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danpr\Downloads\"/>
    </mc:Choice>
  </mc:AlternateContent>
  <xr:revisionPtr revIDLastSave="0" documentId="13_ncr:1_{019445F2-ECF9-4920-BC8C-E089FF5042B5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Account Rep" sheetId="1" r:id="rId1"/>
    <sheet name="Financial Services Rep" sheetId="4" r:id="rId2"/>
    <sheet name="Customer Care Rep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gpZrjQVShZbIxsn1jFdbIHqi6MTw=="/>
    </ext>
  </extLst>
</workbook>
</file>

<file path=xl/calcChain.xml><?xml version="1.0" encoding="utf-8"?>
<calcChain xmlns="http://schemas.openxmlformats.org/spreadsheetml/2006/main">
  <c r="G8" i="1" l="1"/>
  <c r="G3" i="1"/>
  <c r="J9" i="4"/>
  <c r="J9" i="5"/>
  <c r="F37" i="5"/>
  <c r="E37" i="5"/>
  <c r="G36" i="5"/>
  <c r="G35" i="5"/>
  <c r="G34" i="5"/>
  <c r="F33" i="5"/>
  <c r="E33" i="5"/>
  <c r="G32" i="5"/>
  <c r="G31" i="5"/>
  <c r="G30" i="5"/>
  <c r="G29" i="5"/>
  <c r="G28" i="5"/>
  <c r="G27" i="5"/>
  <c r="G26" i="5"/>
  <c r="G25" i="5"/>
  <c r="G24" i="5"/>
  <c r="G23" i="5"/>
  <c r="J24" i="5" s="1"/>
  <c r="G22" i="5"/>
  <c r="G21" i="5"/>
  <c r="G20" i="5"/>
  <c r="G19" i="5"/>
  <c r="E18" i="5"/>
  <c r="G17" i="5"/>
  <c r="G16" i="5"/>
  <c r="G15" i="5"/>
  <c r="G14" i="5"/>
  <c r="G13" i="5"/>
  <c r="G12" i="5"/>
  <c r="G11" i="5"/>
  <c r="G10" i="5"/>
  <c r="G9" i="5"/>
  <c r="G8" i="5"/>
  <c r="G7" i="5"/>
  <c r="G6" i="5"/>
  <c r="E5" i="5"/>
  <c r="G4" i="5"/>
  <c r="G3" i="5"/>
  <c r="G14" i="4"/>
  <c r="F37" i="4"/>
  <c r="J35" i="4" s="1"/>
  <c r="E37" i="4"/>
  <c r="G36" i="4"/>
  <c r="G35" i="4"/>
  <c r="G34" i="4"/>
  <c r="F33" i="4"/>
  <c r="E33" i="4"/>
  <c r="J8" i="4" s="1"/>
  <c r="G32" i="4"/>
  <c r="G31" i="4"/>
  <c r="G30" i="4"/>
  <c r="G29" i="4"/>
  <c r="G28" i="4"/>
  <c r="G27" i="4"/>
  <c r="G26" i="4"/>
  <c r="G25" i="4"/>
  <c r="G24" i="4"/>
  <c r="G23" i="4"/>
  <c r="J24" i="4" s="1"/>
  <c r="E18" i="4"/>
  <c r="G8" i="4"/>
  <c r="G7" i="4"/>
  <c r="G6" i="4"/>
  <c r="F37" i="1"/>
  <c r="J35" i="1" s="1"/>
  <c r="J11" i="1"/>
  <c r="G36" i="1"/>
  <c r="G10" i="1"/>
  <c r="G6" i="1"/>
  <c r="G18" i="1" s="1"/>
  <c r="G4" i="1"/>
  <c r="E5" i="1"/>
  <c r="J7" i="1" s="1"/>
  <c r="G7" i="1"/>
  <c r="E37" i="1"/>
  <c r="J10" i="1" s="1"/>
  <c r="G35" i="1"/>
  <c r="G34" i="1"/>
  <c r="G37" i="1" s="1"/>
  <c r="F33" i="1"/>
  <c r="E33" i="1"/>
  <c r="J9" i="1" s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E18" i="1"/>
  <c r="J8" i="1" s="1"/>
  <c r="G17" i="1"/>
  <c r="G16" i="1"/>
  <c r="G15" i="1"/>
  <c r="G14" i="1"/>
  <c r="G13" i="1"/>
  <c r="G12" i="1"/>
  <c r="G11" i="1"/>
  <c r="G9" i="1"/>
  <c r="G18" i="5" l="1"/>
  <c r="G38" i="5" s="1"/>
  <c r="G39" i="5" s="1"/>
  <c r="G37" i="5"/>
  <c r="J28" i="1"/>
  <c r="G33" i="1"/>
  <c r="G33" i="4"/>
  <c r="J28" i="4"/>
  <c r="G37" i="4"/>
  <c r="J37" i="4" s="1"/>
  <c r="J10" i="4" a="1"/>
  <c r="J10" i="4" s="1"/>
  <c r="J8" i="5"/>
  <c r="G33" i="5"/>
  <c r="J28" i="5"/>
  <c r="E38" i="5"/>
  <c r="E39" i="5" s="1"/>
  <c r="G5" i="5"/>
  <c r="J7" i="5"/>
  <c r="J11" i="5" s="1" a="1"/>
  <c r="J11" i="5" s="1"/>
  <c r="J20" i="5"/>
  <c r="G18" i="4"/>
  <c r="J33" i="4"/>
  <c r="E38" i="4"/>
  <c r="G5" i="1"/>
  <c r="J24" i="1"/>
  <c r="J20" i="1"/>
  <c r="E38" i="1"/>
  <c r="J37" i="1"/>
  <c r="G38" i="4" l="1"/>
  <c r="G39" i="4" s="1"/>
  <c r="E39" i="4"/>
  <c r="J33" i="1"/>
  <c r="E39" i="1"/>
  <c r="J12" i="1"/>
  <c r="J15" i="1" s="1" a="1"/>
  <c r="J15" i="1" s="1"/>
  <c r="G38" i="1"/>
  <c r="G3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<sst xmlns="http://schemas.openxmlformats.org/spreadsheetml/2006/main" count="196" uniqueCount="84">
  <si>
    <t>Policy</t>
  </si>
  <si>
    <t>Bonus</t>
  </si>
  <si>
    <t>Number</t>
  </si>
  <si>
    <t>Amount (Prem)</t>
  </si>
  <si>
    <t>Bonus (Subtotal)</t>
  </si>
  <si>
    <t xml:space="preserve">Auto </t>
  </si>
  <si>
    <t>NOTE:</t>
  </si>
  <si>
    <t>Auto - Total</t>
  </si>
  <si>
    <t>Only Edit the "NUMBER" and "AMOUNT (PREM) Columns</t>
  </si>
  <si>
    <t>Apartments</t>
  </si>
  <si>
    <t>Otherwise, the sheet will not function properly</t>
  </si>
  <si>
    <t>Worker's Comp</t>
  </si>
  <si>
    <t>Business</t>
  </si>
  <si>
    <t>Home/Farm</t>
  </si>
  <si>
    <t>RDP</t>
  </si>
  <si>
    <t>Condo/RCUP</t>
  </si>
  <si>
    <t>Mobile Home</t>
  </si>
  <si>
    <t>PLUP/CLUP</t>
  </si>
  <si>
    <t>Trailers/ATV</t>
  </si>
  <si>
    <t>Pet Insurance</t>
  </si>
  <si>
    <t>PAP</t>
  </si>
  <si>
    <t>Fire - Total</t>
  </si>
  <si>
    <t>TIER 1</t>
  </si>
  <si>
    <t>TIER 1                       Term</t>
  </si>
  <si>
    <t>Limited Pay</t>
  </si>
  <si>
    <t>TIER 1 Total</t>
  </si>
  <si>
    <t>Whole</t>
  </si>
  <si>
    <t>Universal</t>
  </si>
  <si>
    <t>TIER 2</t>
  </si>
  <si>
    <t>TIER 2                       Term</t>
  </si>
  <si>
    <t>TIER 2 Total</t>
  </si>
  <si>
    <t>TIER 3</t>
  </si>
  <si>
    <t>TIER 3                       Term</t>
  </si>
  <si>
    <t>TIER 3 Total</t>
  </si>
  <si>
    <t>Initial Dep</t>
  </si>
  <si>
    <t>Deferred Life Annuity</t>
  </si>
  <si>
    <t>SPIA</t>
  </si>
  <si>
    <t>Life - Total</t>
  </si>
  <si>
    <t>Based on</t>
  </si>
  <si>
    <t>Disability Insurance</t>
  </si>
  <si>
    <t>Ann Prem</t>
  </si>
  <si>
    <t>Med Supp</t>
  </si>
  <si>
    <t>Hospital Indemnity</t>
  </si>
  <si>
    <t>Health - Total</t>
  </si>
  <si>
    <t>TOTAL Monthly</t>
  </si>
  <si>
    <t>TOTAL Yearly</t>
  </si>
  <si>
    <t>Commercial Auto</t>
  </si>
  <si>
    <t>Renters</t>
  </si>
  <si>
    <t>Unlocking Commissions</t>
  </si>
  <si>
    <t>Auto Qualifier</t>
  </si>
  <si>
    <t>Fire Qualifier</t>
  </si>
  <si>
    <t>Health Qualifier</t>
  </si>
  <si>
    <t>50 App Qualifier</t>
  </si>
  <si>
    <t>Compliance Qualifier</t>
  </si>
  <si>
    <t>Commission Eligible?</t>
  </si>
  <si>
    <t>Google/FB Reviews</t>
  </si>
  <si>
    <t>YES</t>
  </si>
  <si>
    <t>Account Rep Commission Sheet Template</t>
  </si>
  <si>
    <t>Make sure to select the YES or NO on compliance qualifier</t>
  </si>
  <si>
    <t>Bi-Monthly Bonus</t>
  </si>
  <si>
    <t xml:space="preserve">Life Qualifier </t>
  </si>
  <si>
    <t xml:space="preserve">HH Quote Qualifier </t>
  </si>
  <si>
    <t>Compliance</t>
  </si>
  <si>
    <t>&lt;4 issues</t>
  </si>
  <si>
    <t>PTO not overused</t>
  </si>
  <si>
    <t>If all conditions are met, pay 3% of all paid and issued premium as a bonus</t>
  </si>
  <si>
    <t>Qualifier</t>
  </si>
  <si>
    <t>CLUP</t>
  </si>
  <si>
    <t>Financial Services Commission Sheet Template</t>
  </si>
  <si>
    <t>Customer Care Rep Commission Sheet Template</t>
  </si>
  <si>
    <t>P&amp;C Qualifier (12)</t>
  </si>
  <si>
    <t>Life/Health Qualifier (4)</t>
  </si>
  <si>
    <t>Review Qualifier (4)</t>
  </si>
  <si>
    <t>Auto Qualifier (20)</t>
  </si>
  <si>
    <t>Fire Qualifier (20)</t>
  </si>
  <si>
    <t>Life Qualifier (3)</t>
  </si>
  <si>
    <t>Health Qualifier (3)</t>
  </si>
  <si>
    <t>Review Qualifier (2)</t>
  </si>
  <si>
    <t>Life Qualifier (8)</t>
  </si>
  <si>
    <t>6-10 Policies</t>
  </si>
  <si>
    <t>&gt;10 Policies</t>
  </si>
  <si>
    <t>&lt;=5 Policies</t>
  </si>
  <si>
    <t>Apps</t>
  </si>
  <si>
    <t>8-10 Policies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</si>
</sst>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0_);_(* \(#,##0.00\);_(* &quot;-&quot;?_);_(@_)"/>
    <numFmt numFmtId="166" formatCode="0.0%"/>
  </numFmts>
  <fonts count="14" x14ac:knownFonts="1">
    <font>
      <sz val="11"/>
      <color theme="1"/>
      <name val="Arial"/>
    </font>
    <font>
      <sz val="11"/>
      <color theme="1"/>
      <name val="Calibri"/>
    </font>
    <font>
      <sz val="11"/>
      <name val="Arial"/>
    </font>
    <font>
      <b/>
      <sz val="11"/>
      <color theme="0"/>
      <name val="Calibri"/>
    </font>
    <font>
      <sz val="11"/>
      <color theme="0"/>
      <name val="Calibri"/>
    </font>
    <font>
      <sz val="11"/>
      <color theme="1"/>
      <name val="Arial"/>
    </font>
    <font>
      <b/>
      <sz val="11"/>
      <color theme="1"/>
      <name val="Calibri"/>
    </font>
    <font>
      <sz val="11"/>
      <color theme="1"/>
      <name val="Calibri"/>
    </font>
    <font>
      <sz val="11"/>
      <color theme="0"/>
      <name val="Calibri"/>
      <family val="2"/>
    </font>
    <font>
      <sz val="11"/>
      <color theme="1"/>
      <name val="Arial"/>
      <family val="2"/>
    </font>
    <font>
      <b/>
      <i/>
      <sz val="11"/>
      <color theme="1"/>
      <name val="Calibri"/>
      <family val="2"/>
    </font>
    <font>
      <sz val="11"/>
      <color theme="1"/>
      <name val="Calibri"/>
      <family val="2"/>
    </font>
    <font>
      <b/>
      <sz val="16"/>
      <color rgb="FFFFFFFF"/>
      <name val="Calibri"/>
      <family val="2"/>
    </font>
    <font>
      <b/>
      <sz val="11"/>
      <color theme="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1F3864"/>
        <bgColor rgb="FF1F3864"/>
      </patternFill>
    </fill>
    <fill>
      <patternFill patternType="solid">
        <fgColor rgb="FF1E4E79"/>
        <bgColor rgb="FF1E4E79"/>
      </patternFill>
    </fill>
    <fill>
      <patternFill patternType="solid">
        <fgColor rgb="FFA8D08D"/>
        <bgColor rgb="FFA8D08D"/>
      </patternFill>
    </fill>
    <fill>
      <patternFill patternType="solid">
        <fgColor rgb="FFDEEAF6"/>
        <bgColor rgb="FFDEEAF6"/>
      </patternFill>
    </fill>
    <fill>
      <patternFill patternType="solid">
        <fgColor rgb="FF2E75B5"/>
        <bgColor rgb="FF2E75B5"/>
      </patternFill>
    </fill>
    <fill>
      <patternFill patternType="solid">
        <fgColor rgb="FF69A4D9"/>
        <bgColor rgb="FF69A4D9"/>
      </patternFill>
    </fill>
    <fill>
      <patternFill patternType="solid">
        <fgColor rgb="FFBDD6EE"/>
        <bgColor rgb="FFBDD6EE"/>
      </patternFill>
    </fill>
    <fill>
      <patternFill patternType="solid">
        <fgColor rgb="FFD6DCE4"/>
        <bgColor rgb="FFD6DCE4"/>
      </patternFill>
    </fill>
    <fill>
      <patternFill patternType="solid">
        <fgColor rgb="FFECECEC"/>
        <bgColor rgb="FFECECEC"/>
      </patternFill>
    </fill>
    <fill>
      <patternFill patternType="solid">
        <fgColor rgb="FFE2EFD9"/>
        <bgColor rgb="FFE2EFD9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00"/>
        <bgColor rgb="FFE2EFD9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44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44" fontId="1" fillId="0" borderId="0" xfId="0" applyNumberFormat="1" applyFont="1"/>
    <xf numFmtId="0" fontId="1" fillId="2" borderId="1" xfId="0" applyFont="1" applyFill="1" applyBorder="1"/>
    <xf numFmtId="0" fontId="3" fillId="2" borderId="7" xfId="0" applyFont="1" applyFill="1" applyBorder="1" applyAlignment="1">
      <alignment horizontal="center" vertical="center"/>
    </xf>
    <xf numFmtId="164" fontId="3" fillId="2" borderId="7" xfId="0" applyNumberFormat="1" applyFont="1" applyFill="1" applyBorder="1" applyAlignment="1">
      <alignment horizontal="center" vertical="center"/>
    </xf>
    <xf numFmtId="44" fontId="3" fillId="2" borderId="7" xfId="0" applyNumberFormat="1" applyFont="1" applyFill="1" applyBorder="1" applyAlignment="1">
      <alignment horizontal="center" vertical="center"/>
    </xf>
    <xf numFmtId="44" fontId="1" fillId="4" borderId="10" xfId="0" applyNumberFormat="1" applyFont="1" applyFill="1" applyBorder="1"/>
    <xf numFmtId="0" fontId="5" fillId="0" borderId="0" xfId="0" applyFont="1" applyAlignment="1">
      <alignment horizontal="center"/>
    </xf>
    <xf numFmtId="44" fontId="1" fillId="0" borderId="11" xfId="0" applyNumberFormat="1" applyFont="1" applyBorder="1"/>
    <xf numFmtId="0" fontId="4" fillId="3" borderId="1" xfId="0" applyFont="1" applyFill="1" applyBorder="1"/>
    <xf numFmtId="0" fontId="1" fillId="5" borderId="13" xfId="0" applyFont="1" applyFill="1" applyBorder="1"/>
    <xf numFmtId="0" fontId="1" fillId="5" borderId="13" xfId="0" applyFont="1" applyFill="1" applyBorder="1" applyAlignment="1">
      <alignment horizontal="center"/>
    </xf>
    <xf numFmtId="164" fontId="1" fillId="5" borderId="13" xfId="0" applyNumberFormat="1" applyFont="1" applyFill="1" applyBorder="1" applyAlignment="1">
      <alignment horizontal="center"/>
    </xf>
    <xf numFmtId="44" fontId="1" fillId="5" borderId="13" xfId="0" applyNumberFormat="1" applyFont="1" applyFill="1" applyBorder="1"/>
    <xf numFmtId="44" fontId="1" fillId="5" borderId="14" xfId="0" applyNumberFormat="1" applyFont="1" applyFill="1" applyBorder="1"/>
    <xf numFmtId="44" fontId="1" fillId="0" borderId="0" xfId="0" applyNumberFormat="1" applyFont="1" applyAlignment="1">
      <alignment horizontal="right"/>
    </xf>
    <xf numFmtId="44" fontId="1" fillId="4" borderId="15" xfId="0" applyNumberFormat="1" applyFont="1" applyFill="1" applyBorder="1"/>
    <xf numFmtId="44" fontId="1" fillId="4" borderId="16" xfId="0" applyNumberFormat="1" applyFont="1" applyFill="1" applyBorder="1"/>
    <xf numFmtId="0" fontId="1" fillId="6" borderId="17" xfId="0" applyFont="1" applyFill="1" applyBorder="1" applyAlignment="1">
      <alignment horizontal="center"/>
    </xf>
    <xf numFmtId="9" fontId="1" fillId="4" borderId="20" xfId="0" applyNumberFormat="1" applyFont="1" applyFill="1" applyBorder="1"/>
    <xf numFmtId="0" fontId="5" fillId="0" borderId="21" xfId="0" applyFont="1" applyBorder="1" applyAlignment="1">
      <alignment horizontal="center"/>
    </xf>
    <xf numFmtId="164" fontId="5" fillId="0" borderId="22" xfId="0" applyNumberFormat="1" applyFont="1" applyBorder="1" applyAlignment="1">
      <alignment horizontal="center"/>
    </xf>
    <xf numFmtId="44" fontId="1" fillId="0" borderId="23" xfId="0" applyNumberFormat="1" applyFont="1" applyBorder="1"/>
    <xf numFmtId="0" fontId="1" fillId="0" borderId="0" xfId="0" applyFont="1"/>
    <xf numFmtId="43" fontId="1" fillId="0" borderId="11" xfId="0" applyNumberFormat="1" applyFont="1" applyBorder="1"/>
    <xf numFmtId="9" fontId="1" fillId="0" borderId="0" xfId="0" applyNumberFormat="1" applyFont="1"/>
    <xf numFmtId="0" fontId="1" fillId="6" borderId="24" xfId="0" applyFont="1" applyFill="1" applyBorder="1" applyAlignment="1">
      <alignment horizontal="center"/>
    </xf>
    <xf numFmtId="9" fontId="1" fillId="4" borderId="25" xfId="0" applyNumberFormat="1" applyFont="1" applyFill="1" applyBorder="1"/>
    <xf numFmtId="0" fontId="1" fillId="0" borderId="26" xfId="0" applyFont="1" applyBorder="1" applyAlignment="1">
      <alignment horizontal="center"/>
    </xf>
    <xf numFmtId="44" fontId="1" fillId="0" borderId="27" xfId="0" applyNumberFormat="1" applyFont="1" applyBorder="1"/>
    <xf numFmtId="44" fontId="1" fillId="6" borderId="28" xfId="0" applyNumberFormat="1" applyFont="1" applyFill="1" applyBorder="1"/>
    <xf numFmtId="165" fontId="4" fillId="6" borderId="14" xfId="0" applyNumberFormat="1" applyFont="1" applyFill="1" applyBorder="1"/>
    <xf numFmtId="0" fontId="5" fillId="0" borderId="26" xfId="0" applyFont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165" fontId="1" fillId="0" borderId="11" xfId="0" applyNumberFormat="1" applyFont="1" applyBorder="1"/>
    <xf numFmtId="0" fontId="1" fillId="6" borderId="29" xfId="0" applyFont="1" applyFill="1" applyBorder="1" applyAlignment="1">
      <alignment horizontal="center"/>
    </xf>
    <xf numFmtId="9" fontId="1" fillId="4" borderId="32" xfId="0" applyNumberFormat="1" applyFont="1" applyFill="1" applyBorder="1"/>
    <xf numFmtId="0" fontId="1" fillId="0" borderId="33" xfId="0" applyFont="1" applyBorder="1" applyAlignment="1">
      <alignment horizontal="center"/>
    </xf>
    <xf numFmtId="164" fontId="1" fillId="0" borderId="34" xfId="0" applyNumberFormat="1" applyFont="1" applyBorder="1" applyAlignment="1">
      <alignment horizontal="center"/>
    </xf>
    <xf numFmtId="44" fontId="1" fillId="0" borderId="35" xfId="0" applyNumberFormat="1" applyFont="1" applyBorder="1"/>
    <xf numFmtId="0" fontId="1" fillId="7" borderId="17" xfId="0" applyFont="1" applyFill="1" applyBorder="1" applyAlignment="1">
      <alignment horizontal="center"/>
    </xf>
    <xf numFmtId="0" fontId="1" fillId="7" borderId="24" xfId="0" applyFont="1" applyFill="1" applyBorder="1" applyAlignment="1">
      <alignment horizontal="center"/>
    </xf>
    <xf numFmtId="44" fontId="1" fillId="7" borderId="28" xfId="0" applyNumberFormat="1" applyFont="1" applyFill="1" applyBorder="1"/>
    <xf numFmtId="165" fontId="1" fillId="7" borderId="14" xfId="0" applyNumberFormat="1" applyFont="1" applyFill="1" applyBorder="1"/>
    <xf numFmtId="0" fontId="1" fillId="0" borderId="11" xfId="0" applyFont="1" applyBorder="1"/>
    <xf numFmtId="0" fontId="1" fillId="7" borderId="29" xfId="0" applyFont="1" applyFill="1" applyBorder="1" applyAlignment="1">
      <alignment horizontal="center"/>
    </xf>
    <xf numFmtId="0" fontId="1" fillId="8" borderId="17" xfId="0" applyFont="1" applyFill="1" applyBorder="1" applyAlignment="1">
      <alignment horizontal="center"/>
    </xf>
    <xf numFmtId="0" fontId="1" fillId="8" borderId="24" xfId="0" applyFont="1" applyFill="1" applyBorder="1" applyAlignment="1">
      <alignment horizontal="center"/>
    </xf>
    <xf numFmtId="44" fontId="1" fillId="8" borderId="28" xfId="0" applyNumberFormat="1" applyFont="1" applyFill="1" applyBorder="1"/>
    <xf numFmtId="44" fontId="1" fillId="8" borderId="14" xfId="0" applyNumberFormat="1" applyFont="1" applyFill="1" applyBorder="1"/>
    <xf numFmtId="0" fontId="1" fillId="8" borderId="29" xfId="0" applyFont="1" applyFill="1" applyBorder="1" applyAlignment="1">
      <alignment horizontal="center"/>
    </xf>
    <xf numFmtId="0" fontId="7" fillId="0" borderId="0" xfId="0" applyFont="1"/>
    <xf numFmtId="6" fontId="1" fillId="0" borderId="11" xfId="0" applyNumberFormat="1" applyFont="1" applyBorder="1"/>
    <xf numFmtId="9" fontId="1" fillId="4" borderId="15" xfId="0" applyNumberFormat="1" applyFont="1" applyFill="1" applyBorder="1"/>
    <xf numFmtId="9" fontId="1" fillId="4" borderId="16" xfId="0" applyNumberFormat="1" applyFont="1" applyFill="1" applyBorder="1"/>
    <xf numFmtId="44" fontId="1" fillId="10" borderId="13" xfId="0" applyNumberFormat="1" applyFont="1" applyFill="1" applyBorder="1"/>
    <xf numFmtId="0" fontId="1" fillId="10" borderId="13" xfId="0" applyFont="1" applyFill="1" applyBorder="1" applyAlignment="1">
      <alignment horizontal="center"/>
    </xf>
    <xf numFmtId="164" fontId="1" fillId="10" borderId="13" xfId="0" applyNumberFormat="1" applyFont="1" applyFill="1" applyBorder="1" applyAlignment="1">
      <alignment horizontal="center"/>
    </xf>
    <xf numFmtId="44" fontId="1" fillId="10" borderId="14" xfId="0" applyNumberFormat="1" applyFont="1" applyFill="1" applyBorder="1"/>
    <xf numFmtId="0" fontId="1" fillId="0" borderId="26" xfId="0" applyFont="1" applyBorder="1"/>
    <xf numFmtId="9" fontId="1" fillId="4" borderId="10" xfId="0" applyNumberFormat="1" applyFont="1" applyFill="1" applyBorder="1"/>
    <xf numFmtId="44" fontId="1" fillId="11" borderId="13" xfId="0" applyNumberFormat="1" applyFont="1" applyFill="1" applyBorder="1"/>
    <xf numFmtId="0" fontId="1" fillId="11" borderId="13" xfId="0" applyFont="1" applyFill="1" applyBorder="1" applyAlignment="1">
      <alignment horizontal="center"/>
    </xf>
    <xf numFmtId="44" fontId="1" fillId="11" borderId="14" xfId="0" applyNumberFormat="1" applyFont="1" applyFill="1" applyBorder="1"/>
    <xf numFmtId="4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0" fontId="1" fillId="4" borderId="15" xfId="0" applyNumberFormat="1" applyFont="1" applyFill="1" applyBorder="1"/>
    <xf numFmtId="10" fontId="1" fillId="4" borderId="10" xfId="0" applyNumberFormat="1" applyFont="1" applyFill="1" applyBorder="1"/>
    <xf numFmtId="0" fontId="1" fillId="2" borderId="4" xfId="0" applyFont="1" applyFill="1" applyBorder="1"/>
    <xf numFmtId="44" fontId="1" fillId="4" borderId="36" xfId="0" applyNumberFormat="1" applyFont="1" applyFill="1" applyBorder="1"/>
    <xf numFmtId="0" fontId="4" fillId="3" borderId="4" xfId="0" applyFont="1" applyFill="1" applyBorder="1"/>
    <xf numFmtId="9" fontId="1" fillId="11" borderId="16" xfId="0" applyNumberFormat="1" applyFont="1" applyFill="1" applyBorder="1"/>
    <xf numFmtId="44" fontId="1" fillId="0" borderId="0" xfId="0" applyNumberFormat="1" applyFont="1" applyAlignment="1">
      <alignment horizontal="left" vertical="center"/>
    </xf>
    <xf numFmtId="0" fontId="9" fillId="0" borderId="0" xfId="0" applyFont="1"/>
    <xf numFmtId="44" fontId="1" fillId="12" borderId="40" xfId="0" applyNumberFormat="1" applyFont="1" applyFill="1" applyBorder="1" applyAlignment="1">
      <alignment horizontal="right"/>
    </xf>
    <xf numFmtId="44" fontId="1" fillId="12" borderId="41" xfId="0" applyNumberFormat="1" applyFont="1" applyFill="1" applyBorder="1" applyAlignment="1">
      <alignment horizontal="left" vertical="center"/>
    </xf>
    <xf numFmtId="44" fontId="1" fillId="12" borderId="42" xfId="0" applyNumberFormat="1" applyFont="1" applyFill="1" applyBorder="1" applyAlignment="1">
      <alignment horizontal="right"/>
    </xf>
    <xf numFmtId="44" fontId="11" fillId="12" borderId="42" xfId="0" applyNumberFormat="1" applyFont="1" applyFill="1" applyBorder="1" applyAlignment="1">
      <alignment horizontal="right"/>
    </xf>
    <xf numFmtId="44" fontId="1" fillId="12" borderId="41" xfId="0" applyNumberFormat="1" applyFont="1" applyFill="1" applyBorder="1"/>
    <xf numFmtId="44" fontId="1" fillId="12" borderId="42" xfId="0" applyNumberFormat="1" applyFont="1" applyFill="1" applyBorder="1"/>
    <xf numFmtId="44" fontId="10" fillId="12" borderId="43" xfId="0" applyNumberFormat="1" applyFont="1" applyFill="1" applyBorder="1"/>
    <xf numFmtId="44" fontId="10" fillId="12" borderId="44" xfId="0" applyNumberFormat="1" applyFont="1" applyFill="1" applyBorder="1"/>
    <xf numFmtId="0" fontId="8" fillId="3" borderId="1" xfId="0" applyFont="1" applyFill="1" applyBorder="1"/>
    <xf numFmtId="43" fontId="1" fillId="5" borderId="13" xfId="1" applyFont="1" applyFill="1" applyBorder="1" applyAlignment="1">
      <alignment horizontal="center"/>
    </xf>
    <xf numFmtId="43" fontId="1" fillId="11" borderId="13" xfId="1" applyFont="1" applyFill="1" applyBorder="1" applyAlignment="1">
      <alignment horizontal="center"/>
    </xf>
    <xf numFmtId="44" fontId="11" fillId="12" borderId="39" xfId="0" applyNumberFormat="1" applyFont="1" applyFill="1" applyBorder="1" applyAlignment="1">
      <alignment horizontal="left" vertical="center"/>
    </xf>
    <xf numFmtId="44" fontId="11" fillId="12" borderId="41" xfId="0" applyNumberFormat="1" applyFont="1" applyFill="1" applyBorder="1" applyAlignment="1">
      <alignment horizontal="left" vertical="center"/>
    </xf>
    <xf numFmtId="44" fontId="10" fillId="12" borderId="44" xfId="0" applyNumberFormat="1" applyFont="1" applyFill="1" applyBorder="1" applyAlignment="1">
      <alignment horizontal="right"/>
    </xf>
    <xf numFmtId="44" fontId="10" fillId="13" borderId="13" xfId="0" applyNumberFormat="1" applyFont="1" applyFill="1" applyBorder="1"/>
    <xf numFmtId="0" fontId="11" fillId="6" borderId="24" xfId="0" applyFont="1" applyFill="1" applyBorder="1" applyAlignment="1">
      <alignment horizontal="center"/>
    </xf>
    <xf numFmtId="0" fontId="11" fillId="7" borderId="24" xfId="0" applyFont="1" applyFill="1" applyBorder="1" applyAlignment="1">
      <alignment horizontal="center"/>
    </xf>
    <xf numFmtId="0" fontId="11" fillId="8" borderId="24" xfId="0" applyFont="1" applyFill="1" applyBorder="1" applyAlignment="1">
      <alignment horizontal="center"/>
    </xf>
    <xf numFmtId="164" fontId="1" fillId="14" borderId="0" xfId="0" applyNumberFormat="1" applyFont="1" applyFill="1" applyAlignment="1">
      <alignment horizontal="center"/>
    </xf>
    <xf numFmtId="44" fontId="1" fillId="0" borderId="0" xfId="2" applyFont="1" applyAlignment="1">
      <alignment horizontal="center"/>
    </xf>
    <xf numFmtId="44" fontId="1" fillId="5" borderId="13" xfId="2" applyFont="1" applyFill="1" applyBorder="1" applyAlignment="1">
      <alignment horizontal="center"/>
    </xf>
    <xf numFmtId="44" fontId="1" fillId="14" borderId="0" xfId="2" applyFont="1" applyFill="1" applyAlignment="1">
      <alignment horizontal="center"/>
    </xf>
    <xf numFmtId="44" fontId="5" fillId="0" borderId="22" xfId="2" applyFont="1" applyBorder="1" applyAlignment="1">
      <alignment horizontal="center"/>
    </xf>
    <xf numFmtId="44" fontId="5" fillId="0" borderId="0" xfId="2" applyFont="1" applyAlignment="1">
      <alignment horizontal="center"/>
    </xf>
    <xf numFmtId="44" fontId="1" fillId="0" borderId="34" xfId="2" applyFont="1" applyBorder="1" applyAlignment="1">
      <alignment horizontal="center"/>
    </xf>
    <xf numFmtId="44" fontId="1" fillId="10" borderId="13" xfId="2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1" fillId="9" borderId="8" xfId="0" applyFont="1" applyFill="1" applyBorder="1" applyAlignment="1">
      <alignment horizontal="center"/>
    </xf>
    <xf numFmtId="0" fontId="2" fillId="0" borderId="9" xfId="0" applyFont="1" applyBorder="1"/>
    <xf numFmtId="0" fontId="6" fillId="10" borderId="5" xfId="0" applyFont="1" applyFill="1" applyBorder="1" applyAlignment="1">
      <alignment horizontal="center"/>
    </xf>
    <xf numFmtId="0" fontId="2" fillId="0" borderId="12" xfId="0" applyFont="1" applyBorder="1"/>
    <xf numFmtId="0" fontId="1" fillId="11" borderId="5" xfId="0" applyFont="1" applyFill="1" applyBorder="1" applyAlignment="1">
      <alignment horizontal="center"/>
    </xf>
    <xf numFmtId="0" fontId="2" fillId="0" borderId="6" xfId="0" applyFont="1" applyBorder="1"/>
    <xf numFmtId="0" fontId="1" fillId="5" borderId="5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0" borderId="4" xfId="0" applyFont="1" applyBorder="1"/>
    <xf numFmtId="0" fontId="1" fillId="8" borderId="8" xfId="0" applyFont="1" applyFill="1" applyBorder="1" applyAlignment="1">
      <alignment horizontal="right"/>
    </xf>
    <xf numFmtId="0" fontId="1" fillId="8" borderId="30" xfId="0" applyFont="1" applyFill="1" applyBorder="1" applyAlignment="1">
      <alignment horizontal="right"/>
    </xf>
    <xf numFmtId="0" fontId="2" fillId="0" borderId="31" xfId="0" applyFont="1" applyBorder="1"/>
    <xf numFmtId="0" fontId="1" fillId="0" borderId="0" xfId="0" applyFont="1" applyAlignment="1">
      <alignment horizontal="center" vertical="center"/>
    </xf>
    <xf numFmtId="0" fontId="1" fillId="7" borderId="18" xfId="0" applyFont="1" applyFill="1" applyBorder="1" applyAlignment="1">
      <alignment horizontal="right"/>
    </xf>
    <xf numFmtId="0" fontId="2" fillId="0" borderId="19" xfId="0" applyFont="1" applyBorder="1"/>
    <xf numFmtId="0" fontId="1" fillId="7" borderId="8" xfId="0" applyFont="1" applyFill="1" applyBorder="1" applyAlignment="1">
      <alignment horizontal="right"/>
    </xf>
    <xf numFmtId="0" fontId="1" fillId="7" borderId="30" xfId="0" applyFont="1" applyFill="1" applyBorder="1" applyAlignment="1">
      <alignment horizontal="right"/>
    </xf>
    <xf numFmtId="0" fontId="1" fillId="8" borderId="18" xfId="0" applyFont="1" applyFill="1" applyBorder="1" applyAlignment="1">
      <alignment horizontal="right"/>
    </xf>
    <xf numFmtId="0" fontId="6" fillId="5" borderId="5" xfId="0" applyFont="1" applyFill="1" applyBorder="1" applyAlignment="1">
      <alignment horizontal="center"/>
    </xf>
    <xf numFmtId="0" fontId="1" fillId="6" borderId="18" xfId="0" applyFont="1" applyFill="1" applyBorder="1" applyAlignment="1">
      <alignment horizontal="right"/>
    </xf>
    <xf numFmtId="0" fontId="1" fillId="6" borderId="8" xfId="0" applyFont="1" applyFill="1" applyBorder="1" applyAlignment="1">
      <alignment horizontal="right"/>
    </xf>
    <xf numFmtId="0" fontId="1" fillId="6" borderId="30" xfId="0" applyFont="1" applyFill="1" applyBorder="1" applyAlignment="1">
      <alignment horizontal="right"/>
    </xf>
    <xf numFmtId="0" fontId="4" fillId="3" borderId="8" xfId="0" applyFont="1" applyFill="1" applyBorder="1" applyAlignment="1">
      <alignment horizontal="center"/>
    </xf>
    <xf numFmtId="0" fontId="4" fillId="3" borderId="26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8" fillId="3" borderId="1" xfId="0" applyFont="1" applyFill="1" applyBorder="1"/>
    <xf numFmtId="0" fontId="12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/>
    </xf>
    <xf numFmtId="0" fontId="4" fillId="3" borderId="38" xfId="0" applyFont="1" applyFill="1" applyBorder="1" applyAlignment="1">
      <alignment horizontal="center"/>
    </xf>
    <xf numFmtId="0" fontId="3" fillId="2" borderId="28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/>
    </xf>
    <xf numFmtId="166" fontId="1" fillId="4" borderId="15" xfId="0" applyNumberFormat="1" applyFont="1" applyFill="1" applyBorder="1"/>
    <xf numFmtId="166" fontId="1" fillId="4" borderId="16" xfId="0" applyNumberFormat="1" applyFont="1" applyFill="1" applyBorder="1"/>
  </cellXfs>
  <cellStyles count="3">
    <cellStyle name="Comma" xfId="1" builtinId="3"/>
    <cellStyle name="Currency" xfId="2" builtinId="4"/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89094F-DB97-4785-89EB-2F7F5845F546}" name="Table3" displayName="Table3" ref="L11:M18" totalsRowShown="0">
  <autoFilter ref="L11:M18" xr:uid="{6789094F-DB97-4785-89EB-2F7F5845F546}"/>
  <tableColumns count="2">
    <tableColumn id="1" xr3:uid="{79D6BD37-695C-4015-9B04-90FBC81EE429}" name="Bi-Monthly Bonus" dataDxfId="0"/>
    <tableColumn id="3" xr3:uid="{25EBD930-5DB7-404B-BCF2-C5B416E3D831}" name="Qualifier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01"/>
  <sheetViews>
    <sheetView workbookViewId="0">
      <pane ySplit="2" topLeftCell="A3" activePane="bottomLeft" state="frozen"/>
      <selection pane="bottomLeft" activeCell="M26" sqref="M26"/>
    </sheetView>
  </sheetViews>
  <sheetFormatPr defaultColWidth="12.625" defaultRowHeight="15" customHeight="1" x14ac:dyDescent="0.2"/>
  <cols>
    <col min="1" max="1" width="10.5" customWidth="1"/>
    <col min="2" max="2" width="7.625" customWidth="1"/>
    <col min="3" max="3" width="10.125" customWidth="1"/>
    <col min="4" max="5" width="7.625" customWidth="1"/>
    <col min="6" max="6" width="19.75" customWidth="1"/>
    <col min="7" max="7" width="13.625" customWidth="1"/>
    <col min="8" max="8" width="17.25" customWidth="1"/>
    <col min="9" max="9" width="18.25" customWidth="1"/>
    <col min="10" max="10" width="15.5" customWidth="1"/>
    <col min="11" max="11" width="7.625" customWidth="1"/>
    <col min="12" max="12" width="19.375" customWidth="1"/>
    <col min="13" max="13" width="12.125" customWidth="1"/>
    <col min="14" max="17" width="10.125" customWidth="1"/>
    <col min="18" max="18" width="25.375" customWidth="1"/>
    <col min="19" max="26" width="7.625" customWidth="1"/>
  </cols>
  <sheetData>
    <row r="1" spans="1:17" ht="17.25" customHeight="1" x14ac:dyDescent="0.25">
      <c r="A1" s="4"/>
      <c r="B1" s="132" t="s">
        <v>57</v>
      </c>
      <c r="C1" s="133"/>
      <c r="D1" s="133"/>
      <c r="E1" s="133"/>
      <c r="F1" s="133"/>
      <c r="G1" s="133"/>
      <c r="H1" s="133"/>
      <c r="I1" s="133"/>
      <c r="J1" s="134"/>
    </row>
    <row r="2" spans="1:17" ht="14.25" customHeight="1" x14ac:dyDescent="0.25">
      <c r="A2" s="4"/>
      <c r="B2" s="135" t="s">
        <v>0</v>
      </c>
      <c r="C2" s="111"/>
      <c r="D2" s="5" t="s">
        <v>1</v>
      </c>
      <c r="E2" s="103" t="s">
        <v>82</v>
      </c>
      <c r="F2" s="6" t="s">
        <v>3</v>
      </c>
      <c r="G2" s="7" t="s">
        <v>4</v>
      </c>
      <c r="H2" s="138" t="s">
        <v>48</v>
      </c>
      <c r="I2" s="139"/>
      <c r="J2" s="140"/>
    </row>
    <row r="3" spans="1:17" ht="14.25" customHeight="1" x14ac:dyDescent="0.25">
      <c r="A3" s="4"/>
      <c r="B3" s="128" t="s">
        <v>5</v>
      </c>
      <c r="C3" s="107"/>
      <c r="D3" s="8">
        <v>25</v>
      </c>
      <c r="E3" s="9">
        <v>37</v>
      </c>
      <c r="F3" s="96"/>
      <c r="G3" s="3">
        <f>D3*E3</f>
        <v>925</v>
      </c>
      <c r="H3" s="3"/>
      <c r="I3" s="75" t="s">
        <v>55</v>
      </c>
      <c r="J3" s="46">
        <v>4</v>
      </c>
      <c r="L3" s="11" t="s">
        <v>6</v>
      </c>
      <c r="M3" s="11"/>
      <c r="N3" s="11"/>
      <c r="O3" s="11"/>
      <c r="P3" s="11"/>
      <c r="Q3" s="11"/>
    </row>
    <row r="4" spans="1:17" ht="14.25" customHeight="1" x14ac:dyDescent="0.25">
      <c r="A4" s="71"/>
      <c r="B4" s="136" t="s">
        <v>46</v>
      </c>
      <c r="C4" s="137"/>
      <c r="D4" s="72">
        <v>50</v>
      </c>
      <c r="E4" s="9">
        <v>3</v>
      </c>
      <c r="F4" s="96"/>
      <c r="G4" s="3">
        <f>D4*E4</f>
        <v>150</v>
      </c>
      <c r="H4" s="3"/>
      <c r="J4" s="10"/>
      <c r="L4" s="73"/>
      <c r="M4" s="73"/>
      <c r="N4" s="73"/>
      <c r="O4" s="73"/>
      <c r="P4" s="73"/>
      <c r="Q4" s="73"/>
    </row>
    <row r="5" spans="1:17" ht="14.25" customHeight="1" x14ac:dyDescent="0.25">
      <c r="A5" s="4"/>
      <c r="B5" s="124" t="s">
        <v>7</v>
      </c>
      <c r="C5" s="109"/>
      <c r="D5" s="12"/>
      <c r="E5" s="13">
        <f>E3+E4</f>
        <v>40</v>
      </c>
      <c r="F5" s="97"/>
      <c r="G5" s="15">
        <f>SUM(G3:G4)</f>
        <v>1075</v>
      </c>
      <c r="H5" s="15"/>
      <c r="I5" s="15"/>
      <c r="J5" s="16"/>
      <c r="L5" s="11" t="s">
        <v>8</v>
      </c>
      <c r="M5" s="11"/>
      <c r="N5" s="11"/>
      <c r="O5" s="11"/>
      <c r="P5" s="11"/>
      <c r="Q5" s="11"/>
    </row>
    <row r="6" spans="1:17" ht="14.25" customHeight="1" x14ac:dyDescent="0.25">
      <c r="A6" s="4"/>
      <c r="B6" s="128" t="s">
        <v>9</v>
      </c>
      <c r="C6" s="107"/>
      <c r="D6" s="70">
        <v>2.5000000000000001E-2</v>
      </c>
      <c r="E6" s="1">
        <v>0</v>
      </c>
      <c r="F6" s="98">
        <v>0</v>
      </c>
      <c r="G6" s="3">
        <f>D6*F6</f>
        <v>0</v>
      </c>
      <c r="H6" s="17"/>
      <c r="I6" s="17"/>
      <c r="J6" s="17"/>
      <c r="L6" s="85" t="s">
        <v>10</v>
      </c>
      <c r="M6" s="11"/>
      <c r="N6" s="11"/>
      <c r="O6" s="11"/>
      <c r="P6" s="11"/>
      <c r="Q6" s="11"/>
    </row>
    <row r="7" spans="1:17" ht="14.25" customHeight="1" x14ac:dyDescent="0.25">
      <c r="A7" s="4"/>
      <c r="B7" s="128" t="s">
        <v>11</v>
      </c>
      <c r="C7" s="107"/>
      <c r="D7" s="69">
        <v>2.5000000000000001E-2</v>
      </c>
      <c r="E7" s="1">
        <v>1</v>
      </c>
      <c r="F7" s="98">
        <v>1200</v>
      </c>
      <c r="G7" s="3">
        <f>D7*F7</f>
        <v>30</v>
      </c>
      <c r="H7" s="17"/>
      <c r="I7" s="88" t="s">
        <v>73</v>
      </c>
      <c r="J7" s="77" t="str">
        <f>IF(E5&gt;19,"YES","NO")</f>
        <v>YES</v>
      </c>
      <c r="L7" s="131" t="s">
        <v>58</v>
      </c>
      <c r="M7" s="131"/>
      <c r="N7" s="131"/>
      <c r="O7" s="131"/>
      <c r="P7" s="131"/>
      <c r="Q7" s="131"/>
    </row>
    <row r="8" spans="1:17" ht="14.25" customHeight="1" x14ac:dyDescent="0.25">
      <c r="A8" s="4"/>
      <c r="B8" s="128" t="s">
        <v>12</v>
      </c>
      <c r="C8" s="107"/>
      <c r="D8" s="69">
        <v>2.5000000000000001E-2</v>
      </c>
      <c r="E8" s="9">
        <v>3</v>
      </c>
      <c r="F8" s="98">
        <v>2100</v>
      </c>
      <c r="G8" s="3">
        <f>D8*F8</f>
        <v>52.5</v>
      </c>
      <c r="H8" s="17"/>
      <c r="I8" s="89" t="s">
        <v>74</v>
      </c>
      <c r="J8" s="79" t="str">
        <f>IF(E18&gt;19,"YES","NO")</f>
        <v>YES</v>
      </c>
    </row>
    <row r="9" spans="1:17" ht="14.25" customHeight="1" x14ac:dyDescent="0.25">
      <c r="A9" s="4"/>
      <c r="B9" s="128" t="s">
        <v>13</v>
      </c>
      <c r="C9" s="107"/>
      <c r="D9" s="18">
        <v>25</v>
      </c>
      <c r="E9" s="1">
        <v>10</v>
      </c>
      <c r="F9" s="96"/>
      <c r="G9" s="3">
        <f t="shared" ref="G9:G17" si="0">D9*E9</f>
        <v>250</v>
      </c>
      <c r="H9" s="17"/>
      <c r="I9" s="89" t="s">
        <v>75</v>
      </c>
      <c r="J9" s="79" t="str">
        <f>IF(E33&gt;2,"YES","NO")</f>
        <v>YES</v>
      </c>
    </row>
    <row r="10" spans="1:17" ht="14.25" customHeight="1" x14ac:dyDescent="0.25">
      <c r="A10" s="71"/>
      <c r="B10" s="129" t="s">
        <v>47</v>
      </c>
      <c r="C10" s="130"/>
      <c r="D10" s="18">
        <v>1</v>
      </c>
      <c r="E10" s="1">
        <v>10</v>
      </c>
      <c r="F10" s="96"/>
      <c r="G10" s="3">
        <f t="shared" si="0"/>
        <v>10</v>
      </c>
      <c r="H10" s="17"/>
      <c r="I10" s="89" t="s">
        <v>76</v>
      </c>
      <c r="J10" s="79" t="str">
        <f>IF(E37&gt;2,"YES","NO")</f>
        <v>YES</v>
      </c>
    </row>
    <row r="11" spans="1:17" ht="14.25" customHeight="1" x14ac:dyDescent="0.25">
      <c r="A11" s="4"/>
      <c r="B11" s="128" t="s">
        <v>14</v>
      </c>
      <c r="C11" s="107"/>
      <c r="D11" s="18">
        <v>15</v>
      </c>
      <c r="E11" s="9">
        <v>1</v>
      </c>
      <c r="F11" s="96"/>
      <c r="G11" s="3">
        <f t="shared" si="0"/>
        <v>15</v>
      </c>
      <c r="H11" s="17"/>
      <c r="I11" s="89" t="s">
        <v>77</v>
      </c>
      <c r="J11" s="79" t="str">
        <f>IF(J3&gt;1,"YES","NO")</f>
        <v>YES</v>
      </c>
      <c r="L11" s="76" t="s">
        <v>59</v>
      </c>
      <c r="M11" s="76" t="s">
        <v>66</v>
      </c>
    </row>
    <row r="12" spans="1:17" ht="14.25" customHeight="1" x14ac:dyDescent="0.25">
      <c r="A12" s="4"/>
      <c r="B12" s="128" t="s">
        <v>15</v>
      </c>
      <c r="C12" s="107"/>
      <c r="D12" s="18">
        <v>10</v>
      </c>
      <c r="E12" s="1">
        <v>0</v>
      </c>
      <c r="F12" s="96"/>
      <c r="G12" s="3">
        <f t="shared" si="0"/>
        <v>0</v>
      </c>
      <c r="H12" s="17"/>
      <c r="I12" s="78" t="s">
        <v>52</v>
      </c>
      <c r="J12" s="79" t="str">
        <f>IF(E38&gt;49,"YES","NO")</f>
        <v>YES</v>
      </c>
      <c r="L12" s="76" t="s">
        <v>49</v>
      </c>
      <c r="M12">
        <v>80</v>
      </c>
    </row>
    <row r="13" spans="1:17" ht="14.25" customHeight="1" x14ac:dyDescent="0.25">
      <c r="A13" s="4"/>
      <c r="B13" s="128" t="s">
        <v>16</v>
      </c>
      <c r="C13" s="107"/>
      <c r="D13" s="18">
        <v>10</v>
      </c>
      <c r="E13" s="1">
        <v>0</v>
      </c>
      <c r="F13" s="96"/>
      <c r="G13" s="3">
        <f t="shared" si="0"/>
        <v>0</v>
      </c>
      <c r="H13" s="17"/>
      <c r="I13" s="78" t="s">
        <v>53</v>
      </c>
      <c r="J13" s="80" t="s">
        <v>56</v>
      </c>
      <c r="L13" s="76" t="s">
        <v>50</v>
      </c>
      <c r="M13">
        <v>60</v>
      </c>
    </row>
    <row r="14" spans="1:17" ht="14.25" customHeight="1" x14ac:dyDescent="0.25">
      <c r="A14" s="4"/>
      <c r="B14" s="128" t="s">
        <v>17</v>
      </c>
      <c r="C14" s="107"/>
      <c r="D14" s="18">
        <v>10</v>
      </c>
      <c r="E14" s="9">
        <v>6</v>
      </c>
      <c r="F14" s="96"/>
      <c r="G14" s="3">
        <f t="shared" si="0"/>
        <v>60</v>
      </c>
      <c r="H14" s="17"/>
      <c r="I14" s="81"/>
      <c r="J14" s="82"/>
      <c r="L14" s="76" t="s">
        <v>60</v>
      </c>
      <c r="M14">
        <v>8</v>
      </c>
    </row>
    <row r="15" spans="1:17" ht="14.25" customHeight="1" x14ac:dyDescent="0.25">
      <c r="A15" s="4"/>
      <c r="B15" s="128" t="s">
        <v>18</v>
      </c>
      <c r="C15" s="107"/>
      <c r="D15" s="18">
        <v>5</v>
      </c>
      <c r="E15" s="1">
        <v>3</v>
      </c>
      <c r="F15" s="96"/>
      <c r="G15" s="3">
        <f t="shared" si="0"/>
        <v>15</v>
      </c>
      <c r="H15" s="17"/>
      <c r="I15" s="83" t="s">
        <v>54</v>
      </c>
      <c r="J15" s="84" t="str" cm="1">
        <f t="array" ref="J15">IF(PRODUCT((J7:J13="yes")*1),"YES","NO")</f>
        <v>YES</v>
      </c>
      <c r="L15" s="76" t="s">
        <v>51</v>
      </c>
      <c r="M15">
        <v>8</v>
      </c>
    </row>
    <row r="16" spans="1:17" ht="14.25" customHeight="1" x14ac:dyDescent="0.25">
      <c r="A16" s="4"/>
      <c r="B16" s="128" t="s">
        <v>19</v>
      </c>
      <c r="C16" s="107"/>
      <c r="D16" s="18">
        <v>20</v>
      </c>
      <c r="E16" s="9">
        <v>0</v>
      </c>
      <c r="F16" s="96"/>
      <c r="G16" s="3">
        <f t="shared" si="0"/>
        <v>0</v>
      </c>
      <c r="H16" s="17"/>
      <c r="I16" s="3"/>
      <c r="J16" s="10"/>
      <c r="L16" s="76" t="s">
        <v>61</v>
      </c>
      <c r="M16">
        <v>80</v>
      </c>
    </row>
    <row r="17" spans="1:13" ht="14.25" customHeight="1" x14ac:dyDescent="0.25">
      <c r="A17" s="4"/>
      <c r="B17" s="128" t="s">
        <v>20</v>
      </c>
      <c r="C17" s="107"/>
      <c r="D17" s="19">
        <v>5</v>
      </c>
      <c r="E17" s="1">
        <v>5</v>
      </c>
      <c r="F17" s="96"/>
      <c r="G17" s="3">
        <f t="shared" si="0"/>
        <v>25</v>
      </c>
      <c r="H17" s="3"/>
      <c r="I17" s="3"/>
      <c r="J17" s="10"/>
      <c r="L17" s="76" t="s">
        <v>62</v>
      </c>
      <c r="M17" s="76" t="s">
        <v>63</v>
      </c>
    </row>
    <row r="18" spans="1:13" ht="14.25" customHeight="1" x14ac:dyDescent="0.25">
      <c r="A18" s="4"/>
      <c r="B18" s="124" t="s">
        <v>21</v>
      </c>
      <c r="C18" s="109"/>
      <c r="D18" s="15"/>
      <c r="E18" s="13">
        <f>SUM(E6:E17)</f>
        <v>39</v>
      </c>
      <c r="F18" s="97"/>
      <c r="G18" s="15">
        <f>SUM(G6:G17)</f>
        <v>457.5</v>
      </c>
      <c r="H18" s="15"/>
      <c r="I18" s="15"/>
      <c r="J18" s="16"/>
      <c r="L18" s="76" t="s">
        <v>64</v>
      </c>
    </row>
    <row r="19" spans="1:13" ht="14.25" customHeight="1" x14ac:dyDescent="0.25">
      <c r="A19" s="20" t="s">
        <v>22</v>
      </c>
      <c r="B19" s="125" t="s">
        <v>23</v>
      </c>
      <c r="C19" s="120"/>
      <c r="D19" s="21">
        <v>0.1</v>
      </c>
      <c r="E19" s="22">
        <v>0</v>
      </c>
      <c r="F19" s="99">
        <v>0</v>
      </c>
      <c r="G19" s="24">
        <f t="shared" ref="G19:G20" si="1">F19*0.1</f>
        <v>0</v>
      </c>
      <c r="H19" s="25"/>
      <c r="I19" s="3"/>
      <c r="J19" s="26"/>
      <c r="K19" s="27"/>
    </row>
    <row r="20" spans="1:13" ht="14.25" customHeight="1" x14ac:dyDescent="0.25">
      <c r="A20" s="92" t="s">
        <v>81</v>
      </c>
      <c r="B20" s="126" t="s">
        <v>24</v>
      </c>
      <c r="C20" s="107"/>
      <c r="D20" s="29">
        <v>0.1</v>
      </c>
      <c r="E20" s="30">
        <v>0</v>
      </c>
      <c r="F20" s="96">
        <v>0</v>
      </c>
      <c r="G20" s="31">
        <f t="shared" si="1"/>
        <v>0</v>
      </c>
      <c r="H20" s="25"/>
      <c r="I20" s="32" t="s">
        <v>25</v>
      </c>
      <c r="J20" s="33">
        <f>SUM(G19:G22)</f>
        <v>0</v>
      </c>
      <c r="K20" s="27"/>
      <c r="L20" t="s">
        <v>65</v>
      </c>
    </row>
    <row r="21" spans="1:13" ht="14.25" customHeight="1" x14ac:dyDescent="0.25">
      <c r="A21" s="28"/>
      <c r="B21" s="126" t="s">
        <v>26</v>
      </c>
      <c r="C21" s="107"/>
      <c r="D21" s="29">
        <v>0.15</v>
      </c>
      <c r="E21" s="34">
        <v>0</v>
      </c>
      <c r="F21" s="100">
        <v>0</v>
      </c>
      <c r="G21" s="31">
        <f t="shared" ref="G21:G24" si="2">F21*0.15</f>
        <v>0</v>
      </c>
      <c r="H21" s="25"/>
      <c r="I21" s="3"/>
      <c r="J21" s="36"/>
      <c r="K21" s="27"/>
    </row>
    <row r="22" spans="1:13" ht="14.25" customHeight="1" x14ac:dyDescent="0.25">
      <c r="A22" s="37"/>
      <c r="B22" s="127" t="s">
        <v>27</v>
      </c>
      <c r="C22" s="117"/>
      <c r="D22" s="38">
        <v>0.15</v>
      </c>
      <c r="E22" s="39">
        <v>0</v>
      </c>
      <c r="F22" s="101">
        <v>0</v>
      </c>
      <c r="G22" s="41">
        <f t="shared" si="2"/>
        <v>0</v>
      </c>
      <c r="H22" s="25"/>
      <c r="I22" s="3"/>
      <c r="J22" s="36"/>
      <c r="K22" s="27"/>
    </row>
    <row r="23" spans="1:13" ht="14.25" customHeight="1" x14ac:dyDescent="0.25">
      <c r="A23" s="42" t="s">
        <v>28</v>
      </c>
      <c r="B23" s="119" t="s">
        <v>29</v>
      </c>
      <c r="C23" s="120"/>
      <c r="D23" s="21">
        <v>0.15</v>
      </c>
      <c r="E23" s="22">
        <v>0</v>
      </c>
      <c r="F23" s="99">
        <v>0</v>
      </c>
      <c r="G23" s="24">
        <f t="shared" si="2"/>
        <v>0</v>
      </c>
      <c r="H23" s="25"/>
      <c r="I23" s="3"/>
      <c r="J23" s="36"/>
      <c r="K23" s="27"/>
    </row>
    <row r="24" spans="1:13" ht="14.25" customHeight="1" x14ac:dyDescent="0.25">
      <c r="A24" s="93" t="s">
        <v>79</v>
      </c>
      <c r="B24" s="121" t="s">
        <v>24</v>
      </c>
      <c r="C24" s="107"/>
      <c r="D24" s="29">
        <v>0.15</v>
      </c>
      <c r="E24" s="30">
        <v>0</v>
      </c>
      <c r="F24" s="96">
        <v>0</v>
      </c>
      <c r="G24" s="31">
        <f t="shared" si="2"/>
        <v>0</v>
      </c>
      <c r="H24" s="25"/>
      <c r="I24" s="44" t="s">
        <v>30</v>
      </c>
      <c r="J24" s="45">
        <f>SUM(G23:G26)</f>
        <v>0</v>
      </c>
      <c r="K24" s="27"/>
    </row>
    <row r="25" spans="1:13" ht="14.25" customHeight="1" x14ac:dyDescent="0.25">
      <c r="A25" s="43"/>
      <c r="B25" s="121" t="s">
        <v>26</v>
      </c>
      <c r="C25" s="107"/>
      <c r="D25" s="29">
        <v>0.2</v>
      </c>
      <c r="E25" s="34">
        <v>0</v>
      </c>
      <c r="F25" s="100">
        <v>0</v>
      </c>
      <c r="G25" s="31">
        <f t="shared" ref="G25:G26" si="3">F25*0.2</f>
        <v>0</v>
      </c>
      <c r="J25" s="46"/>
    </row>
    <row r="26" spans="1:13" ht="14.25" customHeight="1" x14ac:dyDescent="0.25">
      <c r="A26" s="47"/>
      <c r="B26" s="122" t="s">
        <v>27</v>
      </c>
      <c r="C26" s="117"/>
      <c r="D26" s="38">
        <v>0.2</v>
      </c>
      <c r="E26" s="39">
        <v>0</v>
      </c>
      <c r="F26" s="101">
        <v>0</v>
      </c>
      <c r="G26" s="41">
        <f t="shared" si="3"/>
        <v>0</v>
      </c>
      <c r="H26" s="3"/>
      <c r="I26" s="3"/>
      <c r="J26" s="10"/>
      <c r="K26" s="27"/>
    </row>
    <row r="27" spans="1:13" ht="14.25" customHeight="1" x14ac:dyDescent="0.25">
      <c r="A27" s="48" t="s">
        <v>31</v>
      </c>
      <c r="B27" s="123" t="s">
        <v>32</v>
      </c>
      <c r="C27" s="120"/>
      <c r="D27" s="21">
        <v>0.17</v>
      </c>
      <c r="E27" s="22">
        <v>6</v>
      </c>
      <c r="F27" s="96">
        <v>2400</v>
      </c>
      <c r="G27" s="24">
        <f t="shared" ref="G27:G28" si="4">F27*0.17</f>
        <v>408.00000000000006</v>
      </c>
      <c r="H27" s="3"/>
      <c r="I27" s="3"/>
      <c r="J27" s="10"/>
      <c r="K27" s="27"/>
    </row>
    <row r="28" spans="1:13" ht="14.25" customHeight="1" x14ac:dyDescent="0.25">
      <c r="A28" s="94" t="s">
        <v>80</v>
      </c>
      <c r="B28" s="115" t="s">
        <v>24</v>
      </c>
      <c r="C28" s="107"/>
      <c r="D28" s="29">
        <v>0.17</v>
      </c>
      <c r="E28" s="30">
        <v>0</v>
      </c>
      <c r="F28" s="96">
        <v>0</v>
      </c>
      <c r="G28" s="31">
        <f t="shared" si="4"/>
        <v>0</v>
      </c>
      <c r="H28" s="3"/>
      <c r="I28" s="50" t="s">
        <v>33</v>
      </c>
      <c r="J28" s="51">
        <f>SUM(G27:G30)</f>
        <v>1068</v>
      </c>
      <c r="K28" s="27"/>
    </row>
    <row r="29" spans="1:13" ht="14.25" customHeight="1" x14ac:dyDescent="0.25">
      <c r="A29" s="49"/>
      <c r="B29" s="115" t="s">
        <v>26</v>
      </c>
      <c r="C29" s="107"/>
      <c r="D29" s="29">
        <v>0.22</v>
      </c>
      <c r="E29" s="34">
        <v>4</v>
      </c>
      <c r="F29" s="96">
        <v>3000</v>
      </c>
      <c r="G29" s="31">
        <f t="shared" ref="G29:G30" si="5">F29*0.22</f>
        <v>660</v>
      </c>
      <c r="H29" s="3"/>
      <c r="I29" s="3"/>
      <c r="J29" s="10"/>
      <c r="K29" s="27"/>
    </row>
    <row r="30" spans="1:13" ht="14.25" customHeight="1" x14ac:dyDescent="0.25">
      <c r="A30" s="52"/>
      <c r="B30" s="116" t="s">
        <v>27</v>
      </c>
      <c r="C30" s="117"/>
      <c r="D30" s="38">
        <v>0.22</v>
      </c>
      <c r="E30" s="39">
        <v>0</v>
      </c>
      <c r="F30" s="101">
        <v>0</v>
      </c>
      <c r="G30" s="41">
        <f t="shared" si="5"/>
        <v>0</v>
      </c>
      <c r="H30" s="3"/>
      <c r="I30" s="53"/>
      <c r="J30" s="54"/>
      <c r="K30" s="27"/>
    </row>
    <row r="31" spans="1:13" ht="14.25" customHeight="1" x14ac:dyDescent="0.25">
      <c r="A31" s="118" t="s">
        <v>34</v>
      </c>
      <c r="B31" s="106" t="s">
        <v>35</v>
      </c>
      <c r="C31" s="107"/>
      <c r="D31" s="55">
        <v>0.01</v>
      </c>
      <c r="E31" s="1">
        <v>0</v>
      </c>
      <c r="F31" s="96">
        <v>0</v>
      </c>
      <c r="G31" s="3">
        <f t="shared" ref="G31:G32" si="6">D31*F31</f>
        <v>0</v>
      </c>
      <c r="H31" s="3"/>
      <c r="I31" s="3"/>
      <c r="J31" s="10"/>
      <c r="K31" s="27"/>
      <c r="L31" s="25"/>
      <c r="M31" s="25"/>
    </row>
    <row r="32" spans="1:13" ht="14.25" customHeight="1" x14ac:dyDescent="0.25">
      <c r="A32" s="105"/>
      <c r="B32" s="106" t="s">
        <v>36</v>
      </c>
      <c r="C32" s="107"/>
      <c r="D32" s="56">
        <v>0.01</v>
      </c>
      <c r="E32" s="1">
        <v>0</v>
      </c>
      <c r="F32" s="96">
        <v>0</v>
      </c>
      <c r="G32" s="3">
        <f t="shared" si="6"/>
        <v>0</v>
      </c>
      <c r="H32" s="3"/>
      <c r="I32" s="3"/>
      <c r="J32" s="10"/>
    </row>
    <row r="33" spans="1:18" ht="14.25" customHeight="1" x14ac:dyDescent="0.25">
      <c r="B33" s="108" t="s">
        <v>37</v>
      </c>
      <c r="C33" s="109"/>
      <c r="D33" s="57"/>
      <c r="E33" s="58">
        <f t="shared" ref="E33:F33" si="7">SUM(E19:E32)</f>
        <v>10</v>
      </c>
      <c r="F33" s="102">
        <f t="shared" si="7"/>
        <v>5400</v>
      </c>
      <c r="G33" s="57">
        <f>SUM(G19:G32)</f>
        <v>1068</v>
      </c>
      <c r="H33" s="57"/>
      <c r="I33" s="57"/>
      <c r="J33" s="60">
        <f>J24+J30+J28+J20</f>
        <v>1068</v>
      </c>
      <c r="K33" s="61"/>
      <c r="N33" s="25"/>
      <c r="O33" s="25"/>
      <c r="P33" s="25"/>
      <c r="Q33" s="25"/>
      <c r="R33" s="25"/>
    </row>
    <row r="34" spans="1:18" ht="14.25" customHeight="1" x14ac:dyDescent="0.25">
      <c r="A34" s="53" t="s">
        <v>38</v>
      </c>
      <c r="B34" s="106" t="s">
        <v>39</v>
      </c>
      <c r="C34" s="107"/>
      <c r="D34" s="62">
        <v>0.25</v>
      </c>
      <c r="E34" s="9">
        <v>3</v>
      </c>
      <c r="F34" s="96">
        <v>516</v>
      </c>
      <c r="G34" s="3">
        <f t="shared" ref="G34:G35" si="8">D34*F34</f>
        <v>129</v>
      </c>
      <c r="H34" s="3"/>
      <c r="I34" s="3"/>
      <c r="J34" s="46"/>
    </row>
    <row r="35" spans="1:18" ht="14.25" customHeight="1" x14ac:dyDescent="0.25">
      <c r="A35" s="53" t="s">
        <v>40</v>
      </c>
      <c r="B35" s="106" t="s">
        <v>41</v>
      </c>
      <c r="C35" s="107"/>
      <c r="D35" s="55">
        <v>0.05</v>
      </c>
      <c r="E35" s="1">
        <v>0</v>
      </c>
      <c r="F35" s="96">
        <v>0</v>
      </c>
      <c r="G35" s="3">
        <f t="shared" si="8"/>
        <v>0</v>
      </c>
      <c r="H35" s="3"/>
      <c r="I35" s="3"/>
      <c r="J35" s="10">
        <f>IF(F37&gt;=3000,200,0)</f>
        <v>0</v>
      </c>
    </row>
    <row r="36" spans="1:18" ht="14.25" customHeight="1" x14ac:dyDescent="0.25">
      <c r="B36" s="106" t="s">
        <v>42</v>
      </c>
      <c r="C36" s="107"/>
      <c r="D36" s="74">
        <v>0.25</v>
      </c>
      <c r="E36" s="9">
        <v>2</v>
      </c>
      <c r="F36" s="96">
        <v>360</v>
      </c>
      <c r="G36" s="3">
        <f>D36*F36</f>
        <v>90</v>
      </c>
      <c r="H36" s="3"/>
      <c r="I36" s="3"/>
      <c r="J36" s="46"/>
    </row>
    <row r="37" spans="1:18" ht="14.25" customHeight="1" x14ac:dyDescent="0.25">
      <c r="B37" s="108" t="s">
        <v>43</v>
      </c>
      <c r="C37" s="109"/>
      <c r="D37" s="57"/>
      <c r="E37" s="58">
        <f>SUM(E34:E36)</f>
        <v>5</v>
      </c>
      <c r="F37" s="102">
        <f>SUM(F34:F36)</f>
        <v>876</v>
      </c>
      <c r="G37" s="57">
        <f>SUM(G34:G36)</f>
        <v>219</v>
      </c>
      <c r="H37" s="57"/>
      <c r="I37" s="57"/>
      <c r="J37" s="60">
        <f>G37+J35</f>
        <v>219</v>
      </c>
    </row>
    <row r="38" spans="1:18" ht="14.25" customHeight="1" x14ac:dyDescent="0.25">
      <c r="B38" s="110" t="s">
        <v>44</v>
      </c>
      <c r="C38" s="111"/>
      <c r="D38" s="63"/>
      <c r="E38" s="64">
        <f>SUM(E5+E18+E33+E37)</f>
        <v>94</v>
      </c>
      <c r="F38" s="87"/>
      <c r="G38" s="91">
        <f>SUM(G5+G18+G33+G37)</f>
        <v>2819.5</v>
      </c>
      <c r="H38" s="63"/>
      <c r="I38" s="63"/>
      <c r="J38" s="65"/>
    </row>
    <row r="39" spans="1:18" ht="14.25" customHeight="1" x14ac:dyDescent="0.25">
      <c r="B39" s="112" t="s">
        <v>45</v>
      </c>
      <c r="C39" s="111"/>
      <c r="D39" s="15"/>
      <c r="E39" s="13">
        <f>E38*12</f>
        <v>1128</v>
      </c>
      <c r="F39" s="86"/>
      <c r="G39" s="15">
        <f>G38*12</f>
        <v>33834</v>
      </c>
      <c r="H39" s="15"/>
      <c r="I39" s="15"/>
      <c r="J39" s="16"/>
    </row>
    <row r="40" spans="1:18" ht="14.25" customHeight="1" x14ac:dyDescent="0.25">
      <c r="A40" s="4"/>
      <c r="B40" s="113"/>
      <c r="C40" s="114"/>
      <c r="D40" s="66"/>
      <c r="E40" s="67"/>
      <c r="F40" s="68"/>
      <c r="G40" s="66"/>
      <c r="H40" s="66"/>
      <c r="I40" s="66"/>
      <c r="J40" s="4"/>
    </row>
    <row r="41" spans="1:18" ht="14.25" customHeight="1" x14ac:dyDescent="0.25">
      <c r="A41" s="4"/>
      <c r="B41" s="113"/>
      <c r="C41" s="114"/>
      <c r="D41" s="66"/>
      <c r="E41" s="67"/>
      <c r="F41" s="68"/>
      <c r="G41" s="66"/>
      <c r="H41" s="66"/>
      <c r="I41" s="66"/>
      <c r="J41" s="4"/>
    </row>
    <row r="42" spans="1:18" ht="14.25" customHeight="1" x14ac:dyDescent="0.25">
      <c r="A42" s="4"/>
      <c r="B42" s="113"/>
      <c r="C42" s="114"/>
      <c r="D42" s="66"/>
      <c r="E42" s="67"/>
      <c r="F42" s="68"/>
      <c r="G42" s="66"/>
      <c r="H42" s="66"/>
      <c r="I42" s="66"/>
      <c r="J42" s="4"/>
    </row>
    <row r="43" spans="1:18" ht="14.25" customHeight="1" x14ac:dyDescent="0.25">
      <c r="A43" s="4"/>
      <c r="B43" s="113"/>
      <c r="C43" s="114"/>
      <c r="D43" s="66"/>
      <c r="E43" s="67"/>
      <c r="F43" s="68"/>
      <c r="G43" s="66"/>
      <c r="H43" s="66"/>
      <c r="I43" s="66"/>
      <c r="J43" s="4"/>
    </row>
    <row r="44" spans="1:18" ht="14.25" customHeight="1" x14ac:dyDescent="0.25">
      <c r="B44" s="104"/>
      <c r="C44" s="105"/>
      <c r="D44" s="3"/>
      <c r="E44" s="1"/>
      <c r="F44" s="2"/>
      <c r="G44" s="3"/>
      <c r="H44" s="3"/>
      <c r="I44" s="3"/>
    </row>
    <row r="45" spans="1:18" ht="14.25" customHeight="1" x14ac:dyDescent="0.25">
      <c r="B45" s="104"/>
      <c r="C45" s="105"/>
      <c r="D45" s="3"/>
      <c r="E45" s="1"/>
      <c r="F45" s="2"/>
      <c r="G45" s="3"/>
      <c r="H45" s="3"/>
      <c r="I45" s="3"/>
    </row>
    <row r="46" spans="1:18" ht="14.25" customHeight="1" x14ac:dyDescent="0.25">
      <c r="B46" s="104"/>
      <c r="C46" s="105"/>
      <c r="D46" s="3"/>
      <c r="E46" s="1"/>
      <c r="F46" s="2"/>
      <c r="G46" s="3"/>
      <c r="H46" s="3"/>
      <c r="I46" s="3"/>
    </row>
    <row r="47" spans="1:18" ht="14.25" customHeight="1" x14ac:dyDescent="0.25">
      <c r="B47" s="104"/>
      <c r="C47" s="105"/>
      <c r="D47" s="3"/>
      <c r="E47" s="1"/>
      <c r="F47" s="2"/>
      <c r="G47" s="3"/>
      <c r="H47" s="3"/>
      <c r="I47" s="3"/>
    </row>
    <row r="48" spans="1:18" ht="14.25" customHeight="1" x14ac:dyDescent="0.25">
      <c r="E48" s="1"/>
      <c r="F48" s="2"/>
      <c r="G48" s="3"/>
    </row>
    <row r="49" spans="5:7" ht="14.25" customHeight="1" x14ac:dyDescent="0.25">
      <c r="E49" s="1"/>
      <c r="F49" s="2"/>
      <c r="G49" s="3"/>
    </row>
    <row r="50" spans="5:7" ht="14.25" customHeight="1" x14ac:dyDescent="0.25">
      <c r="E50" s="1"/>
      <c r="F50" s="2"/>
      <c r="G50" s="3"/>
    </row>
    <row r="51" spans="5:7" ht="14.25" customHeight="1" x14ac:dyDescent="0.25">
      <c r="E51" s="1"/>
      <c r="F51" s="2"/>
      <c r="G51" s="3"/>
    </row>
    <row r="52" spans="5:7" ht="14.25" customHeight="1" x14ac:dyDescent="0.25">
      <c r="E52" s="1"/>
      <c r="F52" s="2"/>
      <c r="G52" s="3"/>
    </row>
    <row r="53" spans="5:7" ht="14.25" customHeight="1" x14ac:dyDescent="0.25">
      <c r="E53" s="1"/>
      <c r="F53" s="2"/>
      <c r="G53" s="3"/>
    </row>
    <row r="54" spans="5:7" ht="14.25" customHeight="1" x14ac:dyDescent="0.25">
      <c r="E54" s="1"/>
      <c r="F54" s="2"/>
      <c r="G54" s="3"/>
    </row>
    <row r="55" spans="5:7" ht="14.25" customHeight="1" x14ac:dyDescent="0.25">
      <c r="E55" s="1"/>
      <c r="F55" s="2"/>
      <c r="G55" s="3"/>
    </row>
    <row r="56" spans="5:7" ht="14.25" customHeight="1" x14ac:dyDescent="0.25">
      <c r="E56" s="1"/>
      <c r="F56" s="2"/>
      <c r="G56" s="3"/>
    </row>
    <row r="57" spans="5:7" ht="14.25" customHeight="1" x14ac:dyDescent="0.25">
      <c r="E57" s="1"/>
      <c r="F57" s="2"/>
      <c r="G57" s="3"/>
    </row>
    <row r="58" spans="5:7" ht="14.25" customHeight="1" x14ac:dyDescent="0.25">
      <c r="E58" s="1"/>
      <c r="F58" s="2"/>
      <c r="G58" s="3"/>
    </row>
    <row r="59" spans="5:7" ht="14.25" customHeight="1" x14ac:dyDescent="0.25">
      <c r="E59" s="1"/>
      <c r="F59" s="2"/>
      <c r="G59" s="3"/>
    </row>
    <row r="60" spans="5:7" ht="14.25" customHeight="1" x14ac:dyDescent="0.25">
      <c r="E60" s="1"/>
      <c r="F60" s="2"/>
      <c r="G60" s="3"/>
    </row>
    <row r="61" spans="5:7" ht="14.25" customHeight="1" x14ac:dyDescent="0.25">
      <c r="E61" s="1"/>
      <c r="F61" s="2"/>
      <c r="G61" s="3"/>
    </row>
    <row r="62" spans="5:7" ht="14.25" customHeight="1" x14ac:dyDescent="0.25">
      <c r="E62" s="1"/>
      <c r="F62" s="2"/>
      <c r="G62" s="3"/>
    </row>
    <row r="63" spans="5:7" ht="14.25" customHeight="1" x14ac:dyDescent="0.25">
      <c r="E63" s="1"/>
      <c r="F63" s="2"/>
      <c r="G63" s="3"/>
    </row>
    <row r="64" spans="5:7" ht="14.25" customHeight="1" x14ac:dyDescent="0.25">
      <c r="E64" s="1"/>
      <c r="F64" s="2"/>
      <c r="G64" s="3"/>
    </row>
    <row r="65" spans="5:7" ht="14.25" customHeight="1" x14ac:dyDescent="0.25">
      <c r="E65" s="1"/>
      <c r="F65" s="2"/>
      <c r="G65" s="3"/>
    </row>
    <row r="66" spans="5:7" ht="14.25" customHeight="1" x14ac:dyDescent="0.25">
      <c r="E66" s="1"/>
      <c r="F66" s="2"/>
      <c r="G66" s="3"/>
    </row>
    <row r="67" spans="5:7" ht="14.25" customHeight="1" x14ac:dyDescent="0.25">
      <c r="E67" s="1"/>
      <c r="F67" s="2"/>
      <c r="G67" s="3"/>
    </row>
    <row r="68" spans="5:7" ht="14.25" customHeight="1" x14ac:dyDescent="0.25">
      <c r="E68" s="1"/>
      <c r="F68" s="2"/>
      <c r="G68" s="3"/>
    </row>
    <row r="69" spans="5:7" ht="14.25" customHeight="1" x14ac:dyDescent="0.25">
      <c r="E69" s="1"/>
      <c r="F69" s="2"/>
      <c r="G69" s="3"/>
    </row>
    <row r="70" spans="5:7" ht="14.25" customHeight="1" x14ac:dyDescent="0.25">
      <c r="E70" s="1"/>
      <c r="F70" s="2"/>
      <c r="G70" s="3"/>
    </row>
    <row r="71" spans="5:7" ht="14.25" customHeight="1" x14ac:dyDescent="0.25">
      <c r="E71" s="1"/>
      <c r="F71" s="2"/>
      <c r="G71" s="3"/>
    </row>
    <row r="72" spans="5:7" ht="14.25" customHeight="1" x14ac:dyDescent="0.25">
      <c r="E72" s="1"/>
      <c r="F72" s="2"/>
      <c r="G72" s="3"/>
    </row>
    <row r="73" spans="5:7" ht="14.25" customHeight="1" x14ac:dyDescent="0.25">
      <c r="E73" s="1"/>
      <c r="F73" s="2"/>
      <c r="G73" s="3"/>
    </row>
    <row r="74" spans="5:7" ht="14.25" customHeight="1" x14ac:dyDescent="0.25">
      <c r="E74" s="1"/>
      <c r="F74" s="2"/>
      <c r="G74" s="3"/>
    </row>
    <row r="75" spans="5:7" ht="14.25" customHeight="1" x14ac:dyDescent="0.25">
      <c r="E75" s="1"/>
      <c r="F75" s="2"/>
      <c r="G75" s="3"/>
    </row>
    <row r="76" spans="5:7" ht="14.25" customHeight="1" x14ac:dyDescent="0.25">
      <c r="E76" s="1"/>
      <c r="F76" s="2"/>
      <c r="G76" s="3"/>
    </row>
    <row r="77" spans="5:7" ht="14.25" customHeight="1" x14ac:dyDescent="0.25">
      <c r="E77" s="1"/>
      <c r="F77" s="2"/>
      <c r="G77" s="3"/>
    </row>
    <row r="78" spans="5:7" ht="14.25" customHeight="1" x14ac:dyDescent="0.25">
      <c r="E78" s="1"/>
      <c r="F78" s="2"/>
      <c r="G78" s="3"/>
    </row>
    <row r="79" spans="5:7" ht="14.25" customHeight="1" x14ac:dyDescent="0.25">
      <c r="E79" s="1"/>
      <c r="F79" s="2"/>
      <c r="G79" s="3"/>
    </row>
    <row r="80" spans="5:7" ht="14.25" customHeight="1" x14ac:dyDescent="0.25">
      <c r="E80" s="1"/>
      <c r="F80" s="2"/>
      <c r="G80" s="3"/>
    </row>
    <row r="81" spans="5:7" ht="14.25" customHeight="1" x14ac:dyDescent="0.25">
      <c r="E81" s="1"/>
      <c r="F81" s="2"/>
      <c r="G81" s="3"/>
    </row>
    <row r="82" spans="5:7" ht="14.25" customHeight="1" x14ac:dyDescent="0.25">
      <c r="E82" s="1"/>
      <c r="F82" s="2"/>
      <c r="G82" s="3"/>
    </row>
    <row r="83" spans="5:7" ht="14.25" customHeight="1" x14ac:dyDescent="0.25">
      <c r="E83" s="1"/>
      <c r="F83" s="2"/>
      <c r="G83" s="3"/>
    </row>
    <row r="84" spans="5:7" ht="14.25" customHeight="1" x14ac:dyDescent="0.25">
      <c r="E84" s="1"/>
      <c r="F84" s="2"/>
      <c r="G84" s="3"/>
    </row>
    <row r="85" spans="5:7" ht="14.25" customHeight="1" x14ac:dyDescent="0.25">
      <c r="E85" s="1"/>
      <c r="F85" s="2"/>
      <c r="G85" s="3"/>
    </row>
    <row r="86" spans="5:7" ht="14.25" customHeight="1" x14ac:dyDescent="0.25">
      <c r="E86" s="1"/>
      <c r="F86" s="2"/>
      <c r="G86" s="3"/>
    </row>
    <row r="87" spans="5:7" ht="14.25" customHeight="1" x14ac:dyDescent="0.25">
      <c r="E87" s="1"/>
      <c r="F87" s="2"/>
      <c r="G87" s="3"/>
    </row>
    <row r="88" spans="5:7" ht="14.25" customHeight="1" x14ac:dyDescent="0.25">
      <c r="E88" s="1"/>
      <c r="F88" s="2"/>
      <c r="G88" s="3"/>
    </row>
    <row r="89" spans="5:7" ht="14.25" customHeight="1" x14ac:dyDescent="0.25">
      <c r="E89" s="1"/>
      <c r="F89" s="2"/>
      <c r="G89" s="3"/>
    </row>
    <row r="90" spans="5:7" ht="14.25" customHeight="1" x14ac:dyDescent="0.25">
      <c r="E90" s="1"/>
      <c r="F90" s="2"/>
      <c r="G90" s="3"/>
    </row>
    <row r="91" spans="5:7" ht="14.25" customHeight="1" x14ac:dyDescent="0.25">
      <c r="E91" s="1"/>
      <c r="F91" s="2"/>
      <c r="G91" s="3"/>
    </row>
    <row r="92" spans="5:7" ht="14.25" customHeight="1" x14ac:dyDescent="0.25">
      <c r="E92" s="1"/>
      <c r="F92" s="2"/>
      <c r="G92" s="3"/>
    </row>
    <row r="93" spans="5:7" ht="14.25" customHeight="1" x14ac:dyDescent="0.25">
      <c r="E93" s="1"/>
      <c r="F93" s="2"/>
      <c r="G93" s="3"/>
    </row>
    <row r="94" spans="5:7" ht="14.25" customHeight="1" x14ac:dyDescent="0.25">
      <c r="E94" s="1"/>
      <c r="F94" s="2"/>
      <c r="G94" s="3"/>
    </row>
    <row r="95" spans="5:7" ht="14.25" customHeight="1" x14ac:dyDescent="0.25">
      <c r="E95" s="1"/>
      <c r="F95" s="2"/>
      <c r="G95" s="3"/>
    </row>
    <row r="96" spans="5:7" ht="14.25" customHeight="1" x14ac:dyDescent="0.25">
      <c r="E96" s="1"/>
      <c r="F96" s="2"/>
      <c r="G96" s="3"/>
    </row>
    <row r="97" spans="5:7" ht="14.25" customHeight="1" x14ac:dyDescent="0.25">
      <c r="E97" s="1"/>
      <c r="F97" s="2"/>
      <c r="G97" s="3"/>
    </row>
    <row r="98" spans="5:7" ht="14.25" customHeight="1" x14ac:dyDescent="0.25">
      <c r="E98" s="1"/>
      <c r="F98" s="2"/>
      <c r="G98" s="3"/>
    </row>
    <row r="99" spans="5:7" ht="14.25" customHeight="1" x14ac:dyDescent="0.25">
      <c r="E99" s="1"/>
      <c r="F99" s="2"/>
      <c r="G99" s="3"/>
    </row>
    <row r="100" spans="5:7" ht="14.25" customHeight="1" x14ac:dyDescent="0.25">
      <c r="E100" s="1"/>
      <c r="F100" s="2"/>
      <c r="G100" s="3"/>
    </row>
    <row r="101" spans="5:7" ht="14.25" customHeight="1" x14ac:dyDescent="0.25">
      <c r="E101" s="1"/>
      <c r="F101" s="2"/>
      <c r="G101" s="3"/>
    </row>
    <row r="102" spans="5:7" ht="14.25" customHeight="1" x14ac:dyDescent="0.25">
      <c r="E102" s="1"/>
      <c r="F102" s="2"/>
      <c r="G102" s="3"/>
    </row>
    <row r="103" spans="5:7" ht="14.25" customHeight="1" x14ac:dyDescent="0.25">
      <c r="E103" s="1"/>
      <c r="F103" s="2"/>
      <c r="G103" s="3"/>
    </row>
    <row r="104" spans="5:7" ht="14.25" customHeight="1" x14ac:dyDescent="0.25">
      <c r="E104" s="1"/>
      <c r="F104" s="2"/>
      <c r="G104" s="3"/>
    </row>
    <row r="105" spans="5:7" ht="14.25" customHeight="1" x14ac:dyDescent="0.25">
      <c r="E105" s="1"/>
      <c r="F105" s="2"/>
      <c r="G105" s="3"/>
    </row>
    <row r="106" spans="5:7" ht="14.25" customHeight="1" x14ac:dyDescent="0.25">
      <c r="E106" s="1"/>
      <c r="F106" s="2"/>
      <c r="G106" s="3"/>
    </row>
    <row r="107" spans="5:7" ht="14.25" customHeight="1" x14ac:dyDescent="0.25">
      <c r="E107" s="1"/>
      <c r="F107" s="2"/>
      <c r="G107" s="3"/>
    </row>
    <row r="108" spans="5:7" ht="14.25" customHeight="1" x14ac:dyDescent="0.25">
      <c r="E108" s="1"/>
      <c r="F108" s="2"/>
      <c r="G108" s="3"/>
    </row>
    <row r="109" spans="5:7" ht="14.25" customHeight="1" x14ac:dyDescent="0.25">
      <c r="E109" s="1"/>
      <c r="F109" s="2"/>
      <c r="G109" s="3"/>
    </row>
    <row r="110" spans="5:7" ht="14.25" customHeight="1" x14ac:dyDescent="0.25">
      <c r="E110" s="1"/>
      <c r="F110" s="2"/>
      <c r="G110" s="3"/>
    </row>
    <row r="111" spans="5:7" ht="14.25" customHeight="1" x14ac:dyDescent="0.25">
      <c r="E111" s="1"/>
      <c r="F111" s="2"/>
      <c r="G111" s="3"/>
    </row>
    <row r="112" spans="5:7" ht="14.25" customHeight="1" x14ac:dyDescent="0.25">
      <c r="E112" s="1"/>
      <c r="F112" s="2"/>
      <c r="G112" s="3"/>
    </row>
    <row r="113" spans="5:7" ht="14.25" customHeight="1" x14ac:dyDescent="0.25">
      <c r="E113" s="1"/>
      <c r="F113" s="2"/>
      <c r="G113" s="3"/>
    </row>
    <row r="114" spans="5:7" ht="14.25" customHeight="1" x14ac:dyDescent="0.25">
      <c r="E114" s="1"/>
      <c r="F114" s="2"/>
      <c r="G114" s="3"/>
    </row>
    <row r="115" spans="5:7" ht="14.25" customHeight="1" x14ac:dyDescent="0.25">
      <c r="E115" s="1"/>
      <c r="F115" s="2"/>
      <c r="G115" s="3"/>
    </row>
    <row r="116" spans="5:7" ht="14.25" customHeight="1" x14ac:dyDescent="0.25">
      <c r="E116" s="1"/>
      <c r="F116" s="2"/>
      <c r="G116" s="3"/>
    </row>
    <row r="117" spans="5:7" ht="14.25" customHeight="1" x14ac:dyDescent="0.25">
      <c r="E117" s="1"/>
      <c r="F117" s="2"/>
      <c r="G117" s="3"/>
    </row>
    <row r="118" spans="5:7" ht="14.25" customHeight="1" x14ac:dyDescent="0.25">
      <c r="E118" s="1"/>
      <c r="F118" s="2"/>
      <c r="G118" s="3"/>
    </row>
    <row r="119" spans="5:7" ht="14.25" customHeight="1" x14ac:dyDescent="0.25">
      <c r="E119" s="1"/>
      <c r="F119" s="2"/>
      <c r="G119" s="3"/>
    </row>
    <row r="120" spans="5:7" ht="14.25" customHeight="1" x14ac:dyDescent="0.25">
      <c r="E120" s="1"/>
      <c r="F120" s="2"/>
      <c r="G120" s="3"/>
    </row>
    <row r="121" spans="5:7" ht="14.25" customHeight="1" x14ac:dyDescent="0.25">
      <c r="E121" s="1"/>
      <c r="F121" s="2"/>
      <c r="G121" s="3"/>
    </row>
    <row r="122" spans="5:7" ht="14.25" customHeight="1" x14ac:dyDescent="0.25">
      <c r="E122" s="1"/>
      <c r="F122" s="2"/>
      <c r="G122" s="3"/>
    </row>
    <row r="123" spans="5:7" ht="14.25" customHeight="1" x14ac:dyDescent="0.25">
      <c r="E123" s="1"/>
      <c r="F123" s="2"/>
      <c r="G123" s="3"/>
    </row>
    <row r="124" spans="5:7" ht="14.25" customHeight="1" x14ac:dyDescent="0.25">
      <c r="E124" s="1"/>
      <c r="F124" s="2"/>
      <c r="G124" s="3"/>
    </row>
    <row r="125" spans="5:7" ht="14.25" customHeight="1" x14ac:dyDescent="0.25">
      <c r="E125" s="1"/>
      <c r="F125" s="2"/>
      <c r="G125" s="3"/>
    </row>
    <row r="126" spans="5:7" ht="14.25" customHeight="1" x14ac:dyDescent="0.25">
      <c r="E126" s="1"/>
      <c r="F126" s="2"/>
      <c r="G126" s="3"/>
    </row>
    <row r="127" spans="5:7" ht="14.25" customHeight="1" x14ac:dyDescent="0.25">
      <c r="E127" s="1"/>
      <c r="F127" s="2"/>
      <c r="G127" s="3"/>
    </row>
    <row r="128" spans="5:7" ht="14.25" customHeight="1" x14ac:dyDescent="0.25">
      <c r="E128" s="1"/>
      <c r="F128" s="2"/>
      <c r="G128" s="3"/>
    </row>
    <row r="129" spans="5:7" ht="14.25" customHeight="1" x14ac:dyDescent="0.25">
      <c r="E129" s="1"/>
      <c r="F129" s="2"/>
      <c r="G129" s="3"/>
    </row>
    <row r="130" spans="5:7" ht="14.25" customHeight="1" x14ac:dyDescent="0.25">
      <c r="E130" s="1"/>
      <c r="F130" s="2"/>
      <c r="G130" s="3"/>
    </row>
    <row r="131" spans="5:7" ht="14.25" customHeight="1" x14ac:dyDescent="0.25">
      <c r="E131" s="1"/>
      <c r="F131" s="2"/>
      <c r="G131" s="3"/>
    </row>
    <row r="132" spans="5:7" ht="14.25" customHeight="1" x14ac:dyDescent="0.25">
      <c r="E132" s="1"/>
      <c r="F132" s="2"/>
      <c r="G132" s="3"/>
    </row>
    <row r="133" spans="5:7" ht="14.25" customHeight="1" x14ac:dyDescent="0.25">
      <c r="E133" s="1"/>
      <c r="F133" s="2"/>
      <c r="G133" s="3"/>
    </row>
    <row r="134" spans="5:7" ht="14.25" customHeight="1" x14ac:dyDescent="0.25">
      <c r="E134" s="1"/>
      <c r="F134" s="2"/>
      <c r="G134" s="3"/>
    </row>
    <row r="135" spans="5:7" ht="14.25" customHeight="1" x14ac:dyDescent="0.25">
      <c r="E135" s="1"/>
      <c r="F135" s="2"/>
      <c r="G135" s="3"/>
    </row>
    <row r="136" spans="5:7" ht="14.25" customHeight="1" x14ac:dyDescent="0.25">
      <c r="E136" s="1"/>
      <c r="F136" s="2"/>
      <c r="G136" s="3"/>
    </row>
    <row r="137" spans="5:7" ht="14.25" customHeight="1" x14ac:dyDescent="0.25">
      <c r="E137" s="1"/>
      <c r="F137" s="2"/>
      <c r="G137" s="3"/>
    </row>
    <row r="138" spans="5:7" ht="14.25" customHeight="1" x14ac:dyDescent="0.25">
      <c r="E138" s="1"/>
      <c r="F138" s="2"/>
      <c r="G138" s="3"/>
    </row>
    <row r="139" spans="5:7" ht="14.25" customHeight="1" x14ac:dyDescent="0.25">
      <c r="E139" s="1"/>
      <c r="F139" s="2"/>
      <c r="G139" s="3"/>
    </row>
    <row r="140" spans="5:7" ht="14.25" customHeight="1" x14ac:dyDescent="0.25">
      <c r="E140" s="1"/>
      <c r="F140" s="2"/>
      <c r="G140" s="3"/>
    </row>
    <row r="141" spans="5:7" ht="14.25" customHeight="1" x14ac:dyDescent="0.25">
      <c r="E141" s="1"/>
      <c r="F141" s="2"/>
      <c r="G141" s="3"/>
    </row>
    <row r="142" spans="5:7" ht="14.25" customHeight="1" x14ac:dyDescent="0.25">
      <c r="E142" s="1"/>
      <c r="F142" s="2"/>
      <c r="G142" s="3"/>
    </row>
    <row r="143" spans="5:7" ht="14.25" customHeight="1" x14ac:dyDescent="0.25">
      <c r="E143" s="1"/>
      <c r="F143" s="2"/>
      <c r="G143" s="3"/>
    </row>
    <row r="144" spans="5:7" ht="14.25" customHeight="1" x14ac:dyDescent="0.25">
      <c r="E144" s="1"/>
      <c r="F144" s="2"/>
      <c r="G144" s="3"/>
    </row>
    <row r="145" spans="5:7" ht="14.25" customHeight="1" x14ac:dyDescent="0.25">
      <c r="E145" s="1"/>
      <c r="F145" s="2"/>
      <c r="G145" s="3"/>
    </row>
    <row r="146" spans="5:7" ht="14.25" customHeight="1" x14ac:dyDescent="0.25">
      <c r="E146" s="1"/>
      <c r="F146" s="2"/>
      <c r="G146" s="3"/>
    </row>
    <row r="147" spans="5:7" ht="14.25" customHeight="1" x14ac:dyDescent="0.25">
      <c r="E147" s="1"/>
      <c r="F147" s="2"/>
      <c r="G147" s="3"/>
    </row>
    <row r="148" spans="5:7" ht="14.25" customHeight="1" x14ac:dyDescent="0.25">
      <c r="E148" s="1"/>
      <c r="F148" s="2"/>
      <c r="G148" s="3"/>
    </row>
    <row r="149" spans="5:7" ht="14.25" customHeight="1" x14ac:dyDescent="0.25">
      <c r="E149" s="1"/>
      <c r="F149" s="2"/>
      <c r="G149" s="3"/>
    </row>
    <row r="150" spans="5:7" ht="14.25" customHeight="1" x14ac:dyDescent="0.25">
      <c r="E150" s="1"/>
      <c r="F150" s="2"/>
      <c r="G150" s="3"/>
    </row>
    <row r="151" spans="5:7" ht="14.25" customHeight="1" x14ac:dyDescent="0.25">
      <c r="E151" s="1"/>
      <c r="F151" s="2"/>
      <c r="G151" s="3"/>
    </row>
    <row r="152" spans="5:7" ht="14.25" customHeight="1" x14ac:dyDescent="0.25">
      <c r="E152" s="1"/>
      <c r="F152" s="2"/>
      <c r="G152" s="3"/>
    </row>
    <row r="153" spans="5:7" ht="14.25" customHeight="1" x14ac:dyDescent="0.25">
      <c r="E153" s="1"/>
      <c r="F153" s="2"/>
      <c r="G153" s="3"/>
    </row>
    <row r="154" spans="5:7" ht="14.25" customHeight="1" x14ac:dyDescent="0.25">
      <c r="E154" s="1"/>
      <c r="F154" s="2"/>
      <c r="G154" s="3"/>
    </row>
    <row r="155" spans="5:7" ht="14.25" customHeight="1" x14ac:dyDescent="0.25">
      <c r="E155" s="1"/>
      <c r="F155" s="2"/>
      <c r="G155" s="3"/>
    </row>
    <row r="156" spans="5:7" ht="14.25" customHeight="1" x14ac:dyDescent="0.25">
      <c r="E156" s="1"/>
      <c r="F156" s="2"/>
      <c r="G156" s="3"/>
    </row>
    <row r="157" spans="5:7" ht="14.25" customHeight="1" x14ac:dyDescent="0.25">
      <c r="E157" s="1"/>
      <c r="F157" s="2"/>
      <c r="G157" s="3"/>
    </row>
    <row r="158" spans="5:7" ht="14.25" customHeight="1" x14ac:dyDescent="0.25">
      <c r="E158" s="1"/>
      <c r="F158" s="2"/>
      <c r="G158" s="3"/>
    </row>
    <row r="159" spans="5:7" ht="14.25" customHeight="1" x14ac:dyDescent="0.25">
      <c r="E159" s="1"/>
      <c r="F159" s="2"/>
      <c r="G159" s="3"/>
    </row>
    <row r="160" spans="5:7" ht="14.25" customHeight="1" x14ac:dyDescent="0.25">
      <c r="E160" s="1"/>
      <c r="F160" s="2"/>
      <c r="G160" s="3"/>
    </row>
    <row r="161" spans="5:7" ht="14.25" customHeight="1" x14ac:dyDescent="0.25">
      <c r="E161" s="1"/>
      <c r="F161" s="2"/>
      <c r="G161" s="3"/>
    </row>
    <row r="162" spans="5:7" ht="14.25" customHeight="1" x14ac:dyDescent="0.25">
      <c r="E162" s="1"/>
      <c r="F162" s="2"/>
      <c r="G162" s="3"/>
    </row>
    <row r="163" spans="5:7" ht="14.25" customHeight="1" x14ac:dyDescent="0.25">
      <c r="E163" s="1"/>
      <c r="F163" s="2"/>
      <c r="G163" s="3"/>
    </row>
    <row r="164" spans="5:7" ht="14.25" customHeight="1" x14ac:dyDescent="0.25">
      <c r="E164" s="1"/>
      <c r="F164" s="2"/>
      <c r="G164" s="3"/>
    </row>
    <row r="165" spans="5:7" ht="14.25" customHeight="1" x14ac:dyDescent="0.25">
      <c r="E165" s="1"/>
      <c r="F165" s="2"/>
      <c r="G165" s="3"/>
    </row>
    <row r="166" spans="5:7" ht="14.25" customHeight="1" x14ac:dyDescent="0.25">
      <c r="E166" s="1"/>
      <c r="F166" s="2"/>
      <c r="G166" s="3"/>
    </row>
    <row r="167" spans="5:7" ht="14.25" customHeight="1" x14ac:dyDescent="0.25">
      <c r="E167" s="1"/>
      <c r="F167" s="2"/>
      <c r="G167" s="3"/>
    </row>
    <row r="168" spans="5:7" ht="14.25" customHeight="1" x14ac:dyDescent="0.25">
      <c r="E168" s="1"/>
      <c r="F168" s="2"/>
      <c r="G168" s="3"/>
    </row>
    <row r="169" spans="5:7" ht="14.25" customHeight="1" x14ac:dyDescent="0.25">
      <c r="E169" s="1"/>
      <c r="F169" s="2"/>
      <c r="G169" s="3"/>
    </row>
    <row r="170" spans="5:7" ht="14.25" customHeight="1" x14ac:dyDescent="0.25">
      <c r="E170" s="1"/>
      <c r="F170" s="2"/>
      <c r="G170" s="3"/>
    </row>
    <row r="171" spans="5:7" ht="14.25" customHeight="1" x14ac:dyDescent="0.25">
      <c r="E171" s="1"/>
      <c r="F171" s="2"/>
      <c r="G171" s="3"/>
    </row>
    <row r="172" spans="5:7" ht="14.25" customHeight="1" x14ac:dyDescent="0.25">
      <c r="E172" s="1"/>
      <c r="F172" s="2"/>
      <c r="G172" s="3"/>
    </row>
    <row r="173" spans="5:7" ht="14.25" customHeight="1" x14ac:dyDescent="0.25">
      <c r="E173" s="1"/>
      <c r="F173" s="2"/>
      <c r="G173" s="3"/>
    </row>
    <row r="174" spans="5:7" ht="14.25" customHeight="1" x14ac:dyDescent="0.25">
      <c r="E174" s="1"/>
      <c r="F174" s="2"/>
      <c r="G174" s="3"/>
    </row>
    <row r="175" spans="5:7" ht="14.25" customHeight="1" x14ac:dyDescent="0.25">
      <c r="E175" s="1"/>
      <c r="F175" s="2"/>
      <c r="G175" s="3"/>
    </row>
    <row r="176" spans="5:7" ht="14.25" customHeight="1" x14ac:dyDescent="0.25">
      <c r="E176" s="1"/>
      <c r="F176" s="2"/>
      <c r="G176" s="3"/>
    </row>
    <row r="177" spans="5:7" ht="14.25" customHeight="1" x14ac:dyDescent="0.25">
      <c r="E177" s="1"/>
      <c r="F177" s="2"/>
      <c r="G177" s="3"/>
    </row>
    <row r="178" spans="5:7" ht="14.25" customHeight="1" x14ac:dyDescent="0.25">
      <c r="E178" s="1"/>
      <c r="F178" s="2"/>
      <c r="G178" s="3"/>
    </row>
    <row r="179" spans="5:7" ht="14.25" customHeight="1" x14ac:dyDescent="0.25">
      <c r="E179" s="1"/>
      <c r="F179" s="2"/>
      <c r="G179" s="3"/>
    </row>
    <row r="180" spans="5:7" ht="14.25" customHeight="1" x14ac:dyDescent="0.25">
      <c r="E180" s="1"/>
      <c r="F180" s="2"/>
      <c r="G180" s="3"/>
    </row>
    <row r="181" spans="5:7" ht="14.25" customHeight="1" x14ac:dyDescent="0.25">
      <c r="E181" s="1"/>
      <c r="F181" s="2"/>
      <c r="G181" s="3"/>
    </row>
    <row r="182" spans="5:7" ht="14.25" customHeight="1" x14ac:dyDescent="0.25">
      <c r="E182" s="1"/>
      <c r="F182" s="2"/>
      <c r="G182" s="3"/>
    </row>
    <row r="183" spans="5:7" ht="14.25" customHeight="1" x14ac:dyDescent="0.25">
      <c r="E183" s="1"/>
      <c r="F183" s="2"/>
      <c r="G183" s="3"/>
    </row>
    <row r="184" spans="5:7" ht="14.25" customHeight="1" x14ac:dyDescent="0.25">
      <c r="E184" s="1"/>
      <c r="F184" s="2"/>
      <c r="G184" s="3"/>
    </row>
    <row r="185" spans="5:7" ht="14.25" customHeight="1" x14ac:dyDescent="0.25">
      <c r="E185" s="1"/>
      <c r="F185" s="2"/>
      <c r="G185" s="3"/>
    </row>
    <row r="186" spans="5:7" ht="14.25" customHeight="1" x14ac:dyDescent="0.25">
      <c r="E186" s="1"/>
      <c r="F186" s="2"/>
      <c r="G186" s="3"/>
    </row>
    <row r="187" spans="5:7" ht="14.25" customHeight="1" x14ac:dyDescent="0.25">
      <c r="E187" s="1"/>
      <c r="F187" s="2"/>
      <c r="G187" s="3"/>
    </row>
    <row r="188" spans="5:7" ht="14.25" customHeight="1" x14ac:dyDescent="0.25">
      <c r="E188" s="1"/>
      <c r="F188" s="2"/>
      <c r="G188" s="3"/>
    </row>
    <row r="189" spans="5:7" ht="14.25" customHeight="1" x14ac:dyDescent="0.25">
      <c r="E189" s="1"/>
      <c r="F189" s="2"/>
      <c r="G189" s="3"/>
    </row>
    <row r="190" spans="5:7" ht="14.25" customHeight="1" x14ac:dyDescent="0.25">
      <c r="E190" s="1"/>
      <c r="F190" s="2"/>
      <c r="G190" s="3"/>
    </row>
    <row r="191" spans="5:7" ht="14.25" customHeight="1" x14ac:dyDescent="0.25">
      <c r="E191" s="1"/>
      <c r="F191" s="2"/>
      <c r="G191" s="3"/>
    </row>
    <row r="192" spans="5:7" ht="14.25" customHeight="1" x14ac:dyDescent="0.25">
      <c r="E192" s="1"/>
      <c r="F192" s="2"/>
      <c r="G192" s="3"/>
    </row>
    <row r="193" spans="5:7" ht="14.25" customHeight="1" x14ac:dyDescent="0.25">
      <c r="E193" s="1"/>
      <c r="F193" s="2"/>
      <c r="G193" s="3"/>
    </row>
    <row r="194" spans="5:7" ht="14.25" customHeight="1" x14ac:dyDescent="0.25">
      <c r="E194" s="1"/>
      <c r="F194" s="2"/>
      <c r="G194" s="3"/>
    </row>
    <row r="195" spans="5:7" ht="14.25" customHeight="1" x14ac:dyDescent="0.25">
      <c r="E195" s="1"/>
      <c r="F195" s="2"/>
      <c r="G195" s="3"/>
    </row>
    <row r="196" spans="5:7" ht="14.25" customHeight="1" x14ac:dyDescent="0.25">
      <c r="E196" s="1"/>
      <c r="F196" s="2"/>
      <c r="G196" s="3"/>
    </row>
    <row r="197" spans="5:7" ht="14.25" customHeight="1" x14ac:dyDescent="0.25">
      <c r="E197" s="1"/>
      <c r="F197" s="2"/>
      <c r="G197" s="3"/>
    </row>
    <row r="198" spans="5:7" ht="14.25" customHeight="1" x14ac:dyDescent="0.25">
      <c r="E198" s="1"/>
      <c r="F198" s="2"/>
      <c r="G198" s="3"/>
    </row>
    <row r="199" spans="5:7" ht="14.25" customHeight="1" x14ac:dyDescent="0.25">
      <c r="E199" s="1"/>
      <c r="F199" s="2"/>
      <c r="G199" s="3"/>
    </row>
    <row r="200" spans="5:7" ht="14.25" customHeight="1" x14ac:dyDescent="0.25">
      <c r="E200" s="1"/>
      <c r="F200" s="2"/>
      <c r="G200" s="3"/>
    </row>
    <row r="201" spans="5:7" ht="14.25" customHeight="1" x14ac:dyDescent="0.25">
      <c r="E201" s="1"/>
      <c r="F201" s="2"/>
      <c r="G201" s="3"/>
    </row>
    <row r="202" spans="5:7" ht="14.25" customHeight="1" x14ac:dyDescent="0.25">
      <c r="E202" s="1"/>
      <c r="F202" s="2"/>
      <c r="G202" s="3"/>
    </row>
    <row r="203" spans="5:7" ht="14.25" customHeight="1" x14ac:dyDescent="0.25">
      <c r="E203" s="1"/>
      <c r="F203" s="2"/>
      <c r="G203" s="3"/>
    </row>
    <row r="204" spans="5:7" ht="14.25" customHeight="1" x14ac:dyDescent="0.25">
      <c r="E204" s="1"/>
      <c r="F204" s="2"/>
      <c r="G204" s="3"/>
    </row>
    <row r="205" spans="5:7" ht="14.25" customHeight="1" x14ac:dyDescent="0.25">
      <c r="E205" s="1"/>
      <c r="F205" s="2"/>
      <c r="G205" s="3"/>
    </row>
    <row r="206" spans="5:7" ht="14.25" customHeight="1" x14ac:dyDescent="0.25">
      <c r="E206" s="1"/>
      <c r="F206" s="2"/>
      <c r="G206" s="3"/>
    </row>
    <row r="207" spans="5:7" ht="14.25" customHeight="1" x14ac:dyDescent="0.25">
      <c r="E207" s="1"/>
      <c r="F207" s="2"/>
      <c r="G207" s="3"/>
    </row>
    <row r="208" spans="5:7" ht="14.25" customHeight="1" x14ac:dyDescent="0.25">
      <c r="E208" s="1"/>
      <c r="F208" s="2"/>
      <c r="G208" s="3"/>
    </row>
    <row r="209" spans="5:7" ht="14.25" customHeight="1" x14ac:dyDescent="0.25">
      <c r="E209" s="1"/>
      <c r="F209" s="2"/>
      <c r="G209" s="3"/>
    </row>
    <row r="210" spans="5:7" ht="14.25" customHeight="1" x14ac:dyDescent="0.25">
      <c r="E210" s="1"/>
      <c r="F210" s="2"/>
      <c r="G210" s="3"/>
    </row>
    <row r="211" spans="5:7" ht="14.25" customHeight="1" x14ac:dyDescent="0.25">
      <c r="E211" s="1"/>
      <c r="F211" s="2"/>
      <c r="G211" s="3"/>
    </row>
    <row r="212" spans="5:7" ht="14.25" customHeight="1" x14ac:dyDescent="0.25">
      <c r="E212" s="1"/>
      <c r="F212" s="2"/>
      <c r="G212" s="3"/>
    </row>
    <row r="213" spans="5:7" ht="14.25" customHeight="1" x14ac:dyDescent="0.25">
      <c r="E213" s="1"/>
      <c r="F213" s="2"/>
      <c r="G213" s="3"/>
    </row>
    <row r="214" spans="5:7" ht="14.25" customHeight="1" x14ac:dyDescent="0.25">
      <c r="E214" s="1"/>
      <c r="F214" s="2"/>
      <c r="G214" s="3"/>
    </row>
    <row r="215" spans="5:7" ht="14.25" customHeight="1" x14ac:dyDescent="0.25">
      <c r="E215" s="1"/>
      <c r="F215" s="2"/>
      <c r="G215" s="3"/>
    </row>
    <row r="216" spans="5:7" ht="14.25" customHeight="1" x14ac:dyDescent="0.25">
      <c r="E216" s="1"/>
      <c r="F216" s="2"/>
      <c r="G216" s="3"/>
    </row>
    <row r="217" spans="5:7" ht="14.25" customHeight="1" x14ac:dyDescent="0.25">
      <c r="E217" s="1"/>
      <c r="F217" s="2"/>
      <c r="G217" s="3"/>
    </row>
    <row r="218" spans="5:7" ht="14.25" customHeight="1" x14ac:dyDescent="0.25">
      <c r="E218" s="1"/>
      <c r="F218" s="2"/>
      <c r="G218" s="3"/>
    </row>
    <row r="219" spans="5:7" ht="14.25" customHeight="1" x14ac:dyDescent="0.25">
      <c r="E219" s="1"/>
      <c r="F219" s="2"/>
      <c r="G219" s="3"/>
    </row>
    <row r="220" spans="5:7" ht="14.25" customHeight="1" x14ac:dyDescent="0.25">
      <c r="E220" s="1"/>
      <c r="F220" s="2"/>
      <c r="G220" s="3"/>
    </row>
    <row r="221" spans="5:7" ht="14.25" customHeight="1" x14ac:dyDescent="0.25">
      <c r="E221" s="1"/>
      <c r="F221" s="2"/>
      <c r="G221" s="3"/>
    </row>
    <row r="222" spans="5:7" ht="14.25" customHeight="1" x14ac:dyDescent="0.25">
      <c r="E222" s="1"/>
      <c r="F222" s="2"/>
      <c r="G222" s="3"/>
    </row>
    <row r="223" spans="5:7" ht="14.25" customHeight="1" x14ac:dyDescent="0.25">
      <c r="E223" s="1"/>
      <c r="F223" s="2"/>
      <c r="G223" s="3"/>
    </row>
    <row r="224" spans="5:7" ht="14.25" customHeight="1" x14ac:dyDescent="0.25">
      <c r="E224" s="1"/>
      <c r="F224" s="2"/>
      <c r="G224" s="3"/>
    </row>
    <row r="225" spans="5:7" ht="14.25" customHeight="1" x14ac:dyDescent="0.25">
      <c r="E225" s="1"/>
      <c r="F225" s="2"/>
      <c r="G225" s="3"/>
    </row>
    <row r="226" spans="5:7" ht="14.25" customHeight="1" x14ac:dyDescent="0.25">
      <c r="E226" s="1"/>
      <c r="F226" s="2"/>
      <c r="G226" s="3"/>
    </row>
    <row r="227" spans="5:7" ht="14.25" customHeight="1" x14ac:dyDescent="0.25">
      <c r="E227" s="1"/>
      <c r="F227" s="2"/>
      <c r="G227" s="3"/>
    </row>
    <row r="228" spans="5:7" ht="14.25" customHeight="1" x14ac:dyDescent="0.25">
      <c r="E228" s="1"/>
      <c r="F228" s="2"/>
      <c r="G228" s="3"/>
    </row>
    <row r="229" spans="5:7" ht="14.25" customHeight="1" x14ac:dyDescent="0.25">
      <c r="E229" s="1"/>
      <c r="F229" s="2"/>
      <c r="G229" s="3"/>
    </row>
    <row r="230" spans="5:7" ht="14.25" customHeight="1" x14ac:dyDescent="0.25">
      <c r="E230" s="1"/>
      <c r="F230" s="2"/>
      <c r="G230" s="3"/>
    </row>
    <row r="231" spans="5:7" ht="14.25" customHeight="1" x14ac:dyDescent="0.25">
      <c r="E231" s="1"/>
      <c r="F231" s="2"/>
      <c r="G231" s="3"/>
    </row>
    <row r="232" spans="5:7" ht="14.25" customHeight="1" x14ac:dyDescent="0.25">
      <c r="E232" s="1"/>
      <c r="F232" s="2"/>
      <c r="G232" s="3"/>
    </row>
    <row r="233" spans="5:7" ht="14.25" customHeight="1" x14ac:dyDescent="0.25">
      <c r="E233" s="1"/>
      <c r="F233" s="2"/>
      <c r="G233" s="3"/>
    </row>
    <row r="234" spans="5:7" ht="14.25" customHeight="1" x14ac:dyDescent="0.25">
      <c r="E234" s="1"/>
      <c r="F234" s="2"/>
      <c r="G234" s="3"/>
    </row>
    <row r="235" spans="5:7" ht="14.25" customHeight="1" x14ac:dyDescent="0.25">
      <c r="E235" s="1"/>
      <c r="F235" s="2"/>
      <c r="G235" s="3"/>
    </row>
    <row r="236" spans="5:7" ht="14.25" customHeight="1" x14ac:dyDescent="0.25">
      <c r="E236" s="1"/>
      <c r="F236" s="2"/>
      <c r="G236" s="3"/>
    </row>
    <row r="237" spans="5:7" ht="14.25" customHeight="1" x14ac:dyDescent="0.25">
      <c r="E237" s="1"/>
      <c r="F237" s="2"/>
      <c r="G237" s="3"/>
    </row>
    <row r="238" spans="5:7" ht="14.25" customHeight="1" x14ac:dyDescent="0.25">
      <c r="E238" s="1"/>
      <c r="F238" s="2"/>
      <c r="G238" s="3"/>
    </row>
    <row r="239" spans="5:7" ht="14.25" customHeight="1" x14ac:dyDescent="0.25">
      <c r="E239" s="1"/>
      <c r="F239" s="2"/>
      <c r="G239" s="3"/>
    </row>
    <row r="240" spans="5:7" ht="14.25" customHeight="1" x14ac:dyDescent="0.25">
      <c r="E240" s="1"/>
      <c r="F240" s="2"/>
      <c r="G240" s="3"/>
    </row>
    <row r="241" spans="5:7" ht="14.25" customHeight="1" x14ac:dyDescent="0.25">
      <c r="E241" s="1"/>
      <c r="F241" s="2"/>
      <c r="G241" s="3"/>
    </row>
    <row r="242" spans="5:7" ht="14.25" customHeight="1" x14ac:dyDescent="0.25">
      <c r="E242" s="1"/>
      <c r="F242" s="2"/>
      <c r="G242" s="3"/>
    </row>
    <row r="243" spans="5:7" ht="14.25" customHeight="1" x14ac:dyDescent="0.25">
      <c r="E243" s="1"/>
      <c r="F243" s="2"/>
      <c r="G243" s="3"/>
    </row>
    <row r="244" spans="5:7" ht="14.25" customHeight="1" x14ac:dyDescent="0.25">
      <c r="E244" s="1"/>
      <c r="F244" s="2"/>
      <c r="G244" s="3"/>
    </row>
    <row r="245" spans="5:7" ht="14.25" customHeight="1" x14ac:dyDescent="0.25">
      <c r="E245" s="1"/>
      <c r="F245" s="2"/>
      <c r="G245" s="3"/>
    </row>
    <row r="246" spans="5:7" ht="14.25" customHeight="1" x14ac:dyDescent="0.25">
      <c r="E246" s="1"/>
      <c r="F246" s="2"/>
      <c r="G246" s="3"/>
    </row>
    <row r="247" spans="5:7" ht="14.25" customHeight="1" x14ac:dyDescent="0.25">
      <c r="E247" s="1"/>
      <c r="F247" s="2"/>
      <c r="G247" s="3"/>
    </row>
    <row r="248" spans="5:7" ht="14.25" customHeight="1" x14ac:dyDescent="0.25">
      <c r="E248" s="1"/>
      <c r="F248" s="2"/>
      <c r="G248" s="3"/>
    </row>
    <row r="249" spans="5:7" ht="14.25" customHeight="1" x14ac:dyDescent="0.25">
      <c r="E249" s="1"/>
      <c r="F249" s="2"/>
      <c r="G249" s="3"/>
    </row>
    <row r="250" spans="5:7" ht="14.25" customHeight="1" x14ac:dyDescent="0.25">
      <c r="E250" s="1"/>
      <c r="F250" s="2"/>
      <c r="G250" s="3"/>
    </row>
    <row r="251" spans="5:7" ht="14.25" customHeight="1" x14ac:dyDescent="0.25">
      <c r="E251" s="1"/>
      <c r="F251" s="2"/>
      <c r="G251" s="3"/>
    </row>
    <row r="252" spans="5:7" ht="14.25" customHeight="1" x14ac:dyDescent="0.25">
      <c r="E252" s="1"/>
      <c r="F252" s="2"/>
      <c r="G252" s="3"/>
    </row>
    <row r="253" spans="5:7" ht="14.25" customHeight="1" x14ac:dyDescent="0.25">
      <c r="E253" s="1"/>
      <c r="F253" s="2"/>
      <c r="G253" s="3"/>
    </row>
    <row r="254" spans="5:7" ht="14.25" customHeight="1" x14ac:dyDescent="0.25">
      <c r="E254" s="1"/>
      <c r="F254" s="2"/>
      <c r="G254" s="3"/>
    </row>
    <row r="255" spans="5:7" ht="14.25" customHeight="1" x14ac:dyDescent="0.25">
      <c r="E255" s="1"/>
      <c r="F255" s="2"/>
      <c r="G255" s="3"/>
    </row>
    <row r="256" spans="5:7" ht="14.25" customHeight="1" x14ac:dyDescent="0.25">
      <c r="E256" s="1"/>
      <c r="F256" s="2"/>
      <c r="G256" s="3"/>
    </row>
    <row r="257" spans="5:7" ht="14.25" customHeight="1" x14ac:dyDescent="0.25">
      <c r="E257" s="1"/>
      <c r="F257" s="2"/>
      <c r="G257" s="3"/>
    </row>
    <row r="258" spans="5:7" ht="14.25" customHeight="1" x14ac:dyDescent="0.25">
      <c r="E258" s="1"/>
      <c r="F258" s="2"/>
      <c r="G258" s="3"/>
    </row>
    <row r="259" spans="5:7" ht="14.25" customHeight="1" x14ac:dyDescent="0.25">
      <c r="E259" s="1"/>
      <c r="F259" s="2"/>
      <c r="G259" s="3"/>
    </row>
    <row r="260" spans="5:7" ht="14.25" customHeight="1" x14ac:dyDescent="0.25">
      <c r="E260" s="1"/>
      <c r="F260" s="2"/>
      <c r="G260" s="3"/>
    </row>
    <row r="261" spans="5:7" ht="14.25" customHeight="1" x14ac:dyDescent="0.25">
      <c r="E261" s="1"/>
      <c r="F261" s="2"/>
      <c r="G261" s="3"/>
    </row>
    <row r="262" spans="5:7" ht="14.25" customHeight="1" x14ac:dyDescent="0.25">
      <c r="E262" s="1"/>
      <c r="F262" s="2"/>
      <c r="G262" s="3"/>
    </row>
    <row r="263" spans="5:7" ht="14.25" customHeight="1" x14ac:dyDescent="0.25">
      <c r="E263" s="1"/>
      <c r="F263" s="2"/>
      <c r="G263" s="3"/>
    </row>
    <row r="264" spans="5:7" ht="14.25" customHeight="1" x14ac:dyDescent="0.25">
      <c r="E264" s="1"/>
      <c r="F264" s="2"/>
      <c r="G264" s="3"/>
    </row>
    <row r="265" spans="5:7" ht="14.25" customHeight="1" x14ac:dyDescent="0.25">
      <c r="E265" s="1"/>
      <c r="F265" s="2"/>
      <c r="G265" s="3"/>
    </row>
    <row r="266" spans="5:7" ht="14.25" customHeight="1" x14ac:dyDescent="0.25">
      <c r="E266" s="1"/>
      <c r="F266" s="2"/>
      <c r="G266" s="3"/>
    </row>
    <row r="267" spans="5:7" ht="14.25" customHeight="1" x14ac:dyDescent="0.25">
      <c r="E267" s="1"/>
      <c r="F267" s="2"/>
      <c r="G267" s="3"/>
    </row>
    <row r="268" spans="5:7" ht="14.25" customHeight="1" x14ac:dyDescent="0.25">
      <c r="E268" s="1"/>
      <c r="F268" s="2"/>
      <c r="G268" s="3"/>
    </row>
    <row r="269" spans="5:7" ht="14.25" customHeight="1" x14ac:dyDescent="0.25">
      <c r="E269" s="1"/>
      <c r="F269" s="2"/>
      <c r="G269" s="3"/>
    </row>
    <row r="270" spans="5:7" ht="14.25" customHeight="1" x14ac:dyDescent="0.25">
      <c r="E270" s="1"/>
      <c r="F270" s="2"/>
      <c r="G270" s="3"/>
    </row>
    <row r="271" spans="5:7" ht="14.25" customHeight="1" x14ac:dyDescent="0.25">
      <c r="E271" s="1"/>
      <c r="F271" s="2"/>
      <c r="G271" s="3"/>
    </row>
    <row r="272" spans="5:7" ht="14.25" customHeight="1" x14ac:dyDescent="0.25">
      <c r="E272" s="1"/>
      <c r="F272" s="2"/>
      <c r="G272" s="3"/>
    </row>
    <row r="273" spans="5:7" ht="14.25" customHeight="1" x14ac:dyDescent="0.25">
      <c r="E273" s="1"/>
      <c r="F273" s="2"/>
      <c r="G273" s="3"/>
    </row>
    <row r="274" spans="5:7" ht="14.25" customHeight="1" x14ac:dyDescent="0.25">
      <c r="E274" s="1"/>
      <c r="F274" s="2"/>
      <c r="G274" s="3"/>
    </row>
    <row r="275" spans="5:7" ht="14.25" customHeight="1" x14ac:dyDescent="0.25">
      <c r="E275" s="1"/>
      <c r="F275" s="2"/>
      <c r="G275" s="3"/>
    </row>
    <row r="276" spans="5:7" ht="14.25" customHeight="1" x14ac:dyDescent="0.25">
      <c r="E276" s="1"/>
      <c r="F276" s="2"/>
      <c r="G276" s="3"/>
    </row>
    <row r="277" spans="5:7" ht="14.25" customHeight="1" x14ac:dyDescent="0.25">
      <c r="E277" s="1"/>
      <c r="F277" s="2"/>
      <c r="G277" s="3"/>
    </row>
    <row r="278" spans="5:7" ht="14.25" customHeight="1" x14ac:dyDescent="0.25">
      <c r="E278" s="1"/>
      <c r="F278" s="2"/>
      <c r="G278" s="3"/>
    </row>
    <row r="279" spans="5:7" ht="14.25" customHeight="1" x14ac:dyDescent="0.25">
      <c r="E279" s="1"/>
      <c r="F279" s="2"/>
      <c r="G279" s="3"/>
    </row>
    <row r="280" spans="5:7" ht="14.25" customHeight="1" x14ac:dyDescent="0.25">
      <c r="E280" s="1"/>
      <c r="F280" s="2"/>
      <c r="G280" s="3"/>
    </row>
    <row r="281" spans="5:7" ht="14.25" customHeight="1" x14ac:dyDescent="0.25">
      <c r="E281" s="1"/>
      <c r="F281" s="2"/>
      <c r="G281" s="3"/>
    </row>
    <row r="282" spans="5:7" ht="14.25" customHeight="1" x14ac:dyDescent="0.25">
      <c r="E282" s="1"/>
      <c r="F282" s="2"/>
      <c r="G282" s="3"/>
    </row>
    <row r="283" spans="5:7" ht="14.25" customHeight="1" x14ac:dyDescent="0.25">
      <c r="E283" s="1"/>
      <c r="F283" s="2"/>
      <c r="G283" s="3"/>
    </row>
    <row r="284" spans="5:7" ht="14.25" customHeight="1" x14ac:dyDescent="0.25">
      <c r="E284" s="1"/>
      <c r="F284" s="2"/>
      <c r="G284" s="3"/>
    </row>
    <row r="285" spans="5:7" ht="14.25" customHeight="1" x14ac:dyDescent="0.25">
      <c r="E285" s="1"/>
      <c r="F285" s="2"/>
      <c r="G285" s="3"/>
    </row>
    <row r="286" spans="5:7" ht="14.25" customHeight="1" x14ac:dyDescent="0.25">
      <c r="E286" s="1"/>
      <c r="F286" s="2"/>
      <c r="G286" s="3"/>
    </row>
    <row r="287" spans="5:7" ht="14.25" customHeight="1" x14ac:dyDescent="0.25">
      <c r="E287" s="1"/>
      <c r="F287" s="2"/>
      <c r="G287" s="3"/>
    </row>
    <row r="288" spans="5:7" ht="14.25" customHeight="1" x14ac:dyDescent="0.25">
      <c r="E288" s="1"/>
      <c r="F288" s="2"/>
      <c r="G288" s="3"/>
    </row>
    <row r="289" spans="5:7" ht="14.25" customHeight="1" x14ac:dyDescent="0.25">
      <c r="E289" s="1"/>
      <c r="F289" s="2"/>
      <c r="G289" s="3"/>
    </row>
    <row r="290" spans="5:7" ht="14.25" customHeight="1" x14ac:dyDescent="0.25">
      <c r="E290" s="1"/>
      <c r="F290" s="2"/>
      <c r="G290" s="3"/>
    </row>
    <row r="291" spans="5:7" ht="14.25" customHeight="1" x14ac:dyDescent="0.25">
      <c r="E291" s="1"/>
      <c r="F291" s="2"/>
      <c r="G291" s="3"/>
    </row>
    <row r="292" spans="5:7" ht="14.25" customHeight="1" x14ac:dyDescent="0.25">
      <c r="E292" s="1"/>
      <c r="F292" s="2"/>
      <c r="G292" s="3"/>
    </row>
    <row r="293" spans="5:7" ht="14.25" customHeight="1" x14ac:dyDescent="0.25">
      <c r="E293" s="1"/>
      <c r="F293" s="2"/>
      <c r="G293" s="3"/>
    </row>
    <row r="294" spans="5:7" ht="14.25" customHeight="1" x14ac:dyDescent="0.25">
      <c r="E294" s="1"/>
      <c r="F294" s="2"/>
      <c r="G294" s="3"/>
    </row>
    <row r="295" spans="5:7" ht="14.25" customHeight="1" x14ac:dyDescent="0.25">
      <c r="E295" s="1"/>
      <c r="F295" s="2"/>
      <c r="G295" s="3"/>
    </row>
    <row r="296" spans="5:7" ht="14.25" customHeight="1" x14ac:dyDescent="0.25">
      <c r="E296" s="1"/>
      <c r="F296" s="2"/>
      <c r="G296" s="3"/>
    </row>
    <row r="297" spans="5:7" ht="14.25" customHeight="1" x14ac:dyDescent="0.25">
      <c r="E297" s="1"/>
      <c r="F297" s="2"/>
      <c r="G297" s="3"/>
    </row>
    <row r="298" spans="5:7" ht="14.25" customHeight="1" x14ac:dyDescent="0.25">
      <c r="E298" s="1"/>
      <c r="F298" s="2"/>
      <c r="G298" s="3"/>
    </row>
    <row r="299" spans="5:7" ht="14.25" customHeight="1" x14ac:dyDescent="0.25">
      <c r="E299" s="1"/>
      <c r="F299" s="2"/>
      <c r="G299" s="3"/>
    </row>
    <row r="300" spans="5:7" ht="14.25" customHeight="1" x14ac:dyDescent="0.25">
      <c r="E300" s="1"/>
      <c r="F300" s="2"/>
      <c r="G300" s="3"/>
    </row>
    <row r="301" spans="5:7" ht="14.25" customHeight="1" x14ac:dyDescent="0.25">
      <c r="E301" s="1"/>
      <c r="F301" s="2"/>
      <c r="G301" s="3"/>
    </row>
    <row r="302" spans="5:7" ht="14.25" customHeight="1" x14ac:dyDescent="0.25">
      <c r="E302" s="1"/>
      <c r="F302" s="2"/>
      <c r="G302" s="3"/>
    </row>
    <row r="303" spans="5:7" ht="14.25" customHeight="1" x14ac:dyDescent="0.25">
      <c r="E303" s="1"/>
      <c r="F303" s="2"/>
      <c r="G303" s="3"/>
    </row>
    <row r="304" spans="5:7" ht="14.25" customHeight="1" x14ac:dyDescent="0.25">
      <c r="E304" s="1"/>
      <c r="F304" s="2"/>
      <c r="G304" s="3"/>
    </row>
    <row r="305" spans="5:7" ht="14.25" customHeight="1" x14ac:dyDescent="0.25">
      <c r="E305" s="1"/>
      <c r="F305" s="2"/>
      <c r="G305" s="3"/>
    </row>
    <row r="306" spans="5:7" ht="14.25" customHeight="1" x14ac:dyDescent="0.25">
      <c r="E306" s="1"/>
      <c r="F306" s="2"/>
      <c r="G306" s="3"/>
    </row>
    <row r="307" spans="5:7" ht="14.25" customHeight="1" x14ac:dyDescent="0.25">
      <c r="E307" s="1"/>
      <c r="F307" s="2"/>
      <c r="G307" s="3"/>
    </row>
    <row r="308" spans="5:7" ht="14.25" customHeight="1" x14ac:dyDescent="0.25">
      <c r="E308" s="1"/>
      <c r="F308" s="2"/>
      <c r="G308" s="3"/>
    </row>
    <row r="309" spans="5:7" ht="14.25" customHeight="1" x14ac:dyDescent="0.25">
      <c r="E309" s="1"/>
      <c r="F309" s="2"/>
      <c r="G309" s="3"/>
    </row>
    <row r="310" spans="5:7" ht="14.25" customHeight="1" x14ac:dyDescent="0.25">
      <c r="E310" s="1"/>
      <c r="F310" s="2"/>
      <c r="G310" s="3"/>
    </row>
    <row r="311" spans="5:7" ht="14.25" customHeight="1" x14ac:dyDescent="0.25">
      <c r="E311" s="1"/>
      <c r="F311" s="2"/>
      <c r="G311" s="3"/>
    </row>
    <row r="312" spans="5:7" ht="14.25" customHeight="1" x14ac:dyDescent="0.25">
      <c r="E312" s="1"/>
      <c r="F312" s="2"/>
      <c r="G312" s="3"/>
    </row>
    <row r="313" spans="5:7" ht="14.25" customHeight="1" x14ac:dyDescent="0.25">
      <c r="E313" s="1"/>
      <c r="F313" s="2"/>
      <c r="G313" s="3"/>
    </row>
    <row r="314" spans="5:7" ht="14.25" customHeight="1" x14ac:dyDescent="0.25">
      <c r="E314" s="1"/>
      <c r="F314" s="2"/>
      <c r="G314" s="3"/>
    </row>
    <row r="315" spans="5:7" ht="14.25" customHeight="1" x14ac:dyDescent="0.25">
      <c r="E315" s="1"/>
      <c r="F315" s="2"/>
      <c r="G315" s="3"/>
    </row>
    <row r="316" spans="5:7" ht="14.25" customHeight="1" x14ac:dyDescent="0.25">
      <c r="E316" s="1"/>
      <c r="F316" s="2"/>
      <c r="G316" s="3"/>
    </row>
    <row r="317" spans="5:7" ht="14.25" customHeight="1" x14ac:dyDescent="0.25">
      <c r="E317" s="1"/>
      <c r="F317" s="2"/>
      <c r="G317" s="3"/>
    </row>
    <row r="318" spans="5:7" ht="14.25" customHeight="1" x14ac:dyDescent="0.25">
      <c r="E318" s="1"/>
      <c r="F318" s="2"/>
      <c r="G318" s="3"/>
    </row>
    <row r="319" spans="5:7" ht="14.25" customHeight="1" x14ac:dyDescent="0.25">
      <c r="E319" s="1"/>
      <c r="F319" s="2"/>
      <c r="G319" s="3"/>
    </row>
    <row r="320" spans="5:7" ht="14.25" customHeight="1" x14ac:dyDescent="0.25">
      <c r="E320" s="1"/>
      <c r="F320" s="2"/>
      <c r="G320" s="3"/>
    </row>
    <row r="321" spans="5:7" ht="14.25" customHeight="1" x14ac:dyDescent="0.25">
      <c r="E321" s="1"/>
      <c r="F321" s="2"/>
      <c r="G321" s="3"/>
    </row>
    <row r="322" spans="5:7" ht="14.25" customHeight="1" x14ac:dyDescent="0.25">
      <c r="E322" s="1"/>
      <c r="F322" s="2"/>
      <c r="G322" s="3"/>
    </row>
    <row r="323" spans="5:7" ht="14.25" customHeight="1" x14ac:dyDescent="0.25">
      <c r="E323" s="1"/>
      <c r="F323" s="2"/>
      <c r="G323" s="3"/>
    </row>
    <row r="324" spans="5:7" ht="14.25" customHeight="1" x14ac:dyDescent="0.25">
      <c r="E324" s="1"/>
      <c r="F324" s="2"/>
      <c r="G324" s="3"/>
    </row>
    <row r="325" spans="5:7" ht="14.25" customHeight="1" x14ac:dyDescent="0.25">
      <c r="E325" s="1"/>
      <c r="F325" s="2"/>
      <c r="G325" s="3"/>
    </row>
    <row r="326" spans="5:7" ht="14.25" customHeight="1" x14ac:dyDescent="0.25">
      <c r="E326" s="1"/>
      <c r="F326" s="2"/>
      <c r="G326" s="3"/>
    </row>
    <row r="327" spans="5:7" ht="14.25" customHeight="1" x14ac:dyDescent="0.25">
      <c r="E327" s="1"/>
      <c r="F327" s="2"/>
      <c r="G327" s="3"/>
    </row>
    <row r="328" spans="5:7" ht="14.25" customHeight="1" x14ac:dyDescent="0.25">
      <c r="E328" s="1"/>
      <c r="F328" s="2"/>
      <c r="G328" s="3"/>
    </row>
    <row r="329" spans="5:7" ht="14.25" customHeight="1" x14ac:dyDescent="0.25">
      <c r="E329" s="1"/>
      <c r="F329" s="2"/>
      <c r="G329" s="3"/>
    </row>
    <row r="330" spans="5:7" ht="14.25" customHeight="1" x14ac:dyDescent="0.25">
      <c r="E330" s="1"/>
      <c r="F330" s="2"/>
      <c r="G330" s="3"/>
    </row>
    <row r="331" spans="5:7" ht="14.25" customHeight="1" x14ac:dyDescent="0.25">
      <c r="E331" s="1"/>
      <c r="F331" s="2"/>
      <c r="G331" s="3"/>
    </row>
    <row r="332" spans="5:7" ht="14.25" customHeight="1" x14ac:dyDescent="0.25">
      <c r="E332" s="1"/>
      <c r="F332" s="2"/>
      <c r="G332" s="3"/>
    </row>
    <row r="333" spans="5:7" ht="14.25" customHeight="1" x14ac:dyDescent="0.25">
      <c r="E333" s="1"/>
      <c r="F333" s="2"/>
      <c r="G333" s="3"/>
    </row>
    <row r="334" spans="5:7" ht="14.25" customHeight="1" x14ac:dyDescent="0.25">
      <c r="E334" s="1"/>
      <c r="F334" s="2"/>
      <c r="G334" s="3"/>
    </row>
    <row r="335" spans="5:7" ht="14.25" customHeight="1" x14ac:dyDescent="0.25">
      <c r="E335" s="1"/>
      <c r="F335" s="2"/>
      <c r="G335" s="3"/>
    </row>
    <row r="336" spans="5:7" ht="14.25" customHeight="1" x14ac:dyDescent="0.25">
      <c r="E336" s="1"/>
      <c r="F336" s="2"/>
      <c r="G336" s="3"/>
    </row>
    <row r="337" spans="5:7" ht="14.25" customHeight="1" x14ac:dyDescent="0.25">
      <c r="E337" s="1"/>
      <c r="F337" s="2"/>
      <c r="G337" s="3"/>
    </row>
    <row r="338" spans="5:7" ht="14.25" customHeight="1" x14ac:dyDescent="0.25">
      <c r="E338" s="1"/>
      <c r="F338" s="2"/>
      <c r="G338" s="3"/>
    </row>
    <row r="339" spans="5:7" ht="14.25" customHeight="1" x14ac:dyDescent="0.25">
      <c r="E339" s="1"/>
      <c r="F339" s="2"/>
      <c r="G339" s="3"/>
    </row>
    <row r="340" spans="5:7" ht="14.25" customHeight="1" x14ac:dyDescent="0.25">
      <c r="E340" s="1"/>
      <c r="F340" s="2"/>
      <c r="G340" s="3"/>
    </row>
    <row r="341" spans="5:7" ht="14.25" customHeight="1" x14ac:dyDescent="0.25">
      <c r="E341" s="1"/>
      <c r="F341" s="2"/>
      <c r="G341" s="3"/>
    </row>
    <row r="342" spans="5:7" ht="14.25" customHeight="1" x14ac:dyDescent="0.25">
      <c r="E342" s="1"/>
      <c r="F342" s="2"/>
      <c r="G342" s="3"/>
    </row>
    <row r="343" spans="5:7" ht="14.25" customHeight="1" x14ac:dyDescent="0.25">
      <c r="E343" s="1"/>
      <c r="F343" s="2"/>
      <c r="G343" s="3"/>
    </row>
    <row r="344" spans="5:7" ht="14.25" customHeight="1" x14ac:dyDescent="0.25">
      <c r="E344" s="1"/>
      <c r="F344" s="2"/>
      <c r="G344" s="3"/>
    </row>
    <row r="345" spans="5:7" ht="14.25" customHeight="1" x14ac:dyDescent="0.25">
      <c r="E345" s="1"/>
      <c r="F345" s="2"/>
      <c r="G345" s="3"/>
    </row>
    <row r="346" spans="5:7" ht="14.25" customHeight="1" x14ac:dyDescent="0.25">
      <c r="E346" s="1"/>
      <c r="F346" s="2"/>
      <c r="G346" s="3"/>
    </row>
    <row r="347" spans="5:7" ht="14.25" customHeight="1" x14ac:dyDescent="0.25">
      <c r="E347" s="1"/>
      <c r="F347" s="2"/>
      <c r="G347" s="3"/>
    </row>
    <row r="348" spans="5:7" ht="14.25" customHeight="1" x14ac:dyDescent="0.25">
      <c r="E348" s="1"/>
      <c r="F348" s="2"/>
      <c r="G348" s="3"/>
    </row>
    <row r="349" spans="5:7" ht="14.25" customHeight="1" x14ac:dyDescent="0.25">
      <c r="E349" s="1"/>
      <c r="F349" s="2"/>
      <c r="G349" s="3"/>
    </row>
    <row r="350" spans="5:7" ht="14.25" customHeight="1" x14ac:dyDescent="0.25">
      <c r="E350" s="1"/>
      <c r="F350" s="2"/>
      <c r="G350" s="3"/>
    </row>
    <row r="351" spans="5:7" ht="14.25" customHeight="1" x14ac:dyDescent="0.25">
      <c r="E351" s="1"/>
      <c r="F351" s="2"/>
      <c r="G351" s="3"/>
    </row>
    <row r="352" spans="5:7" ht="14.25" customHeight="1" x14ac:dyDescent="0.25">
      <c r="E352" s="1"/>
      <c r="F352" s="2"/>
      <c r="G352" s="3"/>
    </row>
    <row r="353" spans="5:7" ht="14.25" customHeight="1" x14ac:dyDescent="0.25">
      <c r="E353" s="1"/>
      <c r="F353" s="2"/>
      <c r="G353" s="3"/>
    </row>
    <row r="354" spans="5:7" ht="14.25" customHeight="1" x14ac:dyDescent="0.25">
      <c r="E354" s="1"/>
      <c r="F354" s="2"/>
      <c r="G354" s="3"/>
    </row>
    <row r="355" spans="5:7" ht="14.25" customHeight="1" x14ac:dyDescent="0.25">
      <c r="E355" s="1"/>
      <c r="F355" s="2"/>
      <c r="G355" s="3"/>
    </row>
    <row r="356" spans="5:7" ht="14.25" customHeight="1" x14ac:dyDescent="0.25">
      <c r="E356" s="1"/>
      <c r="F356" s="2"/>
      <c r="G356" s="3"/>
    </row>
    <row r="357" spans="5:7" ht="14.25" customHeight="1" x14ac:dyDescent="0.25">
      <c r="E357" s="1"/>
      <c r="F357" s="2"/>
      <c r="G357" s="3"/>
    </row>
    <row r="358" spans="5:7" ht="14.25" customHeight="1" x14ac:dyDescent="0.25">
      <c r="E358" s="1"/>
      <c r="F358" s="2"/>
      <c r="G358" s="3"/>
    </row>
    <row r="359" spans="5:7" ht="14.25" customHeight="1" x14ac:dyDescent="0.25">
      <c r="E359" s="1"/>
      <c r="F359" s="2"/>
      <c r="G359" s="3"/>
    </row>
    <row r="360" spans="5:7" ht="14.25" customHeight="1" x14ac:dyDescent="0.25">
      <c r="E360" s="1"/>
      <c r="F360" s="2"/>
      <c r="G360" s="3"/>
    </row>
    <row r="361" spans="5:7" ht="14.25" customHeight="1" x14ac:dyDescent="0.25">
      <c r="E361" s="1"/>
      <c r="F361" s="2"/>
      <c r="G361" s="3"/>
    </row>
    <row r="362" spans="5:7" ht="14.25" customHeight="1" x14ac:dyDescent="0.25">
      <c r="E362" s="1"/>
      <c r="F362" s="2"/>
      <c r="G362" s="3"/>
    </row>
    <row r="363" spans="5:7" ht="14.25" customHeight="1" x14ac:dyDescent="0.25">
      <c r="E363" s="1"/>
      <c r="F363" s="2"/>
      <c r="G363" s="3"/>
    </row>
    <row r="364" spans="5:7" ht="14.25" customHeight="1" x14ac:dyDescent="0.25">
      <c r="E364" s="1"/>
      <c r="F364" s="2"/>
      <c r="G364" s="3"/>
    </row>
    <row r="365" spans="5:7" ht="14.25" customHeight="1" x14ac:dyDescent="0.25">
      <c r="E365" s="1"/>
      <c r="F365" s="2"/>
      <c r="G365" s="3"/>
    </row>
    <row r="366" spans="5:7" ht="14.25" customHeight="1" x14ac:dyDescent="0.25">
      <c r="E366" s="1"/>
      <c r="F366" s="2"/>
      <c r="G366" s="3"/>
    </row>
    <row r="367" spans="5:7" ht="14.25" customHeight="1" x14ac:dyDescent="0.25">
      <c r="E367" s="1"/>
      <c r="F367" s="2"/>
      <c r="G367" s="3"/>
    </row>
    <row r="368" spans="5:7" ht="14.25" customHeight="1" x14ac:dyDescent="0.25">
      <c r="E368" s="1"/>
      <c r="F368" s="2"/>
      <c r="G368" s="3"/>
    </row>
    <row r="369" spans="5:7" ht="14.25" customHeight="1" x14ac:dyDescent="0.25">
      <c r="E369" s="1"/>
      <c r="F369" s="2"/>
      <c r="G369" s="3"/>
    </row>
    <row r="370" spans="5:7" ht="14.25" customHeight="1" x14ac:dyDescent="0.25">
      <c r="E370" s="1"/>
      <c r="F370" s="2"/>
      <c r="G370" s="3"/>
    </row>
    <row r="371" spans="5:7" ht="14.25" customHeight="1" x14ac:dyDescent="0.25">
      <c r="E371" s="1"/>
      <c r="F371" s="2"/>
      <c r="G371" s="3"/>
    </row>
    <row r="372" spans="5:7" ht="14.25" customHeight="1" x14ac:dyDescent="0.25">
      <c r="E372" s="1"/>
      <c r="F372" s="2"/>
      <c r="G372" s="3"/>
    </row>
    <row r="373" spans="5:7" ht="14.25" customHeight="1" x14ac:dyDescent="0.25">
      <c r="E373" s="1"/>
      <c r="F373" s="2"/>
      <c r="G373" s="3"/>
    </row>
    <row r="374" spans="5:7" ht="14.25" customHeight="1" x14ac:dyDescent="0.25">
      <c r="E374" s="1"/>
      <c r="F374" s="2"/>
      <c r="G374" s="3"/>
    </row>
    <row r="375" spans="5:7" ht="14.25" customHeight="1" x14ac:dyDescent="0.25">
      <c r="E375" s="1"/>
      <c r="F375" s="2"/>
      <c r="G375" s="3"/>
    </row>
    <row r="376" spans="5:7" ht="14.25" customHeight="1" x14ac:dyDescent="0.25">
      <c r="E376" s="1"/>
      <c r="F376" s="2"/>
      <c r="G376" s="3"/>
    </row>
    <row r="377" spans="5:7" ht="14.25" customHeight="1" x14ac:dyDescent="0.25">
      <c r="E377" s="1"/>
      <c r="F377" s="2"/>
      <c r="G377" s="3"/>
    </row>
    <row r="378" spans="5:7" ht="14.25" customHeight="1" x14ac:dyDescent="0.25">
      <c r="E378" s="1"/>
      <c r="F378" s="2"/>
      <c r="G378" s="3"/>
    </row>
    <row r="379" spans="5:7" ht="14.25" customHeight="1" x14ac:dyDescent="0.25">
      <c r="E379" s="1"/>
      <c r="F379" s="2"/>
      <c r="G379" s="3"/>
    </row>
    <row r="380" spans="5:7" ht="14.25" customHeight="1" x14ac:dyDescent="0.25">
      <c r="E380" s="1"/>
      <c r="F380" s="2"/>
      <c r="G380" s="3"/>
    </row>
    <row r="381" spans="5:7" ht="14.25" customHeight="1" x14ac:dyDescent="0.25">
      <c r="E381" s="1"/>
      <c r="F381" s="2"/>
      <c r="G381" s="3"/>
    </row>
    <row r="382" spans="5:7" ht="14.25" customHeight="1" x14ac:dyDescent="0.25">
      <c r="E382" s="1"/>
      <c r="F382" s="2"/>
      <c r="G382" s="3"/>
    </row>
    <row r="383" spans="5:7" ht="14.25" customHeight="1" x14ac:dyDescent="0.25">
      <c r="E383" s="1"/>
      <c r="F383" s="2"/>
      <c r="G383" s="3"/>
    </row>
    <row r="384" spans="5:7" ht="14.25" customHeight="1" x14ac:dyDescent="0.25">
      <c r="E384" s="1"/>
      <c r="F384" s="2"/>
      <c r="G384" s="3"/>
    </row>
    <row r="385" spans="5:7" ht="14.25" customHeight="1" x14ac:dyDescent="0.25">
      <c r="E385" s="1"/>
      <c r="F385" s="2"/>
      <c r="G385" s="3"/>
    </row>
    <row r="386" spans="5:7" ht="14.25" customHeight="1" x14ac:dyDescent="0.25">
      <c r="E386" s="1"/>
      <c r="F386" s="2"/>
      <c r="G386" s="3"/>
    </row>
    <row r="387" spans="5:7" ht="14.25" customHeight="1" x14ac:dyDescent="0.25">
      <c r="E387" s="1"/>
      <c r="F387" s="2"/>
      <c r="G387" s="3"/>
    </row>
    <row r="388" spans="5:7" ht="14.25" customHeight="1" x14ac:dyDescent="0.25">
      <c r="E388" s="1"/>
      <c r="F388" s="2"/>
      <c r="G388" s="3"/>
    </row>
    <row r="389" spans="5:7" ht="14.25" customHeight="1" x14ac:dyDescent="0.25">
      <c r="E389" s="1"/>
      <c r="F389" s="2"/>
      <c r="G389" s="3"/>
    </row>
    <row r="390" spans="5:7" ht="14.25" customHeight="1" x14ac:dyDescent="0.25">
      <c r="E390" s="1"/>
      <c r="F390" s="2"/>
      <c r="G390" s="3"/>
    </row>
    <row r="391" spans="5:7" ht="14.25" customHeight="1" x14ac:dyDescent="0.25">
      <c r="E391" s="1"/>
      <c r="F391" s="2"/>
      <c r="G391" s="3"/>
    </row>
    <row r="392" spans="5:7" ht="14.25" customHeight="1" x14ac:dyDescent="0.25">
      <c r="E392" s="1"/>
      <c r="F392" s="2"/>
      <c r="G392" s="3"/>
    </row>
    <row r="393" spans="5:7" ht="14.25" customHeight="1" x14ac:dyDescent="0.25">
      <c r="E393" s="1"/>
      <c r="F393" s="2"/>
      <c r="G393" s="3"/>
    </row>
    <row r="394" spans="5:7" ht="14.25" customHeight="1" x14ac:dyDescent="0.25">
      <c r="E394" s="1"/>
      <c r="F394" s="2"/>
      <c r="G394" s="3"/>
    </row>
    <row r="395" spans="5:7" ht="14.25" customHeight="1" x14ac:dyDescent="0.25">
      <c r="E395" s="1"/>
      <c r="F395" s="2"/>
      <c r="G395" s="3"/>
    </row>
    <row r="396" spans="5:7" ht="14.25" customHeight="1" x14ac:dyDescent="0.25">
      <c r="E396" s="1"/>
      <c r="F396" s="2"/>
      <c r="G396" s="3"/>
    </row>
    <row r="397" spans="5:7" ht="14.25" customHeight="1" x14ac:dyDescent="0.25">
      <c r="E397" s="1"/>
      <c r="F397" s="2"/>
      <c r="G397" s="3"/>
    </row>
    <row r="398" spans="5:7" ht="14.25" customHeight="1" x14ac:dyDescent="0.25">
      <c r="E398" s="1"/>
      <c r="F398" s="2"/>
      <c r="G398" s="3"/>
    </row>
    <row r="399" spans="5:7" ht="14.25" customHeight="1" x14ac:dyDescent="0.25">
      <c r="E399" s="1"/>
      <c r="F399" s="2"/>
      <c r="G399" s="3"/>
    </row>
    <row r="400" spans="5:7" ht="14.25" customHeight="1" x14ac:dyDescent="0.25">
      <c r="E400" s="1"/>
      <c r="F400" s="2"/>
      <c r="G400" s="3"/>
    </row>
    <row r="401" spans="5:7" ht="14.25" customHeight="1" x14ac:dyDescent="0.25">
      <c r="E401" s="1"/>
      <c r="F401" s="2"/>
      <c r="G401" s="3"/>
    </row>
    <row r="402" spans="5:7" ht="14.25" customHeight="1" x14ac:dyDescent="0.25">
      <c r="E402" s="1"/>
      <c r="F402" s="2"/>
      <c r="G402" s="3"/>
    </row>
    <row r="403" spans="5:7" ht="14.25" customHeight="1" x14ac:dyDescent="0.25">
      <c r="E403" s="1"/>
      <c r="F403" s="2"/>
      <c r="G403" s="3"/>
    </row>
    <row r="404" spans="5:7" ht="14.25" customHeight="1" x14ac:dyDescent="0.25">
      <c r="E404" s="1"/>
      <c r="F404" s="2"/>
      <c r="G404" s="3"/>
    </row>
    <row r="405" spans="5:7" ht="14.25" customHeight="1" x14ac:dyDescent="0.25">
      <c r="E405" s="1"/>
      <c r="F405" s="2"/>
      <c r="G405" s="3"/>
    </row>
    <row r="406" spans="5:7" ht="14.25" customHeight="1" x14ac:dyDescent="0.25">
      <c r="E406" s="1"/>
      <c r="F406" s="2"/>
      <c r="G406" s="3"/>
    </row>
    <row r="407" spans="5:7" ht="14.25" customHeight="1" x14ac:dyDescent="0.25">
      <c r="E407" s="1"/>
      <c r="F407" s="2"/>
      <c r="G407" s="3"/>
    </row>
    <row r="408" spans="5:7" ht="14.25" customHeight="1" x14ac:dyDescent="0.25">
      <c r="E408" s="1"/>
      <c r="F408" s="2"/>
      <c r="G408" s="3"/>
    </row>
    <row r="409" spans="5:7" ht="14.25" customHeight="1" x14ac:dyDescent="0.25">
      <c r="E409" s="1"/>
      <c r="F409" s="2"/>
      <c r="G409" s="3"/>
    </row>
    <row r="410" spans="5:7" ht="14.25" customHeight="1" x14ac:dyDescent="0.25">
      <c r="E410" s="1"/>
      <c r="F410" s="2"/>
      <c r="G410" s="3"/>
    </row>
    <row r="411" spans="5:7" ht="14.25" customHeight="1" x14ac:dyDescent="0.25">
      <c r="E411" s="1"/>
      <c r="F411" s="2"/>
      <c r="G411" s="3"/>
    </row>
    <row r="412" spans="5:7" ht="14.25" customHeight="1" x14ac:dyDescent="0.25">
      <c r="E412" s="1"/>
      <c r="F412" s="2"/>
      <c r="G412" s="3"/>
    </row>
    <row r="413" spans="5:7" ht="14.25" customHeight="1" x14ac:dyDescent="0.25">
      <c r="E413" s="1"/>
      <c r="F413" s="2"/>
      <c r="G413" s="3"/>
    </row>
    <row r="414" spans="5:7" ht="14.25" customHeight="1" x14ac:dyDescent="0.25">
      <c r="E414" s="1"/>
      <c r="F414" s="2"/>
      <c r="G414" s="3"/>
    </row>
    <row r="415" spans="5:7" ht="14.25" customHeight="1" x14ac:dyDescent="0.25">
      <c r="E415" s="1"/>
      <c r="F415" s="2"/>
      <c r="G415" s="3"/>
    </row>
    <row r="416" spans="5:7" ht="14.25" customHeight="1" x14ac:dyDescent="0.25">
      <c r="E416" s="1"/>
      <c r="F416" s="2"/>
      <c r="G416" s="3"/>
    </row>
    <row r="417" spans="5:7" ht="14.25" customHeight="1" x14ac:dyDescent="0.25">
      <c r="E417" s="1"/>
      <c r="F417" s="2"/>
      <c r="G417" s="3"/>
    </row>
    <row r="418" spans="5:7" ht="14.25" customHeight="1" x14ac:dyDescent="0.25">
      <c r="E418" s="1"/>
      <c r="F418" s="2"/>
      <c r="G418" s="3"/>
    </row>
    <row r="419" spans="5:7" ht="14.25" customHeight="1" x14ac:dyDescent="0.25">
      <c r="E419" s="1"/>
      <c r="F419" s="2"/>
      <c r="G419" s="3"/>
    </row>
    <row r="420" spans="5:7" ht="14.25" customHeight="1" x14ac:dyDescent="0.25">
      <c r="E420" s="1"/>
      <c r="F420" s="2"/>
      <c r="G420" s="3"/>
    </row>
    <row r="421" spans="5:7" ht="14.25" customHeight="1" x14ac:dyDescent="0.25">
      <c r="E421" s="1"/>
      <c r="F421" s="2"/>
      <c r="G421" s="3"/>
    </row>
    <row r="422" spans="5:7" ht="14.25" customHeight="1" x14ac:dyDescent="0.25">
      <c r="E422" s="1"/>
      <c r="F422" s="2"/>
      <c r="G422" s="3"/>
    </row>
    <row r="423" spans="5:7" ht="14.25" customHeight="1" x14ac:dyDescent="0.25">
      <c r="E423" s="1"/>
      <c r="F423" s="2"/>
      <c r="G423" s="3"/>
    </row>
    <row r="424" spans="5:7" ht="14.25" customHeight="1" x14ac:dyDescent="0.25">
      <c r="E424" s="1"/>
      <c r="F424" s="2"/>
      <c r="G424" s="3"/>
    </row>
    <row r="425" spans="5:7" ht="14.25" customHeight="1" x14ac:dyDescent="0.25">
      <c r="E425" s="1"/>
      <c r="F425" s="2"/>
      <c r="G425" s="3"/>
    </row>
    <row r="426" spans="5:7" ht="14.25" customHeight="1" x14ac:dyDescent="0.25">
      <c r="E426" s="1"/>
      <c r="F426" s="2"/>
      <c r="G426" s="3"/>
    </row>
    <row r="427" spans="5:7" ht="14.25" customHeight="1" x14ac:dyDescent="0.25">
      <c r="E427" s="1"/>
      <c r="F427" s="2"/>
      <c r="G427" s="3"/>
    </row>
    <row r="428" spans="5:7" ht="14.25" customHeight="1" x14ac:dyDescent="0.25">
      <c r="E428" s="1"/>
      <c r="F428" s="2"/>
      <c r="G428" s="3"/>
    </row>
    <row r="429" spans="5:7" ht="14.25" customHeight="1" x14ac:dyDescent="0.25">
      <c r="E429" s="1"/>
      <c r="F429" s="2"/>
      <c r="G429" s="3"/>
    </row>
    <row r="430" spans="5:7" ht="14.25" customHeight="1" x14ac:dyDescent="0.25">
      <c r="E430" s="1"/>
      <c r="F430" s="2"/>
      <c r="G430" s="3"/>
    </row>
    <row r="431" spans="5:7" ht="14.25" customHeight="1" x14ac:dyDescent="0.25">
      <c r="E431" s="1"/>
      <c r="F431" s="2"/>
      <c r="G431" s="3"/>
    </row>
    <row r="432" spans="5:7" ht="14.25" customHeight="1" x14ac:dyDescent="0.25">
      <c r="E432" s="1"/>
      <c r="F432" s="2"/>
      <c r="G432" s="3"/>
    </row>
    <row r="433" spans="5:7" ht="14.25" customHeight="1" x14ac:dyDescent="0.25">
      <c r="E433" s="1"/>
      <c r="F433" s="2"/>
      <c r="G433" s="3"/>
    </row>
    <row r="434" spans="5:7" ht="14.25" customHeight="1" x14ac:dyDescent="0.25">
      <c r="E434" s="1"/>
      <c r="F434" s="2"/>
      <c r="G434" s="3"/>
    </row>
    <row r="435" spans="5:7" ht="14.25" customHeight="1" x14ac:dyDescent="0.25">
      <c r="E435" s="1"/>
      <c r="F435" s="2"/>
      <c r="G435" s="3"/>
    </row>
    <row r="436" spans="5:7" ht="14.25" customHeight="1" x14ac:dyDescent="0.25">
      <c r="E436" s="1"/>
      <c r="F436" s="2"/>
      <c r="G436" s="3"/>
    </row>
    <row r="437" spans="5:7" ht="14.25" customHeight="1" x14ac:dyDescent="0.25">
      <c r="E437" s="1"/>
      <c r="F437" s="2"/>
      <c r="G437" s="3"/>
    </row>
    <row r="438" spans="5:7" ht="14.25" customHeight="1" x14ac:dyDescent="0.25">
      <c r="E438" s="1"/>
      <c r="F438" s="2"/>
      <c r="G438" s="3"/>
    </row>
    <row r="439" spans="5:7" ht="14.25" customHeight="1" x14ac:dyDescent="0.25">
      <c r="E439" s="1"/>
      <c r="F439" s="2"/>
      <c r="G439" s="3"/>
    </row>
    <row r="440" spans="5:7" ht="14.25" customHeight="1" x14ac:dyDescent="0.25">
      <c r="E440" s="1"/>
      <c r="F440" s="2"/>
      <c r="G440" s="3"/>
    </row>
    <row r="441" spans="5:7" ht="14.25" customHeight="1" x14ac:dyDescent="0.25">
      <c r="E441" s="1"/>
      <c r="F441" s="2"/>
      <c r="G441" s="3"/>
    </row>
    <row r="442" spans="5:7" ht="14.25" customHeight="1" x14ac:dyDescent="0.25">
      <c r="E442" s="1"/>
      <c r="F442" s="2"/>
      <c r="G442" s="3"/>
    </row>
    <row r="443" spans="5:7" ht="14.25" customHeight="1" x14ac:dyDescent="0.25">
      <c r="E443" s="1"/>
      <c r="F443" s="2"/>
      <c r="G443" s="3"/>
    </row>
    <row r="444" spans="5:7" ht="14.25" customHeight="1" x14ac:dyDescent="0.25">
      <c r="E444" s="1"/>
      <c r="F444" s="2"/>
      <c r="G444" s="3"/>
    </row>
    <row r="445" spans="5:7" ht="14.25" customHeight="1" x14ac:dyDescent="0.25">
      <c r="E445" s="1"/>
      <c r="F445" s="2"/>
      <c r="G445" s="3"/>
    </row>
    <row r="446" spans="5:7" ht="14.25" customHeight="1" x14ac:dyDescent="0.25">
      <c r="E446" s="1"/>
      <c r="F446" s="2"/>
      <c r="G446" s="3"/>
    </row>
    <row r="447" spans="5:7" ht="14.25" customHeight="1" x14ac:dyDescent="0.25">
      <c r="E447" s="1"/>
      <c r="F447" s="2"/>
      <c r="G447" s="3"/>
    </row>
    <row r="448" spans="5:7" ht="14.25" customHeight="1" x14ac:dyDescent="0.25">
      <c r="E448" s="1"/>
      <c r="F448" s="2"/>
      <c r="G448" s="3"/>
    </row>
    <row r="449" spans="5:7" ht="14.25" customHeight="1" x14ac:dyDescent="0.25">
      <c r="E449" s="1"/>
      <c r="F449" s="2"/>
      <c r="G449" s="3"/>
    </row>
    <row r="450" spans="5:7" ht="14.25" customHeight="1" x14ac:dyDescent="0.25">
      <c r="E450" s="1"/>
      <c r="F450" s="2"/>
      <c r="G450" s="3"/>
    </row>
    <row r="451" spans="5:7" ht="14.25" customHeight="1" x14ac:dyDescent="0.25">
      <c r="E451" s="1"/>
      <c r="F451" s="2"/>
      <c r="G451" s="3"/>
    </row>
    <row r="452" spans="5:7" ht="14.25" customHeight="1" x14ac:dyDescent="0.25">
      <c r="E452" s="1"/>
      <c r="F452" s="2"/>
      <c r="G452" s="3"/>
    </row>
    <row r="453" spans="5:7" ht="14.25" customHeight="1" x14ac:dyDescent="0.25">
      <c r="E453" s="1"/>
      <c r="F453" s="2"/>
      <c r="G453" s="3"/>
    </row>
    <row r="454" spans="5:7" ht="14.25" customHeight="1" x14ac:dyDescent="0.25">
      <c r="E454" s="1"/>
      <c r="F454" s="2"/>
      <c r="G454" s="3"/>
    </row>
    <row r="455" spans="5:7" ht="14.25" customHeight="1" x14ac:dyDescent="0.25">
      <c r="E455" s="1"/>
      <c r="F455" s="2"/>
      <c r="G455" s="3"/>
    </row>
    <row r="456" spans="5:7" ht="14.25" customHeight="1" x14ac:dyDescent="0.25">
      <c r="E456" s="1"/>
      <c r="F456" s="2"/>
      <c r="G456" s="3"/>
    </row>
    <row r="457" spans="5:7" ht="14.25" customHeight="1" x14ac:dyDescent="0.25">
      <c r="E457" s="1"/>
      <c r="F457" s="2"/>
      <c r="G457" s="3"/>
    </row>
    <row r="458" spans="5:7" ht="14.25" customHeight="1" x14ac:dyDescent="0.25">
      <c r="E458" s="1"/>
      <c r="F458" s="2"/>
      <c r="G458" s="3"/>
    </row>
    <row r="459" spans="5:7" ht="14.25" customHeight="1" x14ac:dyDescent="0.25">
      <c r="E459" s="1"/>
      <c r="F459" s="2"/>
      <c r="G459" s="3"/>
    </row>
    <row r="460" spans="5:7" ht="14.25" customHeight="1" x14ac:dyDescent="0.25">
      <c r="E460" s="1"/>
      <c r="F460" s="2"/>
      <c r="G460" s="3"/>
    </row>
    <row r="461" spans="5:7" ht="14.25" customHeight="1" x14ac:dyDescent="0.25">
      <c r="E461" s="1"/>
      <c r="F461" s="2"/>
      <c r="G461" s="3"/>
    </row>
    <row r="462" spans="5:7" ht="14.25" customHeight="1" x14ac:dyDescent="0.25">
      <c r="E462" s="1"/>
      <c r="F462" s="2"/>
      <c r="G462" s="3"/>
    </row>
    <row r="463" spans="5:7" ht="14.25" customHeight="1" x14ac:dyDescent="0.25">
      <c r="E463" s="1"/>
      <c r="F463" s="2"/>
      <c r="G463" s="3"/>
    </row>
    <row r="464" spans="5:7" ht="14.25" customHeight="1" x14ac:dyDescent="0.25">
      <c r="E464" s="1"/>
      <c r="F464" s="2"/>
      <c r="G464" s="3"/>
    </row>
    <row r="465" spans="5:7" ht="14.25" customHeight="1" x14ac:dyDescent="0.25">
      <c r="E465" s="1"/>
      <c r="F465" s="2"/>
      <c r="G465" s="3"/>
    </row>
    <row r="466" spans="5:7" ht="14.25" customHeight="1" x14ac:dyDescent="0.25">
      <c r="E466" s="1"/>
      <c r="F466" s="2"/>
      <c r="G466" s="3"/>
    </row>
    <row r="467" spans="5:7" ht="14.25" customHeight="1" x14ac:dyDescent="0.25">
      <c r="E467" s="1"/>
      <c r="F467" s="2"/>
      <c r="G467" s="3"/>
    </row>
    <row r="468" spans="5:7" ht="14.25" customHeight="1" x14ac:dyDescent="0.25">
      <c r="E468" s="1"/>
      <c r="F468" s="2"/>
      <c r="G468" s="3"/>
    </row>
    <row r="469" spans="5:7" ht="14.25" customHeight="1" x14ac:dyDescent="0.25">
      <c r="E469" s="1"/>
      <c r="F469" s="2"/>
      <c r="G469" s="3"/>
    </row>
    <row r="470" spans="5:7" ht="14.25" customHeight="1" x14ac:dyDescent="0.25">
      <c r="E470" s="1"/>
      <c r="F470" s="2"/>
      <c r="G470" s="3"/>
    </row>
    <row r="471" spans="5:7" ht="14.25" customHeight="1" x14ac:dyDescent="0.25">
      <c r="E471" s="1"/>
      <c r="F471" s="2"/>
      <c r="G471" s="3"/>
    </row>
    <row r="472" spans="5:7" ht="14.25" customHeight="1" x14ac:dyDescent="0.25">
      <c r="E472" s="1"/>
      <c r="F472" s="2"/>
      <c r="G472" s="3"/>
    </row>
    <row r="473" spans="5:7" ht="14.25" customHeight="1" x14ac:dyDescent="0.25">
      <c r="E473" s="1"/>
      <c r="F473" s="2"/>
      <c r="G473" s="3"/>
    </row>
    <row r="474" spans="5:7" ht="14.25" customHeight="1" x14ac:dyDescent="0.25">
      <c r="E474" s="1"/>
      <c r="F474" s="2"/>
      <c r="G474" s="3"/>
    </row>
    <row r="475" spans="5:7" ht="14.25" customHeight="1" x14ac:dyDescent="0.25">
      <c r="E475" s="1"/>
      <c r="F475" s="2"/>
      <c r="G475" s="3"/>
    </row>
    <row r="476" spans="5:7" ht="14.25" customHeight="1" x14ac:dyDescent="0.25">
      <c r="E476" s="1"/>
      <c r="F476" s="2"/>
      <c r="G476" s="3"/>
    </row>
    <row r="477" spans="5:7" ht="14.25" customHeight="1" x14ac:dyDescent="0.25">
      <c r="E477" s="1"/>
      <c r="F477" s="2"/>
      <c r="G477" s="3"/>
    </row>
    <row r="478" spans="5:7" ht="14.25" customHeight="1" x14ac:dyDescent="0.25">
      <c r="E478" s="1"/>
      <c r="F478" s="2"/>
      <c r="G478" s="3"/>
    </row>
    <row r="479" spans="5:7" ht="14.25" customHeight="1" x14ac:dyDescent="0.25">
      <c r="E479" s="1"/>
      <c r="F479" s="2"/>
      <c r="G479" s="3"/>
    </row>
    <row r="480" spans="5:7" ht="14.25" customHeight="1" x14ac:dyDescent="0.25">
      <c r="E480" s="1"/>
      <c r="F480" s="2"/>
      <c r="G480" s="3"/>
    </row>
    <row r="481" spans="5:7" ht="14.25" customHeight="1" x14ac:dyDescent="0.25">
      <c r="E481" s="1"/>
      <c r="F481" s="2"/>
      <c r="G481" s="3"/>
    </row>
    <row r="482" spans="5:7" ht="14.25" customHeight="1" x14ac:dyDescent="0.25">
      <c r="E482" s="1"/>
      <c r="F482" s="2"/>
      <c r="G482" s="3"/>
    </row>
    <row r="483" spans="5:7" ht="14.25" customHeight="1" x14ac:dyDescent="0.25">
      <c r="E483" s="1"/>
      <c r="F483" s="2"/>
      <c r="G483" s="3"/>
    </row>
    <row r="484" spans="5:7" ht="14.25" customHeight="1" x14ac:dyDescent="0.25">
      <c r="E484" s="1"/>
      <c r="F484" s="2"/>
      <c r="G484" s="3"/>
    </row>
    <row r="485" spans="5:7" ht="14.25" customHeight="1" x14ac:dyDescent="0.25">
      <c r="E485" s="1"/>
      <c r="F485" s="2"/>
      <c r="G485" s="3"/>
    </row>
    <row r="486" spans="5:7" ht="14.25" customHeight="1" x14ac:dyDescent="0.25">
      <c r="E486" s="1"/>
      <c r="F486" s="2"/>
      <c r="G486" s="3"/>
    </row>
    <row r="487" spans="5:7" ht="14.25" customHeight="1" x14ac:dyDescent="0.25">
      <c r="E487" s="1"/>
      <c r="F487" s="2"/>
      <c r="G487" s="3"/>
    </row>
    <row r="488" spans="5:7" ht="14.25" customHeight="1" x14ac:dyDescent="0.25">
      <c r="E488" s="1"/>
      <c r="F488" s="2"/>
      <c r="G488" s="3"/>
    </row>
    <row r="489" spans="5:7" ht="14.25" customHeight="1" x14ac:dyDescent="0.25">
      <c r="E489" s="1"/>
      <c r="F489" s="2"/>
      <c r="G489" s="3"/>
    </row>
    <row r="490" spans="5:7" ht="14.25" customHeight="1" x14ac:dyDescent="0.25">
      <c r="E490" s="1"/>
      <c r="F490" s="2"/>
      <c r="G490" s="3"/>
    </row>
    <row r="491" spans="5:7" ht="14.25" customHeight="1" x14ac:dyDescent="0.25">
      <c r="E491" s="1"/>
      <c r="F491" s="2"/>
      <c r="G491" s="3"/>
    </row>
    <row r="492" spans="5:7" ht="14.25" customHeight="1" x14ac:dyDescent="0.25">
      <c r="E492" s="1"/>
      <c r="F492" s="2"/>
      <c r="G492" s="3"/>
    </row>
    <row r="493" spans="5:7" ht="14.25" customHeight="1" x14ac:dyDescent="0.25">
      <c r="E493" s="1"/>
      <c r="F493" s="2"/>
      <c r="G493" s="3"/>
    </row>
    <row r="494" spans="5:7" ht="14.25" customHeight="1" x14ac:dyDescent="0.25">
      <c r="E494" s="1"/>
      <c r="F494" s="2"/>
      <c r="G494" s="3"/>
    </row>
    <row r="495" spans="5:7" ht="14.25" customHeight="1" x14ac:dyDescent="0.25">
      <c r="E495" s="1"/>
      <c r="F495" s="2"/>
      <c r="G495" s="3"/>
    </row>
    <row r="496" spans="5:7" ht="14.25" customHeight="1" x14ac:dyDescent="0.25">
      <c r="E496" s="1"/>
      <c r="F496" s="2"/>
      <c r="G496" s="3"/>
    </row>
    <row r="497" spans="5:7" ht="14.25" customHeight="1" x14ac:dyDescent="0.25">
      <c r="E497" s="1"/>
      <c r="F497" s="2"/>
      <c r="G497" s="3"/>
    </row>
    <row r="498" spans="5:7" ht="14.25" customHeight="1" x14ac:dyDescent="0.25">
      <c r="E498" s="1"/>
      <c r="F498" s="2"/>
      <c r="G498" s="3"/>
    </row>
    <row r="499" spans="5:7" ht="14.25" customHeight="1" x14ac:dyDescent="0.25">
      <c r="E499" s="1"/>
      <c r="F499" s="2"/>
      <c r="G499" s="3"/>
    </row>
    <row r="500" spans="5:7" ht="14.25" customHeight="1" x14ac:dyDescent="0.25">
      <c r="E500" s="1"/>
      <c r="F500" s="2"/>
      <c r="G500" s="3"/>
    </row>
    <row r="501" spans="5:7" ht="14.25" customHeight="1" x14ac:dyDescent="0.25">
      <c r="E501" s="1"/>
      <c r="F501" s="2"/>
      <c r="G501" s="3"/>
    </row>
    <row r="502" spans="5:7" ht="14.25" customHeight="1" x14ac:dyDescent="0.25">
      <c r="E502" s="1"/>
      <c r="F502" s="2"/>
      <c r="G502" s="3"/>
    </row>
    <row r="503" spans="5:7" ht="14.25" customHeight="1" x14ac:dyDescent="0.25">
      <c r="E503" s="1"/>
      <c r="F503" s="2"/>
      <c r="G503" s="3"/>
    </row>
    <row r="504" spans="5:7" ht="14.25" customHeight="1" x14ac:dyDescent="0.25">
      <c r="E504" s="1"/>
      <c r="F504" s="2"/>
      <c r="G504" s="3"/>
    </row>
    <row r="505" spans="5:7" ht="14.25" customHeight="1" x14ac:dyDescent="0.25">
      <c r="E505" s="1"/>
      <c r="F505" s="2"/>
      <c r="G505" s="3"/>
    </row>
    <row r="506" spans="5:7" ht="14.25" customHeight="1" x14ac:dyDescent="0.25">
      <c r="E506" s="1"/>
      <c r="F506" s="2"/>
      <c r="G506" s="3"/>
    </row>
    <row r="507" spans="5:7" ht="14.25" customHeight="1" x14ac:dyDescent="0.25">
      <c r="E507" s="1"/>
      <c r="F507" s="2"/>
      <c r="G507" s="3"/>
    </row>
    <row r="508" spans="5:7" ht="14.25" customHeight="1" x14ac:dyDescent="0.25">
      <c r="E508" s="1"/>
      <c r="F508" s="2"/>
      <c r="G508" s="3"/>
    </row>
    <row r="509" spans="5:7" ht="14.25" customHeight="1" x14ac:dyDescent="0.25">
      <c r="E509" s="1"/>
      <c r="F509" s="2"/>
      <c r="G509" s="3"/>
    </row>
    <row r="510" spans="5:7" ht="14.25" customHeight="1" x14ac:dyDescent="0.25">
      <c r="E510" s="1"/>
      <c r="F510" s="2"/>
      <c r="G510" s="3"/>
    </row>
    <row r="511" spans="5:7" ht="14.25" customHeight="1" x14ac:dyDescent="0.25">
      <c r="E511" s="1"/>
      <c r="F511" s="2"/>
      <c r="G511" s="3"/>
    </row>
    <row r="512" spans="5:7" ht="14.25" customHeight="1" x14ac:dyDescent="0.25">
      <c r="E512" s="1"/>
      <c r="F512" s="2"/>
      <c r="G512" s="3"/>
    </row>
    <row r="513" spans="5:7" ht="14.25" customHeight="1" x14ac:dyDescent="0.25">
      <c r="E513" s="1"/>
      <c r="F513" s="2"/>
      <c r="G513" s="3"/>
    </row>
    <row r="514" spans="5:7" ht="14.25" customHeight="1" x14ac:dyDescent="0.25">
      <c r="E514" s="1"/>
      <c r="F514" s="2"/>
      <c r="G514" s="3"/>
    </row>
    <row r="515" spans="5:7" ht="14.25" customHeight="1" x14ac:dyDescent="0.25">
      <c r="E515" s="1"/>
      <c r="F515" s="2"/>
      <c r="G515" s="3"/>
    </row>
    <row r="516" spans="5:7" ht="14.25" customHeight="1" x14ac:dyDescent="0.25">
      <c r="E516" s="1"/>
      <c r="F516" s="2"/>
      <c r="G516" s="3"/>
    </row>
    <row r="517" spans="5:7" ht="14.25" customHeight="1" x14ac:dyDescent="0.25">
      <c r="E517" s="1"/>
      <c r="F517" s="2"/>
      <c r="G517" s="3"/>
    </row>
    <row r="518" spans="5:7" ht="14.25" customHeight="1" x14ac:dyDescent="0.25">
      <c r="E518" s="1"/>
      <c r="F518" s="2"/>
      <c r="G518" s="3"/>
    </row>
    <row r="519" spans="5:7" ht="14.25" customHeight="1" x14ac:dyDescent="0.25">
      <c r="E519" s="1"/>
      <c r="F519" s="2"/>
      <c r="G519" s="3"/>
    </row>
    <row r="520" spans="5:7" ht="14.25" customHeight="1" x14ac:dyDescent="0.25">
      <c r="E520" s="1"/>
      <c r="F520" s="2"/>
      <c r="G520" s="3"/>
    </row>
    <row r="521" spans="5:7" ht="14.25" customHeight="1" x14ac:dyDescent="0.25">
      <c r="E521" s="1"/>
      <c r="F521" s="2"/>
      <c r="G521" s="3"/>
    </row>
    <row r="522" spans="5:7" ht="14.25" customHeight="1" x14ac:dyDescent="0.25">
      <c r="E522" s="1"/>
      <c r="F522" s="2"/>
      <c r="G522" s="3"/>
    </row>
    <row r="523" spans="5:7" ht="14.25" customHeight="1" x14ac:dyDescent="0.25">
      <c r="E523" s="1"/>
      <c r="F523" s="2"/>
      <c r="G523" s="3"/>
    </row>
    <row r="524" spans="5:7" ht="14.25" customHeight="1" x14ac:dyDescent="0.25">
      <c r="E524" s="1"/>
      <c r="F524" s="2"/>
      <c r="G524" s="3"/>
    </row>
    <row r="525" spans="5:7" ht="14.25" customHeight="1" x14ac:dyDescent="0.25">
      <c r="E525" s="1"/>
      <c r="F525" s="2"/>
      <c r="G525" s="3"/>
    </row>
    <row r="526" spans="5:7" ht="14.25" customHeight="1" x14ac:dyDescent="0.25">
      <c r="E526" s="1"/>
      <c r="F526" s="2"/>
      <c r="G526" s="3"/>
    </row>
    <row r="527" spans="5:7" ht="14.25" customHeight="1" x14ac:dyDescent="0.25">
      <c r="E527" s="1"/>
      <c r="F527" s="2"/>
      <c r="G527" s="3"/>
    </row>
    <row r="528" spans="5:7" ht="14.25" customHeight="1" x14ac:dyDescent="0.25">
      <c r="E528" s="1"/>
      <c r="F528" s="2"/>
      <c r="G528" s="3"/>
    </row>
    <row r="529" spans="5:7" ht="14.25" customHeight="1" x14ac:dyDescent="0.25">
      <c r="E529" s="1"/>
      <c r="F529" s="2"/>
      <c r="G529" s="3"/>
    </row>
    <row r="530" spans="5:7" ht="14.25" customHeight="1" x14ac:dyDescent="0.25">
      <c r="E530" s="1"/>
      <c r="F530" s="2"/>
      <c r="G530" s="3"/>
    </row>
    <row r="531" spans="5:7" ht="14.25" customHeight="1" x14ac:dyDescent="0.25">
      <c r="E531" s="1"/>
      <c r="F531" s="2"/>
      <c r="G531" s="3"/>
    </row>
    <row r="532" spans="5:7" ht="14.25" customHeight="1" x14ac:dyDescent="0.25">
      <c r="E532" s="1"/>
      <c r="F532" s="2"/>
      <c r="G532" s="3"/>
    </row>
    <row r="533" spans="5:7" ht="14.25" customHeight="1" x14ac:dyDescent="0.25">
      <c r="E533" s="1"/>
      <c r="F533" s="2"/>
      <c r="G533" s="3"/>
    </row>
    <row r="534" spans="5:7" ht="14.25" customHeight="1" x14ac:dyDescent="0.25">
      <c r="E534" s="1"/>
      <c r="F534" s="2"/>
      <c r="G534" s="3"/>
    </row>
    <row r="535" spans="5:7" ht="14.25" customHeight="1" x14ac:dyDescent="0.25">
      <c r="E535" s="1"/>
      <c r="F535" s="2"/>
      <c r="G535" s="3"/>
    </row>
    <row r="536" spans="5:7" ht="14.25" customHeight="1" x14ac:dyDescent="0.25">
      <c r="E536" s="1"/>
      <c r="F536" s="2"/>
      <c r="G536" s="3"/>
    </row>
    <row r="537" spans="5:7" ht="14.25" customHeight="1" x14ac:dyDescent="0.25">
      <c r="E537" s="1"/>
      <c r="F537" s="2"/>
      <c r="G537" s="3"/>
    </row>
    <row r="538" spans="5:7" ht="14.25" customHeight="1" x14ac:dyDescent="0.25">
      <c r="E538" s="1"/>
      <c r="F538" s="2"/>
      <c r="G538" s="3"/>
    </row>
    <row r="539" spans="5:7" ht="14.25" customHeight="1" x14ac:dyDescent="0.25">
      <c r="E539" s="1"/>
      <c r="F539" s="2"/>
      <c r="G539" s="3"/>
    </row>
    <row r="540" spans="5:7" ht="14.25" customHeight="1" x14ac:dyDescent="0.25">
      <c r="E540" s="1"/>
      <c r="F540" s="2"/>
      <c r="G540" s="3"/>
    </row>
    <row r="541" spans="5:7" ht="14.25" customHeight="1" x14ac:dyDescent="0.25">
      <c r="E541" s="1"/>
      <c r="F541" s="2"/>
      <c r="G541" s="3"/>
    </row>
    <row r="542" spans="5:7" ht="14.25" customHeight="1" x14ac:dyDescent="0.25">
      <c r="E542" s="1"/>
      <c r="F542" s="2"/>
      <c r="G542" s="3"/>
    </row>
    <row r="543" spans="5:7" ht="14.25" customHeight="1" x14ac:dyDescent="0.25">
      <c r="E543" s="1"/>
      <c r="F543" s="2"/>
      <c r="G543" s="3"/>
    </row>
    <row r="544" spans="5:7" ht="14.25" customHeight="1" x14ac:dyDescent="0.25">
      <c r="E544" s="1"/>
      <c r="F544" s="2"/>
      <c r="G544" s="3"/>
    </row>
    <row r="545" spans="5:7" ht="14.25" customHeight="1" x14ac:dyDescent="0.25">
      <c r="E545" s="1"/>
      <c r="F545" s="2"/>
      <c r="G545" s="3"/>
    </row>
    <row r="546" spans="5:7" ht="14.25" customHeight="1" x14ac:dyDescent="0.25">
      <c r="E546" s="1"/>
      <c r="F546" s="2"/>
      <c r="G546" s="3"/>
    </row>
    <row r="547" spans="5:7" ht="14.25" customHeight="1" x14ac:dyDescent="0.25">
      <c r="E547" s="1"/>
      <c r="F547" s="2"/>
      <c r="G547" s="3"/>
    </row>
    <row r="548" spans="5:7" ht="14.25" customHeight="1" x14ac:dyDescent="0.25">
      <c r="E548" s="1"/>
      <c r="F548" s="2"/>
      <c r="G548" s="3"/>
    </row>
    <row r="549" spans="5:7" ht="14.25" customHeight="1" x14ac:dyDescent="0.25">
      <c r="E549" s="1"/>
      <c r="F549" s="2"/>
      <c r="G549" s="3"/>
    </row>
    <row r="550" spans="5:7" ht="14.25" customHeight="1" x14ac:dyDescent="0.25">
      <c r="E550" s="1"/>
      <c r="F550" s="2"/>
      <c r="G550" s="3"/>
    </row>
    <row r="551" spans="5:7" ht="14.25" customHeight="1" x14ac:dyDescent="0.25">
      <c r="E551" s="1"/>
      <c r="F551" s="2"/>
      <c r="G551" s="3"/>
    </row>
    <row r="552" spans="5:7" ht="14.25" customHeight="1" x14ac:dyDescent="0.25">
      <c r="E552" s="1"/>
      <c r="F552" s="2"/>
      <c r="G552" s="3"/>
    </row>
    <row r="553" spans="5:7" ht="14.25" customHeight="1" x14ac:dyDescent="0.25">
      <c r="E553" s="1"/>
      <c r="F553" s="2"/>
      <c r="G553" s="3"/>
    </row>
    <row r="554" spans="5:7" ht="14.25" customHeight="1" x14ac:dyDescent="0.25">
      <c r="E554" s="1"/>
      <c r="F554" s="2"/>
      <c r="G554" s="3"/>
    </row>
    <row r="555" spans="5:7" ht="14.25" customHeight="1" x14ac:dyDescent="0.25">
      <c r="E555" s="1"/>
      <c r="F555" s="2"/>
      <c r="G555" s="3"/>
    </row>
    <row r="556" spans="5:7" ht="14.25" customHeight="1" x14ac:dyDescent="0.25">
      <c r="E556" s="1"/>
      <c r="F556" s="2"/>
      <c r="G556" s="3"/>
    </row>
    <row r="557" spans="5:7" ht="14.25" customHeight="1" x14ac:dyDescent="0.25">
      <c r="E557" s="1"/>
      <c r="F557" s="2"/>
      <c r="G557" s="3"/>
    </row>
    <row r="558" spans="5:7" ht="14.25" customHeight="1" x14ac:dyDescent="0.25">
      <c r="E558" s="1"/>
      <c r="F558" s="2"/>
      <c r="G558" s="3"/>
    </row>
    <row r="559" spans="5:7" ht="14.25" customHeight="1" x14ac:dyDescent="0.25">
      <c r="E559" s="1"/>
      <c r="F559" s="2"/>
      <c r="G559" s="3"/>
    </row>
    <row r="560" spans="5:7" ht="14.25" customHeight="1" x14ac:dyDescent="0.25">
      <c r="E560" s="1"/>
      <c r="F560" s="2"/>
      <c r="G560" s="3"/>
    </row>
    <row r="561" spans="5:7" ht="14.25" customHeight="1" x14ac:dyDescent="0.25">
      <c r="E561" s="1"/>
      <c r="F561" s="2"/>
      <c r="G561" s="3"/>
    </row>
    <row r="562" spans="5:7" ht="14.25" customHeight="1" x14ac:dyDescent="0.25">
      <c r="E562" s="1"/>
      <c r="F562" s="2"/>
      <c r="G562" s="3"/>
    </row>
    <row r="563" spans="5:7" ht="14.25" customHeight="1" x14ac:dyDescent="0.25">
      <c r="E563" s="1"/>
      <c r="F563" s="2"/>
      <c r="G563" s="3"/>
    </row>
    <row r="564" spans="5:7" ht="14.25" customHeight="1" x14ac:dyDescent="0.25">
      <c r="E564" s="1"/>
      <c r="F564" s="2"/>
      <c r="G564" s="3"/>
    </row>
    <row r="565" spans="5:7" ht="14.25" customHeight="1" x14ac:dyDescent="0.25">
      <c r="E565" s="1"/>
      <c r="F565" s="2"/>
      <c r="G565" s="3"/>
    </row>
    <row r="566" spans="5:7" ht="14.25" customHeight="1" x14ac:dyDescent="0.25">
      <c r="E566" s="1"/>
      <c r="F566" s="2"/>
      <c r="G566" s="3"/>
    </row>
    <row r="567" spans="5:7" ht="14.25" customHeight="1" x14ac:dyDescent="0.25">
      <c r="E567" s="1"/>
      <c r="F567" s="2"/>
      <c r="G567" s="3"/>
    </row>
    <row r="568" spans="5:7" ht="14.25" customHeight="1" x14ac:dyDescent="0.25">
      <c r="E568" s="1"/>
      <c r="F568" s="2"/>
      <c r="G568" s="3"/>
    </row>
    <row r="569" spans="5:7" ht="14.25" customHeight="1" x14ac:dyDescent="0.25">
      <c r="E569" s="1"/>
      <c r="F569" s="2"/>
      <c r="G569" s="3"/>
    </row>
    <row r="570" spans="5:7" ht="14.25" customHeight="1" x14ac:dyDescent="0.25">
      <c r="E570" s="1"/>
      <c r="F570" s="2"/>
      <c r="G570" s="3"/>
    </row>
    <row r="571" spans="5:7" ht="14.25" customHeight="1" x14ac:dyDescent="0.25">
      <c r="E571" s="1"/>
      <c r="F571" s="2"/>
      <c r="G571" s="3"/>
    </row>
    <row r="572" spans="5:7" ht="14.25" customHeight="1" x14ac:dyDescent="0.25">
      <c r="E572" s="1"/>
      <c r="F572" s="2"/>
      <c r="G572" s="3"/>
    </row>
    <row r="573" spans="5:7" ht="14.25" customHeight="1" x14ac:dyDescent="0.25">
      <c r="E573" s="1"/>
      <c r="F573" s="2"/>
      <c r="G573" s="3"/>
    </row>
    <row r="574" spans="5:7" ht="14.25" customHeight="1" x14ac:dyDescent="0.25">
      <c r="E574" s="1"/>
      <c r="F574" s="2"/>
      <c r="G574" s="3"/>
    </row>
    <row r="575" spans="5:7" ht="14.25" customHeight="1" x14ac:dyDescent="0.25">
      <c r="E575" s="1"/>
      <c r="F575" s="2"/>
      <c r="G575" s="3"/>
    </row>
    <row r="576" spans="5:7" ht="14.25" customHeight="1" x14ac:dyDescent="0.25">
      <c r="E576" s="1"/>
      <c r="F576" s="2"/>
      <c r="G576" s="3"/>
    </row>
    <row r="577" spans="5:7" ht="14.25" customHeight="1" x14ac:dyDescent="0.25">
      <c r="E577" s="1"/>
      <c r="F577" s="2"/>
      <c r="G577" s="3"/>
    </row>
    <row r="578" spans="5:7" ht="14.25" customHeight="1" x14ac:dyDescent="0.25">
      <c r="E578" s="1"/>
      <c r="F578" s="2"/>
      <c r="G578" s="3"/>
    </row>
    <row r="579" spans="5:7" ht="14.25" customHeight="1" x14ac:dyDescent="0.25">
      <c r="E579" s="1"/>
      <c r="F579" s="2"/>
      <c r="G579" s="3"/>
    </row>
    <row r="580" spans="5:7" ht="14.25" customHeight="1" x14ac:dyDescent="0.25">
      <c r="E580" s="1"/>
      <c r="F580" s="2"/>
      <c r="G580" s="3"/>
    </row>
    <row r="581" spans="5:7" ht="14.25" customHeight="1" x14ac:dyDescent="0.25">
      <c r="E581" s="1"/>
      <c r="F581" s="2"/>
      <c r="G581" s="3"/>
    </row>
    <row r="582" spans="5:7" ht="14.25" customHeight="1" x14ac:dyDescent="0.25">
      <c r="E582" s="1"/>
      <c r="F582" s="2"/>
      <c r="G582" s="3"/>
    </row>
    <row r="583" spans="5:7" ht="14.25" customHeight="1" x14ac:dyDescent="0.25">
      <c r="E583" s="1"/>
      <c r="F583" s="2"/>
      <c r="G583" s="3"/>
    </row>
    <row r="584" spans="5:7" ht="14.25" customHeight="1" x14ac:dyDescent="0.25">
      <c r="E584" s="1"/>
      <c r="F584" s="2"/>
      <c r="G584" s="3"/>
    </row>
    <row r="585" spans="5:7" ht="14.25" customHeight="1" x14ac:dyDescent="0.25">
      <c r="E585" s="1"/>
      <c r="F585" s="2"/>
      <c r="G585" s="3"/>
    </row>
    <row r="586" spans="5:7" ht="14.25" customHeight="1" x14ac:dyDescent="0.25">
      <c r="E586" s="1"/>
      <c r="F586" s="2"/>
      <c r="G586" s="3"/>
    </row>
    <row r="587" spans="5:7" ht="14.25" customHeight="1" x14ac:dyDescent="0.25">
      <c r="E587" s="1"/>
      <c r="F587" s="2"/>
      <c r="G587" s="3"/>
    </row>
    <row r="588" spans="5:7" ht="14.25" customHeight="1" x14ac:dyDescent="0.25">
      <c r="E588" s="1"/>
      <c r="F588" s="2"/>
      <c r="G588" s="3"/>
    </row>
    <row r="589" spans="5:7" ht="14.25" customHeight="1" x14ac:dyDescent="0.25">
      <c r="E589" s="1"/>
      <c r="F589" s="2"/>
      <c r="G589" s="3"/>
    </row>
    <row r="590" spans="5:7" ht="14.25" customHeight="1" x14ac:dyDescent="0.25">
      <c r="E590" s="1"/>
      <c r="F590" s="2"/>
      <c r="G590" s="3"/>
    </row>
    <row r="591" spans="5:7" ht="14.25" customHeight="1" x14ac:dyDescent="0.25">
      <c r="E591" s="1"/>
      <c r="F591" s="2"/>
      <c r="G591" s="3"/>
    </row>
    <row r="592" spans="5:7" ht="14.25" customHeight="1" x14ac:dyDescent="0.25">
      <c r="E592" s="1"/>
      <c r="F592" s="2"/>
      <c r="G592" s="3"/>
    </row>
    <row r="593" spans="5:7" ht="14.25" customHeight="1" x14ac:dyDescent="0.25">
      <c r="E593" s="1"/>
      <c r="F593" s="2"/>
      <c r="G593" s="3"/>
    </row>
    <row r="594" spans="5:7" ht="14.25" customHeight="1" x14ac:dyDescent="0.25">
      <c r="E594" s="1"/>
      <c r="F594" s="2"/>
      <c r="G594" s="3"/>
    </row>
    <row r="595" spans="5:7" ht="14.25" customHeight="1" x14ac:dyDescent="0.25">
      <c r="E595" s="1"/>
      <c r="F595" s="2"/>
      <c r="G595" s="3"/>
    </row>
    <row r="596" spans="5:7" ht="14.25" customHeight="1" x14ac:dyDescent="0.25">
      <c r="E596" s="1"/>
      <c r="F596" s="2"/>
      <c r="G596" s="3"/>
    </row>
    <row r="597" spans="5:7" ht="14.25" customHeight="1" x14ac:dyDescent="0.25">
      <c r="E597" s="1"/>
      <c r="F597" s="2"/>
      <c r="G597" s="3"/>
    </row>
    <row r="598" spans="5:7" ht="14.25" customHeight="1" x14ac:dyDescent="0.25">
      <c r="E598" s="1"/>
      <c r="F598" s="2"/>
      <c r="G598" s="3"/>
    </row>
    <row r="599" spans="5:7" ht="14.25" customHeight="1" x14ac:dyDescent="0.25">
      <c r="E599" s="1"/>
      <c r="F599" s="2"/>
      <c r="G599" s="3"/>
    </row>
    <row r="600" spans="5:7" ht="14.25" customHeight="1" x14ac:dyDescent="0.25">
      <c r="E600" s="1"/>
      <c r="F600" s="2"/>
      <c r="G600" s="3"/>
    </row>
    <row r="601" spans="5:7" ht="14.25" customHeight="1" x14ac:dyDescent="0.25">
      <c r="E601" s="1"/>
      <c r="F601" s="2"/>
      <c r="G601" s="3"/>
    </row>
    <row r="602" spans="5:7" ht="14.25" customHeight="1" x14ac:dyDescent="0.25">
      <c r="E602" s="1"/>
      <c r="F602" s="2"/>
      <c r="G602" s="3"/>
    </row>
    <row r="603" spans="5:7" ht="14.25" customHeight="1" x14ac:dyDescent="0.25">
      <c r="E603" s="1"/>
      <c r="F603" s="2"/>
      <c r="G603" s="3"/>
    </row>
    <row r="604" spans="5:7" ht="14.25" customHeight="1" x14ac:dyDescent="0.25">
      <c r="E604" s="1"/>
      <c r="F604" s="2"/>
      <c r="G604" s="3"/>
    </row>
    <row r="605" spans="5:7" ht="14.25" customHeight="1" x14ac:dyDescent="0.25">
      <c r="E605" s="1"/>
      <c r="F605" s="2"/>
      <c r="G605" s="3"/>
    </row>
    <row r="606" spans="5:7" ht="14.25" customHeight="1" x14ac:dyDescent="0.25">
      <c r="E606" s="1"/>
      <c r="F606" s="2"/>
      <c r="G606" s="3"/>
    </row>
    <row r="607" spans="5:7" ht="14.25" customHeight="1" x14ac:dyDescent="0.25">
      <c r="E607" s="1"/>
      <c r="F607" s="2"/>
      <c r="G607" s="3"/>
    </row>
    <row r="608" spans="5:7" ht="14.25" customHeight="1" x14ac:dyDescent="0.25">
      <c r="E608" s="1"/>
      <c r="F608" s="2"/>
      <c r="G608" s="3"/>
    </row>
    <row r="609" spans="5:7" ht="14.25" customHeight="1" x14ac:dyDescent="0.25">
      <c r="E609" s="1"/>
      <c r="F609" s="2"/>
      <c r="G609" s="3"/>
    </row>
    <row r="610" spans="5:7" ht="14.25" customHeight="1" x14ac:dyDescent="0.25">
      <c r="E610" s="1"/>
      <c r="F610" s="2"/>
      <c r="G610" s="3"/>
    </row>
    <row r="611" spans="5:7" ht="14.25" customHeight="1" x14ac:dyDescent="0.25">
      <c r="E611" s="1"/>
      <c r="F611" s="2"/>
      <c r="G611" s="3"/>
    </row>
    <row r="612" spans="5:7" ht="14.25" customHeight="1" x14ac:dyDescent="0.25">
      <c r="E612" s="1"/>
      <c r="F612" s="2"/>
      <c r="G612" s="3"/>
    </row>
    <row r="613" spans="5:7" ht="14.25" customHeight="1" x14ac:dyDescent="0.25">
      <c r="E613" s="1"/>
      <c r="F613" s="2"/>
      <c r="G613" s="3"/>
    </row>
    <row r="614" spans="5:7" ht="14.25" customHeight="1" x14ac:dyDescent="0.25">
      <c r="E614" s="1"/>
      <c r="F614" s="2"/>
      <c r="G614" s="3"/>
    </row>
    <row r="615" spans="5:7" ht="14.25" customHeight="1" x14ac:dyDescent="0.25">
      <c r="E615" s="1"/>
      <c r="F615" s="2"/>
      <c r="G615" s="3"/>
    </row>
    <row r="616" spans="5:7" ht="14.25" customHeight="1" x14ac:dyDescent="0.25">
      <c r="E616" s="1"/>
      <c r="F616" s="2"/>
      <c r="G616" s="3"/>
    </row>
    <row r="617" spans="5:7" ht="14.25" customHeight="1" x14ac:dyDescent="0.25">
      <c r="E617" s="1"/>
      <c r="F617" s="2"/>
      <c r="G617" s="3"/>
    </row>
    <row r="618" spans="5:7" ht="14.25" customHeight="1" x14ac:dyDescent="0.25">
      <c r="E618" s="1"/>
      <c r="F618" s="2"/>
      <c r="G618" s="3"/>
    </row>
    <row r="619" spans="5:7" ht="14.25" customHeight="1" x14ac:dyDescent="0.25">
      <c r="E619" s="1"/>
      <c r="F619" s="2"/>
      <c r="G619" s="3"/>
    </row>
    <row r="620" spans="5:7" ht="14.25" customHeight="1" x14ac:dyDescent="0.25">
      <c r="E620" s="1"/>
      <c r="F620" s="2"/>
      <c r="G620" s="3"/>
    </row>
    <row r="621" spans="5:7" ht="14.25" customHeight="1" x14ac:dyDescent="0.25">
      <c r="E621" s="1"/>
      <c r="F621" s="2"/>
      <c r="G621" s="3"/>
    </row>
    <row r="622" spans="5:7" ht="14.25" customHeight="1" x14ac:dyDescent="0.25">
      <c r="E622" s="1"/>
      <c r="F622" s="2"/>
      <c r="G622" s="3"/>
    </row>
    <row r="623" spans="5:7" ht="14.25" customHeight="1" x14ac:dyDescent="0.25">
      <c r="E623" s="1"/>
      <c r="F623" s="2"/>
      <c r="G623" s="3"/>
    </row>
    <row r="624" spans="5:7" ht="14.25" customHeight="1" x14ac:dyDescent="0.25">
      <c r="E624" s="1"/>
      <c r="F624" s="2"/>
      <c r="G624" s="3"/>
    </row>
    <row r="625" spans="5:7" ht="14.25" customHeight="1" x14ac:dyDescent="0.25">
      <c r="E625" s="1"/>
      <c r="F625" s="2"/>
      <c r="G625" s="3"/>
    </row>
    <row r="626" spans="5:7" ht="14.25" customHeight="1" x14ac:dyDescent="0.25">
      <c r="E626" s="1"/>
      <c r="F626" s="2"/>
      <c r="G626" s="3"/>
    </row>
    <row r="627" spans="5:7" ht="14.25" customHeight="1" x14ac:dyDescent="0.25">
      <c r="E627" s="1"/>
      <c r="F627" s="2"/>
      <c r="G627" s="3"/>
    </row>
    <row r="628" spans="5:7" ht="14.25" customHeight="1" x14ac:dyDescent="0.25">
      <c r="E628" s="1"/>
      <c r="F628" s="2"/>
      <c r="G628" s="3"/>
    </row>
    <row r="629" spans="5:7" ht="14.25" customHeight="1" x14ac:dyDescent="0.25">
      <c r="E629" s="1"/>
      <c r="F629" s="2"/>
      <c r="G629" s="3"/>
    </row>
    <row r="630" spans="5:7" ht="14.25" customHeight="1" x14ac:dyDescent="0.25">
      <c r="E630" s="1"/>
      <c r="F630" s="2"/>
      <c r="G630" s="3"/>
    </row>
    <row r="631" spans="5:7" ht="14.25" customHeight="1" x14ac:dyDescent="0.25">
      <c r="E631" s="1"/>
      <c r="F631" s="2"/>
      <c r="G631" s="3"/>
    </row>
    <row r="632" spans="5:7" ht="14.25" customHeight="1" x14ac:dyDescent="0.25">
      <c r="E632" s="1"/>
      <c r="F632" s="2"/>
      <c r="G632" s="3"/>
    </row>
    <row r="633" spans="5:7" ht="14.25" customHeight="1" x14ac:dyDescent="0.25">
      <c r="E633" s="1"/>
      <c r="F633" s="2"/>
      <c r="G633" s="3"/>
    </row>
    <row r="634" spans="5:7" ht="14.25" customHeight="1" x14ac:dyDescent="0.25">
      <c r="E634" s="1"/>
      <c r="F634" s="2"/>
      <c r="G634" s="3"/>
    </row>
    <row r="635" spans="5:7" ht="14.25" customHeight="1" x14ac:dyDescent="0.25">
      <c r="E635" s="1"/>
      <c r="F635" s="2"/>
      <c r="G635" s="3"/>
    </row>
    <row r="636" spans="5:7" ht="14.25" customHeight="1" x14ac:dyDescent="0.25">
      <c r="E636" s="1"/>
      <c r="F636" s="2"/>
      <c r="G636" s="3"/>
    </row>
    <row r="637" spans="5:7" ht="14.25" customHeight="1" x14ac:dyDescent="0.25">
      <c r="E637" s="1"/>
      <c r="F637" s="2"/>
      <c r="G637" s="3"/>
    </row>
    <row r="638" spans="5:7" ht="14.25" customHeight="1" x14ac:dyDescent="0.25">
      <c r="E638" s="1"/>
      <c r="F638" s="2"/>
      <c r="G638" s="3"/>
    </row>
    <row r="639" spans="5:7" ht="14.25" customHeight="1" x14ac:dyDescent="0.25">
      <c r="E639" s="1"/>
      <c r="F639" s="2"/>
      <c r="G639" s="3"/>
    </row>
    <row r="640" spans="5:7" ht="14.25" customHeight="1" x14ac:dyDescent="0.25">
      <c r="E640" s="1"/>
      <c r="F640" s="2"/>
      <c r="G640" s="3"/>
    </row>
    <row r="641" spans="5:7" ht="14.25" customHeight="1" x14ac:dyDescent="0.25">
      <c r="E641" s="1"/>
      <c r="F641" s="2"/>
      <c r="G641" s="3"/>
    </row>
    <row r="642" spans="5:7" ht="14.25" customHeight="1" x14ac:dyDescent="0.25">
      <c r="E642" s="1"/>
      <c r="F642" s="2"/>
      <c r="G642" s="3"/>
    </row>
    <row r="643" spans="5:7" ht="14.25" customHeight="1" x14ac:dyDescent="0.25">
      <c r="E643" s="1"/>
      <c r="F643" s="2"/>
      <c r="G643" s="3"/>
    </row>
    <row r="644" spans="5:7" ht="14.25" customHeight="1" x14ac:dyDescent="0.25">
      <c r="E644" s="1"/>
      <c r="F644" s="2"/>
      <c r="G644" s="3"/>
    </row>
    <row r="645" spans="5:7" ht="14.25" customHeight="1" x14ac:dyDescent="0.25">
      <c r="E645" s="1"/>
      <c r="F645" s="2"/>
      <c r="G645" s="3"/>
    </row>
    <row r="646" spans="5:7" ht="14.25" customHeight="1" x14ac:dyDescent="0.25">
      <c r="E646" s="1"/>
      <c r="F646" s="2"/>
      <c r="G646" s="3"/>
    </row>
    <row r="647" spans="5:7" ht="14.25" customHeight="1" x14ac:dyDescent="0.25">
      <c r="E647" s="1"/>
      <c r="F647" s="2"/>
      <c r="G647" s="3"/>
    </row>
    <row r="648" spans="5:7" ht="14.25" customHeight="1" x14ac:dyDescent="0.25">
      <c r="E648" s="1"/>
      <c r="F648" s="2"/>
      <c r="G648" s="3"/>
    </row>
    <row r="649" spans="5:7" ht="14.25" customHeight="1" x14ac:dyDescent="0.25">
      <c r="E649" s="1"/>
      <c r="F649" s="2"/>
      <c r="G649" s="3"/>
    </row>
    <row r="650" spans="5:7" ht="14.25" customHeight="1" x14ac:dyDescent="0.25">
      <c r="E650" s="1"/>
      <c r="F650" s="2"/>
      <c r="G650" s="3"/>
    </row>
    <row r="651" spans="5:7" ht="14.25" customHeight="1" x14ac:dyDescent="0.25">
      <c r="E651" s="1"/>
      <c r="F651" s="2"/>
      <c r="G651" s="3"/>
    </row>
    <row r="652" spans="5:7" ht="14.25" customHeight="1" x14ac:dyDescent="0.25">
      <c r="E652" s="1"/>
      <c r="F652" s="2"/>
      <c r="G652" s="3"/>
    </row>
    <row r="653" spans="5:7" ht="14.25" customHeight="1" x14ac:dyDescent="0.25">
      <c r="E653" s="1"/>
      <c r="F653" s="2"/>
      <c r="G653" s="3"/>
    </row>
    <row r="654" spans="5:7" ht="14.25" customHeight="1" x14ac:dyDescent="0.25">
      <c r="E654" s="1"/>
      <c r="F654" s="2"/>
      <c r="G654" s="3"/>
    </row>
    <row r="655" spans="5:7" ht="14.25" customHeight="1" x14ac:dyDescent="0.25">
      <c r="E655" s="1"/>
      <c r="F655" s="2"/>
      <c r="G655" s="3"/>
    </row>
    <row r="656" spans="5:7" ht="14.25" customHeight="1" x14ac:dyDescent="0.25">
      <c r="E656" s="1"/>
      <c r="F656" s="2"/>
      <c r="G656" s="3"/>
    </row>
    <row r="657" spans="5:7" ht="14.25" customHeight="1" x14ac:dyDescent="0.25">
      <c r="E657" s="1"/>
      <c r="F657" s="2"/>
      <c r="G657" s="3"/>
    </row>
    <row r="658" spans="5:7" ht="14.25" customHeight="1" x14ac:dyDescent="0.25">
      <c r="E658" s="1"/>
      <c r="F658" s="2"/>
      <c r="G658" s="3"/>
    </row>
    <row r="659" spans="5:7" ht="14.25" customHeight="1" x14ac:dyDescent="0.25">
      <c r="E659" s="1"/>
      <c r="F659" s="2"/>
      <c r="G659" s="3"/>
    </row>
    <row r="660" spans="5:7" ht="14.25" customHeight="1" x14ac:dyDescent="0.25">
      <c r="E660" s="1"/>
      <c r="F660" s="2"/>
      <c r="G660" s="3"/>
    </row>
    <row r="661" spans="5:7" ht="14.25" customHeight="1" x14ac:dyDescent="0.25">
      <c r="E661" s="1"/>
      <c r="F661" s="2"/>
      <c r="G661" s="3"/>
    </row>
    <row r="662" spans="5:7" ht="14.25" customHeight="1" x14ac:dyDescent="0.25">
      <c r="E662" s="1"/>
      <c r="F662" s="2"/>
      <c r="G662" s="3"/>
    </row>
    <row r="663" spans="5:7" ht="14.25" customHeight="1" x14ac:dyDescent="0.25">
      <c r="E663" s="1"/>
      <c r="F663" s="2"/>
      <c r="G663" s="3"/>
    </row>
    <row r="664" spans="5:7" ht="14.25" customHeight="1" x14ac:dyDescent="0.25">
      <c r="E664" s="1"/>
      <c r="F664" s="2"/>
      <c r="G664" s="3"/>
    </row>
    <row r="665" spans="5:7" ht="14.25" customHeight="1" x14ac:dyDescent="0.25">
      <c r="E665" s="1"/>
      <c r="F665" s="2"/>
      <c r="G665" s="3"/>
    </row>
    <row r="666" spans="5:7" ht="14.25" customHeight="1" x14ac:dyDescent="0.25">
      <c r="E666" s="1"/>
      <c r="F666" s="2"/>
      <c r="G666" s="3"/>
    </row>
    <row r="667" spans="5:7" ht="14.25" customHeight="1" x14ac:dyDescent="0.25">
      <c r="E667" s="1"/>
      <c r="F667" s="2"/>
      <c r="G667" s="3"/>
    </row>
    <row r="668" spans="5:7" ht="14.25" customHeight="1" x14ac:dyDescent="0.25">
      <c r="E668" s="1"/>
      <c r="F668" s="2"/>
      <c r="G668" s="3"/>
    </row>
    <row r="669" spans="5:7" ht="14.25" customHeight="1" x14ac:dyDescent="0.25">
      <c r="E669" s="1"/>
      <c r="F669" s="2"/>
      <c r="G669" s="3"/>
    </row>
    <row r="670" spans="5:7" ht="14.25" customHeight="1" x14ac:dyDescent="0.25">
      <c r="E670" s="1"/>
      <c r="F670" s="2"/>
      <c r="G670" s="3"/>
    </row>
    <row r="671" spans="5:7" ht="14.25" customHeight="1" x14ac:dyDescent="0.25">
      <c r="E671" s="1"/>
      <c r="F671" s="2"/>
      <c r="G671" s="3"/>
    </row>
    <row r="672" spans="5:7" ht="14.25" customHeight="1" x14ac:dyDescent="0.25">
      <c r="E672" s="1"/>
      <c r="F672" s="2"/>
      <c r="G672" s="3"/>
    </row>
    <row r="673" spans="5:7" ht="14.25" customHeight="1" x14ac:dyDescent="0.25">
      <c r="E673" s="1"/>
      <c r="F673" s="2"/>
      <c r="G673" s="3"/>
    </row>
    <row r="674" spans="5:7" ht="14.25" customHeight="1" x14ac:dyDescent="0.25">
      <c r="E674" s="1"/>
      <c r="F674" s="2"/>
      <c r="G674" s="3"/>
    </row>
    <row r="675" spans="5:7" ht="14.25" customHeight="1" x14ac:dyDescent="0.25">
      <c r="E675" s="1"/>
      <c r="F675" s="2"/>
      <c r="G675" s="3"/>
    </row>
    <row r="676" spans="5:7" ht="14.25" customHeight="1" x14ac:dyDescent="0.25">
      <c r="E676" s="1"/>
      <c r="F676" s="2"/>
      <c r="G676" s="3"/>
    </row>
    <row r="677" spans="5:7" ht="14.25" customHeight="1" x14ac:dyDescent="0.25">
      <c r="E677" s="1"/>
      <c r="F677" s="2"/>
      <c r="G677" s="3"/>
    </row>
    <row r="678" spans="5:7" ht="14.25" customHeight="1" x14ac:dyDescent="0.25">
      <c r="E678" s="1"/>
      <c r="F678" s="2"/>
      <c r="G678" s="3"/>
    </row>
    <row r="679" spans="5:7" ht="14.25" customHeight="1" x14ac:dyDescent="0.25">
      <c r="E679" s="1"/>
      <c r="F679" s="2"/>
      <c r="G679" s="3"/>
    </row>
    <row r="680" spans="5:7" ht="14.25" customHeight="1" x14ac:dyDescent="0.25">
      <c r="E680" s="1"/>
      <c r="F680" s="2"/>
      <c r="G680" s="3"/>
    </row>
    <row r="681" spans="5:7" ht="14.25" customHeight="1" x14ac:dyDescent="0.25">
      <c r="E681" s="1"/>
      <c r="F681" s="2"/>
      <c r="G681" s="3"/>
    </row>
    <row r="682" spans="5:7" ht="14.25" customHeight="1" x14ac:dyDescent="0.25">
      <c r="E682" s="1"/>
      <c r="F682" s="2"/>
      <c r="G682" s="3"/>
    </row>
    <row r="683" spans="5:7" ht="14.25" customHeight="1" x14ac:dyDescent="0.25">
      <c r="E683" s="1"/>
      <c r="F683" s="2"/>
      <c r="G683" s="3"/>
    </row>
    <row r="684" spans="5:7" ht="14.25" customHeight="1" x14ac:dyDescent="0.25">
      <c r="E684" s="1"/>
      <c r="F684" s="2"/>
      <c r="G684" s="3"/>
    </row>
    <row r="685" spans="5:7" ht="14.25" customHeight="1" x14ac:dyDescent="0.25">
      <c r="E685" s="1"/>
      <c r="F685" s="2"/>
      <c r="G685" s="3"/>
    </row>
    <row r="686" spans="5:7" ht="14.25" customHeight="1" x14ac:dyDescent="0.25">
      <c r="E686" s="1"/>
      <c r="F686" s="2"/>
      <c r="G686" s="3"/>
    </row>
    <row r="687" spans="5:7" ht="14.25" customHeight="1" x14ac:dyDescent="0.25">
      <c r="E687" s="1"/>
      <c r="F687" s="2"/>
      <c r="G687" s="3"/>
    </row>
    <row r="688" spans="5:7" ht="14.25" customHeight="1" x14ac:dyDescent="0.25">
      <c r="E688" s="1"/>
      <c r="F688" s="2"/>
      <c r="G688" s="3"/>
    </row>
    <row r="689" spans="5:7" ht="14.25" customHeight="1" x14ac:dyDescent="0.25">
      <c r="E689" s="1"/>
      <c r="F689" s="2"/>
      <c r="G689" s="3"/>
    </row>
    <row r="690" spans="5:7" ht="14.25" customHeight="1" x14ac:dyDescent="0.25">
      <c r="E690" s="1"/>
      <c r="F690" s="2"/>
      <c r="G690" s="3"/>
    </row>
    <row r="691" spans="5:7" ht="14.25" customHeight="1" x14ac:dyDescent="0.25">
      <c r="E691" s="1"/>
      <c r="F691" s="2"/>
      <c r="G691" s="3"/>
    </row>
    <row r="692" spans="5:7" ht="14.25" customHeight="1" x14ac:dyDescent="0.25">
      <c r="E692" s="1"/>
      <c r="F692" s="2"/>
      <c r="G692" s="3"/>
    </row>
    <row r="693" spans="5:7" ht="14.25" customHeight="1" x14ac:dyDescent="0.25">
      <c r="E693" s="1"/>
      <c r="F693" s="2"/>
      <c r="G693" s="3"/>
    </row>
    <row r="694" spans="5:7" ht="14.25" customHeight="1" x14ac:dyDescent="0.25">
      <c r="E694" s="1"/>
      <c r="F694" s="2"/>
      <c r="G694" s="3"/>
    </row>
    <row r="695" spans="5:7" ht="14.25" customHeight="1" x14ac:dyDescent="0.25">
      <c r="E695" s="1"/>
      <c r="F695" s="2"/>
      <c r="G695" s="3"/>
    </row>
    <row r="696" spans="5:7" ht="14.25" customHeight="1" x14ac:dyDescent="0.25">
      <c r="E696" s="1"/>
      <c r="F696" s="2"/>
      <c r="G696" s="3"/>
    </row>
    <row r="697" spans="5:7" ht="14.25" customHeight="1" x14ac:dyDescent="0.25">
      <c r="E697" s="1"/>
      <c r="F697" s="2"/>
      <c r="G697" s="3"/>
    </row>
    <row r="698" spans="5:7" ht="14.25" customHeight="1" x14ac:dyDescent="0.25">
      <c r="E698" s="1"/>
      <c r="F698" s="2"/>
      <c r="G698" s="3"/>
    </row>
    <row r="699" spans="5:7" ht="14.25" customHeight="1" x14ac:dyDescent="0.25">
      <c r="E699" s="1"/>
      <c r="F699" s="2"/>
      <c r="G699" s="3"/>
    </row>
    <row r="700" spans="5:7" ht="14.25" customHeight="1" x14ac:dyDescent="0.25">
      <c r="E700" s="1"/>
      <c r="F700" s="2"/>
      <c r="G700" s="3"/>
    </row>
    <row r="701" spans="5:7" ht="14.25" customHeight="1" x14ac:dyDescent="0.25">
      <c r="E701" s="1"/>
      <c r="F701" s="2"/>
      <c r="G701" s="3"/>
    </row>
    <row r="702" spans="5:7" ht="14.25" customHeight="1" x14ac:dyDescent="0.25">
      <c r="E702" s="1"/>
      <c r="F702" s="2"/>
      <c r="G702" s="3"/>
    </row>
    <row r="703" spans="5:7" ht="14.25" customHeight="1" x14ac:dyDescent="0.25">
      <c r="E703" s="1"/>
      <c r="F703" s="2"/>
      <c r="G703" s="3"/>
    </row>
    <row r="704" spans="5:7" ht="14.25" customHeight="1" x14ac:dyDescent="0.25">
      <c r="E704" s="1"/>
      <c r="F704" s="2"/>
      <c r="G704" s="3"/>
    </row>
    <row r="705" spans="5:7" ht="14.25" customHeight="1" x14ac:dyDescent="0.25">
      <c r="E705" s="1"/>
      <c r="F705" s="2"/>
      <c r="G705" s="3"/>
    </row>
    <row r="706" spans="5:7" ht="14.25" customHeight="1" x14ac:dyDescent="0.25">
      <c r="E706" s="1"/>
      <c r="F706" s="2"/>
      <c r="G706" s="3"/>
    </row>
    <row r="707" spans="5:7" ht="14.25" customHeight="1" x14ac:dyDescent="0.25">
      <c r="E707" s="1"/>
      <c r="F707" s="2"/>
      <c r="G707" s="3"/>
    </row>
    <row r="708" spans="5:7" ht="14.25" customHeight="1" x14ac:dyDescent="0.25">
      <c r="E708" s="1"/>
      <c r="F708" s="2"/>
      <c r="G708" s="3"/>
    </row>
    <row r="709" spans="5:7" ht="14.25" customHeight="1" x14ac:dyDescent="0.25">
      <c r="E709" s="1"/>
      <c r="F709" s="2"/>
      <c r="G709" s="3"/>
    </row>
    <row r="710" spans="5:7" ht="14.25" customHeight="1" x14ac:dyDescent="0.25">
      <c r="E710" s="1"/>
      <c r="F710" s="2"/>
      <c r="G710" s="3"/>
    </row>
    <row r="711" spans="5:7" ht="14.25" customHeight="1" x14ac:dyDescent="0.25">
      <c r="E711" s="1"/>
      <c r="F711" s="2"/>
      <c r="G711" s="3"/>
    </row>
    <row r="712" spans="5:7" ht="14.25" customHeight="1" x14ac:dyDescent="0.25">
      <c r="E712" s="1"/>
      <c r="F712" s="2"/>
      <c r="G712" s="3"/>
    </row>
    <row r="713" spans="5:7" ht="14.25" customHeight="1" x14ac:dyDescent="0.25">
      <c r="E713" s="1"/>
      <c r="F713" s="2"/>
      <c r="G713" s="3"/>
    </row>
    <row r="714" spans="5:7" ht="14.25" customHeight="1" x14ac:dyDescent="0.25">
      <c r="E714" s="1"/>
      <c r="F714" s="2"/>
      <c r="G714" s="3"/>
    </row>
    <row r="715" spans="5:7" ht="14.25" customHeight="1" x14ac:dyDescent="0.25">
      <c r="E715" s="1"/>
      <c r="F715" s="2"/>
      <c r="G715" s="3"/>
    </row>
    <row r="716" spans="5:7" ht="14.25" customHeight="1" x14ac:dyDescent="0.25">
      <c r="E716" s="1"/>
      <c r="F716" s="2"/>
      <c r="G716" s="3"/>
    </row>
    <row r="717" spans="5:7" ht="14.25" customHeight="1" x14ac:dyDescent="0.25">
      <c r="E717" s="1"/>
      <c r="F717" s="2"/>
      <c r="G717" s="3"/>
    </row>
    <row r="718" spans="5:7" ht="14.25" customHeight="1" x14ac:dyDescent="0.25">
      <c r="E718" s="1"/>
      <c r="F718" s="2"/>
      <c r="G718" s="3"/>
    </row>
    <row r="719" spans="5:7" ht="14.25" customHeight="1" x14ac:dyDescent="0.25">
      <c r="E719" s="1"/>
      <c r="F719" s="2"/>
      <c r="G719" s="3"/>
    </row>
    <row r="720" spans="5:7" ht="14.25" customHeight="1" x14ac:dyDescent="0.25">
      <c r="E720" s="1"/>
      <c r="F720" s="2"/>
      <c r="G720" s="3"/>
    </row>
    <row r="721" spans="5:7" ht="14.25" customHeight="1" x14ac:dyDescent="0.25">
      <c r="E721" s="1"/>
      <c r="F721" s="2"/>
      <c r="G721" s="3"/>
    </row>
    <row r="722" spans="5:7" ht="14.25" customHeight="1" x14ac:dyDescent="0.25">
      <c r="E722" s="1"/>
      <c r="F722" s="2"/>
      <c r="G722" s="3"/>
    </row>
    <row r="723" spans="5:7" ht="14.25" customHeight="1" x14ac:dyDescent="0.25">
      <c r="E723" s="1"/>
      <c r="F723" s="2"/>
      <c r="G723" s="3"/>
    </row>
    <row r="724" spans="5:7" ht="14.25" customHeight="1" x14ac:dyDescent="0.25">
      <c r="E724" s="1"/>
      <c r="F724" s="2"/>
      <c r="G724" s="3"/>
    </row>
    <row r="725" spans="5:7" ht="14.25" customHeight="1" x14ac:dyDescent="0.25">
      <c r="E725" s="1"/>
      <c r="F725" s="2"/>
      <c r="G725" s="3"/>
    </row>
    <row r="726" spans="5:7" ht="14.25" customHeight="1" x14ac:dyDescent="0.25">
      <c r="E726" s="1"/>
      <c r="F726" s="2"/>
      <c r="G726" s="3"/>
    </row>
    <row r="727" spans="5:7" ht="14.25" customHeight="1" x14ac:dyDescent="0.25">
      <c r="E727" s="1"/>
      <c r="F727" s="2"/>
      <c r="G727" s="3"/>
    </row>
    <row r="728" spans="5:7" ht="14.25" customHeight="1" x14ac:dyDescent="0.25">
      <c r="E728" s="1"/>
      <c r="F728" s="2"/>
      <c r="G728" s="3"/>
    </row>
    <row r="729" spans="5:7" ht="14.25" customHeight="1" x14ac:dyDescent="0.25">
      <c r="E729" s="1"/>
      <c r="F729" s="2"/>
      <c r="G729" s="3"/>
    </row>
    <row r="730" spans="5:7" ht="14.25" customHeight="1" x14ac:dyDescent="0.25">
      <c r="E730" s="1"/>
      <c r="F730" s="2"/>
      <c r="G730" s="3"/>
    </row>
    <row r="731" spans="5:7" ht="14.25" customHeight="1" x14ac:dyDescent="0.25">
      <c r="E731" s="1"/>
      <c r="F731" s="2"/>
      <c r="G731" s="3"/>
    </row>
    <row r="732" spans="5:7" ht="14.25" customHeight="1" x14ac:dyDescent="0.25">
      <c r="E732" s="1"/>
      <c r="F732" s="2"/>
      <c r="G732" s="3"/>
    </row>
    <row r="733" spans="5:7" ht="14.25" customHeight="1" x14ac:dyDescent="0.25">
      <c r="E733" s="1"/>
      <c r="F733" s="2"/>
      <c r="G733" s="3"/>
    </row>
    <row r="734" spans="5:7" ht="14.25" customHeight="1" x14ac:dyDescent="0.25">
      <c r="E734" s="1"/>
      <c r="F734" s="2"/>
      <c r="G734" s="3"/>
    </row>
    <row r="735" spans="5:7" ht="14.25" customHeight="1" x14ac:dyDescent="0.25">
      <c r="E735" s="1"/>
      <c r="F735" s="2"/>
      <c r="G735" s="3"/>
    </row>
    <row r="736" spans="5:7" ht="14.25" customHeight="1" x14ac:dyDescent="0.25">
      <c r="E736" s="1"/>
      <c r="F736" s="2"/>
      <c r="G736" s="3"/>
    </row>
    <row r="737" spans="5:7" ht="14.25" customHeight="1" x14ac:dyDescent="0.25">
      <c r="E737" s="1"/>
      <c r="F737" s="2"/>
      <c r="G737" s="3"/>
    </row>
    <row r="738" spans="5:7" ht="14.25" customHeight="1" x14ac:dyDescent="0.25">
      <c r="E738" s="1"/>
      <c r="F738" s="2"/>
      <c r="G738" s="3"/>
    </row>
    <row r="739" spans="5:7" ht="14.25" customHeight="1" x14ac:dyDescent="0.25">
      <c r="E739" s="1"/>
      <c r="F739" s="2"/>
      <c r="G739" s="3"/>
    </row>
    <row r="740" spans="5:7" ht="14.25" customHeight="1" x14ac:dyDescent="0.25">
      <c r="E740" s="1"/>
      <c r="F740" s="2"/>
      <c r="G740" s="3"/>
    </row>
    <row r="741" spans="5:7" ht="14.25" customHeight="1" x14ac:dyDescent="0.25">
      <c r="E741" s="1"/>
      <c r="F741" s="2"/>
      <c r="G741" s="3"/>
    </row>
    <row r="742" spans="5:7" ht="14.25" customHeight="1" x14ac:dyDescent="0.25">
      <c r="E742" s="1"/>
      <c r="F742" s="2"/>
      <c r="G742" s="3"/>
    </row>
    <row r="743" spans="5:7" ht="14.25" customHeight="1" x14ac:dyDescent="0.25">
      <c r="E743" s="1"/>
      <c r="F743" s="2"/>
      <c r="G743" s="3"/>
    </row>
    <row r="744" spans="5:7" ht="14.25" customHeight="1" x14ac:dyDescent="0.25">
      <c r="E744" s="1"/>
      <c r="F744" s="2"/>
      <c r="G744" s="3"/>
    </row>
    <row r="745" spans="5:7" ht="14.25" customHeight="1" x14ac:dyDescent="0.25">
      <c r="E745" s="1"/>
      <c r="F745" s="2"/>
      <c r="G745" s="3"/>
    </row>
    <row r="746" spans="5:7" ht="14.25" customHeight="1" x14ac:dyDescent="0.25">
      <c r="E746" s="1"/>
      <c r="F746" s="2"/>
      <c r="G746" s="3"/>
    </row>
    <row r="747" spans="5:7" ht="14.25" customHeight="1" x14ac:dyDescent="0.25">
      <c r="E747" s="1"/>
      <c r="F747" s="2"/>
      <c r="G747" s="3"/>
    </row>
    <row r="748" spans="5:7" ht="14.25" customHeight="1" x14ac:dyDescent="0.25">
      <c r="E748" s="1"/>
      <c r="F748" s="2"/>
      <c r="G748" s="3"/>
    </row>
    <row r="749" spans="5:7" ht="14.25" customHeight="1" x14ac:dyDescent="0.25">
      <c r="E749" s="1"/>
      <c r="F749" s="2"/>
      <c r="G749" s="3"/>
    </row>
    <row r="750" spans="5:7" ht="14.25" customHeight="1" x14ac:dyDescent="0.25">
      <c r="E750" s="1"/>
      <c r="F750" s="2"/>
      <c r="G750" s="3"/>
    </row>
    <row r="751" spans="5:7" ht="14.25" customHeight="1" x14ac:dyDescent="0.25">
      <c r="E751" s="1"/>
      <c r="F751" s="2"/>
      <c r="G751" s="3"/>
    </row>
    <row r="752" spans="5:7" ht="14.25" customHeight="1" x14ac:dyDescent="0.25">
      <c r="E752" s="1"/>
      <c r="F752" s="2"/>
      <c r="G752" s="3"/>
    </row>
    <row r="753" spans="5:7" ht="14.25" customHeight="1" x14ac:dyDescent="0.25">
      <c r="E753" s="1"/>
      <c r="F753" s="2"/>
      <c r="G753" s="3"/>
    </row>
    <row r="754" spans="5:7" ht="14.25" customHeight="1" x14ac:dyDescent="0.25">
      <c r="E754" s="1"/>
      <c r="F754" s="2"/>
      <c r="G754" s="3"/>
    </row>
    <row r="755" spans="5:7" ht="14.25" customHeight="1" x14ac:dyDescent="0.25">
      <c r="E755" s="1"/>
      <c r="F755" s="2"/>
      <c r="G755" s="3"/>
    </row>
    <row r="756" spans="5:7" ht="14.25" customHeight="1" x14ac:dyDescent="0.25">
      <c r="E756" s="1"/>
      <c r="F756" s="2"/>
      <c r="G756" s="3"/>
    </row>
    <row r="757" spans="5:7" ht="14.25" customHeight="1" x14ac:dyDescent="0.25">
      <c r="E757" s="1"/>
      <c r="F757" s="2"/>
      <c r="G757" s="3"/>
    </row>
    <row r="758" spans="5:7" ht="14.25" customHeight="1" x14ac:dyDescent="0.25">
      <c r="E758" s="1"/>
      <c r="F758" s="2"/>
      <c r="G758" s="3"/>
    </row>
    <row r="759" spans="5:7" ht="14.25" customHeight="1" x14ac:dyDescent="0.25">
      <c r="E759" s="1"/>
      <c r="F759" s="2"/>
      <c r="G759" s="3"/>
    </row>
    <row r="760" spans="5:7" ht="14.25" customHeight="1" x14ac:dyDescent="0.25">
      <c r="E760" s="1"/>
      <c r="F760" s="2"/>
      <c r="G760" s="3"/>
    </row>
    <row r="761" spans="5:7" ht="14.25" customHeight="1" x14ac:dyDescent="0.25">
      <c r="E761" s="1"/>
      <c r="F761" s="2"/>
      <c r="G761" s="3"/>
    </row>
    <row r="762" spans="5:7" ht="14.25" customHeight="1" x14ac:dyDescent="0.25">
      <c r="E762" s="1"/>
      <c r="F762" s="2"/>
      <c r="G762" s="3"/>
    </row>
    <row r="763" spans="5:7" ht="14.25" customHeight="1" x14ac:dyDescent="0.25">
      <c r="E763" s="1"/>
      <c r="F763" s="2"/>
      <c r="G763" s="3"/>
    </row>
    <row r="764" spans="5:7" ht="14.25" customHeight="1" x14ac:dyDescent="0.25">
      <c r="E764" s="1"/>
      <c r="F764" s="2"/>
      <c r="G764" s="3"/>
    </row>
    <row r="765" spans="5:7" ht="14.25" customHeight="1" x14ac:dyDescent="0.25">
      <c r="E765" s="1"/>
      <c r="F765" s="2"/>
      <c r="G765" s="3"/>
    </row>
    <row r="766" spans="5:7" ht="14.25" customHeight="1" x14ac:dyDescent="0.25">
      <c r="E766" s="1"/>
      <c r="F766" s="2"/>
      <c r="G766" s="3"/>
    </row>
    <row r="767" spans="5:7" ht="14.25" customHeight="1" x14ac:dyDescent="0.25">
      <c r="E767" s="1"/>
      <c r="F767" s="2"/>
      <c r="G767" s="3"/>
    </row>
    <row r="768" spans="5:7" ht="14.25" customHeight="1" x14ac:dyDescent="0.25">
      <c r="E768" s="1"/>
      <c r="F768" s="2"/>
      <c r="G768" s="3"/>
    </row>
    <row r="769" spans="5:7" ht="14.25" customHeight="1" x14ac:dyDescent="0.25">
      <c r="E769" s="1"/>
      <c r="F769" s="2"/>
      <c r="G769" s="3"/>
    </row>
    <row r="770" spans="5:7" ht="14.25" customHeight="1" x14ac:dyDescent="0.25">
      <c r="E770" s="1"/>
      <c r="F770" s="2"/>
      <c r="G770" s="3"/>
    </row>
    <row r="771" spans="5:7" ht="14.25" customHeight="1" x14ac:dyDescent="0.25">
      <c r="E771" s="1"/>
      <c r="F771" s="2"/>
      <c r="G771" s="3"/>
    </row>
    <row r="772" spans="5:7" ht="14.25" customHeight="1" x14ac:dyDescent="0.25">
      <c r="E772" s="1"/>
      <c r="F772" s="2"/>
      <c r="G772" s="3"/>
    </row>
    <row r="773" spans="5:7" ht="14.25" customHeight="1" x14ac:dyDescent="0.25">
      <c r="E773" s="1"/>
      <c r="F773" s="2"/>
      <c r="G773" s="3"/>
    </row>
    <row r="774" spans="5:7" ht="14.25" customHeight="1" x14ac:dyDescent="0.25">
      <c r="E774" s="1"/>
      <c r="F774" s="2"/>
      <c r="G774" s="3"/>
    </row>
    <row r="775" spans="5:7" ht="14.25" customHeight="1" x14ac:dyDescent="0.25">
      <c r="E775" s="1"/>
      <c r="F775" s="2"/>
      <c r="G775" s="3"/>
    </row>
    <row r="776" spans="5:7" ht="14.25" customHeight="1" x14ac:dyDescent="0.25">
      <c r="E776" s="1"/>
      <c r="F776" s="2"/>
      <c r="G776" s="3"/>
    </row>
    <row r="777" spans="5:7" ht="14.25" customHeight="1" x14ac:dyDescent="0.25">
      <c r="E777" s="1"/>
      <c r="F777" s="2"/>
      <c r="G777" s="3"/>
    </row>
    <row r="778" spans="5:7" ht="14.25" customHeight="1" x14ac:dyDescent="0.25">
      <c r="E778" s="1"/>
      <c r="F778" s="2"/>
      <c r="G778" s="3"/>
    </row>
    <row r="779" spans="5:7" ht="14.25" customHeight="1" x14ac:dyDescent="0.25">
      <c r="E779" s="1"/>
      <c r="F779" s="2"/>
      <c r="G779" s="3"/>
    </row>
    <row r="780" spans="5:7" ht="14.25" customHeight="1" x14ac:dyDescent="0.25">
      <c r="E780" s="1"/>
      <c r="F780" s="2"/>
      <c r="G780" s="3"/>
    </row>
    <row r="781" spans="5:7" ht="14.25" customHeight="1" x14ac:dyDescent="0.25">
      <c r="E781" s="1"/>
      <c r="F781" s="2"/>
      <c r="G781" s="3"/>
    </row>
    <row r="782" spans="5:7" ht="14.25" customHeight="1" x14ac:dyDescent="0.25">
      <c r="E782" s="1"/>
      <c r="F782" s="2"/>
      <c r="G782" s="3"/>
    </row>
    <row r="783" spans="5:7" ht="14.25" customHeight="1" x14ac:dyDescent="0.25">
      <c r="E783" s="1"/>
      <c r="F783" s="2"/>
      <c r="G783" s="3"/>
    </row>
    <row r="784" spans="5:7" ht="14.25" customHeight="1" x14ac:dyDescent="0.25">
      <c r="E784" s="1"/>
      <c r="F784" s="2"/>
      <c r="G784" s="3"/>
    </row>
    <row r="785" spans="5:7" ht="14.25" customHeight="1" x14ac:dyDescent="0.25">
      <c r="E785" s="1"/>
      <c r="F785" s="2"/>
      <c r="G785" s="3"/>
    </row>
    <row r="786" spans="5:7" ht="14.25" customHeight="1" x14ac:dyDescent="0.25">
      <c r="E786" s="1"/>
      <c r="F786" s="2"/>
      <c r="G786" s="3"/>
    </row>
    <row r="787" spans="5:7" ht="14.25" customHeight="1" x14ac:dyDescent="0.25">
      <c r="E787" s="1"/>
      <c r="F787" s="2"/>
      <c r="G787" s="3"/>
    </row>
    <row r="788" spans="5:7" ht="14.25" customHeight="1" x14ac:dyDescent="0.25">
      <c r="E788" s="1"/>
      <c r="F788" s="2"/>
      <c r="G788" s="3"/>
    </row>
    <row r="789" spans="5:7" ht="14.25" customHeight="1" x14ac:dyDescent="0.25">
      <c r="E789" s="1"/>
      <c r="F789" s="2"/>
      <c r="G789" s="3"/>
    </row>
    <row r="790" spans="5:7" ht="14.25" customHeight="1" x14ac:dyDescent="0.25">
      <c r="E790" s="1"/>
      <c r="F790" s="2"/>
      <c r="G790" s="3"/>
    </row>
    <row r="791" spans="5:7" ht="14.25" customHeight="1" x14ac:dyDescent="0.25">
      <c r="E791" s="1"/>
      <c r="F791" s="2"/>
      <c r="G791" s="3"/>
    </row>
    <row r="792" spans="5:7" ht="14.25" customHeight="1" x14ac:dyDescent="0.25">
      <c r="E792" s="1"/>
      <c r="F792" s="2"/>
      <c r="G792" s="3"/>
    </row>
    <row r="793" spans="5:7" ht="14.25" customHeight="1" x14ac:dyDescent="0.25">
      <c r="E793" s="1"/>
      <c r="F793" s="2"/>
      <c r="G793" s="3"/>
    </row>
    <row r="794" spans="5:7" ht="14.25" customHeight="1" x14ac:dyDescent="0.25">
      <c r="E794" s="1"/>
      <c r="F794" s="2"/>
      <c r="G794" s="3"/>
    </row>
    <row r="795" spans="5:7" ht="14.25" customHeight="1" x14ac:dyDescent="0.25">
      <c r="E795" s="1"/>
      <c r="F795" s="2"/>
      <c r="G795" s="3"/>
    </row>
    <row r="796" spans="5:7" ht="14.25" customHeight="1" x14ac:dyDescent="0.25">
      <c r="E796" s="1"/>
      <c r="F796" s="2"/>
      <c r="G796" s="3"/>
    </row>
    <row r="797" spans="5:7" ht="14.25" customHeight="1" x14ac:dyDescent="0.25">
      <c r="E797" s="1"/>
      <c r="F797" s="2"/>
      <c r="G797" s="3"/>
    </row>
    <row r="798" spans="5:7" ht="14.25" customHeight="1" x14ac:dyDescent="0.25">
      <c r="E798" s="1"/>
      <c r="F798" s="2"/>
      <c r="G798" s="3"/>
    </row>
    <row r="799" spans="5:7" ht="14.25" customHeight="1" x14ac:dyDescent="0.25">
      <c r="E799" s="1"/>
      <c r="F799" s="2"/>
      <c r="G799" s="3"/>
    </row>
    <row r="800" spans="5:7" ht="14.25" customHeight="1" x14ac:dyDescent="0.25">
      <c r="E800" s="1"/>
      <c r="F800" s="2"/>
      <c r="G800" s="3"/>
    </row>
    <row r="801" spans="5:7" ht="14.25" customHeight="1" x14ac:dyDescent="0.25">
      <c r="E801" s="1"/>
      <c r="F801" s="2"/>
      <c r="G801" s="3"/>
    </row>
    <row r="802" spans="5:7" ht="14.25" customHeight="1" x14ac:dyDescent="0.25">
      <c r="E802" s="1"/>
      <c r="F802" s="2"/>
      <c r="G802" s="3"/>
    </row>
    <row r="803" spans="5:7" ht="14.25" customHeight="1" x14ac:dyDescent="0.25">
      <c r="E803" s="1"/>
      <c r="F803" s="2"/>
      <c r="G803" s="3"/>
    </row>
    <row r="804" spans="5:7" ht="14.25" customHeight="1" x14ac:dyDescent="0.25">
      <c r="E804" s="1"/>
      <c r="F804" s="2"/>
      <c r="G804" s="3"/>
    </row>
    <row r="805" spans="5:7" ht="14.25" customHeight="1" x14ac:dyDescent="0.25">
      <c r="E805" s="1"/>
      <c r="F805" s="2"/>
      <c r="G805" s="3"/>
    </row>
    <row r="806" spans="5:7" ht="14.25" customHeight="1" x14ac:dyDescent="0.25">
      <c r="E806" s="1"/>
      <c r="F806" s="2"/>
      <c r="G806" s="3"/>
    </row>
    <row r="807" spans="5:7" ht="14.25" customHeight="1" x14ac:dyDescent="0.25">
      <c r="E807" s="1"/>
      <c r="F807" s="2"/>
      <c r="G807" s="3"/>
    </row>
    <row r="808" spans="5:7" ht="14.25" customHeight="1" x14ac:dyDescent="0.25">
      <c r="E808" s="1"/>
      <c r="F808" s="2"/>
      <c r="G808" s="3"/>
    </row>
    <row r="809" spans="5:7" ht="14.25" customHeight="1" x14ac:dyDescent="0.25">
      <c r="E809" s="1"/>
      <c r="F809" s="2"/>
      <c r="G809" s="3"/>
    </row>
    <row r="810" spans="5:7" ht="14.25" customHeight="1" x14ac:dyDescent="0.25">
      <c r="E810" s="1"/>
      <c r="F810" s="2"/>
      <c r="G810" s="3"/>
    </row>
    <row r="811" spans="5:7" ht="14.25" customHeight="1" x14ac:dyDescent="0.25">
      <c r="E811" s="1"/>
      <c r="F811" s="2"/>
      <c r="G811" s="3"/>
    </row>
    <row r="812" spans="5:7" ht="14.25" customHeight="1" x14ac:dyDescent="0.25">
      <c r="E812" s="1"/>
      <c r="F812" s="2"/>
      <c r="G812" s="3"/>
    </row>
    <row r="813" spans="5:7" ht="14.25" customHeight="1" x14ac:dyDescent="0.25">
      <c r="E813" s="1"/>
      <c r="F813" s="2"/>
      <c r="G813" s="3"/>
    </row>
    <row r="814" spans="5:7" ht="14.25" customHeight="1" x14ac:dyDescent="0.25">
      <c r="E814" s="1"/>
      <c r="F814" s="2"/>
      <c r="G814" s="3"/>
    </row>
    <row r="815" spans="5:7" ht="14.25" customHeight="1" x14ac:dyDescent="0.25">
      <c r="E815" s="1"/>
      <c r="F815" s="2"/>
      <c r="G815" s="3"/>
    </row>
    <row r="816" spans="5:7" ht="14.25" customHeight="1" x14ac:dyDescent="0.25">
      <c r="E816" s="1"/>
      <c r="F816" s="2"/>
      <c r="G816" s="3"/>
    </row>
    <row r="817" spans="5:7" ht="14.25" customHeight="1" x14ac:dyDescent="0.25">
      <c r="E817" s="1"/>
      <c r="F817" s="2"/>
      <c r="G817" s="3"/>
    </row>
    <row r="818" spans="5:7" ht="14.25" customHeight="1" x14ac:dyDescent="0.25">
      <c r="E818" s="1"/>
      <c r="F818" s="2"/>
      <c r="G818" s="3"/>
    </row>
    <row r="819" spans="5:7" ht="14.25" customHeight="1" x14ac:dyDescent="0.25">
      <c r="E819" s="1"/>
      <c r="F819" s="2"/>
      <c r="G819" s="3"/>
    </row>
    <row r="820" spans="5:7" ht="14.25" customHeight="1" x14ac:dyDescent="0.25">
      <c r="E820" s="1"/>
      <c r="F820" s="2"/>
      <c r="G820" s="3"/>
    </row>
    <row r="821" spans="5:7" ht="14.25" customHeight="1" x14ac:dyDescent="0.25">
      <c r="E821" s="1"/>
      <c r="F821" s="2"/>
      <c r="G821" s="3"/>
    </row>
    <row r="822" spans="5:7" ht="14.25" customHeight="1" x14ac:dyDescent="0.25">
      <c r="E822" s="1"/>
      <c r="F822" s="2"/>
      <c r="G822" s="3"/>
    </row>
    <row r="823" spans="5:7" ht="14.25" customHeight="1" x14ac:dyDescent="0.25">
      <c r="E823" s="1"/>
      <c r="F823" s="2"/>
      <c r="G823" s="3"/>
    </row>
    <row r="824" spans="5:7" ht="14.25" customHeight="1" x14ac:dyDescent="0.25">
      <c r="E824" s="1"/>
      <c r="F824" s="2"/>
      <c r="G824" s="3"/>
    </row>
    <row r="825" spans="5:7" ht="14.25" customHeight="1" x14ac:dyDescent="0.25">
      <c r="E825" s="1"/>
      <c r="F825" s="2"/>
      <c r="G825" s="3"/>
    </row>
    <row r="826" spans="5:7" ht="14.25" customHeight="1" x14ac:dyDescent="0.25">
      <c r="E826" s="1"/>
      <c r="F826" s="2"/>
      <c r="G826" s="3"/>
    </row>
    <row r="827" spans="5:7" ht="14.25" customHeight="1" x14ac:dyDescent="0.25">
      <c r="E827" s="1"/>
      <c r="F827" s="2"/>
      <c r="G827" s="3"/>
    </row>
    <row r="828" spans="5:7" ht="14.25" customHeight="1" x14ac:dyDescent="0.25">
      <c r="E828" s="1"/>
      <c r="F828" s="2"/>
      <c r="G828" s="3"/>
    </row>
    <row r="829" spans="5:7" ht="14.25" customHeight="1" x14ac:dyDescent="0.25">
      <c r="E829" s="1"/>
      <c r="F829" s="2"/>
      <c r="G829" s="3"/>
    </row>
    <row r="830" spans="5:7" ht="14.25" customHeight="1" x14ac:dyDescent="0.25">
      <c r="E830" s="1"/>
      <c r="F830" s="2"/>
      <c r="G830" s="3"/>
    </row>
    <row r="831" spans="5:7" ht="14.25" customHeight="1" x14ac:dyDescent="0.25">
      <c r="E831" s="1"/>
      <c r="F831" s="2"/>
      <c r="G831" s="3"/>
    </row>
    <row r="832" spans="5:7" ht="14.25" customHeight="1" x14ac:dyDescent="0.25">
      <c r="E832" s="1"/>
      <c r="F832" s="2"/>
      <c r="G832" s="3"/>
    </row>
    <row r="833" spans="5:7" ht="14.25" customHeight="1" x14ac:dyDescent="0.25">
      <c r="E833" s="1"/>
      <c r="F833" s="2"/>
      <c r="G833" s="3"/>
    </row>
    <row r="834" spans="5:7" ht="14.25" customHeight="1" x14ac:dyDescent="0.25">
      <c r="E834" s="1"/>
      <c r="F834" s="2"/>
      <c r="G834" s="3"/>
    </row>
    <row r="835" spans="5:7" ht="14.25" customHeight="1" x14ac:dyDescent="0.25">
      <c r="E835" s="1"/>
      <c r="F835" s="2"/>
      <c r="G835" s="3"/>
    </row>
    <row r="836" spans="5:7" ht="14.25" customHeight="1" x14ac:dyDescent="0.25">
      <c r="E836" s="1"/>
      <c r="F836" s="2"/>
      <c r="G836" s="3"/>
    </row>
    <row r="837" spans="5:7" ht="14.25" customHeight="1" x14ac:dyDescent="0.25">
      <c r="E837" s="1"/>
      <c r="F837" s="2"/>
      <c r="G837" s="3"/>
    </row>
    <row r="838" spans="5:7" ht="14.25" customHeight="1" x14ac:dyDescent="0.25">
      <c r="E838" s="1"/>
      <c r="F838" s="2"/>
      <c r="G838" s="3"/>
    </row>
    <row r="839" spans="5:7" ht="14.25" customHeight="1" x14ac:dyDescent="0.25">
      <c r="E839" s="1"/>
      <c r="F839" s="2"/>
      <c r="G839" s="3"/>
    </row>
    <row r="840" spans="5:7" ht="14.25" customHeight="1" x14ac:dyDescent="0.25">
      <c r="E840" s="1"/>
      <c r="F840" s="2"/>
      <c r="G840" s="3"/>
    </row>
    <row r="841" spans="5:7" ht="14.25" customHeight="1" x14ac:dyDescent="0.25">
      <c r="E841" s="1"/>
      <c r="F841" s="2"/>
      <c r="G841" s="3"/>
    </row>
    <row r="842" spans="5:7" ht="14.25" customHeight="1" x14ac:dyDescent="0.25">
      <c r="E842" s="1"/>
      <c r="F842" s="2"/>
      <c r="G842" s="3"/>
    </row>
    <row r="843" spans="5:7" ht="14.25" customHeight="1" x14ac:dyDescent="0.25">
      <c r="E843" s="1"/>
      <c r="F843" s="2"/>
      <c r="G843" s="3"/>
    </row>
    <row r="844" spans="5:7" ht="14.25" customHeight="1" x14ac:dyDescent="0.25">
      <c r="E844" s="1"/>
      <c r="F844" s="2"/>
      <c r="G844" s="3"/>
    </row>
    <row r="845" spans="5:7" ht="14.25" customHeight="1" x14ac:dyDescent="0.25">
      <c r="E845" s="1"/>
      <c r="F845" s="2"/>
      <c r="G845" s="3"/>
    </row>
    <row r="846" spans="5:7" ht="14.25" customHeight="1" x14ac:dyDescent="0.25">
      <c r="E846" s="1"/>
      <c r="F846" s="2"/>
      <c r="G846" s="3"/>
    </row>
    <row r="847" spans="5:7" ht="14.25" customHeight="1" x14ac:dyDescent="0.25">
      <c r="E847" s="1"/>
      <c r="F847" s="2"/>
      <c r="G847" s="3"/>
    </row>
    <row r="848" spans="5:7" ht="14.25" customHeight="1" x14ac:dyDescent="0.25">
      <c r="E848" s="1"/>
      <c r="F848" s="2"/>
      <c r="G848" s="3"/>
    </row>
    <row r="849" spans="5:7" ht="14.25" customHeight="1" x14ac:dyDescent="0.25">
      <c r="E849" s="1"/>
      <c r="F849" s="2"/>
      <c r="G849" s="3"/>
    </row>
    <row r="850" spans="5:7" ht="14.25" customHeight="1" x14ac:dyDescent="0.25">
      <c r="E850" s="1"/>
      <c r="F850" s="2"/>
      <c r="G850" s="3"/>
    </row>
    <row r="851" spans="5:7" ht="14.25" customHeight="1" x14ac:dyDescent="0.25">
      <c r="E851" s="1"/>
      <c r="F851" s="2"/>
      <c r="G851" s="3"/>
    </row>
    <row r="852" spans="5:7" ht="14.25" customHeight="1" x14ac:dyDescent="0.25">
      <c r="E852" s="1"/>
      <c r="F852" s="2"/>
      <c r="G852" s="3"/>
    </row>
    <row r="853" spans="5:7" ht="14.25" customHeight="1" x14ac:dyDescent="0.25">
      <c r="E853" s="1"/>
      <c r="F853" s="2"/>
      <c r="G853" s="3"/>
    </row>
    <row r="854" spans="5:7" ht="14.25" customHeight="1" x14ac:dyDescent="0.25">
      <c r="E854" s="1"/>
      <c r="F854" s="2"/>
      <c r="G854" s="3"/>
    </row>
    <row r="855" spans="5:7" ht="14.25" customHeight="1" x14ac:dyDescent="0.25">
      <c r="E855" s="1"/>
      <c r="F855" s="2"/>
      <c r="G855" s="3"/>
    </row>
    <row r="856" spans="5:7" ht="14.25" customHeight="1" x14ac:dyDescent="0.25">
      <c r="E856" s="1"/>
      <c r="F856" s="2"/>
      <c r="G856" s="3"/>
    </row>
    <row r="857" spans="5:7" ht="14.25" customHeight="1" x14ac:dyDescent="0.25">
      <c r="E857" s="1"/>
      <c r="F857" s="2"/>
      <c r="G857" s="3"/>
    </row>
    <row r="858" spans="5:7" ht="14.25" customHeight="1" x14ac:dyDescent="0.25">
      <c r="E858" s="1"/>
      <c r="F858" s="2"/>
      <c r="G858" s="3"/>
    </row>
    <row r="859" spans="5:7" ht="14.25" customHeight="1" x14ac:dyDescent="0.25">
      <c r="E859" s="1"/>
      <c r="F859" s="2"/>
      <c r="G859" s="3"/>
    </row>
    <row r="860" spans="5:7" ht="14.25" customHeight="1" x14ac:dyDescent="0.25">
      <c r="E860" s="1"/>
      <c r="F860" s="2"/>
      <c r="G860" s="3"/>
    </row>
    <row r="861" spans="5:7" ht="14.25" customHeight="1" x14ac:dyDescent="0.25">
      <c r="E861" s="1"/>
      <c r="F861" s="2"/>
      <c r="G861" s="3"/>
    </row>
    <row r="862" spans="5:7" ht="14.25" customHeight="1" x14ac:dyDescent="0.25">
      <c r="E862" s="1"/>
      <c r="F862" s="2"/>
      <c r="G862" s="3"/>
    </row>
    <row r="863" spans="5:7" ht="14.25" customHeight="1" x14ac:dyDescent="0.25">
      <c r="E863" s="1"/>
      <c r="F863" s="2"/>
      <c r="G863" s="3"/>
    </row>
    <row r="864" spans="5:7" ht="14.25" customHeight="1" x14ac:dyDescent="0.25">
      <c r="E864" s="1"/>
      <c r="F864" s="2"/>
      <c r="G864" s="3"/>
    </row>
    <row r="865" spans="5:7" ht="14.25" customHeight="1" x14ac:dyDescent="0.25">
      <c r="E865" s="1"/>
      <c r="F865" s="2"/>
      <c r="G865" s="3"/>
    </row>
    <row r="866" spans="5:7" ht="14.25" customHeight="1" x14ac:dyDescent="0.25">
      <c r="E866" s="1"/>
      <c r="F866" s="2"/>
      <c r="G866" s="3"/>
    </row>
    <row r="867" spans="5:7" ht="14.25" customHeight="1" x14ac:dyDescent="0.25">
      <c r="E867" s="1"/>
      <c r="F867" s="2"/>
      <c r="G867" s="3"/>
    </row>
    <row r="868" spans="5:7" ht="14.25" customHeight="1" x14ac:dyDescent="0.25">
      <c r="E868" s="1"/>
      <c r="F868" s="2"/>
      <c r="G868" s="3"/>
    </row>
    <row r="869" spans="5:7" ht="14.25" customHeight="1" x14ac:dyDescent="0.25">
      <c r="E869" s="1"/>
      <c r="F869" s="2"/>
      <c r="G869" s="3"/>
    </row>
    <row r="870" spans="5:7" ht="14.25" customHeight="1" x14ac:dyDescent="0.25">
      <c r="E870" s="1"/>
      <c r="F870" s="2"/>
      <c r="G870" s="3"/>
    </row>
    <row r="871" spans="5:7" ht="14.25" customHeight="1" x14ac:dyDescent="0.25">
      <c r="E871" s="1"/>
      <c r="F871" s="2"/>
      <c r="G871" s="3"/>
    </row>
    <row r="872" spans="5:7" ht="14.25" customHeight="1" x14ac:dyDescent="0.25">
      <c r="E872" s="1"/>
      <c r="F872" s="2"/>
      <c r="G872" s="3"/>
    </row>
    <row r="873" spans="5:7" ht="14.25" customHeight="1" x14ac:dyDescent="0.25">
      <c r="E873" s="1"/>
      <c r="F873" s="2"/>
      <c r="G873" s="3"/>
    </row>
    <row r="874" spans="5:7" ht="14.25" customHeight="1" x14ac:dyDescent="0.25">
      <c r="E874" s="1"/>
      <c r="F874" s="2"/>
      <c r="G874" s="3"/>
    </row>
    <row r="875" spans="5:7" ht="14.25" customHeight="1" x14ac:dyDescent="0.25">
      <c r="E875" s="1"/>
      <c r="F875" s="2"/>
      <c r="G875" s="3"/>
    </row>
    <row r="876" spans="5:7" ht="14.25" customHeight="1" x14ac:dyDescent="0.25">
      <c r="E876" s="1"/>
      <c r="F876" s="2"/>
      <c r="G876" s="3"/>
    </row>
    <row r="877" spans="5:7" ht="14.25" customHeight="1" x14ac:dyDescent="0.25">
      <c r="E877" s="1"/>
      <c r="F877" s="2"/>
      <c r="G877" s="3"/>
    </row>
    <row r="878" spans="5:7" ht="14.25" customHeight="1" x14ac:dyDescent="0.25">
      <c r="E878" s="1"/>
      <c r="F878" s="2"/>
      <c r="G878" s="3"/>
    </row>
    <row r="879" spans="5:7" ht="14.25" customHeight="1" x14ac:dyDescent="0.25">
      <c r="E879" s="1"/>
      <c r="F879" s="2"/>
      <c r="G879" s="3"/>
    </row>
    <row r="880" spans="5:7" ht="14.25" customHeight="1" x14ac:dyDescent="0.25">
      <c r="E880" s="1"/>
      <c r="F880" s="2"/>
      <c r="G880" s="3"/>
    </row>
    <row r="881" spans="5:7" ht="14.25" customHeight="1" x14ac:dyDescent="0.25">
      <c r="E881" s="1"/>
      <c r="F881" s="2"/>
      <c r="G881" s="3"/>
    </row>
    <row r="882" spans="5:7" ht="14.25" customHeight="1" x14ac:dyDescent="0.25">
      <c r="E882" s="1"/>
      <c r="F882" s="2"/>
      <c r="G882" s="3"/>
    </row>
    <row r="883" spans="5:7" ht="14.25" customHeight="1" x14ac:dyDescent="0.25">
      <c r="E883" s="1"/>
      <c r="F883" s="2"/>
      <c r="G883" s="3"/>
    </row>
    <row r="884" spans="5:7" ht="14.25" customHeight="1" x14ac:dyDescent="0.25">
      <c r="E884" s="1"/>
      <c r="F884" s="2"/>
      <c r="G884" s="3"/>
    </row>
    <row r="885" spans="5:7" ht="14.25" customHeight="1" x14ac:dyDescent="0.25">
      <c r="E885" s="1"/>
      <c r="F885" s="2"/>
      <c r="G885" s="3"/>
    </row>
    <row r="886" spans="5:7" ht="14.25" customHeight="1" x14ac:dyDescent="0.25">
      <c r="E886" s="1"/>
      <c r="F886" s="2"/>
      <c r="G886" s="3"/>
    </row>
    <row r="887" spans="5:7" ht="14.25" customHeight="1" x14ac:dyDescent="0.25">
      <c r="E887" s="1"/>
      <c r="F887" s="2"/>
      <c r="G887" s="3"/>
    </row>
    <row r="888" spans="5:7" ht="14.25" customHeight="1" x14ac:dyDescent="0.25">
      <c r="E888" s="1"/>
      <c r="F888" s="2"/>
      <c r="G888" s="3"/>
    </row>
    <row r="889" spans="5:7" ht="14.25" customHeight="1" x14ac:dyDescent="0.25">
      <c r="E889" s="1"/>
      <c r="F889" s="2"/>
      <c r="G889" s="3"/>
    </row>
    <row r="890" spans="5:7" ht="14.25" customHeight="1" x14ac:dyDescent="0.25">
      <c r="E890" s="1"/>
      <c r="F890" s="2"/>
      <c r="G890" s="3"/>
    </row>
    <row r="891" spans="5:7" ht="14.25" customHeight="1" x14ac:dyDescent="0.25">
      <c r="E891" s="1"/>
      <c r="F891" s="2"/>
      <c r="G891" s="3"/>
    </row>
    <row r="892" spans="5:7" ht="14.25" customHeight="1" x14ac:dyDescent="0.25">
      <c r="E892" s="1"/>
      <c r="F892" s="2"/>
      <c r="G892" s="3"/>
    </row>
    <row r="893" spans="5:7" ht="14.25" customHeight="1" x14ac:dyDescent="0.25">
      <c r="E893" s="1"/>
      <c r="F893" s="2"/>
      <c r="G893" s="3"/>
    </row>
    <row r="894" spans="5:7" ht="14.25" customHeight="1" x14ac:dyDescent="0.25">
      <c r="E894" s="1"/>
      <c r="F894" s="2"/>
      <c r="G894" s="3"/>
    </row>
    <row r="895" spans="5:7" ht="14.25" customHeight="1" x14ac:dyDescent="0.25">
      <c r="E895" s="1"/>
      <c r="F895" s="2"/>
      <c r="G895" s="3"/>
    </row>
    <row r="896" spans="5:7" ht="14.25" customHeight="1" x14ac:dyDescent="0.25">
      <c r="E896" s="1"/>
      <c r="F896" s="2"/>
      <c r="G896" s="3"/>
    </row>
    <row r="897" spans="5:7" ht="14.25" customHeight="1" x14ac:dyDescent="0.25">
      <c r="E897" s="1"/>
      <c r="F897" s="2"/>
      <c r="G897" s="3"/>
    </row>
    <row r="898" spans="5:7" ht="14.25" customHeight="1" x14ac:dyDescent="0.25">
      <c r="E898" s="1"/>
      <c r="F898" s="2"/>
      <c r="G898" s="3"/>
    </row>
    <row r="899" spans="5:7" ht="14.25" customHeight="1" x14ac:dyDescent="0.25">
      <c r="E899" s="1"/>
      <c r="F899" s="2"/>
      <c r="G899" s="3"/>
    </row>
    <row r="900" spans="5:7" ht="14.25" customHeight="1" x14ac:dyDescent="0.25">
      <c r="E900" s="1"/>
      <c r="F900" s="2"/>
      <c r="G900" s="3"/>
    </row>
    <row r="901" spans="5:7" ht="14.25" customHeight="1" x14ac:dyDescent="0.25">
      <c r="E901" s="1"/>
      <c r="F901" s="2"/>
      <c r="G901" s="3"/>
    </row>
    <row r="902" spans="5:7" ht="14.25" customHeight="1" x14ac:dyDescent="0.25">
      <c r="E902" s="1"/>
      <c r="F902" s="2"/>
      <c r="G902" s="3"/>
    </row>
    <row r="903" spans="5:7" ht="14.25" customHeight="1" x14ac:dyDescent="0.25">
      <c r="E903" s="1"/>
      <c r="F903" s="2"/>
      <c r="G903" s="3"/>
    </row>
    <row r="904" spans="5:7" ht="14.25" customHeight="1" x14ac:dyDescent="0.25">
      <c r="E904" s="1"/>
      <c r="F904" s="2"/>
      <c r="G904" s="3"/>
    </row>
    <row r="905" spans="5:7" ht="14.25" customHeight="1" x14ac:dyDescent="0.25">
      <c r="E905" s="1"/>
      <c r="F905" s="2"/>
      <c r="G905" s="3"/>
    </row>
    <row r="906" spans="5:7" ht="14.25" customHeight="1" x14ac:dyDescent="0.25">
      <c r="E906" s="1"/>
      <c r="F906" s="2"/>
      <c r="G906" s="3"/>
    </row>
    <row r="907" spans="5:7" ht="14.25" customHeight="1" x14ac:dyDescent="0.25">
      <c r="E907" s="1"/>
      <c r="F907" s="2"/>
      <c r="G907" s="3"/>
    </row>
    <row r="908" spans="5:7" ht="14.25" customHeight="1" x14ac:dyDescent="0.25">
      <c r="E908" s="1"/>
      <c r="F908" s="2"/>
      <c r="G908" s="3"/>
    </row>
    <row r="909" spans="5:7" ht="14.25" customHeight="1" x14ac:dyDescent="0.25">
      <c r="E909" s="1"/>
      <c r="F909" s="2"/>
      <c r="G909" s="3"/>
    </row>
    <row r="910" spans="5:7" ht="14.25" customHeight="1" x14ac:dyDescent="0.25">
      <c r="E910" s="1"/>
      <c r="F910" s="2"/>
      <c r="G910" s="3"/>
    </row>
    <row r="911" spans="5:7" ht="14.25" customHeight="1" x14ac:dyDescent="0.25">
      <c r="E911" s="1"/>
      <c r="F911" s="2"/>
      <c r="G911" s="3"/>
    </row>
    <row r="912" spans="5:7" ht="14.25" customHeight="1" x14ac:dyDescent="0.25">
      <c r="E912" s="1"/>
      <c r="F912" s="2"/>
      <c r="G912" s="3"/>
    </row>
    <row r="913" spans="5:7" ht="14.25" customHeight="1" x14ac:dyDescent="0.25">
      <c r="E913" s="1"/>
      <c r="F913" s="2"/>
      <c r="G913" s="3"/>
    </row>
    <row r="914" spans="5:7" ht="14.25" customHeight="1" x14ac:dyDescent="0.25">
      <c r="E914" s="1"/>
      <c r="F914" s="2"/>
      <c r="G914" s="3"/>
    </row>
    <row r="915" spans="5:7" ht="14.25" customHeight="1" x14ac:dyDescent="0.25">
      <c r="E915" s="1"/>
      <c r="F915" s="2"/>
      <c r="G915" s="3"/>
    </row>
    <row r="916" spans="5:7" ht="14.25" customHeight="1" x14ac:dyDescent="0.25">
      <c r="E916" s="1"/>
      <c r="F916" s="2"/>
      <c r="G916" s="3"/>
    </row>
    <row r="917" spans="5:7" ht="14.25" customHeight="1" x14ac:dyDescent="0.25">
      <c r="E917" s="1"/>
      <c r="F917" s="2"/>
      <c r="G917" s="3"/>
    </row>
    <row r="918" spans="5:7" ht="14.25" customHeight="1" x14ac:dyDescent="0.25">
      <c r="E918" s="1"/>
      <c r="F918" s="2"/>
      <c r="G918" s="3"/>
    </row>
    <row r="919" spans="5:7" ht="14.25" customHeight="1" x14ac:dyDescent="0.25">
      <c r="E919" s="1"/>
      <c r="F919" s="2"/>
      <c r="G919" s="3"/>
    </row>
    <row r="920" spans="5:7" ht="14.25" customHeight="1" x14ac:dyDescent="0.25">
      <c r="E920" s="1"/>
      <c r="F920" s="2"/>
      <c r="G920" s="3"/>
    </row>
    <row r="921" spans="5:7" ht="14.25" customHeight="1" x14ac:dyDescent="0.25">
      <c r="E921" s="1"/>
      <c r="F921" s="2"/>
      <c r="G921" s="3"/>
    </row>
    <row r="922" spans="5:7" ht="14.25" customHeight="1" x14ac:dyDescent="0.25">
      <c r="E922" s="1"/>
      <c r="F922" s="2"/>
      <c r="G922" s="3"/>
    </row>
    <row r="923" spans="5:7" ht="14.25" customHeight="1" x14ac:dyDescent="0.25">
      <c r="E923" s="1"/>
      <c r="F923" s="2"/>
      <c r="G923" s="3"/>
    </row>
    <row r="924" spans="5:7" ht="14.25" customHeight="1" x14ac:dyDescent="0.25">
      <c r="E924" s="1"/>
      <c r="F924" s="2"/>
      <c r="G924" s="3"/>
    </row>
    <row r="925" spans="5:7" ht="14.25" customHeight="1" x14ac:dyDescent="0.25">
      <c r="E925" s="1"/>
      <c r="F925" s="2"/>
      <c r="G925" s="3"/>
    </row>
    <row r="926" spans="5:7" ht="14.25" customHeight="1" x14ac:dyDescent="0.25">
      <c r="E926" s="1"/>
      <c r="F926" s="2"/>
      <c r="G926" s="3"/>
    </row>
    <row r="927" spans="5:7" ht="14.25" customHeight="1" x14ac:dyDescent="0.25">
      <c r="E927" s="1"/>
      <c r="F927" s="2"/>
      <c r="G927" s="3"/>
    </row>
    <row r="928" spans="5:7" ht="14.25" customHeight="1" x14ac:dyDescent="0.25">
      <c r="E928" s="1"/>
      <c r="F928" s="2"/>
      <c r="G928" s="3"/>
    </row>
    <row r="929" spans="5:7" ht="14.25" customHeight="1" x14ac:dyDescent="0.25">
      <c r="E929" s="1"/>
      <c r="F929" s="2"/>
      <c r="G929" s="3"/>
    </row>
    <row r="930" spans="5:7" ht="14.25" customHeight="1" x14ac:dyDescent="0.25">
      <c r="E930" s="1"/>
      <c r="F930" s="2"/>
      <c r="G930" s="3"/>
    </row>
    <row r="931" spans="5:7" ht="14.25" customHeight="1" x14ac:dyDescent="0.25">
      <c r="E931" s="1"/>
      <c r="F931" s="2"/>
      <c r="G931" s="3"/>
    </row>
    <row r="932" spans="5:7" ht="14.25" customHeight="1" x14ac:dyDescent="0.25">
      <c r="E932" s="1"/>
      <c r="F932" s="2"/>
      <c r="G932" s="3"/>
    </row>
    <row r="933" spans="5:7" ht="14.25" customHeight="1" x14ac:dyDescent="0.25">
      <c r="E933" s="1"/>
      <c r="F933" s="2"/>
      <c r="G933" s="3"/>
    </row>
    <row r="934" spans="5:7" ht="14.25" customHeight="1" x14ac:dyDescent="0.25">
      <c r="E934" s="1"/>
      <c r="F934" s="2"/>
      <c r="G934" s="3"/>
    </row>
    <row r="935" spans="5:7" ht="14.25" customHeight="1" x14ac:dyDescent="0.25">
      <c r="E935" s="1"/>
      <c r="F935" s="2"/>
      <c r="G935" s="3"/>
    </row>
    <row r="936" spans="5:7" ht="14.25" customHeight="1" x14ac:dyDescent="0.25">
      <c r="E936" s="1"/>
      <c r="F936" s="2"/>
      <c r="G936" s="3"/>
    </row>
    <row r="937" spans="5:7" ht="14.25" customHeight="1" x14ac:dyDescent="0.25">
      <c r="E937" s="1"/>
      <c r="F937" s="2"/>
      <c r="G937" s="3"/>
    </row>
    <row r="938" spans="5:7" ht="14.25" customHeight="1" x14ac:dyDescent="0.25">
      <c r="E938" s="1"/>
      <c r="F938" s="2"/>
      <c r="G938" s="3"/>
    </row>
    <row r="939" spans="5:7" ht="14.25" customHeight="1" x14ac:dyDescent="0.25">
      <c r="E939" s="1"/>
      <c r="F939" s="2"/>
      <c r="G939" s="3"/>
    </row>
    <row r="940" spans="5:7" ht="14.25" customHeight="1" x14ac:dyDescent="0.25">
      <c r="E940" s="1"/>
      <c r="F940" s="2"/>
      <c r="G940" s="3"/>
    </row>
    <row r="941" spans="5:7" ht="14.25" customHeight="1" x14ac:dyDescent="0.25">
      <c r="E941" s="1"/>
      <c r="F941" s="2"/>
      <c r="G941" s="3"/>
    </row>
    <row r="942" spans="5:7" ht="14.25" customHeight="1" x14ac:dyDescent="0.25">
      <c r="E942" s="1"/>
      <c r="F942" s="2"/>
      <c r="G942" s="3"/>
    </row>
    <row r="943" spans="5:7" ht="14.25" customHeight="1" x14ac:dyDescent="0.25">
      <c r="E943" s="1"/>
      <c r="F943" s="2"/>
      <c r="G943" s="3"/>
    </row>
    <row r="944" spans="5:7" ht="14.25" customHeight="1" x14ac:dyDescent="0.25">
      <c r="E944" s="1"/>
      <c r="F944" s="2"/>
      <c r="G944" s="3"/>
    </row>
    <row r="945" spans="5:7" ht="14.25" customHeight="1" x14ac:dyDescent="0.25">
      <c r="E945" s="1"/>
      <c r="F945" s="2"/>
      <c r="G945" s="3"/>
    </row>
    <row r="946" spans="5:7" ht="14.25" customHeight="1" x14ac:dyDescent="0.25">
      <c r="E946" s="1"/>
      <c r="F946" s="2"/>
      <c r="G946" s="3"/>
    </row>
    <row r="947" spans="5:7" ht="14.25" customHeight="1" x14ac:dyDescent="0.25">
      <c r="E947" s="1"/>
      <c r="F947" s="2"/>
      <c r="G947" s="3"/>
    </row>
    <row r="948" spans="5:7" ht="14.25" customHeight="1" x14ac:dyDescent="0.25">
      <c r="E948" s="1"/>
      <c r="F948" s="2"/>
      <c r="G948" s="3"/>
    </row>
    <row r="949" spans="5:7" ht="14.25" customHeight="1" x14ac:dyDescent="0.25">
      <c r="E949" s="1"/>
      <c r="F949" s="2"/>
      <c r="G949" s="3"/>
    </row>
    <row r="950" spans="5:7" ht="14.25" customHeight="1" x14ac:dyDescent="0.25">
      <c r="E950" s="1"/>
      <c r="F950" s="2"/>
      <c r="G950" s="3"/>
    </row>
    <row r="951" spans="5:7" ht="14.25" customHeight="1" x14ac:dyDescent="0.25">
      <c r="E951" s="1"/>
      <c r="F951" s="2"/>
      <c r="G951" s="3"/>
    </row>
    <row r="952" spans="5:7" ht="14.25" customHeight="1" x14ac:dyDescent="0.25">
      <c r="E952" s="1"/>
      <c r="F952" s="2"/>
      <c r="G952" s="3"/>
    </row>
    <row r="953" spans="5:7" ht="14.25" customHeight="1" x14ac:dyDescent="0.25">
      <c r="E953" s="1"/>
      <c r="F953" s="2"/>
      <c r="G953" s="3"/>
    </row>
    <row r="954" spans="5:7" ht="14.25" customHeight="1" x14ac:dyDescent="0.25">
      <c r="E954" s="1"/>
      <c r="F954" s="2"/>
      <c r="G954" s="3"/>
    </row>
    <row r="955" spans="5:7" ht="14.25" customHeight="1" x14ac:dyDescent="0.25">
      <c r="E955" s="1"/>
      <c r="F955" s="2"/>
      <c r="G955" s="3"/>
    </row>
    <row r="956" spans="5:7" ht="14.25" customHeight="1" x14ac:dyDescent="0.25">
      <c r="E956" s="1"/>
      <c r="F956" s="2"/>
      <c r="G956" s="3"/>
    </row>
    <row r="957" spans="5:7" ht="14.25" customHeight="1" x14ac:dyDescent="0.25">
      <c r="E957" s="1"/>
      <c r="F957" s="2"/>
      <c r="G957" s="3"/>
    </row>
    <row r="958" spans="5:7" ht="14.25" customHeight="1" x14ac:dyDescent="0.25">
      <c r="E958" s="1"/>
      <c r="F958" s="2"/>
      <c r="G958" s="3"/>
    </row>
    <row r="959" spans="5:7" ht="14.25" customHeight="1" x14ac:dyDescent="0.25">
      <c r="E959" s="1"/>
      <c r="F959" s="2"/>
      <c r="G959" s="3"/>
    </row>
    <row r="960" spans="5:7" ht="14.25" customHeight="1" x14ac:dyDescent="0.25">
      <c r="E960" s="1"/>
      <c r="F960" s="2"/>
      <c r="G960" s="3"/>
    </row>
    <row r="961" spans="5:7" ht="14.25" customHeight="1" x14ac:dyDescent="0.25">
      <c r="E961" s="1"/>
      <c r="F961" s="2"/>
      <c r="G961" s="3"/>
    </row>
    <row r="962" spans="5:7" ht="14.25" customHeight="1" x14ac:dyDescent="0.25">
      <c r="E962" s="1"/>
      <c r="F962" s="2"/>
      <c r="G962" s="3"/>
    </row>
    <row r="963" spans="5:7" ht="14.25" customHeight="1" x14ac:dyDescent="0.25">
      <c r="E963" s="1"/>
      <c r="F963" s="2"/>
      <c r="G963" s="3"/>
    </row>
    <row r="964" spans="5:7" ht="14.25" customHeight="1" x14ac:dyDescent="0.25">
      <c r="E964" s="1"/>
      <c r="F964" s="2"/>
      <c r="G964" s="3"/>
    </row>
    <row r="965" spans="5:7" ht="14.25" customHeight="1" x14ac:dyDescent="0.25">
      <c r="E965" s="1"/>
      <c r="F965" s="2"/>
      <c r="G965" s="3"/>
    </row>
    <row r="966" spans="5:7" ht="14.25" customHeight="1" x14ac:dyDescent="0.25">
      <c r="E966" s="1"/>
      <c r="F966" s="2"/>
      <c r="G966" s="3"/>
    </row>
    <row r="967" spans="5:7" ht="14.25" customHeight="1" x14ac:dyDescent="0.25">
      <c r="E967" s="1"/>
      <c r="F967" s="2"/>
      <c r="G967" s="3"/>
    </row>
    <row r="968" spans="5:7" ht="14.25" customHeight="1" x14ac:dyDescent="0.25">
      <c r="E968" s="1"/>
      <c r="F968" s="2"/>
      <c r="G968" s="3"/>
    </row>
    <row r="969" spans="5:7" ht="14.25" customHeight="1" x14ac:dyDescent="0.25">
      <c r="E969" s="1"/>
      <c r="F969" s="2"/>
      <c r="G969" s="3"/>
    </row>
    <row r="970" spans="5:7" ht="14.25" customHeight="1" x14ac:dyDescent="0.25">
      <c r="E970" s="1"/>
      <c r="F970" s="2"/>
      <c r="G970" s="3"/>
    </row>
    <row r="971" spans="5:7" ht="14.25" customHeight="1" x14ac:dyDescent="0.25">
      <c r="E971" s="1"/>
      <c r="F971" s="2"/>
      <c r="G971" s="3"/>
    </row>
    <row r="972" spans="5:7" ht="14.25" customHeight="1" x14ac:dyDescent="0.25">
      <c r="E972" s="1"/>
      <c r="F972" s="2"/>
      <c r="G972" s="3"/>
    </row>
    <row r="973" spans="5:7" ht="14.25" customHeight="1" x14ac:dyDescent="0.25">
      <c r="E973" s="1"/>
      <c r="F973" s="2"/>
      <c r="G973" s="3"/>
    </row>
    <row r="974" spans="5:7" ht="14.25" customHeight="1" x14ac:dyDescent="0.25">
      <c r="E974" s="1"/>
      <c r="F974" s="2"/>
      <c r="G974" s="3"/>
    </row>
    <row r="975" spans="5:7" ht="14.25" customHeight="1" x14ac:dyDescent="0.25">
      <c r="E975" s="1"/>
      <c r="F975" s="2"/>
      <c r="G975" s="3"/>
    </row>
    <row r="976" spans="5:7" ht="14.25" customHeight="1" x14ac:dyDescent="0.25">
      <c r="E976" s="1"/>
      <c r="F976" s="2"/>
      <c r="G976" s="3"/>
    </row>
    <row r="977" spans="5:7" ht="14.25" customHeight="1" x14ac:dyDescent="0.25">
      <c r="E977" s="1"/>
      <c r="F977" s="2"/>
      <c r="G977" s="3"/>
    </row>
    <row r="978" spans="5:7" ht="14.25" customHeight="1" x14ac:dyDescent="0.25">
      <c r="E978" s="1"/>
      <c r="F978" s="2"/>
      <c r="G978" s="3"/>
    </row>
    <row r="979" spans="5:7" ht="14.25" customHeight="1" x14ac:dyDescent="0.25">
      <c r="E979" s="1"/>
      <c r="F979" s="2"/>
      <c r="G979" s="3"/>
    </row>
    <row r="980" spans="5:7" ht="14.25" customHeight="1" x14ac:dyDescent="0.25">
      <c r="E980" s="1"/>
      <c r="F980" s="2"/>
      <c r="G980" s="3"/>
    </row>
    <row r="981" spans="5:7" ht="14.25" customHeight="1" x14ac:dyDescent="0.25">
      <c r="E981" s="1"/>
      <c r="F981" s="2"/>
      <c r="G981" s="3"/>
    </row>
    <row r="982" spans="5:7" ht="14.25" customHeight="1" x14ac:dyDescent="0.25">
      <c r="E982" s="1"/>
      <c r="F982" s="2"/>
      <c r="G982" s="3"/>
    </row>
    <row r="983" spans="5:7" ht="14.25" customHeight="1" x14ac:dyDescent="0.25">
      <c r="E983" s="1"/>
      <c r="F983" s="2"/>
      <c r="G983" s="3"/>
    </row>
    <row r="984" spans="5:7" ht="14.25" customHeight="1" x14ac:dyDescent="0.25">
      <c r="E984" s="1"/>
      <c r="F984" s="2"/>
      <c r="G984" s="3"/>
    </row>
    <row r="985" spans="5:7" ht="14.25" customHeight="1" x14ac:dyDescent="0.25">
      <c r="E985" s="1"/>
      <c r="F985" s="2"/>
      <c r="G985" s="3"/>
    </row>
    <row r="986" spans="5:7" ht="14.25" customHeight="1" x14ac:dyDescent="0.25">
      <c r="E986" s="1"/>
      <c r="F986" s="2"/>
      <c r="G986" s="3"/>
    </row>
    <row r="987" spans="5:7" ht="14.25" customHeight="1" x14ac:dyDescent="0.25">
      <c r="E987" s="1"/>
      <c r="F987" s="2"/>
      <c r="G987" s="3"/>
    </row>
    <row r="988" spans="5:7" ht="14.25" customHeight="1" x14ac:dyDescent="0.25">
      <c r="E988" s="1"/>
      <c r="F988" s="2"/>
      <c r="G988" s="3"/>
    </row>
    <row r="989" spans="5:7" ht="14.25" customHeight="1" x14ac:dyDescent="0.25">
      <c r="E989" s="1"/>
      <c r="F989" s="2"/>
      <c r="G989" s="3"/>
    </row>
    <row r="990" spans="5:7" ht="14.25" customHeight="1" x14ac:dyDescent="0.25">
      <c r="E990" s="1"/>
      <c r="F990" s="2"/>
      <c r="G990" s="3"/>
    </row>
    <row r="991" spans="5:7" ht="14.25" customHeight="1" x14ac:dyDescent="0.25">
      <c r="E991" s="1"/>
      <c r="F991" s="2"/>
      <c r="G991" s="3"/>
    </row>
    <row r="992" spans="5:7" ht="14.25" customHeight="1" x14ac:dyDescent="0.25">
      <c r="E992" s="1"/>
      <c r="F992" s="2"/>
      <c r="G992" s="3"/>
    </row>
    <row r="993" spans="5:7" ht="14.25" customHeight="1" x14ac:dyDescent="0.25">
      <c r="E993" s="1"/>
      <c r="F993" s="2"/>
      <c r="G993" s="3"/>
    </row>
    <row r="994" spans="5:7" ht="14.25" customHeight="1" x14ac:dyDescent="0.25">
      <c r="E994" s="1"/>
      <c r="F994" s="2"/>
      <c r="G994" s="3"/>
    </row>
    <row r="995" spans="5:7" ht="14.25" customHeight="1" x14ac:dyDescent="0.25">
      <c r="E995" s="1"/>
      <c r="F995" s="2"/>
      <c r="G995" s="3"/>
    </row>
    <row r="996" spans="5:7" ht="14.25" customHeight="1" x14ac:dyDescent="0.25">
      <c r="E996" s="1"/>
      <c r="F996" s="2"/>
      <c r="G996" s="3"/>
    </row>
    <row r="997" spans="5:7" ht="14.25" customHeight="1" x14ac:dyDescent="0.25">
      <c r="E997" s="1"/>
      <c r="F997" s="2"/>
      <c r="G997" s="3"/>
    </row>
    <row r="998" spans="5:7" ht="14.25" customHeight="1" x14ac:dyDescent="0.25">
      <c r="E998" s="1"/>
      <c r="F998" s="2"/>
      <c r="G998" s="3"/>
    </row>
    <row r="999" spans="5:7" ht="14.25" customHeight="1" x14ac:dyDescent="0.25">
      <c r="E999" s="1"/>
      <c r="F999" s="2"/>
      <c r="G999" s="3"/>
    </row>
    <row r="1000" spans="5:7" ht="14.25" customHeight="1" x14ac:dyDescent="0.25">
      <c r="E1000" s="1"/>
      <c r="F1000" s="2"/>
      <c r="G1000" s="3"/>
    </row>
    <row r="1001" spans="5:7" ht="14.25" customHeight="1" x14ac:dyDescent="0.25">
      <c r="E1001" s="1"/>
      <c r="F1001" s="2"/>
      <c r="G1001" s="3"/>
    </row>
  </sheetData>
  <mergeCells count="50">
    <mergeCell ref="L7:Q7"/>
    <mergeCell ref="B1:J1"/>
    <mergeCell ref="B2:C2"/>
    <mergeCell ref="B3:C3"/>
    <mergeCell ref="B5:C5"/>
    <mergeCell ref="B4:C4"/>
    <mergeCell ref="H2:J2"/>
    <mergeCell ref="B6:C6"/>
    <mergeCell ref="B7:C7"/>
    <mergeCell ref="B8:C8"/>
    <mergeCell ref="B9:C9"/>
    <mergeCell ref="B11:C11"/>
    <mergeCell ref="B10:C10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A31:A32"/>
    <mergeCell ref="B31:C31"/>
    <mergeCell ref="B32:C32"/>
    <mergeCell ref="B33:C33"/>
    <mergeCell ref="B34:C34"/>
    <mergeCell ref="B35:C35"/>
    <mergeCell ref="B43:C43"/>
    <mergeCell ref="B44:C44"/>
    <mergeCell ref="B45:C45"/>
    <mergeCell ref="B46:C46"/>
    <mergeCell ref="B47:C47"/>
    <mergeCell ref="B36:C36"/>
    <mergeCell ref="B37:C37"/>
    <mergeCell ref="B38:C38"/>
    <mergeCell ref="B39:C39"/>
    <mergeCell ref="B40:C40"/>
    <mergeCell ref="B41:C41"/>
    <mergeCell ref="B42:C42"/>
  </mergeCells>
  <dataValidations count="1">
    <dataValidation type="list" allowBlank="1" showInputMessage="1" showErrorMessage="1" sqref="J13" xr:uid="{1CC41D82-F4E8-46B3-BB19-534955606E22}">
      <formula1>"YES,NO"</formula1>
    </dataValidation>
  </dataValidations>
  <pageMargins left="0.7" right="0.7" top="0.75" bottom="0.75" header="0" footer="0"/>
  <pageSetup orientation="portrait" r:id="rId1"/>
  <ignoredErrors>
    <ignoredError sqref="J8 G33" formula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D690A-347D-4CC1-BC1E-CB36EEBCF2A4}">
  <dimension ref="A1:R1001"/>
  <sheetViews>
    <sheetView tabSelected="1" workbookViewId="0">
      <pane ySplit="2" topLeftCell="A9" activePane="bottomLeft" state="frozen"/>
      <selection pane="bottomLeft" activeCell="L34" sqref="L34"/>
    </sheetView>
  </sheetViews>
  <sheetFormatPr defaultColWidth="12.625" defaultRowHeight="15" customHeight="1" x14ac:dyDescent="0.2"/>
  <cols>
    <col min="1" max="1" width="10.5" customWidth="1"/>
    <col min="2" max="2" width="7.625" customWidth="1"/>
    <col min="3" max="3" width="10.125" customWidth="1"/>
    <col min="4" max="5" width="7.625" customWidth="1"/>
    <col min="6" max="6" width="19.75" customWidth="1"/>
    <col min="7" max="7" width="13.625" customWidth="1"/>
    <col min="8" max="8" width="17.25" customWidth="1"/>
    <col min="9" max="9" width="18.25" customWidth="1"/>
    <col min="10" max="10" width="15.5" customWidth="1"/>
    <col min="11" max="11" width="7.625" customWidth="1"/>
    <col min="12" max="12" width="19.375" customWidth="1"/>
    <col min="13" max="13" width="12.125" customWidth="1"/>
    <col min="14" max="17" width="10.125" customWidth="1"/>
    <col min="18" max="18" width="25.375" customWidth="1"/>
    <col min="19" max="26" width="7.625" customWidth="1"/>
  </cols>
  <sheetData>
    <row r="1" spans="1:17" ht="17.25" customHeight="1" x14ac:dyDescent="0.25">
      <c r="A1" s="4"/>
      <c r="B1" s="132" t="s">
        <v>68</v>
      </c>
      <c r="C1" s="133"/>
      <c r="D1" s="133"/>
      <c r="E1" s="133"/>
      <c r="F1" s="133"/>
      <c r="G1" s="133"/>
      <c r="H1" s="133"/>
      <c r="I1" s="133"/>
      <c r="J1" s="134"/>
    </row>
    <row r="2" spans="1:17" ht="14.25" customHeight="1" x14ac:dyDescent="0.25">
      <c r="A2" s="4"/>
      <c r="B2" s="135" t="s">
        <v>0</v>
      </c>
      <c r="C2" s="111"/>
      <c r="D2" s="5" t="s">
        <v>1</v>
      </c>
      <c r="E2" s="103" t="s">
        <v>82</v>
      </c>
      <c r="F2" s="6" t="s">
        <v>3</v>
      </c>
      <c r="G2" s="7" t="s">
        <v>4</v>
      </c>
      <c r="H2" s="138" t="s">
        <v>48</v>
      </c>
      <c r="I2" s="139"/>
      <c r="J2" s="140"/>
    </row>
    <row r="3" spans="1:17" ht="14.25" customHeight="1" x14ac:dyDescent="0.25">
      <c r="A3" s="4"/>
      <c r="B3" s="128"/>
      <c r="C3" s="107"/>
      <c r="D3" s="8"/>
      <c r="E3" s="9"/>
      <c r="F3" s="2"/>
      <c r="G3" s="3"/>
      <c r="H3" s="3"/>
      <c r="I3" s="75"/>
      <c r="J3" s="46"/>
      <c r="L3" s="11" t="s">
        <v>6</v>
      </c>
      <c r="M3" s="11"/>
      <c r="N3" s="11"/>
      <c r="O3" s="11"/>
      <c r="P3" s="11"/>
      <c r="Q3" s="11"/>
    </row>
    <row r="4" spans="1:17" ht="14.25" customHeight="1" x14ac:dyDescent="0.25">
      <c r="A4" s="71"/>
      <c r="B4" s="136"/>
      <c r="C4" s="137"/>
      <c r="D4" s="72"/>
      <c r="E4" s="9"/>
      <c r="F4" s="2"/>
      <c r="G4" s="3"/>
      <c r="H4" s="3"/>
      <c r="I4" s="3" t="s">
        <v>55</v>
      </c>
      <c r="J4" s="46">
        <v>5</v>
      </c>
      <c r="L4" s="73"/>
      <c r="M4" s="73"/>
      <c r="N4" s="73"/>
      <c r="O4" s="73"/>
      <c r="P4" s="73"/>
      <c r="Q4" s="73"/>
    </row>
    <row r="5" spans="1:17" ht="14.25" customHeight="1" x14ac:dyDescent="0.25">
      <c r="A5" s="4"/>
      <c r="B5" s="124"/>
      <c r="C5" s="109"/>
      <c r="D5" s="12"/>
      <c r="E5" s="13"/>
      <c r="F5" s="14"/>
      <c r="G5" s="15"/>
      <c r="H5" s="15"/>
      <c r="I5" s="15"/>
      <c r="J5" s="16"/>
      <c r="L5" s="11" t="s">
        <v>8</v>
      </c>
      <c r="M5" s="11"/>
      <c r="N5" s="11"/>
      <c r="O5" s="11"/>
      <c r="P5" s="11"/>
      <c r="Q5" s="11"/>
    </row>
    <row r="6" spans="1:17" ht="14.25" customHeight="1" x14ac:dyDescent="0.25">
      <c r="A6" s="4"/>
      <c r="B6" s="128" t="s">
        <v>9</v>
      </c>
      <c r="C6" s="107"/>
      <c r="D6" s="70">
        <v>0.05</v>
      </c>
      <c r="E6" s="1">
        <v>0</v>
      </c>
      <c r="F6" s="2"/>
      <c r="G6" s="3">
        <f>D6*F6</f>
        <v>0</v>
      </c>
      <c r="H6" s="17"/>
      <c r="I6" s="17"/>
      <c r="J6" s="17"/>
      <c r="L6" s="85" t="s">
        <v>10</v>
      </c>
      <c r="M6" s="11"/>
      <c r="N6" s="11"/>
      <c r="O6" s="11"/>
      <c r="P6" s="11"/>
      <c r="Q6" s="11"/>
    </row>
    <row r="7" spans="1:17" ht="14.25" customHeight="1" x14ac:dyDescent="0.25">
      <c r="A7" s="4"/>
      <c r="B7" s="128" t="s">
        <v>11</v>
      </c>
      <c r="C7" s="107"/>
      <c r="D7" s="69">
        <v>0.05</v>
      </c>
      <c r="E7" s="1">
        <v>6</v>
      </c>
      <c r="F7" s="2">
        <v>9800</v>
      </c>
      <c r="G7" s="3">
        <f>D7*F7</f>
        <v>490</v>
      </c>
      <c r="H7" s="17"/>
      <c r="I7" s="78" t="s">
        <v>53</v>
      </c>
      <c r="J7" s="80" t="s">
        <v>56</v>
      </c>
      <c r="L7" s="131" t="s">
        <v>58</v>
      </c>
      <c r="M7" s="131"/>
      <c r="N7" s="131"/>
      <c r="O7" s="131"/>
      <c r="P7" s="131"/>
      <c r="Q7" s="131"/>
    </row>
    <row r="8" spans="1:17" ht="14.25" customHeight="1" x14ac:dyDescent="0.25">
      <c r="A8" s="4"/>
      <c r="B8" s="128" t="s">
        <v>12</v>
      </c>
      <c r="C8" s="107"/>
      <c r="D8" s="69">
        <v>0.05</v>
      </c>
      <c r="E8" s="9">
        <v>8</v>
      </c>
      <c r="F8" s="2">
        <v>7400</v>
      </c>
      <c r="G8" s="3">
        <f>D8*F8</f>
        <v>370</v>
      </c>
      <c r="H8" s="17"/>
      <c r="I8" s="89" t="s">
        <v>78</v>
      </c>
      <c r="J8" s="79" t="str">
        <f>IF(E33&gt;7,"YES","NO")</f>
        <v>YES</v>
      </c>
    </row>
    <row r="9" spans="1:17" ht="14.25" customHeight="1" x14ac:dyDescent="0.25">
      <c r="A9" s="4"/>
      <c r="B9" s="128"/>
      <c r="C9" s="107"/>
      <c r="D9" s="18"/>
      <c r="E9" s="1"/>
      <c r="F9" s="2"/>
      <c r="G9" s="3"/>
      <c r="H9" s="17"/>
      <c r="I9" s="78" t="s">
        <v>77</v>
      </c>
      <c r="J9" s="79" t="str">
        <f>IF(J4&gt;1,"YES","NO")</f>
        <v>YES</v>
      </c>
    </row>
    <row r="10" spans="1:17" ht="14.25" customHeight="1" x14ac:dyDescent="0.25">
      <c r="A10" s="71"/>
      <c r="B10" s="129"/>
      <c r="C10" s="130"/>
      <c r="D10" s="18"/>
      <c r="E10" s="1"/>
      <c r="F10" s="2"/>
      <c r="G10" s="3"/>
      <c r="H10" s="17"/>
      <c r="I10" s="83" t="s">
        <v>54</v>
      </c>
      <c r="J10" s="90" t="str" cm="1">
        <f t="array" ref="J10">IF(PRODUCT((J7:J9="yes")*1),"YES","NO")</f>
        <v>YES</v>
      </c>
    </row>
    <row r="11" spans="1:17" ht="14.25" customHeight="1" x14ac:dyDescent="0.25">
      <c r="A11" s="4"/>
      <c r="B11" s="128"/>
      <c r="C11" s="107"/>
      <c r="D11" s="18"/>
      <c r="E11" s="9"/>
      <c r="F11" s="2"/>
      <c r="G11" s="3"/>
      <c r="H11" s="17"/>
      <c r="I11" s="3"/>
      <c r="J11" s="10"/>
      <c r="L11" s="76"/>
      <c r="M11" s="76"/>
    </row>
    <row r="12" spans="1:17" ht="14.25" customHeight="1" x14ac:dyDescent="0.25">
      <c r="A12" s="4"/>
      <c r="B12" s="128"/>
      <c r="C12" s="107"/>
      <c r="D12" s="18"/>
      <c r="E12" s="1"/>
      <c r="F12" s="2"/>
      <c r="G12" s="3"/>
      <c r="H12" s="17"/>
      <c r="I12" s="3"/>
      <c r="J12" s="10"/>
      <c r="L12" s="76"/>
    </row>
    <row r="13" spans="1:17" ht="14.25" customHeight="1" x14ac:dyDescent="0.25">
      <c r="A13" s="4"/>
      <c r="B13" s="128"/>
      <c r="C13" s="107"/>
      <c r="D13" s="18"/>
      <c r="E13" s="1"/>
      <c r="F13" s="2"/>
      <c r="G13" s="3"/>
      <c r="H13" s="17"/>
      <c r="I13" s="3"/>
      <c r="J13" s="10"/>
      <c r="L13" s="76"/>
    </row>
    <row r="14" spans="1:17" ht="14.25" customHeight="1" x14ac:dyDescent="0.25">
      <c r="A14" s="4"/>
      <c r="B14" s="141" t="s">
        <v>67</v>
      </c>
      <c r="C14" s="107"/>
      <c r="D14" s="18">
        <v>10</v>
      </c>
      <c r="E14" s="9">
        <v>6</v>
      </c>
      <c r="F14" s="2"/>
      <c r="G14" s="3">
        <f t="shared" ref="G14" si="0">D14*E14</f>
        <v>60</v>
      </c>
      <c r="H14" s="17"/>
      <c r="I14" s="3"/>
      <c r="J14" s="10"/>
      <c r="L14" s="76"/>
    </row>
    <row r="15" spans="1:17" ht="14.25" customHeight="1" x14ac:dyDescent="0.25">
      <c r="A15" s="4"/>
      <c r="B15" s="128"/>
      <c r="C15" s="107"/>
      <c r="D15" s="18"/>
      <c r="E15" s="1"/>
      <c r="F15" s="2"/>
      <c r="G15" s="3"/>
      <c r="H15" s="17"/>
      <c r="I15" s="3"/>
      <c r="J15" s="10"/>
      <c r="L15" s="76"/>
    </row>
    <row r="16" spans="1:17" ht="14.25" customHeight="1" x14ac:dyDescent="0.25">
      <c r="A16" s="4"/>
      <c r="B16" s="128"/>
      <c r="C16" s="107"/>
      <c r="D16" s="18"/>
      <c r="E16" s="9"/>
      <c r="F16" s="2"/>
      <c r="G16" s="3"/>
      <c r="H16" s="17"/>
      <c r="I16" s="3"/>
      <c r="J16" s="10"/>
      <c r="L16" s="76"/>
    </row>
    <row r="17" spans="1:13" ht="14.25" customHeight="1" x14ac:dyDescent="0.25">
      <c r="A17" s="4"/>
      <c r="B17" s="128"/>
      <c r="C17" s="107"/>
      <c r="D17" s="19"/>
      <c r="E17" s="1"/>
      <c r="F17" s="2"/>
      <c r="G17" s="3"/>
      <c r="H17" s="3"/>
      <c r="I17" s="3"/>
      <c r="J17" s="10"/>
      <c r="L17" s="76"/>
      <c r="M17" s="76"/>
    </row>
    <row r="18" spans="1:13" ht="14.25" customHeight="1" thickBot="1" x14ac:dyDescent="0.3">
      <c r="A18" s="4"/>
      <c r="B18" s="124" t="s">
        <v>21</v>
      </c>
      <c r="C18" s="109"/>
      <c r="D18" s="15"/>
      <c r="E18" s="13">
        <f>SUM(E6:E17)</f>
        <v>20</v>
      </c>
      <c r="F18" s="14"/>
      <c r="G18" s="15">
        <f>SUM(G6:G17)</f>
        <v>920</v>
      </c>
      <c r="H18" s="15"/>
      <c r="I18" s="15"/>
      <c r="J18" s="16"/>
      <c r="L18" s="76"/>
    </row>
    <row r="19" spans="1:13" ht="14.25" customHeight="1" x14ac:dyDescent="0.25">
      <c r="A19" s="20"/>
      <c r="B19" s="125"/>
      <c r="C19" s="120"/>
      <c r="D19" s="21"/>
      <c r="E19" s="22"/>
      <c r="F19" s="23"/>
      <c r="G19" s="24"/>
      <c r="H19" s="25"/>
      <c r="I19" s="3"/>
      <c r="J19" s="26"/>
      <c r="K19" s="27"/>
    </row>
    <row r="20" spans="1:13" ht="14.25" customHeight="1" x14ac:dyDescent="0.25">
      <c r="A20" s="92"/>
      <c r="B20" s="126"/>
      <c r="C20" s="107"/>
      <c r="D20" s="29"/>
      <c r="E20" s="30"/>
      <c r="F20" s="2"/>
      <c r="G20" s="31"/>
      <c r="H20" s="25"/>
      <c r="I20" s="32"/>
      <c r="J20" s="33"/>
      <c r="K20" s="27"/>
    </row>
    <row r="21" spans="1:13" ht="14.25" customHeight="1" x14ac:dyDescent="0.25">
      <c r="A21" s="28"/>
      <c r="B21" s="126"/>
      <c r="C21" s="107"/>
      <c r="D21" s="29"/>
      <c r="E21" s="34"/>
      <c r="F21" s="35"/>
      <c r="G21" s="31"/>
      <c r="H21" s="25"/>
      <c r="I21" s="3"/>
      <c r="J21" s="36"/>
      <c r="K21" s="27"/>
    </row>
    <row r="22" spans="1:13" ht="14.25" customHeight="1" thickBot="1" x14ac:dyDescent="0.3">
      <c r="A22" s="37"/>
      <c r="B22" s="127"/>
      <c r="C22" s="117"/>
      <c r="D22" s="38"/>
      <c r="E22" s="39"/>
      <c r="F22" s="40"/>
      <c r="G22" s="41"/>
      <c r="H22" s="25"/>
      <c r="I22" s="3"/>
      <c r="J22" s="36"/>
      <c r="K22" s="27"/>
    </row>
    <row r="23" spans="1:13" ht="14.25" customHeight="1" x14ac:dyDescent="0.25">
      <c r="A23" s="42" t="s">
        <v>28</v>
      </c>
      <c r="B23" s="119" t="s">
        <v>29</v>
      </c>
      <c r="C23" s="120"/>
      <c r="D23" s="21">
        <v>0.15</v>
      </c>
      <c r="E23" s="22">
        <v>0</v>
      </c>
      <c r="F23" s="23">
        <v>0</v>
      </c>
      <c r="G23" s="24">
        <f t="shared" ref="G21:G24" si="1">F23*0.15</f>
        <v>0</v>
      </c>
      <c r="H23" s="25"/>
      <c r="I23" s="3"/>
      <c r="J23" s="36"/>
      <c r="K23" s="27"/>
    </row>
    <row r="24" spans="1:13" ht="14.25" customHeight="1" x14ac:dyDescent="0.25">
      <c r="A24" s="93" t="s">
        <v>83</v>
      </c>
      <c r="B24" s="121" t="s">
        <v>24</v>
      </c>
      <c r="C24" s="107"/>
      <c r="D24" s="29">
        <v>0.15</v>
      </c>
      <c r="E24" s="30">
        <v>0</v>
      </c>
      <c r="F24" s="2">
        <v>0</v>
      </c>
      <c r="G24" s="31">
        <f t="shared" si="1"/>
        <v>0</v>
      </c>
      <c r="H24" s="25"/>
      <c r="I24" s="44" t="s">
        <v>30</v>
      </c>
      <c r="J24" s="45">
        <f>SUM(G23:G26)</f>
        <v>0</v>
      </c>
      <c r="K24" s="27"/>
    </row>
    <row r="25" spans="1:13" ht="14.25" customHeight="1" x14ac:dyDescent="0.25">
      <c r="A25" s="43"/>
      <c r="B25" s="121" t="s">
        <v>26</v>
      </c>
      <c r="C25" s="107"/>
      <c r="D25" s="29">
        <v>0.2</v>
      </c>
      <c r="E25" s="34">
        <v>0</v>
      </c>
      <c r="F25" s="35">
        <v>0</v>
      </c>
      <c r="G25" s="31">
        <f t="shared" ref="G25:G26" si="2">F25*0.2</f>
        <v>0</v>
      </c>
      <c r="J25" s="46"/>
    </row>
    <row r="26" spans="1:13" ht="14.25" customHeight="1" thickBot="1" x14ac:dyDescent="0.3">
      <c r="A26" s="47"/>
      <c r="B26" s="122" t="s">
        <v>27</v>
      </c>
      <c r="C26" s="117"/>
      <c r="D26" s="38">
        <v>0.2</v>
      </c>
      <c r="E26" s="39">
        <v>0</v>
      </c>
      <c r="F26" s="40">
        <v>0</v>
      </c>
      <c r="G26" s="41">
        <f t="shared" si="2"/>
        <v>0</v>
      </c>
      <c r="H26" s="3"/>
      <c r="I26" s="3"/>
      <c r="J26" s="10"/>
      <c r="K26" s="27"/>
    </row>
    <row r="27" spans="1:13" ht="14.25" customHeight="1" x14ac:dyDescent="0.25">
      <c r="A27" s="48" t="s">
        <v>31</v>
      </c>
      <c r="B27" s="123" t="s">
        <v>32</v>
      </c>
      <c r="C27" s="120"/>
      <c r="D27" s="21">
        <v>0.17</v>
      </c>
      <c r="E27" s="22">
        <v>6</v>
      </c>
      <c r="F27" s="23">
        <v>2400</v>
      </c>
      <c r="G27" s="24">
        <f t="shared" ref="G27:G28" si="3">F27*0.17</f>
        <v>408.00000000000006</v>
      </c>
      <c r="H27" s="3"/>
      <c r="I27" s="3"/>
      <c r="J27" s="10"/>
      <c r="K27" s="27"/>
    </row>
    <row r="28" spans="1:13" ht="14.25" customHeight="1" x14ac:dyDescent="0.25">
      <c r="A28" s="94" t="s">
        <v>80</v>
      </c>
      <c r="B28" s="115" t="s">
        <v>24</v>
      </c>
      <c r="C28" s="107"/>
      <c r="D28" s="29">
        <v>0.17</v>
      </c>
      <c r="E28" s="30">
        <v>0</v>
      </c>
      <c r="F28" s="2">
        <v>0</v>
      </c>
      <c r="G28" s="31">
        <f t="shared" si="3"/>
        <v>0</v>
      </c>
      <c r="H28" s="3"/>
      <c r="I28" s="50" t="s">
        <v>33</v>
      </c>
      <c r="J28" s="51">
        <f>SUM(G27:G30)</f>
        <v>1662</v>
      </c>
      <c r="K28" s="27"/>
    </row>
    <row r="29" spans="1:13" ht="14.25" customHeight="1" x14ac:dyDescent="0.25">
      <c r="A29" s="49"/>
      <c r="B29" s="115" t="s">
        <v>26</v>
      </c>
      <c r="C29" s="107"/>
      <c r="D29" s="29">
        <v>0.22</v>
      </c>
      <c r="E29" s="34">
        <v>5</v>
      </c>
      <c r="F29" s="35">
        <v>5700</v>
      </c>
      <c r="G29" s="31">
        <f t="shared" ref="G29:G30" si="4">F29*0.22</f>
        <v>1254</v>
      </c>
      <c r="H29" s="3"/>
      <c r="I29" s="3"/>
      <c r="J29" s="10"/>
      <c r="K29" s="27"/>
    </row>
    <row r="30" spans="1:13" ht="14.25" customHeight="1" thickBot="1" x14ac:dyDescent="0.3">
      <c r="A30" s="52"/>
      <c r="B30" s="116" t="s">
        <v>27</v>
      </c>
      <c r="C30" s="117"/>
      <c r="D30" s="38">
        <v>0.22</v>
      </c>
      <c r="E30" s="39">
        <v>0</v>
      </c>
      <c r="F30" s="40">
        <v>0</v>
      </c>
      <c r="G30" s="41">
        <f t="shared" si="4"/>
        <v>0</v>
      </c>
      <c r="H30" s="3"/>
      <c r="I30" s="53"/>
      <c r="J30" s="54"/>
      <c r="K30" s="27"/>
    </row>
    <row r="31" spans="1:13" ht="14.25" customHeight="1" x14ac:dyDescent="0.25">
      <c r="A31" s="118" t="s">
        <v>34</v>
      </c>
      <c r="B31" s="106" t="s">
        <v>35</v>
      </c>
      <c r="C31" s="107"/>
      <c r="D31" s="142">
        <v>1.4999999999999999E-2</v>
      </c>
      <c r="E31" s="1">
        <v>0</v>
      </c>
      <c r="F31" s="2"/>
      <c r="G31" s="3">
        <f t="shared" ref="G31:G32" si="5">D31*F31</f>
        <v>0</v>
      </c>
      <c r="H31" s="3"/>
      <c r="I31" s="3"/>
      <c r="J31" s="10"/>
      <c r="K31" s="27"/>
      <c r="L31" s="25"/>
      <c r="M31" s="25"/>
    </row>
    <row r="32" spans="1:13" ht="14.25" customHeight="1" x14ac:dyDescent="0.25">
      <c r="A32" s="105"/>
      <c r="B32" s="106" t="s">
        <v>36</v>
      </c>
      <c r="C32" s="107"/>
      <c r="D32" s="143">
        <v>1.4999999999999999E-2</v>
      </c>
      <c r="E32" s="1">
        <v>0</v>
      </c>
      <c r="F32" s="2"/>
      <c r="G32" s="3">
        <f t="shared" si="5"/>
        <v>0</v>
      </c>
      <c r="H32" s="3"/>
      <c r="I32" s="3"/>
      <c r="J32" s="10"/>
    </row>
    <row r="33" spans="1:18" ht="14.25" customHeight="1" x14ac:dyDescent="0.25">
      <c r="B33" s="108" t="s">
        <v>37</v>
      </c>
      <c r="C33" s="109"/>
      <c r="D33" s="57"/>
      <c r="E33" s="58">
        <f t="shared" ref="E33:F33" si="6">SUM(E19:E32)</f>
        <v>11</v>
      </c>
      <c r="F33" s="59">
        <f t="shared" si="6"/>
        <v>8100</v>
      </c>
      <c r="G33" s="57">
        <f>SUM(G19:G32)</f>
        <v>1662</v>
      </c>
      <c r="H33" s="57"/>
      <c r="I33" s="57"/>
      <c r="J33" s="60">
        <f>J24+J30+J28+J20</f>
        <v>1662</v>
      </c>
      <c r="K33" s="61"/>
      <c r="N33" s="25"/>
      <c r="O33" s="25"/>
      <c r="P33" s="25"/>
      <c r="Q33" s="25"/>
      <c r="R33" s="25"/>
    </row>
    <row r="34" spans="1:18" ht="14.25" customHeight="1" x14ac:dyDescent="0.25">
      <c r="A34" s="53" t="s">
        <v>38</v>
      </c>
      <c r="B34" s="106" t="s">
        <v>39</v>
      </c>
      <c r="C34" s="107"/>
      <c r="D34" s="62">
        <v>0.25</v>
      </c>
      <c r="E34" s="9">
        <v>3</v>
      </c>
      <c r="F34" s="35">
        <v>720</v>
      </c>
      <c r="G34" s="3">
        <f t="shared" ref="G34:G35" si="7">D34*F34</f>
        <v>180</v>
      </c>
      <c r="H34" s="3"/>
      <c r="I34" s="3"/>
      <c r="J34" s="46"/>
    </row>
    <row r="35" spans="1:18" ht="14.25" customHeight="1" x14ac:dyDescent="0.25">
      <c r="A35" s="53" t="s">
        <v>40</v>
      </c>
      <c r="B35" s="106" t="s">
        <v>41</v>
      </c>
      <c r="C35" s="107"/>
      <c r="D35" s="55">
        <v>0.05</v>
      </c>
      <c r="E35" s="1">
        <v>0</v>
      </c>
      <c r="F35" s="2">
        <v>0</v>
      </c>
      <c r="G35" s="3">
        <f t="shared" si="7"/>
        <v>0</v>
      </c>
      <c r="H35" s="3"/>
      <c r="I35" s="3"/>
      <c r="J35" s="10">
        <f>IF(F37&gt;=3000,200,0)</f>
        <v>0</v>
      </c>
    </row>
    <row r="36" spans="1:18" ht="14.25" customHeight="1" x14ac:dyDescent="0.25">
      <c r="B36" s="106" t="s">
        <v>42</v>
      </c>
      <c r="C36" s="107"/>
      <c r="D36" s="74">
        <v>0.25</v>
      </c>
      <c r="E36" s="9">
        <v>2</v>
      </c>
      <c r="F36" s="2">
        <v>360</v>
      </c>
      <c r="G36" s="3">
        <f>D36*F36</f>
        <v>90</v>
      </c>
      <c r="H36" s="3"/>
      <c r="I36" s="3"/>
      <c r="J36" s="46"/>
    </row>
    <row r="37" spans="1:18" ht="14.25" customHeight="1" x14ac:dyDescent="0.25">
      <c r="B37" s="108" t="s">
        <v>43</v>
      </c>
      <c r="C37" s="109"/>
      <c r="D37" s="57"/>
      <c r="E37" s="58">
        <f>SUM(E34:E36)</f>
        <v>5</v>
      </c>
      <c r="F37" s="59">
        <f>SUM(F34:F36)</f>
        <v>1080</v>
      </c>
      <c r="G37" s="57">
        <f>SUM(G34:G36)</f>
        <v>270</v>
      </c>
      <c r="H37" s="57"/>
      <c r="I37" s="57"/>
      <c r="J37" s="60">
        <f>G37+J35</f>
        <v>270</v>
      </c>
    </row>
    <row r="38" spans="1:18" ht="14.25" customHeight="1" x14ac:dyDescent="0.25">
      <c r="B38" s="110" t="s">
        <v>44</v>
      </c>
      <c r="C38" s="111"/>
      <c r="D38" s="63"/>
      <c r="E38" s="64">
        <f>SUM(E5+E18+E33+E37)</f>
        <v>36</v>
      </c>
      <c r="F38" s="87"/>
      <c r="G38" s="91">
        <f>SUM(G5+G18+G33+G37)</f>
        <v>2852</v>
      </c>
      <c r="H38" s="63"/>
      <c r="I38" s="63"/>
      <c r="J38" s="65"/>
    </row>
    <row r="39" spans="1:18" ht="14.25" customHeight="1" x14ac:dyDescent="0.25">
      <c r="B39" s="112" t="s">
        <v>45</v>
      </c>
      <c r="C39" s="111"/>
      <c r="D39" s="15"/>
      <c r="E39" s="13">
        <f>E38*12</f>
        <v>432</v>
      </c>
      <c r="F39" s="86"/>
      <c r="G39" s="15">
        <f>G38*12</f>
        <v>34224</v>
      </c>
      <c r="H39" s="15"/>
      <c r="I39" s="15"/>
      <c r="J39" s="16"/>
    </row>
    <row r="40" spans="1:18" ht="14.25" customHeight="1" x14ac:dyDescent="0.25">
      <c r="A40" s="4"/>
      <c r="B40" s="113"/>
      <c r="C40" s="114"/>
      <c r="D40" s="66"/>
      <c r="E40" s="67"/>
      <c r="F40" s="68"/>
      <c r="G40" s="66"/>
      <c r="H40" s="66"/>
      <c r="I40" s="66"/>
      <c r="J40" s="4"/>
    </row>
    <row r="41" spans="1:18" ht="14.25" customHeight="1" x14ac:dyDescent="0.25">
      <c r="A41" s="4"/>
      <c r="B41" s="113"/>
      <c r="C41" s="114"/>
      <c r="D41" s="66"/>
      <c r="E41" s="67"/>
      <c r="F41" s="68"/>
      <c r="G41" s="66"/>
      <c r="H41" s="66"/>
      <c r="I41" s="66"/>
      <c r="J41" s="4"/>
    </row>
    <row r="42" spans="1:18" ht="14.25" customHeight="1" x14ac:dyDescent="0.25">
      <c r="A42" s="4"/>
      <c r="B42" s="113"/>
      <c r="C42" s="114"/>
      <c r="D42" s="66"/>
      <c r="E42" s="67"/>
      <c r="F42" s="68"/>
      <c r="G42" s="66"/>
      <c r="H42" s="66"/>
      <c r="I42" s="66"/>
      <c r="J42" s="4"/>
    </row>
    <row r="43" spans="1:18" ht="14.25" customHeight="1" x14ac:dyDescent="0.25">
      <c r="A43" s="4"/>
      <c r="B43" s="113"/>
      <c r="C43" s="114"/>
      <c r="D43" s="66"/>
      <c r="E43" s="67"/>
      <c r="F43" s="68"/>
      <c r="G43" s="66"/>
      <c r="H43" s="66"/>
      <c r="I43" s="66"/>
      <c r="J43" s="4"/>
    </row>
    <row r="44" spans="1:18" ht="14.25" customHeight="1" x14ac:dyDescent="0.25">
      <c r="B44" s="104"/>
      <c r="C44" s="105"/>
      <c r="D44" s="3"/>
      <c r="E44" s="1"/>
      <c r="F44" s="2"/>
      <c r="G44" s="3"/>
      <c r="H44" s="3"/>
      <c r="I44" s="3"/>
    </row>
    <row r="45" spans="1:18" ht="14.25" customHeight="1" x14ac:dyDescent="0.25">
      <c r="B45" s="104"/>
      <c r="C45" s="105"/>
      <c r="D45" s="3"/>
      <c r="E45" s="1"/>
      <c r="F45" s="2"/>
      <c r="G45" s="3"/>
      <c r="H45" s="3"/>
      <c r="I45" s="3"/>
    </row>
    <row r="46" spans="1:18" ht="14.25" customHeight="1" x14ac:dyDescent="0.25">
      <c r="B46" s="104"/>
      <c r="C46" s="105"/>
      <c r="D46" s="3"/>
      <c r="E46" s="1"/>
      <c r="F46" s="2"/>
      <c r="G46" s="3"/>
      <c r="H46" s="3"/>
      <c r="I46" s="3"/>
    </row>
    <row r="47" spans="1:18" ht="14.25" customHeight="1" x14ac:dyDescent="0.25">
      <c r="B47" s="104"/>
      <c r="C47" s="105"/>
      <c r="D47" s="3"/>
      <c r="E47" s="1"/>
      <c r="F47" s="2"/>
      <c r="G47" s="3"/>
      <c r="H47" s="3"/>
      <c r="I47" s="3"/>
    </row>
    <row r="48" spans="1:18" ht="14.25" customHeight="1" x14ac:dyDescent="0.25">
      <c r="E48" s="1"/>
      <c r="F48" s="2"/>
      <c r="G48" s="3"/>
    </row>
    <row r="49" spans="5:7" ht="14.25" customHeight="1" x14ac:dyDescent="0.25">
      <c r="E49" s="1"/>
      <c r="F49" s="2"/>
      <c r="G49" s="3"/>
    </row>
    <row r="50" spans="5:7" ht="14.25" customHeight="1" x14ac:dyDescent="0.25">
      <c r="E50" s="1"/>
      <c r="F50" s="2"/>
      <c r="G50" s="3"/>
    </row>
    <row r="51" spans="5:7" ht="14.25" customHeight="1" x14ac:dyDescent="0.25">
      <c r="E51" s="1"/>
      <c r="F51" s="2"/>
      <c r="G51" s="3"/>
    </row>
    <row r="52" spans="5:7" ht="14.25" customHeight="1" x14ac:dyDescent="0.25">
      <c r="E52" s="1"/>
      <c r="F52" s="2"/>
      <c r="G52" s="3"/>
    </row>
    <row r="53" spans="5:7" ht="14.25" customHeight="1" x14ac:dyDescent="0.25">
      <c r="E53" s="1"/>
      <c r="F53" s="2"/>
      <c r="G53" s="3"/>
    </row>
    <row r="54" spans="5:7" ht="14.25" customHeight="1" x14ac:dyDescent="0.25">
      <c r="E54" s="1"/>
      <c r="F54" s="2"/>
      <c r="G54" s="3"/>
    </row>
    <row r="55" spans="5:7" ht="14.25" customHeight="1" x14ac:dyDescent="0.25">
      <c r="E55" s="1"/>
      <c r="F55" s="2"/>
      <c r="G55" s="3"/>
    </row>
    <row r="56" spans="5:7" ht="14.25" customHeight="1" x14ac:dyDescent="0.25">
      <c r="E56" s="1"/>
      <c r="F56" s="2"/>
      <c r="G56" s="3"/>
    </row>
    <row r="57" spans="5:7" ht="14.25" customHeight="1" x14ac:dyDescent="0.25">
      <c r="E57" s="1"/>
      <c r="F57" s="2"/>
      <c r="G57" s="3"/>
    </row>
    <row r="58" spans="5:7" ht="14.25" customHeight="1" x14ac:dyDescent="0.25">
      <c r="E58" s="1"/>
      <c r="F58" s="2"/>
      <c r="G58" s="3"/>
    </row>
    <row r="59" spans="5:7" ht="14.25" customHeight="1" x14ac:dyDescent="0.25">
      <c r="E59" s="1"/>
      <c r="F59" s="2"/>
      <c r="G59" s="3"/>
    </row>
    <row r="60" spans="5:7" ht="14.25" customHeight="1" x14ac:dyDescent="0.25">
      <c r="E60" s="1"/>
      <c r="F60" s="2"/>
      <c r="G60" s="3"/>
    </row>
    <row r="61" spans="5:7" ht="14.25" customHeight="1" x14ac:dyDescent="0.25">
      <c r="E61" s="1"/>
      <c r="F61" s="2"/>
      <c r="G61" s="3"/>
    </row>
    <row r="62" spans="5:7" ht="14.25" customHeight="1" x14ac:dyDescent="0.25">
      <c r="E62" s="1"/>
      <c r="F62" s="2"/>
      <c r="G62" s="3"/>
    </row>
    <row r="63" spans="5:7" ht="14.25" customHeight="1" x14ac:dyDescent="0.25">
      <c r="E63" s="1"/>
      <c r="F63" s="2"/>
      <c r="G63" s="3"/>
    </row>
    <row r="64" spans="5:7" ht="14.25" customHeight="1" x14ac:dyDescent="0.25">
      <c r="E64" s="1"/>
      <c r="F64" s="2"/>
      <c r="G64" s="3"/>
    </row>
    <row r="65" spans="5:7" ht="14.25" customHeight="1" x14ac:dyDescent="0.25">
      <c r="E65" s="1"/>
      <c r="F65" s="2"/>
      <c r="G65" s="3"/>
    </row>
    <row r="66" spans="5:7" ht="14.25" customHeight="1" x14ac:dyDescent="0.25">
      <c r="E66" s="1"/>
      <c r="F66" s="2"/>
      <c r="G66" s="3"/>
    </row>
    <row r="67" spans="5:7" ht="14.25" customHeight="1" x14ac:dyDescent="0.25">
      <c r="E67" s="1"/>
      <c r="F67" s="2"/>
      <c r="G67" s="3"/>
    </row>
    <row r="68" spans="5:7" ht="14.25" customHeight="1" x14ac:dyDescent="0.25">
      <c r="E68" s="1"/>
      <c r="F68" s="2"/>
      <c r="G68" s="3"/>
    </row>
    <row r="69" spans="5:7" ht="14.25" customHeight="1" x14ac:dyDescent="0.25">
      <c r="E69" s="1"/>
      <c r="F69" s="2"/>
      <c r="G69" s="3"/>
    </row>
    <row r="70" spans="5:7" ht="14.25" customHeight="1" x14ac:dyDescent="0.25">
      <c r="E70" s="1"/>
      <c r="F70" s="2"/>
      <c r="G70" s="3"/>
    </row>
    <row r="71" spans="5:7" ht="14.25" customHeight="1" x14ac:dyDescent="0.25">
      <c r="E71" s="1"/>
      <c r="F71" s="2"/>
      <c r="G71" s="3"/>
    </row>
    <row r="72" spans="5:7" ht="14.25" customHeight="1" x14ac:dyDescent="0.25">
      <c r="E72" s="1"/>
      <c r="F72" s="2"/>
      <c r="G72" s="3"/>
    </row>
    <row r="73" spans="5:7" ht="14.25" customHeight="1" x14ac:dyDescent="0.25">
      <c r="E73" s="1"/>
      <c r="F73" s="2"/>
      <c r="G73" s="3"/>
    </row>
    <row r="74" spans="5:7" ht="14.25" customHeight="1" x14ac:dyDescent="0.25">
      <c r="E74" s="1"/>
      <c r="F74" s="2"/>
      <c r="G74" s="3"/>
    </row>
    <row r="75" spans="5:7" ht="14.25" customHeight="1" x14ac:dyDescent="0.25">
      <c r="E75" s="1"/>
      <c r="F75" s="2"/>
      <c r="G75" s="3"/>
    </row>
    <row r="76" spans="5:7" ht="14.25" customHeight="1" x14ac:dyDescent="0.25">
      <c r="E76" s="1"/>
      <c r="F76" s="2"/>
      <c r="G76" s="3"/>
    </row>
    <row r="77" spans="5:7" ht="14.25" customHeight="1" x14ac:dyDescent="0.25">
      <c r="E77" s="1"/>
      <c r="F77" s="2"/>
      <c r="G77" s="3"/>
    </row>
    <row r="78" spans="5:7" ht="14.25" customHeight="1" x14ac:dyDescent="0.25">
      <c r="E78" s="1"/>
      <c r="F78" s="2"/>
      <c r="G78" s="3"/>
    </row>
    <row r="79" spans="5:7" ht="14.25" customHeight="1" x14ac:dyDescent="0.25">
      <c r="E79" s="1"/>
      <c r="F79" s="2"/>
      <c r="G79" s="3"/>
    </row>
    <row r="80" spans="5:7" ht="14.25" customHeight="1" x14ac:dyDescent="0.25">
      <c r="E80" s="1"/>
      <c r="F80" s="2"/>
      <c r="G80" s="3"/>
    </row>
    <row r="81" spans="5:7" ht="14.25" customHeight="1" x14ac:dyDescent="0.25">
      <c r="E81" s="1"/>
      <c r="F81" s="2"/>
      <c r="G81" s="3"/>
    </row>
    <row r="82" spans="5:7" ht="14.25" customHeight="1" x14ac:dyDescent="0.25">
      <c r="E82" s="1"/>
      <c r="F82" s="2"/>
      <c r="G82" s="3"/>
    </row>
    <row r="83" spans="5:7" ht="14.25" customHeight="1" x14ac:dyDescent="0.25">
      <c r="E83" s="1"/>
      <c r="F83" s="2"/>
      <c r="G83" s="3"/>
    </row>
    <row r="84" spans="5:7" ht="14.25" customHeight="1" x14ac:dyDescent="0.25">
      <c r="E84" s="1"/>
      <c r="F84" s="2"/>
      <c r="G84" s="3"/>
    </row>
    <row r="85" spans="5:7" ht="14.25" customHeight="1" x14ac:dyDescent="0.25">
      <c r="E85" s="1"/>
      <c r="F85" s="2"/>
      <c r="G85" s="3"/>
    </row>
    <row r="86" spans="5:7" ht="14.25" customHeight="1" x14ac:dyDescent="0.25">
      <c r="E86" s="1"/>
      <c r="F86" s="2"/>
      <c r="G86" s="3"/>
    </row>
    <row r="87" spans="5:7" ht="14.25" customHeight="1" x14ac:dyDescent="0.25">
      <c r="E87" s="1"/>
      <c r="F87" s="2"/>
      <c r="G87" s="3"/>
    </row>
    <row r="88" spans="5:7" ht="14.25" customHeight="1" x14ac:dyDescent="0.25">
      <c r="E88" s="1"/>
      <c r="F88" s="2"/>
      <c r="G88" s="3"/>
    </row>
    <row r="89" spans="5:7" ht="14.25" customHeight="1" x14ac:dyDescent="0.25">
      <c r="E89" s="1"/>
      <c r="F89" s="2"/>
      <c r="G89" s="3"/>
    </row>
    <row r="90" spans="5:7" ht="14.25" customHeight="1" x14ac:dyDescent="0.25">
      <c r="E90" s="1"/>
      <c r="F90" s="2"/>
      <c r="G90" s="3"/>
    </row>
    <row r="91" spans="5:7" ht="14.25" customHeight="1" x14ac:dyDescent="0.25">
      <c r="E91" s="1"/>
      <c r="F91" s="2"/>
      <c r="G91" s="3"/>
    </row>
    <row r="92" spans="5:7" ht="14.25" customHeight="1" x14ac:dyDescent="0.25">
      <c r="E92" s="1"/>
      <c r="F92" s="2"/>
      <c r="G92" s="3"/>
    </row>
    <row r="93" spans="5:7" ht="14.25" customHeight="1" x14ac:dyDescent="0.25">
      <c r="E93" s="1"/>
      <c r="F93" s="2"/>
      <c r="G93" s="3"/>
    </row>
    <row r="94" spans="5:7" ht="14.25" customHeight="1" x14ac:dyDescent="0.25">
      <c r="E94" s="1"/>
      <c r="F94" s="2"/>
      <c r="G94" s="3"/>
    </row>
    <row r="95" spans="5:7" ht="14.25" customHeight="1" x14ac:dyDescent="0.25">
      <c r="E95" s="1"/>
      <c r="F95" s="2"/>
      <c r="G95" s="3"/>
    </row>
    <row r="96" spans="5:7" ht="14.25" customHeight="1" x14ac:dyDescent="0.25">
      <c r="E96" s="1"/>
      <c r="F96" s="2"/>
      <c r="G96" s="3"/>
    </row>
    <row r="97" spans="5:7" ht="14.25" customHeight="1" x14ac:dyDescent="0.25">
      <c r="E97" s="1"/>
      <c r="F97" s="2"/>
      <c r="G97" s="3"/>
    </row>
    <row r="98" spans="5:7" ht="14.25" customHeight="1" x14ac:dyDescent="0.25">
      <c r="E98" s="1"/>
      <c r="F98" s="2"/>
      <c r="G98" s="3"/>
    </row>
    <row r="99" spans="5:7" ht="14.25" customHeight="1" x14ac:dyDescent="0.25">
      <c r="E99" s="1"/>
      <c r="F99" s="2"/>
      <c r="G99" s="3"/>
    </row>
    <row r="100" spans="5:7" ht="14.25" customHeight="1" x14ac:dyDescent="0.25">
      <c r="E100" s="1"/>
      <c r="F100" s="2"/>
      <c r="G100" s="3"/>
    </row>
    <row r="101" spans="5:7" ht="14.25" customHeight="1" x14ac:dyDescent="0.25">
      <c r="E101" s="1"/>
      <c r="F101" s="2"/>
      <c r="G101" s="3"/>
    </row>
    <row r="102" spans="5:7" ht="14.25" customHeight="1" x14ac:dyDescent="0.25">
      <c r="E102" s="1"/>
      <c r="F102" s="2"/>
      <c r="G102" s="3"/>
    </row>
    <row r="103" spans="5:7" ht="14.25" customHeight="1" x14ac:dyDescent="0.25">
      <c r="E103" s="1"/>
      <c r="F103" s="2"/>
      <c r="G103" s="3"/>
    </row>
    <row r="104" spans="5:7" ht="14.25" customHeight="1" x14ac:dyDescent="0.25">
      <c r="E104" s="1"/>
      <c r="F104" s="2"/>
      <c r="G104" s="3"/>
    </row>
    <row r="105" spans="5:7" ht="14.25" customHeight="1" x14ac:dyDescent="0.25">
      <c r="E105" s="1"/>
      <c r="F105" s="2"/>
      <c r="G105" s="3"/>
    </row>
    <row r="106" spans="5:7" ht="14.25" customHeight="1" x14ac:dyDescent="0.25">
      <c r="E106" s="1"/>
      <c r="F106" s="2"/>
      <c r="G106" s="3"/>
    </row>
    <row r="107" spans="5:7" ht="14.25" customHeight="1" x14ac:dyDescent="0.25">
      <c r="E107" s="1"/>
      <c r="F107" s="2"/>
      <c r="G107" s="3"/>
    </row>
    <row r="108" spans="5:7" ht="14.25" customHeight="1" x14ac:dyDescent="0.25">
      <c r="E108" s="1"/>
      <c r="F108" s="2"/>
      <c r="G108" s="3"/>
    </row>
    <row r="109" spans="5:7" ht="14.25" customHeight="1" x14ac:dyDescent="0.25">
      <c r="E109" s="1"/>
      <c r="F109" s="2"/>
      <c r="G109" s="3"/>
    </row>
    <row r="110" spans="5:7" ht="14.25" customHeight="1" x14ac:dyDescent="0.25">
      <c r="E110" s="1"/>
      <c r="F110" s="2"/>
      <c r="G110" s="3"/>
    </row>
    <row r="111" spans="5:7" ht="14.25" customHeight="1" x14ac:dyDescent="0.25">
      <c r="E111" s="1"/>
      <c r="F111" s="2"/>
      <c r="G111" s="3"/>
    </row>
    <row r="112" spans="5:7" ht="14.25" customHeight="1" x14ac:dyDescent="0.25">
      <c r="E112" s="1"/>
      <c r="F112" s="2"/>
      <c r="G112" s="3"/>
    </row>
    <row r="113" spans="5:7" ht="14.25" customHeight="1" x14ac:dyDescent="0.25">
      <c r="E113" s="1"/>
      <c r="F113" s="2"/>
      <c r="G113" s="3"/>
    </row>
    <row r="114" spans="5:7" ht="14.25" customHeight="1" x14ac:dyDescent="0.25">
      <c r="E114" s="1"/>
      <c r="F114" s="2"/>
      <c r="G114" s="3"/>
    </row>
    <row r="115" spans="5:7" ht="14.25" customHeight="1" x14ac:dyDescent="0.25">
      <c r="E115" s="1"/>
      <c r="F115" s="2"/>
      <c r="G115" s="3"/>
    </row>
    <row r="116" spans="5:7" ht="14.25" customHeight="1" x14ac:dyDescent="0.25">
      <c r="E116" s="1"/>
      <c r="F116" s="2"/>
      <c r="G116" s="3"/>
    </row>
    <row r="117" spans="5:7" ht="14.25" customHeight="1" x14ac:dyDescent="0.25">
      <c r="E117" s="1"/>
      <c r="F117" s="2"/>
      <c r="G117" s="3"/>
    </row>
    <row r="118" spans="5:7" ht="14.25" customHeight="1" x14ac:dyDescent="0.25">
      <c r="E118" s="1"/>
      <c r="F118" s="2"/>
      <c r="G118" s="3"/>
    </row>
    <row r="119" spans="5:7" ht="14.25" customHeight="1" x14ac:dyDescent="0.25">
      <c r="E119" s="1"/>
      <c r="F119" s="2"/>
      <c r="G119" s="3"/>
    </row>
    <row r="120" spans="5:7" ht="14.25" customHeight="1" x14ac:dyDescent="0.25">
      <c r="E120" s="1"/>
      <c r="F120" s="2"/>
      <c r="G120" s="3"/>
    </row>
    <row r="121" spans="5:7" ht="14.25" customHeight="1" x14ac:dyDescent="0.25">
      <c r="E121" s="1"/>
      <c r="F121" s="2"/>
      <c r="G121" s="3"/>
    </row>
    <row r="122" spans="5:7" ht="14.25" customHeight="1" x14ac:dyDescent="0.25">
      <c r="E122" s="1"/>
      <c r="F122" s="2"/>
      <c r="G122" s="3"/>
    </row>
    <row r="123" spans="5:7" ht="14.25" customHeight="1" x14ac:dyDescent="0.25">
      <c r="E123" s="1"/>
      <c r="F123" s="2"/>
      <c r="G123" s="3"/>
    </row>
    <row r="124" spans="5:7" ht="14.25" customHeight="1" x14ac:dyDescent="0.25">
      <c r="E124" s="1"/>
      <c r="F124" s="2"/>
      <c r="G124" s="3"/>
    </row>
    <row r="125" spans="5:7" ht="14.25" customHeight="1" x14ac:dyDescent="0.25">
      <c r="E125" s="1"/>
      <c r="F125" s="2"/>
      <c r="G125" s="3"/>
    </row>
    <row r="126" spans="5:7" ht="14.25" customHeight="1" x14ac:dyDescent="0.25">
      <c r="E126" s="1"/>
      <c r="F126" s="2"/>
      <c r="G126" s="3"/>
    </row>
    <row r="127" spans="5:7" ht="14.25" customHeight="1" x14ac:dyDescent="0.25">
      <c r="E127" s="1"/>
      <c r="F127" s="2"/>
      <c r="G127" s="3"/>
    </row>
    <row r="128" spans="5:7" ht="14.25" customHeight="1" x14ac:dyDescent="0.25">
      <c r="E128" s="1"/>
      <c r="F128" s="2"/>
      <c r="G128" s="3"/>
    </row>
    <row r="129" spans="5:7" ht="14.25" customHeight="1" x14ac:dyDescent="0.25">
      <c r="E129" s="1"/>
      <c r="F129" s="2"/>
      <c r="G129" s="3"/>
    </row>
    <row r="130" spans="5:7" ht="14.25" customHeight="1" x14ac:dyDescent="0.25">
      <c r="E130" s="1"/>
      <c r="F130" s="2"/>
      <c r="G130" s="3"/>
    </row>
    <row r="131" spans="5:7" ht="14.25" customHeight="1" x14ac:dyDescent="0.25">
      <c r="E131" s="1"/>
      <c r="F131" s="2"/>
      <c r="G131" s="3"/>
    </row>
    <row r="132" spans="5:7" ht="14.25" customHeight="1" x14ac:dyDescent="0.25">
      <c r="E132" s="1"/>
      <c r="F132" s="2"/>
      <c r="G132" s="3"/>
    </row>
    <row r="133" spans="5:7" ht="14.25" customHeight="1" x14ac:dyDescent="0.25">
      <c r="E133" s="1"/>
      <c r="F133" s="2"/>
      <c r="G133" s="3"/>
    </row>
    <row r="134" spans="5:7" ht="14.25" customHeight="1" x14ac:dyDescent="0.25">
      <c r="E134" s="1"/>
      <c r="F134" s="2"/>
      <c r="G134" s="3"/>
    </row>
    <row r="135" spans="5:7" ht="14.25" customHeight="1" x14ac:dyDescent="0.25">
      <c r="E135" s="1"/>
      <c r="F135" s="2"/>
      <c r="G135" s="3"/>
    </row>
    <row r="136" spans="5:7" ht="14.25" customHeight="1" x14ac:dyDescent="0.25">
      <c r="E136" s="1"/>
      <c r="F136" s="2"/>
      <c r="G136" s="3"/>
    </row>
    <row r="137" spans="5:7" ht="14.25" customHeight="1" x14ac:dyDescent="0.25">
      <c r="E137" s="1"/>
      <c r="F137" s="2"/>
      <c r="G137" s="3"/>
    </row>
    <row r="138" spans="5:7" ht="14.25" customHeight="1" x14ac:dyDescent="0.25">
      <c r="E138" s="1"/>
      <c r="F138" s="2"/>
      <c r="G138" s="3"/>
    </row>
    <row r="139" spans="5:7" ht="14.25" customHeight="1" x14ac:dyDescent="0.25">
      <c r="E139" s="1"/>
      <c r="F139" s="2"/>
      <c r="G139" s="3"/>
    </row>
    <row r="140" spans="5:7" ht="14.25" customHeight="1" x14ac:dyDescent="0.25">
      <c r="E140" s="1"/>
      <c r="F140" s="2"/>
      <c r="G140" s="3"/>
    </row>
    <row r="141" spans="5:7" ht="14.25" customHeight="1" x14ac:dyDescent="0.25">
      <c r="E141" s="1"/>
      <c r="F141" s="2"/>
      <c r="G141" s="3"/>
    </row>
    <row r="142" spans="5:7" ht="14.25" customHeight="1" x14ac:dyDescent="0.25">
      <c r="E142" s="1"/>
      <c r="F142" s="2"/>
      <c r="G142" s="3"/>
    </row>
    <row r="143" spans="5:7" ht="14.25" customHeight="1" x14ac:dyDescent="0.25">
      <c r="E143" s="1"/>
      <c r="F143" s="2"/>
      <c r="G143" s="3"/>
    </row>
    <row r="144" spans="5:7" ht="14.25" customHeight="1" x14ac:dyDescent="0.25">
      <c r="E144" s="1"/>
      <c r="F144" s="2"/>
      <c r="G144" s="3"/>
    </row>
    <row r="145" spans="5:7" ht="14.25" customHeight="1" x14ac:dyDescent="0.25">
      <c r="E145" s="1"/>
      <c r="F145" s="2"/>
      <c r="G145" s="3"/>
    </row>
    <row r="146" spans="5:7" ht="14.25" customHeight="1" x14ac:dyDescent="0.25">
      <c r="E146" s="1"/>
      <c r="F146" s="2"/>
      <c r="G146" s="3"/>
    </row>
    <row r="147" spans="5:7" ht="14.25" customHeight="1" x14ac:dyDescent="0.25">
      <c r="E147" s="1"/>
      <c r="F147" s="2"/>
      <c r="G147" s="3"/>
    </row>
    <row r="148" spans="5:7" ht="14.25" customHeight="1" x14ac:dyDescent="0.25">
      <c r="E148" s="1"/>
      <c r="F148" s="2"/>
      <c r="G148" s="3"/>
    </row>
    <row r="149" spans="5:7" ht="14.25" customHeight="1" x14ac:dyDescent="0.25">
      <c r="E149" s="1"/>
      <c r="F149" s="2"/>
      <c r="G149" s="3"/>
    </row>
    <row r="150" spans="5:7" ht="14.25" customHeight="1" x14ac:dyDescent="0.25">
      <c r="E150" s="1"/>
      <c r="F150" s="2"/>
      <c r="G150" s="3"/>
    </row>
    <row r="151" spans="5:7" ht="14.25" customHeight="1" x14ac:dyDescent="0.25">
      <c r="E151" s="1"/>
      <c r="F151" s="2"/>
      <c r="G151" s="3"/>
    </row>
    <row r="152" spans="5:7" ht="14.25" customHeight="1" x14ac:dyDescent="0.25">
      <c r="E152" s="1"/>
      <c r="F152" s="2"/>
      <c r="G152" s="3"/>
    </row>
    <row r="153" spans="5:7" ht="14.25" customHeight="1" x14ac:dyDescent="0.25">
      <c r="E153" s="1"/>
      <c r="F153" s="2"/>
      <c r="G153" s="3"/>
    </row>
    <row r="154" spans="5:7" ht="14.25" customHeight="1" x14ac:dyDescent="0.25">
      <c r="E154" s="1"/>
      <c r="F154" s="2"/>
      <c r="G154" s="3"/>
    </row>
    <row r="155" spans="5:7" ht="14.25" customHeight="1" x14ac:dyDescent="0.25">
      <c r="E155" s="1"/>
      <c r="F155" s="2"/>
      <c r="G155" s="3"/>
    </row>
    <row r="156" spans="5:7" ht="14.25" customHeight="1" x14ac:dyDescent="0.25">
      <c r="E156" s="1"/>
      <c r="F156" s="2"/>
      <c r="G156" s="3"/>
    </row>
    <row r="157" spans="5:7" ht="14.25" customHeight="1" x14ac:dyDescent="0.25">
      <c r="E157" s="1"/>
      <c r="F157" s="2"/>
      <c r="G157" s="3"/>
    </row>
    <row r="158" spans="5:7" ht="14.25" customHeight="1" x14ac:dyDescent="0.25">
      <c r="E158" s="1"/>
      <c r="F158" s="2"/>
      <c r="G158" s="3"/>
    </row>
    <row r="159" spans="5:7" ht="14.25" customHeight="1" x14ac:dyDescent="0.25">
      <c r="E159" s="1"/>
      <c r="F159" s="2"/>
      <c r="G159" s="3"/>
    </row>
    <row r="160" spans="5:7" ht="14.25" customHeight="1" x14ac:dyDescent="0.25">
      <c r="E160" s="1"/>
      <c r="F160" s="2"/>
      <c r="G160" s="3"/>
    </row>
    <row r="161" spans="5:7" ht="14.25" customHeight="1" x14ac:dyDescent="0.25">
      <c r="E161" s="1"/>
      <c r="F161" s="2"/>
      <c r="G161" s="3"/>
    </row>
    <row r="162" spans="5:7" ht="14.25" customHeight="1" x14ac:dyDescent="0.25">
      <c r="E162" s="1"/>
      <c r="F162" s="2"/>
      <c r="G162" s="3"/>
    </row>
    <row r="163" spans="5:7" ht="14.25" customHeight="1" x14ac:dyDescent="0.25">
      <c r="E163" s="1"/>
      <c r="F163" s="2"/>
      <c r="G163" s="3"/>
    </row>
    <row r="164" spans="5:7" ht="14.25" customHeight="1" x14ac:dyDescent="0.25">
      <c r="E164" s="1"/>
      <c r="F164" s="2"/>
      <c r="G164" s="3"/>
    </row>
    <row r="165" spans="5:7" ht="14.25" customHeight="1" x14ac:dyDescent="0.25">
      <c r="E165" s="1"/>
      <c r="F165" s="2"/>
      <c r="G165" s="3"/>
    </row>
    <row r="166" spans="5:7" ht="14.25" customHeight="1" x14ac:dyDescent="0.25">
      <c r="E166" s="1"/>
      <c r="F166" s="2"/>
      <c r="G166" s="3"/>
    </row>
    <row r="167" spans="5:7" ht="14.25" customHeight="1" x14ac:dyDescent="0.25">
      <c r="E167" s="1"/>
      <c r="F167" s="2"/>
      <c r="G167" s="3"/>
    </row>
    <row r="168" spans="5:7" ht="14.25" customHeight="1" x14ac:dyDescent="0.25">
      <c r="E168" s="1"/>
      <c r="F168" s="2"/>
      <c r="G168" s="3"/>
    </row>
    <row r="169" spans="5:7" ht="14.25" customHeight="1" x14ac:dyDescent="0.25">
      <c r="E169" s="1"/>
      <c r="F169" s="2"/>
      <c r="G169" s="3"/>
    </row>
    <row r="170" spans="5:7" ht="14.25" customHeight="1" x14ac:dyDescent="0.25">
      <c r="E170" s="1"/>
      <c r="F170" s="2"/>
      <c r="G170" s="3"/>
    </row>
    <row r="171" spans="5:7" ht="14.25" customHeight="1" x14ac:dyDescent="0.25">
      <c r="E171" s="1"/>
      <c r="F171" s="2"/>
      <c r="G171" s="3"/>
    </row>
    <row r="172" spans="5:7" ht="14.25" customHeight="1" x14ac:dyDescent="0.25">
      <c r="E172" s="1"/>
      <c r="F172" s="2"/>
      <c r="G172" s="3"/>
    </row>
    <row r="173" spans="5:7" ht="14.25" customHeight="1" x14ac:dyDescent="0.25">
      <c r="E173" s="1"/>
      <c r="F173" s="2"/>
      <c r="G173" s="3"/>
    </row>
    <row r="174" spans="5:7" ht="14.25" customHeight="1" x14ac:dyDescent="0.25">
      <c r="E174" s="1"/>
      <c r="F174" s="2"/>
      <c r="G174" s="3"/>
    </row>
    <row r="175" spans="5:7" ht="14.25" customHeight="1" x14ac:dyDescent="0.25">
      <c r="E175" s="1"/>
      <c r="F175" s="2"/>
      <c r="G175" s="3"/>
    </row>
    <row r="176" spans="5:7" ht="14.25" customHeight="1" x14ac:dyDescent="0.25">
      <c r="E176" s="1"/>
      <c r="F176" s="2"/>
      <c r="G176" s="3"/>
    </row>
    <row r="177" spans="5:7" ht="14.25" customHeight="1" x14ac:dyDescent="0.25">
      <c r="E177" s="1"/>
      <c r="F177" s="2"/>
      <c r="G177" s="3"/>
    </row>
    <row r="178" spans="5:7" ht="14.25" customHeight="1" x14ac:dyDescent="0.25">
      <c r="E178" s="1"/>
      <c r="F178" s="2"/>
      <c r="G178" s="3"/>
    </row>
    <row r="179" spans="5:7" ht="14.25" customHeight="1" x14ac:dyDescent="0.25">
      <c r="E179" s="1"/>
      <c r="F179" s="2"/>
      <c r="G179" s="3"/>
    </row>
    <row r="180" spans="5:7" ht="14.25" customHeight="1" x14ac:dyDescent="0.25">
      <c r="E180" s="1"/>
      <c r="F180" s="2"/>
      <c r="G180" s="3"/>
    </row>
    <row r="181" spans="5:7" ht="14.25" customHeight="1" x14ac:dyDescent="0.25">
      <c r="E181" s="1"/>
      <c r="F181" s="2"/>
      <c r="G181" s="3"/>
    </row>
    <row r="182" spans="5:7" ht="14.25" customHeight="1" x14ac:dyDescent="0.25">
      <c r="E182" s="1"/>
      <c r="F182" s="2"/>
      <c r="G182" s="3"/>
    </row>
    <row r="183" spans="5:7" ht="14.25" customHeight="1" x14ac:dyDescent="0.25">
      <c r="E183" s="1"/>
      <c r="F183" s="2"/>
      <c r="G183" s="3"/>
    </row>
    <row r="184" spans="5:7" ht="14.25" customHeight="1" x14ac:dyDescent="0.25">
      <c r="E184" s="1"/>
      <c r="F184" s="2"/>
      <c r="G184" s="3"/>
    </row>
    <row r="185" spans="5:7" ht="14.25" customHeight="1" x14ac:dyDescent="0.25">
      <c r="E185" s="1"/>
      <c r="F185" s="2"/>
      <c r="G185" s="3"/>
    </row>
    <row r="186" spans="5:7" ht="14.25" customHeight="1" x14ac:dyDescent="0.25">
      <c r="E186" s="1"/>
      <c r="F186" s="2"/>
      <c r="G186" s="3"/>
    </row>
    <row r="187" spans="5:7" ht="14.25" customHeight="1" x14ac:dyDescent="0.25">
      <c r="E187" s="1"/>
      <c r="F187" s="2"/>
      <c r="G187" s="3"/>
    </row>
    <row r="188" spans="5:7" ht="14.25" customHeight="1" x14ac:dyDescent="0.25">
      <c r="E188" s="1"/>
      <c r="F188" s="2"/>
      <c r="G188" s="3"/>
    </row>
    <row r="189" spans="5:7" ht="14.25" customHeight="1" x14ac:dyDescent="0.25">
      <c r="E189" s="1"/>
      <c r="F189" s="2"/>
      <c r="G189" s="3"/>
    </row>
    <row r="190" spans="5:7" ht="14.25" customHeight="1" x14ac:dyDescent="0.25">
      <c r="E190" s="1"/>
      <c r="F190" s="2"/>
      <c r="G190" s="3"/>
    </row>
    <row r="191" spans="5:7" ht="14.25" customHeight="1" x14ac:dyDescent="0.25">
      <c r="E191" s="1"/>
      <c r="F191" s="2"/>
      <c r="G191" s="3"/>
    </row>
    <row r="192" spans="5:7" ht="14.25" customHeight="1" x14ac:dyDescent="0.25">
      <c r="E192" s="1"/>
      <c r="F192" s="2"/>
      <c r="G192" s="3"/>
    </row>
    <row r="193" spans="5:7" ht="14.25" customHeight="1" x14ac:dyDescent="0.25">
      <c r="E193" s="1"/>
      <c r="F193" s="2"/>
      <c r="G193" s="3"/>
    </row>
    <row r="194" spans="5:7" ht="14.25" customHeight="1" x14ac:dyDescent="0.25">
      <c r="E194" s="1"/>
      <c r="F194" s="2"/>
      <c r="G194" s="3"/>
    </row>
    <row r="195" spans="5:7" ht="14.25" customHeight="1" x14ac:dyDescent="0.25">
      <c r="E195" s="1"/>
      <c r="F195" s="2"/>
      <c r="G195" s="3"/>
    </row>
    <row r="196" spans="5:7" ht="14.25" customHeight="1" x14ac:dyDescent="0.25">
      <c r="E196" s="1"/>
      <c r="F196" s="2"/>
      <c r="G196" s="3"/>
    </row>
    <row r="197" spans="5:7" ht="14.25" customHeight="1" x14ac:dyDescent="0.25">
      <c r="E197" s="1"/>
      <c r="F197" s="2"/>
      <c r="G197" s="3"/>
    </row>
    <row r="198" spans="5:7" ht="14.25" customHeight="1" x14ac:dyDescent="0.25">
      <c r="E198" s="1"/>
      <c r="F198" s="2"/>
      <c r="G198" s="3"/>
    </row>
    <row r="199" spans="5:7" ht="14.25" customHeight="1" x14ac:dyDescent="0.25">
      <c r="E199" s="1"/>
      <c r="F199" s="2"/>
      <c r="G199" s="3"/>
    </row>
    <row r="200" spans="5:7" ht="14.25" customHeight="1" x14ac:dyDescent="0.25">
      <c r="E200" s="1"/>
      <c r="F200" s="2"/>
      <c r="G200" s="3"/>
    </row>
    <row r="201" spans="5:7" ht="14.25" customHeight="1" x14ac:dyDescent="0.25">
      <c r="E201" s="1"/>
      <c r="F201" s="2"/>
      <c r="G201" s="3"/>
    </row>
    <row r="202" spans="5:7" ht="14.25" customHeight="1" x14ac:dyDescent="0.25">
      <c r="E202" s="1"/>
      <c r="F202" s="2"/>
      <c r="G202" s="3"/>
    </row>
    <row r="203" spans="5:7" ht="14.25" customHeight="1" x14ac:dyDescent="0.25">
      <c r="E203" s="1"/>
      <c r="F203" s="2"/>
      <c r="G203" s="3"/>
    </row>
    <row r="204" spans="5:7" ht="14.25" customHeight="1" x14ac:dyDescent="0.25">
      <c r="E204" s="1"/>
      <c r="F204" s="2"/>
      <c r="G204" s="3"/>
    </row>
    <row r="205" spans="5:7" ht="14.25" customHeight="1" x14ac:dyDescent="0.25">
      <c r="E205" s="1"/>
      <c r="F205" s="2"/>
      <c r="G205" s="3"/>
    </row>
    <row r="206" spans="5:7" ht="14.25" customHeight="1" x14ac:dyDescent="0.25">
      <c r="E206" s="1"/>
      <c r="F206" s="2"/>
      <c r="G206" s="3"/>
    </row>
    <row r="207" spans="5:7" ht="14.25" customHeight="1" x14ac:dyDescent="0.25">
      <c r="E207" s="1"/>
      <c r="F207" s="2"/>
      <c r="G207" s="3"/>
    </row>
    <row r="208" spans="5:7" ht="14.25" customHeight="1" x14ac:dyDescent="0.25">
      <c r="E208" s="1"/>
      <c r="F208" s="2"/>
      <c r="G208" s="3"/>
    </row>
    <row r="209" spans="5:7" ht="14.25" customHeight="1" x14ac:dyDescent="0.25">
      <c r="E209" s="1"/>
      <c r="F209" s="2"/>
      <c r="G209" s="3"/>
    </row>
    <row r="210" spans="5:7" ht="14.25" customHeight="1" x14ac:dyDescent="0.25">
      <c r="E210" s="1"/>
      <c r="F210" s="2"/>
      <c r="G210" s="3"/>
    </row>
    <row r="211" spans="5:7" ht="14.25" customHeight="1" x14ac:dyDescent="0.25">
      <c r="E211" s="1"/>
      <c r="F211" s="2"/>
      <c r="G211" s="3"/>
    </row>
    <row r="212" spans="5:7" ht="14.25" customHeight="1" x14ac:dyDescent="0.25">
      <c r="E212" s="1"/>
      <c r="F212" s="2"/>
      <c r="G212" s="3"/>
    </row>
    <row r="213" spans="5:7" ht="14.25" customHeight="1" x14ac:dyDescent="0.25">
      <c r="E213" s="1"/>
      <c r="F213" s="2"/>
      <c r="G213" s="3"/>
    </row>
    <row r="214" spans="5:7" ht="14.25" customHeight="1" x14ac:dyDescent="0.25">
      <c r="E214" s="1"/>
      <c r="F214" s="2"/>
      <c r="G214" s="3"/>
    </row>
    <row r="215" spans="5:7" ht="14.25" customHeight="1" x14ac:dyDescent="0.25">
      <c r="E215" s="1"/>
      <c r="F215" s="2"/>
      <c r="G215" s="3"/>
    </row>
    <row r="216" spans="5:7" ht="14.25" customHeight="1" x14ac:dyDescent="0.25">
      <c r="E216" s="1"/>
      <c r="F216" s="2"/>
      <c r="G216" s="3"/>
    </row>
    <row r="217" spans="5:7" ht="14.25" customHeight="1" x14ac:dyDescent="0.25">
      <c r="E217" s="1"/>
      <c r="F217" s="2"/>
      <c r="G217" s="3"/>
    </row>
    <row r="218" spans="5:7" ht="14.25" customHeight="1" x14ac:dyDescent="0.25">
      <c r="E218" s="1"/>
      <c r="F218" s="2"/>
      <c r="G218" s="3"/>
    </row>
    <row r="219" spans="5:7" ht="14.25" customHeight="1" x14ac:dyDescent="0.25">
      <c r="E219" s="1"/>
      <c r="F219" s="2"/>
      <c r="G219" s="3"/>
    </row>
    <row r="220" spans="5:7" ht="14.25" customHeight="1" x14ac:dyDescent="0.25">
      <c r="E220" s="1"/>
      <c r="F220" s="2"/>
      <c r="G220" s="3"/>
    </row>
    <row r="221" spans="5:7" ht="14.25" customHeight="1" x14ac:dyDescent="0.25">
      <c r="E221" s="1"/>
      <c r="F221" s="2"/>
      <c r="G221" s="3"/>
    </row>
    <row r="222" spans="5:7" ht="14.25" customHeight="1" x14ac:dyDescent="0.25">
      <c r="E222" s="1"/>
      <c r="F222" s="2"/>
      <c r="G222" s="3"/>
    </row>
    <row r="223" spans="5:7" ht="14.25" customHeight="1" x14ac:dyDescent="0.25">
      <c r="E223" s="1"/>
      <c r="F223" s="2"/>
      <c r="G223" s="3"/>
    </row>
    <row r="224" spans="5:7" ht="14.25" customHeight="1" x14ac:dyDescent="0.25">
      <c r="E224" s="1"/>
      <c r="F224" s="2"/>
      <c r="G224" s="3"/>
    </row>
    <row r="225" spans="5:7" ht="14.25" customHeight="1" x14ac:dyDescent="0.25">
      <c r="E225" s="1"/>
      <c r="F225" s="2"/>
      <c r="G225" s="3"/>
    </row>
    <row r="226" spans="5:7" ht="14.25" customHeight="1" x14ac:dyDescent="0.25">
      <c r="E226" s="1"/>
      <c r="F226" s="2"/>
      <c r="G226" s="3"/>
    </row>
    <row r="227" spans="5:7" ht="14.25" customHeight="1" x14ac:dyDescent="0.25">
      <c r="E227" s="1"/>
      <c r="F227" s="2"/>
      <c r="G227" s="3"/>
    </row>
    <row r="228" spans="5:7" ht="14.25" customHeight="1" x14ac:dyDescent="0.25">
      <c r="E228" s="1"/>
      <c r="F228" s="2"/>
      <c r="G228" s="3"/>
    </row>
    <row r="229" spans="5:7" ht="14.25" customHeight="1" x14ac:dyDescent="0.25">
      <c r="E229" s="1"/>
      <c r="F229" s="2"/>
      <c r="G229" s="3"/>
    </row>
    <row r="230" spans="5:7" ht="14.25" customHeight="1" x14ac:dyDescent="0.25">
      <c r="E230" s="1"/>
      <c r="F230" s="2"/>
      <c r="G230" s="3"/>
    </row>
    <row r="231" spans="5:7" ht="14.25" customHeight="1" x14ac:dyDescent="0.25">
      <c r="E231" s="1"/>
      <c r="F231" s="2"/>
      <c r="G231" s="3"/>
    </row>
    <row r="232" spans="5:7" ht="14.25" customHeight="1" x14ac:dyDescent="0.25">
      <c r="E232" s="1"/>
      <c r="F232" s="2"/>
      <c r="G232" s="3"/>
    </row>
    <row r="233" spans="5:7" ht="14.25" customHeight="1" x14ac:dyDescent="0.25">
      <c r="E233" s="1"/>
      <c r="F233" s="2"/>
      <c r="G233" s="3"/>
    </row>
    <row r="234" spans="5:7" ht="14.25" customHeight="1" x14ac:dyDescent="0.25">
      <c r="E234" s="1"/>
      <c r="F234" s="2"/>
      <c r="G234" s="3"/>
    </row>
    <row r="235" spans="5:7" ht="14.25" customHeight="1" x14ac:dyDescent="0.25">
      <c r="E235" s="1"/>
      <c r="F235" s="2"/>
      <c r="G235" s="3"/>
    </row>
    <row r="236" spans="5:7" ht="14.25" customHeight="1" x14ac:dyDescent="0.25">
      <c r="E236" s="1"/>
      <c r="F236" s="2"/>
      <c r="G236" s="3"/>
    </row>
    <row r="237" spans="5:7" ht="14.25" customHeight="1" x14ac:dyDescent="0.25">
      <c r="E237" s="1"/>
      <c r="F237" s="2"/>
      <c r="G237" s="3"/>
    </row>
    <row r="238" spans="5:7" ht="14.25" customHeight="1" x14ac:dyDescent="0.25">
      <c r="E238" s="1"/>
      <c r="F238" s="2"/>
      <c r="G238" s="3"/>
    </row>
    <row r="239" spans="5:7" ht="14.25" customHeight="1" x14ac:dyDescent="0.25">
      <c r="E239" s="1"/>
      <c r="F239" s="2"/>
      <c r="G239" s="3"/>
    </row>
    <row r="240" spans="5:7" ht="14.25" customHeight="1" x14ac:dyDescent="0.25">
      <c r="E240" s="1"/>
      <c r="F240" s="2"/>
      <c r="G240" s="3"/>
    </row>
    <row r="241" spans="5:7" ht="14.25" customHeight="1" x14ac:dyDescent="0.25">
      <c r="E241" s="1"/>
      <c r="F241" s="2"/>
      <c r="G241" s="3"/>
    </row>
    <row r="242" spans="5:7" ht="14.25" customHeight="1" x14ac:dyDescent="0.25">
      <c r="E242" s="1"/>
      <c r="F242" s="2"/>
      <c r="G242" s="3"/>
    </row>
    <row r="243" spans="5:7" ht="14.25" customHeight="1" x14ac:dyDescent="0.25">
      <c r="E243" s="1"/>
      <c r="F243" s="2"/>
      <c r="G243" s="3"/>
    </row>
    <row r="244" spans="5:7" ht="14.25" customHeight="1" x14ac:dyDescent="0.25">
      <c r="E244" s="1"/>
      <c r="F244" s="2"/>
      <c r="G244" s="3"/>
    </row>
    <row r="245" spans="5:7" ht="14.25" customHeight="1" x14ac:dyDescent="0.25">
      <c r="E245" s="1"/>
      <c r="F245" s="2"/>
      <c r="G245" s="3"/>
    </row>
    <row r="246" spans="5:7" ht="14.25" customHeight="1" x14ac:dyDescent="0.25">
      <c r="E246" s="1"/>
      <c r="F246" s="2"/>
      <c r="G246" s="3"/>
    </row>
    <row r="247" spans="5:7" ht="14.25" customHeight="1" x14ac:dyDescent="0.25">
      <c r="E247" s="1"/>
      <c r="F247" s="2"/>
      <c r="G247" s="3"/>
    </row>
    <row r="248" spans="5:7" ht="14.25" customHeight="1" x14ac:dyDescent="0.25">
      <c r="E248" s="1"/>
      <c r="F248" s="2"/>
      <c r="G248" s="3"/>
    </row>
    <row r="249" spans="5:7" ht="14.25" customHeight="1" x14ac:dyDescent="0.25">
      <c r="E249" s="1"/>
      <c r="F249" s="2"/>
      <c r="G249" s="3"/>
    </row>
    <row r="250" spans="5:7" ht="14.25" customHeight="1" x14ac:dyDescent="0.25">
      <c r="E250" s="1"/>
      <c r="F250" s="2"/>
      <c r="G250" s="3"/>
    </row>
    <row r="251" spans="5:7" ht="14.25" customHeight="1" x14ac:dyDescent="0.25">
      <c r="E251" s="1"/>
      <c r="F251" s="2"/>
      <c r="G251" s="3"/>
    </row>
    <row r="252" spans="5:7" ht="14.25" customHeight="1" x14ac:dyDescent="0.25">
      <c r="E252" s="1"/>
      <c r="F252" s="2"/>
      <c r="G252" s="3"/>
    </row>
    <row r="253" spans="5:7" ht="14.25" customHeight="1" x14ac:dyDescent="0.25">
      <c r="E253" s="1"/>
      <c r="F253" s="2"/>
      <c r="G253" s="3"/>
    </row>
    <row r="254" spans="5:7" ht="14.25" customHeight="1" x14ac:dyDescent="0.25">
      <c r="E254" s="1"/>
      <c r="F254" s="2"/>
      <c r="G254" s="3"/>
    </row>
    <row r="255" spans="5:7" ht="14.25" customHeight="1" x14ac:dyDescent="0.25">
      <c r="E255" s="1"/>
      <c r="F255" s="2"/>
      <c r="G255" s="3"/>
    </row>
    <row r="256" spans="5:7" ht="14.25" customHeight="1" x14ac:dyDescent="0.25">
      <c r="E256" s="1"/>
      <c r="F256" s="2"/>
      <c r="G256" s="3"/>
    </row>
    <row r="257" spans="5:7" ht="14.25" customHeight="1" x14ac:dyDescent="0.25">
      <c r="E257" s="1"/>
      <c r="F257" s="2"/>
      <c r="G257" s="3"/>
    </row>
    <row r="258" spans="5:7" ht="14.25" customHeight="1" x14ac:dyDescent="0.25">
      <c r="E258" s="1"/>
      <c r="F258" s="2"/>
      <c r="G258" s="3"/>
    </row>
    <row r="259" spans="5:7" ht="14.25" customHeight="1" x14ac:dyDescent="0.25">
      <c r="E259" s="1"/>
      <c r="F259" s="2"/>
      <c r="G259" s="3"/>
    </row>
    <row r="260" spans="5:7" ht="14.25" customHeight="1" x14ac:dyDescent="0.25">
      <c r="E260" s="1"/>
      <c r="F260" s="2"/>
      <c r="G260" s="3"/>
    </row>
    <row r="261" spans="5:7" ht="14.25" customHeight="1" x14ac:dyDescent="0.25">
      <c r="E261" s="1"/>
      <c r="F261" s="2"/>
      <c r="G261" s="3"/>
    </row>
    <row r="262" spans="5:7" ht="14.25" customHeight="1" x14ac:dyDescent="0.25">
      <c r="E262" s="1"/>
      <c r="F262" s="2"/>
      <c r="G262" s="3"/>
    </row>
    <row r="263" spans="5:7" ht="14.25" customHeight="1" x14ac:dyDescent="0.25">
      <c r="E263" s="1"/>
      <c r="F263" s="2"/>
      <c r="G263" s="3"/>
    </row>
    <row r="264" spans="5:7" ht="14.25" customHeight="1" x14ac:dyDescent="0.25">
      <c r="E264" s="1"/>
      <c r="F264" s="2"/>
      <c r="G264" s="3"/>
    </row>
    <row r="265" spans="5:7" ht="14.25" customHeight="1" x14ac:dyDescent="0.25">
      <c r="E265" s="1"/>
      <c r="F265" s="2"/>
      <c r="G265" s="3"/>
    </row>
    <row r="266" spans="5:7" ht="14.25" customHeight="1" x14ac:dyDescent="0.25">
      <c r="E266" s="1"/>
      <c r="F266" s="2"/>
      <c r="G266" s="3"/>
    </row>
    <row r="267" spans="5:7" ht="14.25" customHeight="1" x14ac:dyDescent="0.25">
      <c r="E267" s="1"/>
      <c r="F267" s="2"/>
      <c r="G267" s="3"/>
    </row>
    <row r="268" spans="5:7" ht="14.25" customHeight="1" x14ac:dyDescent="0.25">
      <c r="E268" s="1"/>
      <c r="F268" s="2"/>
      <c r="G268" s="3"/>
    </row>
    <row r="269" spans="5:7" ht="14.25" customHeight="1" x14ac:dyDescent="0.25">
      <c r="E269" s="1"/>
      <c r="F269" s="2"/>
      <c r="G269" s="3"/>
    </row>
    <row r="270" spans="5:7" ht="14.25" customHeight="1" x14ac:dyDescent="0.25">
      <c r="E270" s="1"/>
      <c r="F270" s="2"/>
      <c r="G270" s="3"/>
    </row>
    <row r="271" spans="5:7" ht="14.25" customHeight="1" x14ac:dyDescent="0.25">
      <c r="E271" s="1"/>
      <c r="F271" s="2"/>
      <c r="G271" s="3"/>
    </row>
    <row r="272" spans="5:7" ht="14.25" customHeight="1" x14ac:dyDescent="0.25">
      <c r="E272" s="1"/>
      <c r="F272" s="2"/>
      <c r="G272" s="3"/>
    </row>
    <row r="273" spans="5:7" ht="14.25" customHeight="1" x14ac:dyDescent="0.25">
      <c r="E273" s="1"/>
      <c r="F273" s="2"/>
      <c r="G273" s="3"/>
    </row>
    <row r="274" spans="5:7" ht="14.25" customHeight="1" x14ac:dyDescent="0.25">
      <c r="E274" s="1"/>
      <c r="F274" s="2"/>
      <c r="G274" s="3"/>
    </row>
    <row r="275" spans="5:7" ht="14.25" customHeight="1" x14ac:dyDescent="0.25">
      <c r="E275" s="1"/>
      <c r="F275" s="2"/>
      <c r="G275" s="3"/>
    </row>
    <row r="276" spans="5:7" ht="14.25" customHeight="1" x14ac:dyDescent="0.25">
      <c r="E276" s="1"/>
      <c r="F276" s="2"/>
      <c r="G276" s="3"/>
    </row>
    <row r="277" spans="5:7" ht="14.25" customHeight="1" x14ac:dyDescent="0.25">
      <c r="E277" s="1"/>
      <c r="F277" s="2"/>
      <c r="G277" s="3"/>
    </row>
    <row r="278" spans="5:7" ht="14.25" customHeight="1" x14ac:dyDescent="0.25">
      <c r="E278" s="1"/>
      <c r="F278" s="2"/>
      <c r="G278" s="3"/>
    </row>
    <row r="279" spans="5:7" ht="14.25" customHeight="1" x14ac:dyDescent="0.25">
      <c r="E279" s="1"/>
      <c r="F279" s="2"/>
      <c r="G279" s="3"/>
    </row>
    <row r="280" spans="5:7" ht="14.25" customHeight="1" x14ac:dyDescent="0.25">
      <c r="E280" s="1"/>
      <c r="F280" s="2"/>
      <c r="G280" s="3"/>
    </row>
    <row r="281" spans="5:7" ht="14.25" customHeight="1" x14ac:dyDescent="0.25">
      <c r="E281" s="1"/>
      <c r="F281" s="2"/>
      <c r="G281" s="3"/>
    </row>
    <row r="282" spans="5:7" ht="14.25" customHeight="1" x14ac:dyDescent="0.25">
      <c r="E282" s="1"/>
      <c r="F282" s="2"/>
      <c r="G282" s="3"/>
    </row>
    <row r="283" spans="5:7" ht="14.25" customHeight="1" x14ac:dyDescent="0.25">
      <c r="E283" s="1"/>
      <c r="F283" s="2"/>
      <c r="G283" s="3"/>
    </row>
    <row r="284" spans="5:7" ht="14.25" customHeight="1" x14ac:dyDescent="0.25">
      <c r="E284" s="1"/>
      <c r="F284" s="2"/>
      <c r="G284" s="3"/>
    </row>
    <row r="285" spans="5:7" ht="14.25" customHeight="1" x14ac:dyDescent="0.25">
      <c r="E285" s="1"/>
      <c r="F285" s="2"/>
      <c r="G285" s="3"/>
    </row>
    <row r="286" spans="5:7" ht="14.25" customHeight="1" x14ac:dyDescent="0.25">
      <c r="E286" s="1"/>
      <c r="F286" s="2"/>
      <c r="G286" s="3"/>
    </row>
    <row r="287" spans="5:7" ht="14.25" customHeight="1" x14ac:dyDescent="0.25">
      <c r="E287" s="1"/>
      <c r="F287" s="2"/>
      <c r="G287" s="3"/>
    </row>
    <row r="288" spans="5:7" ht="14.25" customHeight="1" x14ac:dyDescent="0.25">
      <c r="E288" s="1"/>
      <c r="F288" s="2"/>
      <c r="G288" s="3"/>
    </row>
    <row r="289" spans="5:7" ht="14.25" customHeight="1" x14ac:dyDescent="0.25">
      <c r="E289" s="1"/>
      <c r="F289" s="2"/>
      <c r="G289" s="3"/>
    </row>
    <row r="290" spans="5:7" ht="14.25" customHeight="1" x14ac:dyDescent="0.25">
      <c r="E290" s="1"/>
      <c r="F290" s="2"/>
      <c r="G290" s="3"/>
    </row>
    <row r="291" spans="5:7" ht="14.25" customHeight="1" x14ac:dyDescent="0.25">
      <c r="E291" s="1"/>
      <c r="F291" s="2"/>
      <c r="G291" s="3"/>
    </row>
    <row r="292" spans="5:7" ht="14.25" customHeight="1" x14ac:dyDescent="0.25">
      <c r="E292" s="1"/>
      <c r="F292" s="2"/>
      <c r="G292" s="3"/>
    </row>
    <row r="293" spans="5:7" ht="14.25" customHeight="1" x14ac:dyDescent="0.25">
      <c r="E293" s="1"/>
      <c r="F293" s="2"/>
      <c r="G293" s="3"/>
    </row>
    <row r="294" spans="5:7" ht="14.25" customHeight="1" x14ac:dyDescent="0.25">
      <c r="E294" s="1"/>
      <c r="F294" s="2"/>
      <c r="G294" s="3"/>
    </row>
    <row r="295" spans="5:7" ht="14.25" customHeight="1" x14ac:dyDescent="0.25">
      <c r="E295" s="1"/>
      <c r="F295" s="2"/>
      <c r="G295" s="3"/>
    </row>
    <row r="296" spans="5:7" ht="14.25" customHeight="1" x14ac:dyDescent="0.25">
      <c r="E296" s="1"/>
      <c r="F296" s="2"/>
      <c r="G296" s="3"/>
    </row>
    <row r="297" spans="5:7" ht="14.25" customHeight="1" x14ac:dyDescent="0.25">
      <c r="E297" s="1"/>
      <c r="F297" s="2"/>
      <c r="G297" s="3"/>
    </row>
    <row r="298" spans="5:7" ht="14.25" customHeight="1" x14ac:dyDescent="0.25">
      <c r="E298" s="1"/>
      <c r="F298" s="2"/>
      <c r="G298" s="3"/>
    </row>
    <row r="299" spans="5:7" ht="14.25" customHeight="1" x14ac:dyDescent="0.25">
      <c r="E299" s="1"/>
      <c r="F299" s="2"/>
      <c r="G299" s="3"/>
    </row>
    <row r="300" spans="5:7" ht="14.25" customHeight="1" x14ac:dyDescent="0.25">
      <c r="E300" s="1"/>
      <c r="F300" s="2"/>
      <c r="G300" s="3"/>
    </row>
    <row r="301" spans="5:7" ht="14.25" customHeight="1" x14ac:dyDescent="0.25">
      <c r="E301" s="1"/>
      <c r="F301" s="2"/>
      <c r="G301" s="3"/>
    </row>
    <row r="302" spans="5:7" ht="14.25" customHeight="1" x14ac:dyDescent="0.25">
      <c r="E302" s="1"/>
      <c r="F302" s="2"/>
      <c r="G302" s="3"/>
    </row>
    <row r="303" spans="5:7" ht="14.25" customHeight="1" x14ac:dyDescent="0.25">
      <c r="E303" s="1"/>
      <c r="F303" s="2"/>
      <c r="G303" s="3"/>
    </row>
    <row r="304" spans="5:7" ht="14.25" customHeight="1" x14ac:dyDescent="0.25">
      <c r="E304" s="1"/>
      <c r="F304" s="2"/>
      <c r="G304" s="3"/>
    </row>
    <row r="305" spans="5:7" ht="14.25" customHeight="1" x14ac:dyDescent="0.25">
      <c r="E305" s="1"/>
      <c r="F305" s="2"/>
      <c r="G305" s="3"/>
    </row>
    <row r="306" spans="5:7" ht="14.25" customHeight="1" x14ac:dyDescent="0.25">
      <c r="E306" s="1"/>
      <c r="F306" s="2"/>
      <c r="G306" s="3"/>
    </row>
    <row r="307" spans="5:7" ht="14.25" customHeight="1" x14ac:dyDescent="0.25">
      <c r="E307" s="1"/>
      <c r="F307" s="2"/>
      <c r="G307" s="3"/>
    </row>
    <row r="308" spans="5:7" ht="14.25" customHeight="1" x14ac:dyDescent="0.25">
      <c r="E308" s="1"/>
      <c r="F308" s="2"/>
      <c r="G308" s="3"/>
    </row>
    <row r="309" spans="5:7" ht="14.25" customHeight="1" x14ac:dyDescent="0.25">
      <c r="E309" s="1"/>
      <c r="F309" s="2"/>
      <c r="G309" s="3"/>
    </row>
    <row r="310" spans="5:7" ht="14.25" customHeight="1" x14ac:dyDescent="0.25">
      <c r="E310" s="1"/>
      <c r="F310" s="2"/>
      <c r="G310" s="3"/>
    </row>
    <row r="311" spans="5:7" ht="14.25" customHeight="1" x14ac:dyDescent="0.25">
      <c r="E311" s="1"/>
      <c r="F311" s="2"/>
      <c r="G311" s="3"/>
    </row>
    <row r="312" spans="5:7" ht="14.25" customHeight="1" x14ac:dyDescent="0.25">
      <c r="E312" s="1"/>
      <c r="F312" s="2"/>
      <c r="G312" s="3"/>
    </row>
    <row r="313" spans="5:7" ht="14.25" customHeight="1" x14ac:dyDescent="0.25">
      <c r="E313" s="1"/>
      <c r="F313" s="2"/>
      <c r="G313" s="3"/>
    </row>
    <row r="314" spans="5:7" ht="14.25" customHeight="1" x14ac:dyDescent="0.25">
      <c r="E314" s="1"/>
      <c r="F314" s="2"/>
      <c r="G314" s="3"/>
    </row>
    <row r="315" spans="5:7" ht="14.25" customHeight="1" x14ac:dyDescent="0.25">
      <c r="E315" s="1"/>
      <c r="F315" s="2"/>
      <c r="G315" s="3"/>
    </row>
    <row r="316" spans="5:7" ht="14.25" customHeight="1" x14ac:dyDescent="0.25">
      <c r="E316" s="1"/>
      <c r="F316" s="2"/>
      <c r="G316" s="3"/>
    </row>
    <row r="317" spans="5:7" ht="14.25" customHeight="1" x14ac:dyDescent="0.25">
      <c r="E317" s="1"/>
      <c r="F317" s="2"/>
      <c r="G317" s="3"/>
    </row>
    <row r="318" spans="5:7" ht="14.25" customHeight="1" x14ac:dyDescent="0.25">
      <c r="E318" s="1"/>
      <c r="F318" s="2"/>
      <c r="G318" s="3"/>
    </row>
    <row r="319" spans="5:7" ht="14.25" customHeight="1" x14ac:dyDescent="0.25">
      <c r="E319" s="1"/>
      <c r="F319" s="2"/>
      <c r="G319" s="3"/>
    </row>
    <row r="320" spans="5:7" ht="14.25" customHeight="1" x14ac:dyDescent="0.25">
      <c r="E320" s="1"/>
      <c r="F320" s="2"/>
      <c r="G320" s="3"/>
    </row>
    <row r="321" spans="5:7" ht="14.25" customHeight="1" x14ac:dyDescent="0.25">
      <c r="E321" s="1"/>
      <c r="F321" s="2"/>
      <c r="G321" s="3"/>
    </row>
    <row r="322" spans="5:7" ht="14.25" customHeight="1" x14ac:dyDescent="0.25">
      <c r="E322" s="1"/>
      <c r="F322" s="2"/>
      <c r="G322" s="3"/>
    </row>
    <row r="323" spans="5:7" ht="14.25" customHeight="1" x14ac:dyDescent="0.25">
      <c r="E323" s="1"/>
      <c r="F323" s="2"/>
      <c r="G323" s="3"/>
    </row>
    <row r="324" spans="5:7" ht="14.25" customHeight="1" x14ac:dyDescent="0.25">
      <c r="E324" s="1"/>
      <c r="F324" s="2"/>
      <c r="G324" s="3"/>
    </row>
    <row r="325" spans="5:7" ht="14.25" customHeight="1" x14ac:dyDescent="0.25">
      <c r="E325" s="1"/>
      <c r="F325" s="2"/>
      <c r="G325" s="3"/>
    </row>
    <row r="326" spans="5:7" ht="14.25" customHeight="1" x14ac:dyDescent="0.25">
      <c r="E326" s="1"/>
      <c r="F326" s="2"/>
      <c r="G326" s="3"/>
    </row>
    <row r="327" spans="5:7" ht="14.25" customHeight="1" x14ac:dyDescent="0.25">
      <c r="E327" s="1"/>
      <c r="F327" s="2"/>
      <c r="G327" s="3"/>
    </row>
    <row r="328" spans="5:7" ht="14.25" customHeight="1" x14ac:dyDescent="0.25">
      <c r="E328" s="1"/>
      <c r="F328" s="2"/>
      <c r="G328" s="3"/>
    </row>
    <row r="329" spans="5:7" ht="14.25" customHeight="1" x14ac:dyDescent="0.25">
      <c r="E329" s="1"/>
      <c r="F329" s="2"/>
      <c r="G329" s="3"/>
    </row>
    <row r="330" spans="5:7" ht="14.25" customHeight="1" x14ac:dyDescent="0.25">
      <c r="E330" s="1"/>
      <c r="F330" s="2"/>
      <c r="G330" s="3"/>
    </row>
    <row r="331" spans="5:7" ht="14.25" customHeight="1" x14ac:dyDescent="0.25">
      <c r="E331" s="1"/>
      <c r="F331" s="2"/>
      <c r="G331" s="3"/>
    </row>
    <row r="332" spans="5:7" ht="14.25" customHeight="1" x14ac:dyDescent="0.25">
      <c r="E332" s="1"/>
      <c r="F332" s="2"/>
      <c r="G332" s="3"/>
    </row>
    <row r="333" spans="5:7" ht="14.25" customHeight="1" x14ac:dyDescent="0.25">
      <c r="E333" s="1"/>
      <c r="F333" s="2"/>
      <c r="G333" s="3"/>
    </row>
    <row r="334" spans="5:7" ht="14.25" customHeight="1" x14ac:dyDescent="0.25">
      <c r="E334" s="1"/>
      <c r="F334" s="2"/>
      <c r="G334" s="3"/>
    </row>
    <row r="335" spans="5:7" ht="14.25" customHeight="1" x14ac:dyDescent="0.25">
      <c r="E335" s="1"/>
      <c r="F335" s="2"/>
      <c r="G335" s="3"/>
    </row>
    <row r="336" spans="5:7" ht="14.25" customHeight="1" x14ac:dyDescent="0.25">
      <c r="E336" s="1"/>
      <c r="F336" s="2"/>
      <c r="G336" s="3"/>
    </row>
    <row r="337" spans="5:7" ht="14.25" customHeight="1" x14ac:dyDescent="0.25">
      <c r="E337" s="1"/>
      <c r="F337" s="2"/>
      <c r="G337" s="3"/>
    </row>
    <row r="338" spans="5:7" ht="14.25" customHeight="1" x14ac:dyDescent="0.25">
      <c r="E338" s="1"/>
      <c r="F338" s="2"/>
      <c r="G338" s="3"/>
    </row>
    <row r="339" spans="5:7" ht="14.25" customHeight="1" x14ac:dyDescent="0.25">
      <c r="E339" s="1"/>
      <c r="F339" s="2"/>
      <c r="G339" s="3"/>
    </row>
    <row r="340" spans="5:7" ht="14.25" customHeight="1" x14ac:dyDescent="0.25">
      <c r="E340" s="1"/>
      <c r="F340" s="2"/>
      <c r="G340" s="3"/>
    </row>
    <row r="341" spans="5:7" ht="14.25" customHeight="1" x14ac:dyDescent="0.25">
      <c r="E341" s="1"/>
      <c r="F341" s="2"/>
      <c r="G341" s="3"/>
    </row>
    <row r="342" spans="5:7" ht="14.25" customHeight="1" x14ac:dyDescent="0.25">
      <c r="E342" s="1"/>
      <c r="F342" s="2"/>
      <c r="G342" s="3"/>
    </row>
    <row r="343" spans="5:7" ht="14.25" customHeight="1" x14ac:dyDescent="0.25">
      <c r="E343" s="1"/>
      <c r="F343" s="2"/>
      <c r="G343" s="3"/>
    </row>
    <row r="344" spans="5:7" ht="14.25" customHeight="1" x14ac:dyDescent="0.25">
      <c r="E344" s="1"/>
      <c r="F344" s="2"/>
      <c r="G344" s="3"/>
    </row>
    <row r="345" spans="5:7" ht="14.25" customHeight="1" x14ac:dyDescent="0.25">
      <c r="E345" s="1"/>
      <c r="F345" s="2"/>
      <c r="G345" s="3"/>
    </row>
    <row r="346" spans="5:7" ht="14.25" customHeight="1" x14ac:dyDescent="0.25">
      <c r="E346" s="1"/>
      <c r="F346" s="2"/>
      <c r="G346" s="3"/>
    </row>
    <row r="347" spans="5:7" ht="14.25" customHeight="1" x14ac:dyDescent="0.25">
      <c r="E347" s="1"/>
      <c r="F347" s="2"/>
      <c r="G347" s="3"/>
    </row>
    <row r="348" spans="5:7" ht="14.25" customHeight="1" x14ac:dyDescent="0.25">
      <c r="E348" s="1"/>
      <c r="F348" s="2"/>
      <c r="G348" s="3"/>
    </row>
    <row r="349" spans="5:7" ht="14.25" customHeight="1" x14ac:dyDescent="0.25">
      <c r="E349" s="1"/>
      <c r="F349" s="2"/>
      <c r="G349" s="3"/>
    </row>
    <row r="350" spans="5:7" ht="14.25" customHeight="1" x14ac:dyDescent="0.25">
      <c r="E350" s="1"/>
      <c r="F350" s="2"/>
      <c r="G350" s="3"/>
    </row>
    <row r="351" spans="5:7" ht="14.25" customHeight="1" x14ac:dyDescent="0.25">
      <c r="E351" s="1"/>
      <c r="F351" s="2"/>
      <c r="G351" s="3"/>
    </row>
    <row r="352" spans="5:7" ht="14.25" customHeight="1" x14ac:dyDescent="0.25">
      <c r="E352" s="1"/>
      <c r="F352" s="2"/>
      <c r="G352" s="3"/>
    </row>
    <row r="353" spans="5:7" ht="14.25" customHeight="1" x14ac:dyDescent="0.25">
      <c r="E353" s="1"/>
      <c r="F353" s="2"/>
      <c r="G353" s="3"/>
    </row>
    <row r="354" spans="5:7" ht="14.25" customHeight="1" x14ac:dyDescent="0.25">
      <c r="E354" s="1"/>
      <c r="F354" s="2"/>
      <c r="G354" s="3"/>
    </row>
    <row r="355" spans="5:7" ht="14.25" customHeight="1" x14ac:dyDescent="0.25">
      <c r="E355" s="1"/>
      <c r="F355" s="2"/>
      <c r="G355" s="3"/>
    </row>
    <row r="356" spans="5:7" ht="14.25" customHeight="1" x14ac:dyDescent="0.25">
      <c r="E356" s="1"/>
      <c r="F356" s="2"/>
      <c r="G356" s="3"/>
    </row>
    <row r="357" spans="5:7" ht="14.25" customHeight="1" x14ac:dyDescent="0.25">
      <c r="E357" s="1"/>
      <c r="F357" s="2"/>
      <c r="G357" s="3"/>
    </row>
    <row r="358" spans="5:7" ht="14.25" customHeight="1" x14ac:dyDescent="0.25">
      <c r="E358" s="1"/>
      <c r="F358" s="2"/>
      <c r="G358" s="3"/>
    </row>
    <row r="359" spans="5:7" ht="14.25" customHeight="1" x14ac:dyDescent="0.25">
      <c r="E359" s="1"/>
      <c r="F359" s="2"/>
      <c r="G359" s="3"/>
    </row>
    <row r="360" spans="5:7" ht="14.25" customHeight="1" x14ac:dyDescent="0.25">
      <c r="E360" s="1"/>
      <c r="F360" s="2"/>
      <c r="G360" s="3"/>
    </row>
    <row r="361" spans="5:7" ht="14.25" customHeight="1" x14ac:dyDescent="0.25">
      <c r="E361" s="1"/>
      <c r="F361" s="2"/>
      <c r="G361" s="3"/>
    </row>
    <row r="362" spans="5:7" ht="14.25" customHeight="1" x14ac:dyDescent="0.25">
      <c r="E362" s="1"/>
      <c r="F362" s="2"/>
      <c r="G362" s="3"/>
    </row>
    <row r="363" spans="5:7" ht="14.25" customHeight="1" x14ac:dyDescent="0.25">
      <c r="E363" s="1"/>
      <c r="F363" s="2"/>
      <c r="G363" s="3"/>
    </row>
    <row r="364" spans="5:7" ht="14.25" customHeight="1" x14ac:dyDescent="0.25">
      <c r="E364" s="1"/>
      <c r="F364" s="2"/>
      <c r="G364" s="3"/>
    </row>
    <row r="365" spans="5:7" ht="14.25" customHeight="1" x14ac:dyDescent="0.25">
      <c r="E365" s="1"/>
      <c r="F365" s="2"/>
      <c r="G365" s="3"/>
    </row>
    <row r="366" spans="5:7" ht="14.25" customHeight="1" x14ac:dyDescent="0.25">
      <c r="E366" s="1"/>
      <c r="F366" s="2"/>
      <c r="G366" s="3"/>
    </row>
    <row r="367" spans="5:7" ht="14.25" customHeight="1" x14ac:dyDescent="0.25">
      <c r="E367" s="1"/>
      <c r="F367" s="2"/>
      <c r="G367" s="3"/>
    </row>
    <row r="368" spans="5:7" ht="14.25" customHeight="1" x14ac:dyDescent="0.25">
      <c r="E368" s="1"/>
      <c r="F368" s="2"/>
      <c r="G368" s="3"/>
    </row>
    <row r="369" spans="5:7" ht="14.25" customHeight="1" x14ac:dyDescent="0.25">
      <c r="E369" s="1"/>
      <c r="F369" s="2"/>
      <c r="G369" s="3"/>
    </row>
    <row r="370" spans="5:7" ht="14.25" customHeight="1" x14ac:dyDescent="0.25">
      <c r="E370" s="1"/>
      <c r="F370" s="2"/>
      <c r="G370" s="3"/>
    </row>
    <row r="371" spans="5:7" ht="14.25" customHeight="1" x14ac:dyDescent="0.25">
      <c r="E371" s="1"/>
      <c r="F371" s="2"/>
      <c r="G371" s="3"/>
    </row>
    <row r="372" spans="5:7" ht="14.25" customHeight="1" x14ac:dyDescent="0.25">
      <c r="E372" s="1"/>
      <c r="F372" s="2"/>
      <c r="G372" s="3"/>
    </row>
    <row r="373" spans="5:7" ht="14.25" customHeight="1" x14ac:dyDescent="0.25">
      <c r="E373" s="1"/>
      <c r="F373" s="2"/>
      <c r="G373" s="3"/>
    </row>
    <row r="374" spans="5:7" ht="14.25" customHeight="1" x14ac:dyDescent="0.25">
      <c r="E374" s="1"/>
      <c r="F374" s="2"/>
      <c r="G374" s="3"/>
    </row>
    <row r="375" spans="5:7" ht="14.25" customHeight="1" x14ac:dyDescent="0.25">
      <c r="E375" s="1"/>
      <c r="F375" s="2"/>
      <c r="G375" s="3"/>
    </row>
    <row r="376" spans="5:7" ht="14.25" customHeight="1" x14ac:dyDescent="0.25">
      <c r="E376" s="1"/>
      <c r="F376" s="2"/>
      <c r="G376" s="3"/>
    </row>
    <row r="377" spans="5:7" ht="14.25" customHeight="1" x14ac:dyDescent="0.25">
      <c r="E377" s="1"/>
      <c r="F377" s="2"/>
      <c r="G377" s="3"/>
    </row>
    <row r="378" spans="5:7" ht="14.25" customHeight="1" x14ac:dyDescent="0.25">
      <c r="E378" s="1"/>
      <c r="F378" s="2"/>
      <c r="G378" s="3"/>
    </row>
    <row r="379" spans="5:7" ht="14.25" customHeight="1" x14ac:dyDescent="0.25">
      <c r="E379" s="1"/>
      <c r="F379" s="2"/>
      <c r="G379" s="3"/>
    </row>
    <row r="380" spans="5:7" ht="14.25" customHeight="1" x14ac:dyDescent="0.25">
      <c r="E380" s="1"/>
      <c r="F380" s="2"/>
      <c r="G380" s="3"/>
    </row>
    <row r="381" spans="5:7" ht="14.25" customHeight="1" x14ac:dyDescent="0.25">
      <c r="E381" s="1"/>
      <c r="F381" s="2"/>
      <c r="G381" s="3"/>
    </row>
    <row r="382" spans="5:7" ht="14.25" customHeight="1" x14ac:dyDescent="0.25">
      <c r="E382" s="1"/>
      <c r="F382" s="2"/>
      <c r="G382" s="3"/>
    </row>
    <row r="383" spans="5:7" ht="14.25" customHeight="1" x14ac:dyDescent="0.25">
      <c r="E383" s="1"/>
      <c r="F383" s="2"/>
      <c r="G383" s="3"/>
    </row>
    <row r="384" spans="5:7" ht="14.25" customHeight="1" x14ac:dyDescent="0.25">
      <c r="E384" s="1"/>
      <c r="F384" s="2"/>
      <c r="G384" s="3"/>
    </row>
    <row r="385" spans="5:7" ht="14.25" customHeight="1" x14ac:dyDescent="0.25">
      <c r="E385" s="1"/>
      <c r="F385" s="2"/>
      <c r="G385" s="3"/>
    </row>
    <row r="386" spans="5:7" ht="14.25" customHeight="1" x14ac:dyDescent="0.25">
      <c r="E386" s="1"/>
      <c r="F386" s="2"/>
      <c r="G386" s="3"/>
    </row>
    <row r="387" spans="5:7" ht="14.25" customHeight="1" x14ac:dyDescent="0.25">
      <c r="E387" s="1"/>
      <c r="F387" s="2"/>
      <c r="G387" s="3"/>
    </row>
    <row r="388" spans="5:7" ht="14.25" customHeight="1" x14ac:dyDescent="0.25">
      <c r="E388" s="1"/>
      <c r="F388" s="2"/>
      <c r="G388" s="3"/>
    </row>
    <row r="389" spans="5:7" ht="14.25" customHeight="1" x14ac:dyDescent="0.25">
      <c r="E389" s="1"/>
      <c r="F389" s="2"/>
      <c r="G389" s="3"/>
    </row>
    <row r="390" spans="5:7" ht="14.25" customHeight="1" x14ac:dyDescent="0.25">
      <c r="E390" s="1"/>
      <c r="F390" s="2"/>
      <c r="G390" s="3"/>
    </row>
    <row r="391" spans="5:7" ht="14.25" customHeight="1" x14ac:dyDescent="0.25">
      <c r="E391" s="1"/>
      <c r="F391" s="2"/>
      <c r="G391" s="3"/>
    </row>
    <row r="392" spans="5:7" ht="14.25" customHeight="1" x14ac:dyDescent="0.25">
      <c r="E392" s="1"/>
      <c r="F392" s="2"/>
      <c r="G392" s="3"/>
    </row>
    <row r="393" spans="5:7" ht="14.25" customHeight="1" x14ac:dyDescent="0.25">
      <c r="E393" s="1"/>
      <c r="F393" s="2"/>
      <c r="G393" s="3"/>
    </row>
    <row r="394" spans="5:7" ht="14.25" customHeight="1" x14ac:dyDescent="0.25">
      <c r="E394" s="1"/>
      <c r="F394" s="2"/>
      <c r="G394" s="3"/>
    </row>
    <row r="395" spans="5:7" ht="14.25" customHeight="1" x14ac:dyDescent="0.25">
      <c r="E395" s="1"/>
      <c r="F395" s="2"/>
      <c r="G395" s="3"/>
    </row>
    <row r="396" spans="5:7" ht="14.25" customHeight="1" x14ac:dyDescent="0.25">
      <c r="E396" s="1"/>
      <c r="F396" s="2"/>
      <c r="G396" s="3"/>
    </row>
    <row r="397" spans="5:7" ht="14.25" customHeight="1" x14ac:dyDescent="0.25">
      <c r="E397" s="1"/>
      <c r="F397" s="2"/>
      <c r="G397" s="3"/>
    </row>
    <row r="398" spans="5:7" ht="14.25" customHeight="1" x14ac:dyDescent="0.25">
      <c r="E398" s="1"/>
      <c r="F398" s="2"/>
      <c r="G398" s="3"/>
    </row>
    <row r="399" spans="5:7" ht="14.25" customHeight="1" x14ac:dyDescent="0.25">
      <c r="E399" s="1"/>
      <c r="F399" s="2"/>
      <c r="G399" s="3"/>
    </row>
    <row r="400" spans="5:7" ht="14.25" customHeight="1" x14ac:dyDescent="0.25">
      <c r="E400" s="1"/>
      <c r="F400" s="2"/>
      <c r="G400" s="3"/>
    </row>
    <row r="401" spans="5:7" ht="14.25" customHeight="1" x14ac:dyDescent="0.25">
      <c r="E401" s="1"/>
      <c r="F401" s="2"/>
      <c r="G401" s="3"/>
    </row>
    <row r="402" spans="5:7" ht="14.25" customHeight="1" x14ac:dyDescent="0.25">
      <c r="E402" s="1"/>
      <c r="F402" s="2"/>
      <c r="G402" s="3"/>
    </row>
    <row r="403" spans="5:7" ht="14.25" customHeight="1" x14ac:dyDescent="0.25">
      <c r="E403" s="1"/>
      <c r="F403" s="2"/>
      <c r="G403" s="3"/>
    </row>
    <row r="404" spans="5:7" ht="14.25" customHeight="1" x14ac:dyDescent="0.25">
      <c r="E404" s="1"/>
      <c r="F404" s="2"/>
      <c r="G404" s="3"/>
    </row>
    <row r="405" spans="5:7" ht="14.25" customHeight="1" x14ac:dyDescent="0.25">
      <c r="E405" s="1"/>
      <c r="F405" s="2"/>
      <c r="G405" s="3"/>
    </row>
    <row r="406" spans="5:7" ht="14.25" customHeight="1" x14ac:dyDescent="0.25">
      <c r="E406" s="1"/>
      <c r="F406" s="2"/>
      <c r="G406" s="3"/>
    </row>
    <row r="407" spans="5:7" ht="14.25" customHeight="1" x14ac:dyDescent="0.25">
      <c r="E407" s="1"/>
      <c r="F407" s="2"/>
      <c r="G407" s="3"/>
    </row>
    <row r="408" spans="5:7" ht="14.25" customHeight="1" x14ac:dyDescent="0.25">
      <c r="E408" s="1"/>
      <c r="F408" s="2"/>
      <c r="G408" s="3"/>
    </row>
    <row r="409" spans="5:7" ht="14.25" customHeight="1" x14ac:dyDescent="0.25">
      <c r="E409" s="1"/>
      <c r="F409" s="2"/>
      <c r="G409" s="3"/>
    </row>
    <row r="410" spans="5:7" ht="14.25" customHeight="1" x14ac:dyDescent="0.25">
      <c r="E410" s="1"/>
      <c r="F410" s="2"/>
      <c r="G410" s="3"/>
    </row>
    <row r="411" spans="5:7" ht="14.25" customHeight="1" x14ac:dyDescent="0.25">
      <c r="E411" s="1"/>
      <c r="F411" s="2"/>
      <c r="G411" s="3"/>
    </row>
    <row r="412" spans="5:7" ht="14.25" customHeight="1" x14ac:dyDescent="0.25">
      <c r="E412" s="1"/>
      <c r="F412" s="2"/>
      <c r="G412" s="3"/>
    </row>
    <row r="413" spans="5:7" ht="14.25" customHeight="1" x14ac:dyDescent="0.25">
      <c r="E413" s="1"/>
      <c r="F413" s="2"/>
      <c r="G413" s="3"/>
    </row>
    <row r="414" spans="5:7" ht="14.25" customHeight="1" x14ac:dyDescent="0.25">
      <c r="E414" s="1"/>
      <c r="F414" s="2"/>
      <c r="G414" s="3"/>
    </row>
    <row r="415" spans="5:7" ht="14.25" customHeight="1" x14ac:dyDescent="0.25">
      <c r="E415" s="1"/>
      <c r="F415" s="2"/>
      <c r="G415" s="3"/>
    </row>
    <row r="416" spans="5:7" ht="14.25" customHeight="1" x14ac:dyDescent="0.25">
      <c r="E416" s="1"/>
      <c r="F416" s="2"/>
      <c r="G416" s="3"/>
    </row>
    <row r="417" spans="5:7" ht="14.25" customHeight="1" x14ac:dyDescent="0.25">
      <c r="E417" s="1"/>
      <c r="F417" s="2"/>
      <c r="G417" s="3"/>
    </row>
    <row r="418" spans="5:7" ht="14.25" customHeight="1" x14ac:dyDescent="0.25">
      <c r="E418" s="1"/>
      <c r="F418" s="2"/>
      <c r="G418" s="3"/>
    </row>
    <row r="419" spans="5:7" ht="14.25" customHeight="1" x14ac:dyDescent="0.25">
      <c r="E419" s="1"/>
      <c r="F419" s="2"/>
      <c r="G419" s="3"/>
    </row>
    <row r="420" spans="5:7" ht="14.25" customHeight="1" x14ac:dyDescent="0.25">
      <c r="E420" s="1"/>
      <c r="F420" s="2"/>
      <c r="G420" s="3"/>
    </row>
    <row r="421" spans="5:7" ht="14.25" customHeight="1" x14ac:dyDescent="0.25">
      <c r="E421" s="1"/>
      <c r="F421" s="2"/>
      <c r="G421" s="3"/>
    </row>
    <row r="422" spans="5:7" ht="14.25" customHeight="1" x14ac:dyDescent="0.25">
      <c r="E422" s="1"/>
      <c r="F422" s="2"/>
      <c r="G422" s="3"/>
    </row>
    <row r="423" spans="5:7" ht="14.25" customHeight="1" x14ac:dyDescent="0.25">
      <c r="E423" s="1"/>
      <c r="F423" s="2"/>
      <c r="G423" s="3"/>
    </row>
    <row r="424" spans="5:7" ht="14.25" customHeight="1" x14ac:dyDescent="0.25">
      <c r="E424" s="1"/>
      <c r="F424" s="2"/>
      <c r="G424" s="3"/>
    </row>
    <row r="425" spans="5:7" ht="14.25" customHeight="1" x14ac:dyDescent="0.25">
      <c r="E425" s="1"/>
      <c r="F425" s="2"/>
      <c r="G425" s="3"/>
    </row>
    <row r="426" spans="5:7" ht="14.25" customHeight="1" x14ac:dyDescent="0.25">
      <c r="E426" s="1"/>
      <c r="F426" s="2"/>
      <c r="G426" s="3"/>
    </row>
    <row r="427" spans="5:7" ht="14.25" customHeight="1" x14ac:dyDescent="0.25">
      <c r="E427" s="1"/>
      <c r="F427" s="2"/>
      <c r="G427" s="3"/>
    </row>
    <row r="428" spans="5:7" ht="14.25" customHeight="1" x14ac:dyDescent="0.25">
      <c r="E428" s="1"/>
      <c r="F428" s="2"/>
      <c r="G428" s="3"/>
    </row>
    <row r="429" spans="5:7" ht="14.25" customHeight="1" x14ac:dyDescent="0.25">
      <c r="E429" s="1"/>
      <c r="F429" s="2"/>
      <c r="G429" s="3"/>
    </row>
    <row r="430" spans="5:7" ht="14.25" customHeight="1" x14ac:dyDescent="0.25">
      <c r="E430" s="1"/>
      <c r="F430" s="2"/>
      <c r="G430" s="3"/>
    </row>
    <row r="431" spans="5:7" ht="14.25" customHeight="1" x14ac:dyDescent="0.25">
      <c r="E431" s="1"/>
      <c r="F431" s="2"/>
      <c r="G431" s="3"/>
    </row>
    <row r="432" spans="5:7" ht="14.25" customHeight="1" x14ac:dyDescent="0.25">
      <c r="E432" s="1"/>
      <c r="F432" s="2"/>
      <c r="G432" s="3"/>
    </row>
    <row r="433" spans="5:7" ht="14.25" customHeight="1" x14ac:dyDescent="0.25">
      <c r="E433" s="1"/>
      <c r="F433" s="2"/>
      <c r="G433" s="3"/>
    </row>
    <row r="434" spans="5:7" ht="14.25" customHeight="1" x14ac:dyDescent="0.25">
      <c r="E434" s="1"/>
      <c r="F434" s="2"/>
      <c r="G434" s="3"/>
    </row>
    <row r="435" spans="5:7" ht="14.25" customHeight="1" x14ac:dyDescent="0.25">
      <c r="E435" s="1"/>
      <c r="F435" s="2"/>
      <c r="G435" s="3"/>
    </row>
    <row r="436" spans="5:7" ht="14.25" customHeight="1" x14ac:dyDescent="0.25">
      <c r="E436" s="1"/>
      <c r="F436" s="2"/>
      <c r="G436" s="3"/>
    </row>
    <row r="437" spans="5:7" ht="14.25" customHeight="1" x14ac:dyDescent="0.25">
      <c r="E437" s="1"/>
      <c r="F437" s="2"/>
      <c r="G437" s="3"/>
    </row>
    <row r="438" spans="5:7" ht="14.25" customHeight="1" x14ac:dyDescent="0.25">
      <c r="E438" s="1"/>
      <c r="F438" s="2"/>
      <c r="G438" s="3"/>
    </row>
    <row r="439" spans="5:7" ht="14.25" customHeight="1" x14ac:dyDescent="0.25">
      <c r="E439" s="1"/>
      <c r="F439" s="2"/>
      <c r="G439" s="3"/>
    </row>
    <row r="440" spans="5:7" ht="14.25" customHeight="1" x14ac:dyDescent="0.25">
      <c r="E440" s="1"/>
      <c r="F440" s="2"/>
      <c r="G440" s="3"/>
    </row>
    <row r="441" spans="5:7" ht="14.25" customHeight="1" x14ac:dyDescent="0.25">
      <c r="E441" s="1"/>
      <c r="F441" s="2"/>
      <c r="G441" s="3"/>
    </row>
    <row r="442" spans="5:7" ht="14.25" customHeight="1" x14ac:dyDescent="0.25">
      <c r="E442" s="1"/>
      <c r="F442" s="2"/>
      <c r="G442" s="3"/>
    </row>
    <row r="443" spans="5:7" ht="14.25" customHeight="1" x14ac:dyDescent="0.25">
      <c r="E443" s="1"/>
      <c r="F443" s="2"/>
      <c r="G443" s="3"/>
    </row>
    <row r="444" spans="5:7" ht="14.25" customHeight="1" x14ac:dyDescent="0.25">
      <c r="E444" s="1"/>
      <c r="F444" s="2"/>
      <c r="G444" s="3"/>
    </row>
    <row r="445" spans="5:7" ht="14.25" customHeight="1" x14ac:dyDescent="0.25">
      <c r="E445" s="1"/>
      <c r="F445" s="2"/>
      <c r="G445" s="3"/>
    </row>
    <row r="446" spans="5:7" ht="14.25" customHeight="1" x14ac:dyDescent="0.25">
      <c r="E446" s="1"/>
      <c r="F446" s="2"/>
      <c r="G446" s="3"/>
    </row>
    <row r="447" spans="5:7" ht="14.25" customHeight="1" x14ac:dyDescent="0.25">
      <c r="E447" s="1"/>
      <c r="F447" s="2"/>
      <c r="G447" s="3"/>
    </row>
    <row r="448" spans="5:7" ht="14.25" customHeight="1" x14ac:dyDescent="0.25">
      <c r="E448" s="1"/>
      <c r="F448" s="2"/>
      <c r="G448" s="3"/>
    </row>
    <row r="449" spans="5:7" ht="14.25" customHeight="1" x14ac:dyDescent="0.25">
      <c r="E449" s="1"/>
      <c r="F449" s="2"/>
      <c r="G449" s="3"/>
    </row>
    <row r="450" spans="5:7" ht="14.25" customHeight="1" x14ac:dyDescent="0.25">
      <c r="E450" s="1"/>
      <c r="F450" s="2"/>
      <c r="G450" s="3"/>
    </row>
    <row r="451" spans="5:7" ht="14.25" customHeight="1" x14ac:dyDescent="0.25">
      <c r="E451" s="1"/>
      <c r="F451" s="2"/>
      <c r="G451" s="3"/>
    </row>
    <row r="452" spans="5:7" ht="14.25" customHeight="1" x14ac:dyDescent="0.25">
      <c r="E452" s="1"/>
      <c r="F452" s="2"/>
      <c r="G452" s="3"/>
    </row>
    <row r="453" spans="5:7" ht="14.25" customHeight="1" x14ac:dyDescent="0.25">
      <c r="E453" s="1"/>
      <c r="F453" s="2"/>
      <c r="G453" s="3"/>
    </row>
    <row r="454" spans="5:7" ht="14.25" customHeight="1" x14ac:dyDescent="0.25">
      <c r="E454" s="1"/>
      <c r="F454" s="2"/>
      <c r="G454" s="3"/>
    </row>
    <row r="455" spans="5:7" ht="14.25" customHeight="1" x14ac:dyDescent="0.25">
      <c r="E455" s="1"/>
      <c r="F455" s="2"/>
      <c r="G455" s="3"/>
    </row>
    <row r="456" spans="5:7" ht="14.25" customHeight="1" x14ac:dyDescent="0.25">
      <c r="E456" s="1"/>
      <c r="F456" s="2"/>
      <c r="G456" s="3"/>
    </row>
    <row r="457" spans="5:7" ht="14.25" customHeight="1" x14ac:dyDescent="0.25">
      <c r="E457" s="1"/>
      <c r="F457" s="2"/>
      <c r="G457" s="3"/>
    </row>
    <row r="458" spans="5:7" ht="14.25" customHeight="1" x14ac:dyDescent="0.25">
      <c r="E458" s="1"/>
      <c r="F458" s="2"/>
      <c r="G458" s="3"/>
    </row>
    <row r="459" spans="5:7" ht="14.25" customHeight="1" x14ac:dyDescent="0.25">
      <c r="E459" s="1"/>
      <c r="F459" s="2"/>
      <c r="G459" s="3"/>
    </row>
    <row r="460" spans="5:7" ht="14.25" customHeight="1" x14ac:dyDescent="0.25">
      <c r="E460" s="1"/>
      <c r="F460" s="2"/>
      <c r="G460" s="3"/>
    </row>
    <row r="461" spans="5:7" ht="14.25" customHeight="1" x14ac:dyDescent="0.25">
      <c r="E461" s="1"/>
      <c r="F461" s="2"/>
      <c r="G461" s="3"/>
    </row>
    <row r="462" spans="5:7" ht="14.25" customHeight="1" x14ac:dyDescent="0.25">
      <c r="E462" s="1"/>
      <c r="F462" s="2"/>
      <c r="G462" s="3"/>
    </row>
    <row r="463" spans="5:7" ht="14.25" customHeight="1" x14ac:dyDescent="0.25">
      <c r="E463" s="1"/>
      <c r="F463" s="2"/>
      <c r="G463" s="3"/>
    </row>
    <row r="464" spans="5:7" ht="14.25" customHeight="1" x14ac:dyDescent="0.25">
      <c r="E464" s="1"/>
      <c r="F464" s="2"/>
      <c r="G464" s="3"/>
    </row>
    <row r="465" spans="5:7" ht="14.25" customHeight="1" x14ac:dyDescent="0.25">
      <c r="E465" s="1"/>
      <c r="F465" s="2"/>
      <c r="G465" s="3"/>
    </row>
    <row r="466" spans="5:7" ht="14.25" customHeight="1" x14ac:dyDescent="0.25">
      <c r="E466" s="1"/>
      <c r="F466" s="2"/>
      <c r="G466" s="3"/>
    </row>
    <row r="467" spans="5:7" ht="14.25" customHeight="1" x14ac:dyDescent="0.25">
      <c r="E467" s="1"/>
      <c r="F467" s="2"/>
      <c r="G467" s="3"/>
    </row>
    <row r="468" spans="5:7" ht="14.25" customHeight="1" x14ac:dyDescent="0.25">
      <c r="E468" s="1"/>
      <c r="F468" s="2"/>
      <c r="G468" s="3"/>
    </row>
    <row r="469" spans="5:7" ht="14.25" customHeight="1" x14ac:dyDescent="0.25">
      <c r="E469" s="1"/>
      <c r="F469" s="2"/>
      <c r="G469" s="3"/>
    </row>
    <row r="470" spans="5:7" ht="14.25" customHeight="1" x14ac:dyDescent="0.25">
      <c r="E470" s="1"/>
      <c r="F470" s="2"/>
      <c r="G470" s="3"/>
    </row>
    <row r="471" spans="5:7" ht="14.25" customHeight="1" x14ac:dyDescent="0.25">
      <c r="E471" s="1"/>
      <c r="F471" s="2"/>
      <c r="G471" s="3"/>
    </row>
    <row r="472" spans="5:7" ht="14.25" customHeight="1" x14ac:dyDescent="0.25">
      <c r="E472" s="1"/>
      <c r="F472" s="2"/>
      <c r="G472" s="3"/>
    </row>
    <row r="473" spans="5:7" ht="14.25" customHeight="1" x14ac:dyDescent="0.25">
      <c r="E473" s="1"/>
      <c r="F473" s="2"/>
      <c r="G473" s="3"/>
    </row>
    <row r="474" spans="5:7" ht="14.25" customHeight="1" x14ac:dyDescent="0.25">
      <c r="E474" s="1"/>
      <c r="F474" s="2"/>
      <c r="G474" s="3"/>
    </row>
    <row r="475" spans="5:7" ht="14.25" customHeight="1" x14ac:dyDescent="0.25">
      <c r="E475" s="1"/>
      <c r="F475" s="2"/>
      <c r="G475" s="3"/>
    </row>
    <row r="476" spans="5:7" ht="14.25" customHeight="1" x14ac:dyDescent="0.25">
      <c r="E476" s="1"/>
      <c r="F476" s="2"/>
      <c r="G476" s="3"/>
    </row>
    <row r="477" spans="5:7" ht="14.25" customHeight="1" x14ac:dyDescent="0.25">
      <c r="E477" s="1"/>
      <c r="F477" s="2"/>
      <c r="G477" s="3"/>
    </row>
    <row r="478" spans="5:7" ht="14.25" customHeight="1" x14ac:dyDescent="0.25">
      <c r="E478" s="1"/>
      <c r="F478" s="2"/>
      <c r="G478" s="3"/>
    </row>
    <row r="479" spans="5:7" ht="14.25" customHeight="1" x14ac:dyDescent="0.25">
      <c r="E479" s="1"/>
      <c r="F479" s="2"/>
      <c r="G479" s="3"/>
    </row>
    <row r="480" spans="5:7" ht="14.25" customHeight="1" x14ac:dyDescent="0.25">
      <c r="E480" s="1"/>
      <c r="F480" s="2"/>
      <c r="G480" s="3"/>
    </row>
    <row r="481" spans="5:7" ht="14.25" customHeight="1" x14ac:dyDescent="0.25">
      <c r="E481" s="1"/>
      <c r="F481" s="2"/>
      <c r="G481" s="3"/>
    </row>
    <row r="482" spans="5:7" ht="14.25" customHeight="1" x14ac:dyDescent="0.25">
      <c r="E482" s="1"/>
      <c r="F482" s="2"/>
      <c r="G482" s="3"/>
    </row>
    <row r="483" spans="5:7" ht="14.25" customHeight="1" x14ac:dyDescent="0.25">
      <c r="E483" s="1"/>
      <c r="F483" s="2"/>
      <c r="G483" s="3"/>
    </row>
    <row r="484" spans="5:7" ht="14.25" customHeight="1" x14ac:dyDescent="0.25">
      <c r="E484" s="1"/>
      <c r="F484" s="2"/>
      <c r="G484" s="3"/>
    </row>
    <row r="485" spans="5:7" ht="14.25" customHeight="1" x14ac:dyDescent="0.25">
      <c r="E485" s="1"/>
      <c r="F485" s="2"/>
      <c r="G485" s="3"/>
    </row>
    <row r="486" spans="5:7" ht="14.25" customHeight="1" x14ac:dyDescent="0.25">
      <c r="E486" s="1"/>
      <c r="F486" s="2"/>
      <c r="G486" s="3"/>
    </row>
    <row r="487" spans="5:7" ht="14.25" customHeight="1" x14ac:dyDescent="0.25">
      <c r="E487" s="1"/>
      <c r="F487" s="2"/>
      <c r="G487" s="3"/>
    </row>
    <row r="488" spans="5:7" ht="14.25" customHeight="1" x14ac:dyDescent="0.25">
      <c r="E488" s="1"/>
      <c r="F488" s="2"/>
      <c r="G488" s="3"/>
    </row>
    <row r="489" spans="5:7" ht="14.25" customHeight="1" x14ac:dyDescent="0.25">
      <c r="E489" s="1"/>
      <c r="F489" s="2"/>
      <c r="G489" s="3"/>
    </row>
    <row r="490" spans="5:7" ht="14.25" customHeight="1" x14ac:dyDescent="0.25">
      <c r="E490" s="1"/>
      <c r="F490" s="2"/>
      <c r="G490" s="3"/>
    </row>
    <row r="491" spans="5:7" ht="14.25" customHeight="1" x14ac:dyDescent="0.25">
      <c r="E491" s="1"/>
      <c r="F491" s="2"/>
      <c r="G491" s="3"/>
    </row>
    <row r="492" spans="5:7" ht="14.25" customHeight="1" x14ac:dyDescent="0.25">
      <c r="E492" s="1"/>
      <c r="F492" s="2"/>
      <c r="G492" s="3"/>
    </row>
    <row r="493" spans="5:7" ht="14.25" customHeight="1" x14ac:dyDescent="0.25">
      <c r="E493" s="1"/>
      <c r="F493" s="2"/>
      <c r="G493" s="3"/>
    </row>
    <row r="494" spans="5:7" ht="14.25" customHeight="1" x14ac:dyDescent="0.25">
      <c r="E494" s="1"/>
      <c r="F494" s="2"/>
      <c r="G494" s="3"/>
    </row>
    <row r="495" spans="5:7" ht="14.25" customHeight="1" x14ac:dyDescent="0.25">
      <c r="E495" s="1"/>
      <c r="F495" s="2"/>
      <c r="G495" s="3"/>
    </row>
    <row r="496" spans="5:7" ht="14.25" customHeight="1" x14ac:dyDescent="0.25">
      <c r="E496" s="1"/>
      <c r="F496" s="2"/>
      <c r="G496" s="3"/>
    </row>
    <row r="497" spans="5:7" ht="14.25" customHeight="1" x14ac:dyDescent="0.25">
      <c r="E497" s="1"/>
      <c r="F497" s="2"/>
      <c r="G497" s="3"/>
    </row>
    <row r="498" spans="5:7" ht="14.25" customHeight="1" x14ac:dyDescent="0.25">
      <c r="E498" s="1"/>
      <c r="F498" s="2"/>
      <c r="G498" s="3"/>
    </row>
    <row r="499" spans="5:7" ht="14.25" customHeight="1" x14ac:dyDescent="0.25">
      <c r="E499" s="1"/>
      <c r="F499" s="2"/>
      <c r="G499" s="3"/>
    </row>
    <row r="500" spans="5:7" ht="14.25" customHeight="1" x14ac:dyDescent="0.25">
      <c r="E500" s="1"/>
      <c r="F500" s="2"/>
      <c r="G500" s="3"/>
    </row>
    <row r="501" spans="5:7" ht="14.25" customHeight="1" x14ac:dyDescent="0.25">
      <c r="E501" s="1"/>
      <c r="F501" s="2"/>
      <c r="G501" s="3"/>
    </row>
    <row r="502" spans="5:7" ht="14.25" customHeight="1" x14ac:dyDescent="0.25">
      <c r="E502" s="1"/>
      <c r="F502" s="2"/>
      <c r="G502" s="3"/>
    </row>
    <row r="503" spans="5:7" ht="14.25" customHeight="1" x14ac:dyDescent="0.25">
      <c r="E503" s="1"/>
      <c r="F503" s="2"/>
      <c r="G503" s="3"/>
    </row>
    <row r="504" spans="5:7" ht="14.25" customHeight="1" x14ac:dyDescent="0.25">
      <c r="E504" s="1"/>
      <c r="F504" s="2"/>
      <c r="G504" s="3"/>
    </row>
    <row r="505" spans="5:7" ht="14.25" customHeight="1" x14ac:dyDescent="0.25">
      <c r="E505" s="1"/>
      <c r="F505" s="2"/>
      <c r="G505" s="3"/>
    </row>
    <row r="506" spans="5:7" ht="14.25" customHeight="1" x14ac:dyDescent="0.25">
      <c r="E506" s="1"/>
      <c r="F506" s="2"/>
      <c r="G506" s="3"/>
    </row>
    <row r="507" spans="5:7" ht="14.25" customHeight="1" x14ac:dyDescent="0.25">
      <c r="E507" s="1"/>
      <c r="F507" s="2"/>
      <c r="G507" s="3"/>
    </row>
    <row r="508" spans="5:7" ht="14.25" customHeight="1" x14ac:dyDescent="0.25">
      <c r="E508" s="1"/>
      <c r="F508" s="2"/>
      <c r="G508" s="3"/>
    </row>
    <row r="509" spans="5:7" ht="14.25" customHeight="1" x14ac:dyDescent="0.25">
      <c r="E509" s="1"/>
      <c r="F509" s="2"/>
      <c r="G509" s="3"/>
    </row>
    <row r="510" spans="5:7" ht="14.25" customHeight="1" x14ac:dyDescent="0.25">
      <c r="E510" s="1"/>
      <c r="F510" s="2"/>
      <c r="G510" s="3"/>
    </row>
    <row r="511" spans="5:7" ht="14.25" customHeight="1" x14ac:dyDescent="0.25">
      <c r="E511" s="1"/>
      <c r="F511" s="2"/>
      <c r="G511" s="3"/>
    </row>
    <row r="512" spans="5:7" ht="14.25" customHeight="1" x14ac:dyDescent="0.25">
      <c r="E512" s="1"/>
      <c r="F512" s="2"/>
      <c r="G512" s="3"/>
    </row>
    <row r="513" spans="5:7" ht="14.25" customHeight="1" x14ac:dyDescent="0.25">
      <c r="E513" s="1"/>
      <c r="F513" s="2"/>
      <c r="G513" s="3"/>
    </row>
    <row r="514" spans="5:7" ht="14.25" customHeight="1" x14ac:dyDescent="0.25">
      <c r="E514" s="1"/>
      <c r="F514" s="2"/>
      <c r="G514" s="3"/>
    </row>
    <row r="515" spans="5:7" ht="14.25" customHeight="1" x14ac:dyDescent="0.25">
      <c r="E515" s="1"/>
      <c r="F515" s="2"/>
      <c r="G515" s="3"/>
    </row>
    <row r="516" spans="5:7" ht="14.25" customHeight="1" x14ac:dyDescent="0.25">
      <c r="E516" s="1"/>
      <c r="F516" s="2"/>
      <c r="G516" s="3"/>
    </row>
    <row r="517" spans="5:7" ht="14.25" customHeight="1" x14ac:dyDescent="0.25">
      <c r="E517" s="1"/>
      <c r="F517" s="2"/>
      <c r="G517" s="3"/>
    </row>
    <row r="518" spans="5:7" ht="14.25" customHeight="1" x14ac:dyDescent="0.25">
      <c r="E518" s="1"/>
      <c r="F518" s="2"/>
      <c r="G518" s="3"/>
    </row>
    <row r="519" spans="5:7" ht="14.25" customHeight="1" x14ac:dyDescent="0.25">
      <c r="E519" s="1"/>
      <c r="F519" s="2"/>
      <c r="G519" s="3"/>
    </row>
    <row r="520" spans="5:7" ht="14.25" customHeight="1" x14ac:dyDescent="0.25">
      <c r="E520" s="1"/>
      <c r="F520" s="2"/>
      <c r="G520" s="3"/>
    </row>
    <row r="521" spans="5:7" ht="14.25" customHeight="1" x14ac:dyDescent="0.25">
      <c r="E521" s="1"/>
      <c r="F521" s="2"/>
      <c r="G521" s="3"/>
    </row>
    <row r="522" spans="5:7" ht="14.25" customHeight="1" x14ac:dyDescent="0.25">
      <c r="E522" s="1"/>
      <c r="F522" s="2"/>
      <c r="G522" s="3"/>
    </row>
    <row r="523" spans="5:7" ht="14.25" customHeight="1" x14ac:dyDescent="0.25">
      <c r="E523" s="1"/>
      <c r="F523" s="2"/>
      <c r="G523" s="3"/>
    </row>
    <row r="524" spans="5:7" ht="14.25" customHeight="1" x14ac:dyDescent="0.25">
      <c r="E524" s="1"/>
      <c r="F524" s="2"/>
      <c r="G524" s="3"/>
    </row>
    <row r="525" spans="5:7" ht="14.25" customHeight="1" x14ac:dyDescent="0.25">
      <c r="E525" s="1"/>
      <c r="F525" s="2"/>
      <c r="G525" s="3"/>
    </row>
    <row r="526" spans="5:7" ht="14.25" customHeight="1" x14ac:dyDescent="0.25">
      <c r="E526" s="1"/>
      <c r="F526" s="2"/>
      <c r="G526" s="3"/>
    </row>
    <row r="527" spans="5:7" ht="14.25" customHeight="1" x14ac:dyDescent="0.25">
      <c r="E527" s="1"/>
      <c r="F527" s="2"/>
      <c r="G527" s="3"/>
    </row>
    <row r="528" spans="5:7" ht="14.25" customHeight="1" x14ac:dyDescent="0.25">
      <c r="E528" s="1"/>
      <c r="F528" s="2"/>
      <c r="G528" s="3"/>
    </row>
    <row r="529" spans="5:7" ht="14.25" customHeight="1" x14ac:dyDescent="0.25">
      <c r="E529" s="1"/>
      <c r="F529" s="2"/>
      <c r="G529" s="3"/>
    </row>
    <row r="530" spans="5:7" ht="14.25" customHeight="1" x14ac:dyDescent="0.25">
      <c r="E530" s="1"/>
      <c r="F530" s="2"/>
      <c r="G530" s="3"/>
    </row>
    <row r="531" spans="5:7" ht="14.25" customHeight="1" x14ac:dyDescent="0.25">
      <c r="E531" s="1"/>
      <c r="F531" s="2"/>
      <c r="G531" s="3"/>
    </row>
    <row r="532" spans="5:7" ht="14.25" customHeight="1" x14ac:dyDescent="0.25">
      <c r="E532" s="1"/>
      <c r="F532" s="2"/>
      <c r="G532" s="3"/>
    </row>
    <row r="533" spans="5:7" ht="14.25" customHeight="1" x14ac:dyDescent="0.25">
      <c r="E533" s="1"/>
      <c r="F533" s="2"/>
      <c r="G533" s="3"/>
    </row>
    <row r="534" spans="5:7" ht="14.25" customHeight="1" x14ac:dyDescent="0.25">
      <c r="E534" s="1"/>
      <c r="F534" s="2"/>
      <c r="G534" s="3"/>
    </row>
    <row r="535" spans="5:7" ht="14.25" customHeight="1" x14ac:dyDescent="0.25">
      <c r="E535" s="1"/>
      <c r="F535" s="2"/>
      <c r="G535" s="3"/>
    </row>
    <row r="536" spans="5:7" ht="14.25" customHeight="1" x14ac:dyDescent="0.25">
      <c r="E536" s="1"/>
      <c r="F536" s="2"/>
      <c r="G536" s="3"/>
    </row>
    <row r="537" spans="5:7" ht="14.25" customHeight="1" x14ac:dyDescent="0.25">
      <c r="E537" s="1"/>
      <c r="F537" s="2"/>
      <c r="G537" s="3"/>
    </row>
    <row r="538" spans="5:7" ht="14.25" customHeight="1" x14ac:dyDescent="0.25">
      <c r="E538" s="1"/>
      <c r="F538" s="2"/>
      <c r="G538" s="3"/>
    </row>
    <row r="539" spans="5:7" ht="14.25" customHeight="1" x14ac:dyDescent="0.25">
      <c r="E539" s="1"/>
      <c r="F539" s="2"/>
      <c r="G539" s="3"/>
    </row>
    <row r="540" spans="5:7" ht="14.25" customHeight="1" x14ac:dyDescent="0.25">
      <c r="E540" s="1"/>
      <c r="F540" s="2"/>
      <c r="G540" s="3"/>
    </row>
    <row r="541" spans="5:7" ht="14.25" customHeight="1" x14ac:dyDescent="0.25">
      <c r="E541" s="1"/>
      <c r="F541" s="2"/>
      <c r="G541" s="3"/>
    </row>
    <row r="542" spans="5:7" ht="14.25" customHeight="1" x14ac:dyDescent="0.25">
      <c r="E542" s="1"/>
      <c r="F542" s="2"/>
      <c r="G542" s="3"/>
    </row>
    <row r="543" spans="5:7" ht="14.25" customHeight="1" x14ac:dyDescent="0.25">
      <c r="E543" s="1"/>
      <c r="F543" s="2"/>
      <c r="G543" s="3"/>
    </row>
    <row r="544" spans="5:7" ht="14.25" customHeight="1" x14ac:dyDescent="0.25">
      <c r="E544" s="1"/>
      <c r="F544" s="2"/>
      <c r="G544" s="3"/>
    </row>
    <row r="545" spans="5:7" ht="14.25" customHeight="1" x14ac:dyDescent="0.25">
      <c r="E545" s="1"/>
      <c r="F545" s="2"/>
      <c r="G545" s="3"/>
    </row>
    <row r="546" spans="5:7" ht="14.25" customHeight="1" x14ac:dyDescent="0.25">
      <c r="E546" s="1"/>
      <c r="F546" s="2"/>
      <c r="G546" s="3"/>
    </row>
    <row r="547" spans="5:7" ht="14.25" customHeight="1" x14ac:dyDescent="0.25">
      <c r="E547" s="1"/>
      <c r="F547" s="2"/>
      <c r="G547" s="3"/>
    </row>
    <row r="548" spans="5:7" ht="14.25" customHeight="1" x14ac:dyDescent="0.25">
      <c r="E548" s="1"/>
      <c r="F548" s="2"/>
      <c r="G548" s="3"/>
    </row>
    <row r="549" spans="5:7" ht="14.25" customHeight="1" x14ac:dyDescent="0.25">
      <c r="E549" s="1"/>
      <c r="F549" s="2"/>
      <c r="G549" s="3"/>
    </row>
    <row r="550" spans="5:7" ht="14.25" customHeight="1" x14ac:dyDescent="0.25">
      <c r="E550" s="1"/>
      <c r="F550" s="2"/>
      <c r="G550" s="3"/>
    </row>
    <row r="551" spans="5:7" ht="14.25" customHeight="1" x14ac:dyDescent="0.25">
      <c r="E551" s="1"/>
      <c r="F551" s="2"/>
      <c r="G551" s="3"/>
    </row>
    <row r="552" spans="5:7" ht="14.25" customHeight="1" x14ac:dyDescent="0.25">
      <c r="E552" s="1"/>
      <c r="F552" s="2"/>
      <c r="G552" s="3"/>
    </row>
    <row r="553" spans="5:7" ht="14.25" customHeight="1" x14ac:dyDescent="0.25">
      <c r="E553" s="1"/>
      <c r="F553" s="2"/>
      <c r="G553" s="3"/>
    </row>
    <row r="554" spans="5:7" ht="14.25" customHeight="1" x14ac:dyDescent="0.25">
      <c r="E554" s="1"/>
      <c r="F554" s="2"/>
      <c r="G554" s="3"/>
    </row>
    <row r="555" spans="5:7" ht="14.25" customHeight="1" x14ac:dyDescent="0.25">
      <c r="E555" s="1"/>
      <c r="F555" s="2"/>
      <c r="G555" s="3"/>
    </row>
    <row r="556" spans="5:7" ht="14.25" customHeight="1" x14ac:dyDescent="0.25">
      <c r="E556" s="1"/>
      <c r="F556" s="2"/>
      <c r="G556" s="3"/>
    </row>
    <row r="557" spans="5:7" ht="14.25" customHeight="1" x14ac:dyDescent="0.25">
      <c r="E557" s="1"/>
      <c r="F557" s="2"/>
      <c r="G557" s="3"/>
    </row>
    <row r="558" spans="5:7" ht="14.25" customHeight="1" x14ac:dyDescent="0.25">
      <c r="E558" s="1"/>
      <c r="F558" s="2"/>
      <c r="G558" s="3"/>
    </row>
    <row r="559" spans="5:7" ht="14.25" customHeight="1" x14ac:dyDescent="0.25">
      <c r="E559" s="1"/>
      <c r="F559" s="2"/>
      <c r="G559" s="3"/>
    </row>
    <row r="560" spans="5:7" ht="14.25" customHeight="1" x14ac:dyDescent="0.25">
      <c r="E560" s="1"/>
      <c r="F560" s="2"/>
      <c r="G560" s="3"/>
    </row>
    <row r="561" spans="5:7" ht="14.25" customHeight="1" x14ac:dyDescent="0.25">
      <c r="E561" s="1"/>
      <c r="F561" s="2"/>
      <c r="G561" s="3"/>
    </row>
    <row r="562" spans="5:7" ht="14.25" customHeight="1" x14ac:dyDescent="0.25">
      <c r="E562" s="1"/>
      <c r="F562" s="2"/>
      <c r="G562" s="3"/>
    </row>
    <row r="563" spans="5:7" ht="14.25" customHeight="1" x14ac:dyDescent="0.25">
      <c r="E563" s="1"/>
      <c r="F563" s="2"/>
      <c r="G563" s="3"/>
    </row>
    <row r="564" spans="5:7" ht="14.25" customHeight="1" x14ac:dyDescent="0.25">
      <c r="E564" s="1"/>
      <c r="F564" s="2"/>
      <c r="G564" s="3"/>
    </row>
    <row r="565" spans="5:7" ht="14.25" customHeight="1" x14ac:dyDescent="0.25">
      <c r="E565" s="1"/>
      <c r="F565" s="2"/>
      <c r="G565" s="3"/>
    </row>
    <row r="566" spans="5:7" ht="14.25" customHeight="1" x14ac:dyDescent="0.25">
      <c r="E566" s="1"/>
      <c r="F566" s="2"/>
      <c r="G566" s="3"/>
    </row>
    <row r="567" spans="5:7" ht="14.25" customHeight="1" x14ac:dyDescent="0.25">
      <c r="E567" s="1"/>
      <c r="F567" s="2"/>
      <c r="G567" s="3"/>
    </row>
    <row r="568" spans="5:7" ht="14.25" customHeight="1" x14ac:dyDescent="0.25">
      <c r="E568" s="1"/>
      <c r="F568" s="2"/>
      <c r="G568" s="3"/>
    </row>
    <row r="569" spans="5:7" ht="14.25" customHeight="1" x14ac:dyDescent="0.25">
      <c r="E569" s="1"/>
      <c r="F569" s="2"/>
      <c r="G569" s="3"/>
    </row>
    <row r="570" spans="5:7" ht="14.25" customHeight="1" x14ac:dyDescent="0.25">
      <c r="E570" s="1"/>
      <c r="F570" s="2"/>
      <c r="G570" s="3"/>
    </row>
    <row r="571" spans="5:7" ht="14.25" customHeight="1" x14ac:dyDescent="0.25">
      <c r="E571" s="1"/>
      <c r="F571" s="2"/>
      <c r="G571" s="3"/>
    </row>
    <row r="572" spans="5:7" ht="14.25" customHeight="1" x14ac:dyDescent="0.25">
      <c r="E572" s="1"/>
      <c r="F572" s="2"/>
      <c r="G572" s="3"/>
    </row>
    <row r="573" spans="5:7" ht="14.25" customHeight="1" x14ac:dyDescent="0.25">
      <c r="E573" s="1"/>
      <c r="F573" s="2"/>
      <c r="G573" s="3"/>
    </row>
    <row r="574" spans="5:7" ht="14.25" customHeight="1" x14ac:dyDescent="0.25">
      <c r="E574" s="1"/>
      <c r="F574" s="2"/>
      <c r="G574" s="3"/>
    </row>
    <row r="575" spans="5:7" ht="14.25" customHeight="1" x14ac:dyDescent="0.25">
      <c r="E575" s="1"/>
      <c r="F575" s="2"/>
      <c r="G575" s="3"/>
    </row>
    <row r="576" spans="5:7" ht="14.25" customHeight="1" x14ac:dyDescent="0.25">
      <c r="E576" s="1"/>
      <c r="F576" s="2"/>
      <c r="G576" s="3"/>
    </row>
    <row r="577" spans="5:7" ht="14.25" customHeight="1" x14ac:dyDescent="0.25">
      <c r="E577" s="1"/>
      <c r="F577" s="2"/>
      <c r="G577" s="3"/>
    </row>
    <row r="578" spans="5:7" ht="14.25" customHeight="1" x14ac:dyDescent="0.25">
      <c r="E578" s="1"/>
      <c r="F578" s="2"/>
      <c r="G578" s="3"/>
    </row>
    <row r="579" spans="5:7" ht="14.25" customHeight="1" x14ac:dyDescent="0.25">
      <c r="E579" s="1"/>
      <c r="F579" s="2"/>
      <c r="G579" s="3"/>
    </row>
    <row r="580" spans="5:7" ht="14.25" customHeight="1" x14ac:dyDescent="0.25">
      <c r="E580" s="1"/>
      <c r="F580" s="2"/>
      <c r="G580" s="3"/>
    </row>
    <row r="581" spans="5:7" ht="14.25" customHeight="1" x14ac:dyDescent="0.25">
      <c r="E581" s="1"/>
      <c r="F581" s="2"/>
      <c r="G581" s="3"/>
    </row>
    <row r="582" spans="5:7" ht="14.25" customHeight="1" x14ac:dyDescent="0.25">
      <c r="E582" s="1"/>
      <c r="F582" s="2"/>
      <c r="G582" s="3"/>
    </row>
    <row r="583" spans="5:7" ht="14.25" customHeight="1" x14ac:dyDescent="0.25">
      <c r="E583" s="1"/>
      <c r="F583" s="2"/>
      <c r="G583" s="3"/>
    </row>
    <row r="584" spans="5:7" ht="14.25" customHeight="1" x14ac:dyDescent="0.25">
      <c r="E584" s="1"/>
      <c r="F584" s="2"/>
      <c r="G584" s="3"/>
    </row>
    <row r="585" spans="5:7" ht="14.25" customHeight="1" x14ac:dyDescent="0.25">
      <c r="E585" s="1"/>
      <c r="F585" s="2"/>
      <c r="G585" s="3"/>
    </row>
    <row r="586" spans="5:7" ht="14.25" customHeight="1" x14ac:dyDescent="0.25">
      <c r="E586" s="1"/>
      <c r="F586" s="2"/>
      <c r="G586" s="3"/>
    </row>
    <row r="587" spans="5:7" ht="14.25" customHeight="1" x14ac:dyDescent="0.25">
      <c r="E587" s="1"/>
      <c r="F587" s="2"/>
      <c r="G587" s="3"/>
    </row>
    <row r="588" spans="5:7" ht="14.25" customHeight="1" x14ac:dyDescent="0.25">
      <c r="E588" s="1"/>
      <c r="F588" s="2"/>
      <c r="G588" s="3"/>
    </row>
    <row r="589" spans="5:7" ht="14.25" customHeight="1" x14ac:dyDescent="0.25">
      <c r="E589" s="1"/>
      <c r="F589" s="2"/>
      <c r="G589" s="3"/>
    </row>
    <row r="590" spans="5:7" ht="14.25" customHeight="1" x14ac:dyDescent="0.25">
      <c r="E590" s="1"/>
      <c r="F590" s="2"/>
      <c r="G590" s="3"/>
    </row>
    <row r="591" spans="5:7" ht="14.25" customHeight="1" x14ac:dyDescent="0.25">
      <c r="E591" s="1"/>
      <c r="F591" s="2"/>
      <c r="G591" s="3"/>
    </row>
    <row r="592" spans="5:7" ht="14.25" customHeight="1" x14ac:dyDescent="0.25">
      <c r="E592" s="1"/>
      <c r="F592" s="2"/>
      <c r="G592" s="3"/>
    </row>
    <row r="593" spans="5:7" ht="14.25" customHeight="1" x14ac:dyDescent="0.25">
      <c r="E593" s="1"/>
      <c r="F593" s="2"/>
      <c r="G593" s="3"/>
    </row>
    <row r="594" spans="5:7" ht="14.25" customHeight="1" x14ac:dyDescent="0.25">
      <c r="E594" s="1"/>
      <c r="F594" s="2"/>
      <c r="G594" s="3"/>
    </row>
    <row r="595" spans="5:7" ht="14.25" customHeight="1" x14ac:dyDescent="0.25">
      <c r="E595" s="1"/>
      <c r="F595" s="2"/>
      <c r="G595" s="3"/>
    </row>
    <row r="596" spans="5:7" ht="14.25" customHeight="1" x14ac:dyDescent="0.25">
      <c r="E596" s="1"/>
      <c r="F596" s="2"/>
      <c r="G596" s="3"/>
    </row>
    <row r="597" spans="5:7" ht="14.25" customHeight="1" x14ac:dyDescent="0.25">
      <c r="E597" s="1"/>
      <c r="F597" s="2"/>
      <c r="G597" s="3"/>
    </row>
    <row r="598" spans="5:7" ht="14.25" customHeight="1" x14ac:dyDescent="0.25">
      <c r="E598" s="1"/>
      <c r="F598" s="2"/>
      <c r="G598" s="3"/>
    </row>
    <row r="599" spans="5:7" ht="14.25" customHeight="1" x14ac:dyDescent="0.25">
      <c r="E599" s="1"/>
      <c r="F599" s="2"/>
      <c r="G599" s="3"/>
    </row>
    <row r="600" spans="5:7" ht="14.25" customHeight="1" x14ac:dyDescent="0.25">
      <c r="E600" s="1"/>
      <c r="F600" s="2"/>
      <c r="G600" s="3"/>
    </row>
    <row r="601" spans="5:7" ht="14.25" customHeight="1" x14ac:dyDescent="0.25">
      <c r="E601" s="1"/>
      <c r="F601" s="2"/>
      <c r="G601" s="3"/>
    </row>
    <row r="602" spans="5:7" ht="14.25" customHeight="1" x14ac:dyDescent="0.25">
      <c r="E602" s="1"/>
      <c r="F602" s="2"/>
      <c r="G602" s="3"/>
    </row>
    <row r="603" spans="5:7" ht="14.25" customHeight="1" x14ac:dyDescent="0.25">
      <c r="E603" s="1"/>
      <c r="F603" s="2"/>
      <c r="G603" s="3"/>
    </row>
    <row r="604" spans="5:7" ht="14.25" customHeight="1" x14ac:dyDescent="0.25">
      <c r="E604" s="1"/>
      <c r="F604" s="2"/>
      <c r="G604" s="3"/>
    </row>
    <row r="605" spans="5:7" ht="14.25" customHeight="1" x14ac:dyDescent="0.25">
      <c r="E605" s="1"/>
      <c r="F605" s="2"/>
      <c r="G605" s="3"/>
    </row>
    <row r="606" spans="5:7" ht="14.25" customHeight="1" x14ac:dyDescent="0.25">
      <c r="E606" s="1"/>
      <c r="F606" s="2"/>
      <c r="G606" s="3"/>
    </row>
    <row r="607" spans="5:7" ht="14.25" customHeight="1" x14ac:dyDescent="0.25">
      <c r="E607" s="1"/>
      <c r="F607" s="2"/>
      <c r="G607" s="3"/>
    </row>
    <row r="608" spans="5:7" ht="14.25" customHeight="1" x14ac:dyDescent="0.25">
      <c r="E608" s="1"/>
      <c r="F608" s="2"/>
      <c r="G608" s="3"/>
    </row>
    <row r="609" spans="5:7" ht="14.25" customHeight="1" x14ac:dyDescent="0.25">
      <c r="E609" s="1"/>
      <c r="F609" s="2"/>
      <c r="G609" s="3"/>
    </row>
    <row r="610" spans="5:7" ht="14.25" customHeight="1" x14ac:dyDescent="0.25">
      <c r="E610" s="1"/>
      <c r="F610" s="2"/>
      <c r="G610" s="3"/>
    </row>
    <row r="611" spans="5:7" ht="14.25" customHeight="1" x14ac:dyDescent="0.25">
      <c r="E611" s="1"/>
      <c r="F611" s="2"/>
      <c r="G611" s="3"/>
    </row>
    <row r="612" spans="5:7" ht="14.25" customHeight="1" x14ac:dyDescent="0.25">
      <c r="E612" s="1"/>
      <c r="F612" s="2"/>
      <c r="G612" s="3"/>
    </row>
    <row r="613" spans="5:7" ht="14.25" customHeight="1" x14ac:dyDescent="0.25">
      <c r="E613" s="1"/>
      <c r="F613" s="2"/>
      <c r="G613" s="3"/>
    </row>
    <row r="614" spans="5:7" ht="14.25" customHeight="1" x14ac:dyDescent="0.25">
      <c r="E614" s="1"/>
      <c r="F614" s="2"/>
      <c r="G614" s="3"/>
    </row>
    <row r="615" spans="5:7" ht="14.25" customHeight="1" x14ac:dyDescent="0.25">
      <c r="E615" s="1"/>
      <c r="F615" s="2"/>
      <c r="G615" s="3"/>
    </row>
    <row r="616" spans="5:7" ht="14.25" customHeight="1" x14ac:dyDescent="0.25">
      <c r="E616" s="1"/>
      <c r="F616" s="2"/>
      <c r="G616" s="3"/>
    </row>
    <row r="617" spans="5:7" ht="14.25" customHeight="1" x14ac:dyDescent="0.25">
      <c r="E617" s="1"/>
      <c r="F617" s="2"/>
      <c r="G617" s="3"/>
    </row>
    <row r="618" spans="5:7" ht="14.25" customHeight="1" x14ac:dyDescent="0.25">
      <c r="E618" s="1"/>
      <c r="F618" s="2"/>
      <c r="G618" s="3"/>
    </row>
    <row r="619" spans="5:7" ht="14.25" customHeight="1" x14ac:dyDescent="0.25">
      <c r="E619" s="1"/>
      <c r="F619" s="2"/>
      <c r="G619" s="3"/>
    </row>
    <row r="620" spans="5:7" ht="14.25" customHeight="1" x14ac:dyDescent="0.25">
      <c r="E620" s="1"/>
      <c r="F620" s="2"/>
      <c r="G620" s="3"/>
    </row>
    <row r="621" spans="5:7" ht="14.25" customHeight="1" x14ac:dyDescent="0.25">
      <c r="E621" s="1"/>
      <c r="F621" s="2"/>
      <c r="G621" s="3"/>
    </row>
    <row r="622" spans="5:7" ht="14.25" customHeight="1" x14ac:dyDescent="0.25">
      <c r="E622" s="1"/>
      <c r="F622" s="2"/>
      <c r="G622" s="3"/>
    </row>
    <row r="623" spans="5:7" ht="14.25" customHeight="1" x14ac:dyDescent="0.25">
      <c r="E623" s="1"/>
      <c r="F623" s="2"/>
      <c r="G623" s="3"/>
    </row>
    <row r="624" spans="5:7" ht="14.25" customHeight="1" x14ac:dyDescent="0.25">
      <c r="E624" s="1"/>
      <c r="F624" s="2"/>
      <c r="G624" s="3"/>
    </row>
    <row r="625" spans="5:7" ht="14.25" customHeight="1" x14ac:dyDescent="0.25">
      <c r="E625" s="1"/>
      <c r="F625" s="2"/>
      <c r="G625" s="3"/>
    </row>
    <row r="626" spans="5:7" ht="14.25" customHeight="1" x14ac:dyDescent="0.25">
      <c r="E626" s="1"/>
      <c r="F626" s="2"/>
      <c r="G626" s="3"/>
    </row>
    <row r="627" spans="5:7" ht="14.25" customHeight="1" x14ac:dyDescent="0.25">
      <c r="E627" s="1"/>
      <c r="F627" s="2"/>
      <c r="G627" s="3"/>
    </row>
    <row r="628" spans="5:7" ht="14.25" customHeight="1" x14ac:dyDescent="0.25">
      <c r="E628" s="1"/>
      <c r="F628" s="2"/>
      <c r="G628" s="3"/>
    </row>
    <row r="629" spans="5:7" ht="14.25" customHeight="1" x14ac:dyDescent="0.25">
      <c r="E629" s="1"/>
      <c r="F629" s="2"/>
      <c r="G629" s="3"/>
    </row>
    <row r="630" spans="5:7" ht="14.25" customHeight="1" x14ac:dyDescent="0.25">
      <c r="E630" s="1"/>
      <c r="F630" s="2"/>
      <c r="G630" s="3"/>
    </row>
    <row r="631" spans="5:7" ht="14.25" customHeight="1" x14ac:dyDescent="0.25">
      <c r="E631" s="1"/>
      <c r="F631" s="2"/>
      <c r="G631" s="3"/>
    </row>
    <row r="632" spans="5:7" ht="14.25" customHeight="1" x14ac:dyDescent="0.25">
      <c r="E632" s="1"/>
      <c r="F632" s="2"/>
      <c r="G632" s="3"/>
    </row>
    <row r="633" spans="5:7" ht="14.25" customHeight="1" x14ac:dyDescent="0.25">
      <c r="E633" s="1"/>
      <c r="F633" s="2"/>
      <c r="G633" s="3"/>
    </row>
    <row r="634" spans="5:7" ht="14.25" customHeight="1" x14ac:dyDescent="0.25">
      <c r="E634" s="1"/>
      <c r="F634" s="2"/>
      <c r="G634" s="3"/>
    </row>
    <row r="635" spans="5:7" ht="14.25" customHeight="1" x14ac:dyDescent="0.25">
      <c r="E635" s="1"/>
      <c r="F635" s="2"/>
      <c r="G635" s="3"/>
    </row>
    <row r="636" spans="5:7" ht="14.25" customHeight="1" x14ac:dyDescent="0.25">
      <c r="E636" s="1"/>
      <c r="F636" s="2"/>
      <c r="G636" s="3"/>
    </row>
    <row r="637" spans="5:7" ht="14.25" customHeight="1" x14ac:dyDescent="0.25">
      <c r="E637" s="1"/>
      <c r="F637" s="2"/>
      <c r="G637" s="3"/>
    </row>
    <row r="638" spans="5:7" ht="14.25" customHeight="1" x14ac:dyDescent="0.25">
      <c r="E638" s="1"/>
      <c r="F638" s="2"/>
      <c r="G638" s="3"/>
    </row>
    <row r="639" spans="5:7" ht="14.25" customHeight="1" x14ac:dyDescent="0.25">
      <c r="E639" s="1"/>
      <c r="F639" s="2"/>
      <c r="G639" s="3"/>
    </row>
    <row r="640" spans="5:7" ht="14.25" customHeight="1" x14ac:dyDescent="0.25">
      <c r="E640" s="1"/>
      <c r="F640" s="2"/>
      <c r="G640" s="3"/>
    </row>
    <row r="641" spans="5:7" ht="14.25" customHeight="1" x14ac:dyDescent="0.25">
      <c r="E641" s="1"/>
      <c r="F641" s="2"/>
      <c r="G641" s="3"/>
    </row>
    <row r="642" spans="5:7" ht="14.25" customHeight="1" x14ac:dyDescent="0.25">
      <c r="E642" s="1"/>
      <c r="F642" s="2"/>
      <c r="G642" s="3"/>
    </row>
    <row r="643" spans="5:7" ht="14.25" customHeight="1" x14ac:dyDescent="0.25">
      <c r="E643" s="1"/>
      <c r="F643" s="2"/>
      <c r="G643" s="3"/>
    </row>
    <row r="644" spans="5:7" ht="14.25" customHeight="1" x14ac:dyDescent="0.25">
      <c r="E644" s="1"/>
      <c r="F644" s="2"/>
      <c r="G644" s="3"/>
    </row>
    <row r="645" spans="5:7" ht="14.25" customHeight="1" x14ac:dyDescent="0.25">
      <c r="E645" s="1"/>
      <c r="F645" s="2"/>
      <c r="G645" s="3"/>
    </row>
    <row r="646" spans="5:7" ht="14.25" customHeight="1" x14ac:dyDescent="0.25">
      <c r="E646" s="1"/>
      <c r="F646" s="2"/>
      <c r="G646" s="3"/>
    </row>
    <row r="647" spans="5:7" ht="14.25" customHeight="1" x14ac:dyDescent="0.25">
      <c r="E647" s="1"/>
      <c r="F647" s="2"/>
      <c r="G647" s="3"/>
    </row>
    <row r="648" spans="5:7" ht="14.25" customHeight="1" x14ac:dyDescent="0.25">
      <c r="E648" s="1"/>
      <c r="F648" s="2"/>
      <c r="G648" s="3"/>
    </row>
    <row r="649" spans="5:7" ht="14.25" customHeight="1" x14ac:dyDescent="0.25">
      <c r="E649" s="1"/>
      <c r="F649" s="2"/>
      <c r="G649" s="3"/>
    </row>
    <row r="650" spans="5:7" ht="14.25" customHeight="1" x14ac:dyDescent="0.25">
      <c r="E650" s="1"/>
      <c r="F650" s="2"/>
      <c r="G650" s="3"/>
    </row>
    <row r="651" spans="5:7" ht="14.25" customHeight="1" x14ac:dyDescent="0.25">
      <c r="E651" s="1"/>
      <c r="F651" s="2"/>
      <c r="G651" s="3"/>
    </row>
    <row r="652" spans="5:7" ht="14.25" customHeight="1" x14ac:dyDescent="0.25">
      <c r="E652" s="1"/>
      <c r="F652" s="2"/>
      <c r="G652" s="3"/>
    </row>
    <row r="653" spans="5:7" ht="14.25" customHeight="1" x14ac:dyDescent="0.25">
      <c r="E653" s="1"/>
      <c r="F653" s="2"/>
      <c r="G653" s="3"/>
    </row>
    <row r="654" spans="5:7" ht="14.25" customHeight="1" x14ac:dyDescent="0.25">
      <c r="E654" s="1"/>
      <c r="F654" s="2"/>
      <c r="G654" s="3"/>
    </row>
    <row r="655" spans="5:7" ht="14.25" customHeight="1" x14ac:dyDescent="0.25">
      <c r="E655" s="1"/>
      <c r="F655" s="2"/>
      <c r="G655" s="3"/>
    </row>
    <row r="656" spans="5:7" ht="14.25" customHeight="1" x14ac:dyDescent="0.25">
      <c r="E656" s="1"/>
      <c r="F656" s="2"/>
      <c r="G656" s="3"/>
    </row>
    <row r="657" spans="5:7" ht="14.25" customHeight="1" x14ac:dyDescent="0.25">
      <c r="E657" s="1"/>
      <c r="F657" s="2"/>
      <c r="G657" s="3"/>
    </row>
    <row r="658" spans="5:7" ht="14.25" customHeight="1" x14ac:dyDescent="0.25">
      <c r="E658" s="1"/>
      <c r="F658" s="2"/>
      <c r="G658" s="3"/>
    </row>
    <row r="659" spans="5:7" ht="14.25" customHeight="1" x14ac:dyDescent="0.25">
      <c r="E659" s="1"/>
      <c r="F659" s="2"/>
      <c r="G659" s="3"/>
    </row>
    <row r="660" spans="5:7" ht="14.25" customHeight="1" x14ac:dyDescent="0.25">
      <c r="E660" s="1"/>
      <c r="F660" s="2"/>
      <c r="G660" s="3"/>
    </row>
    <row r="661" spans="5:7" ht="14.25" customHeight="1" x14ac:dyDescent="0.25">
      <c r="E661" s="1"/>
      <c r="F661" s="2"/>
      <c r="G661" s="3"/>
    </row>
    <row r="662" spans="5:7" ht="14.25" customHeight="1" x14ac:dyDescent="0.25">
      <c r="E662" s="1"/>
      <c r="F662" s="2"/>
      <c r="G662" s="3"/>
    </row>
    <row r="663" spans="5:7" ht="14.25" customHeight="1" x14ac:dyDescent="0.25">
      <c r="E663" s="1"/>
      <c r="F663" s="2"/>
      <c r="G663" s="3"/>
    </row>
    <row r="664" spans="5:7" ht="14.25" customHeight="1" x14ac:dyDescent="0.25">
      <c r="E664" s="1"/>
      <c r="F664" s="2"/>
      <c r="G664" s="3"/>
    </row>
    <row r="665" spans="5:7" ht="14.25" customHeight="1" x14ac:dyDescent="0.25">
      <c r="E665" s="1"/>
      <c r="F665" s="2"/>
      <c r="G665" s="3"/>
    </row>
    <row r="666" spans="5:7" ht="14.25" customHeight="1" x14ac:dyDescent="0.25">
      <c r="E666" s="1"/>
      <c r="F666" s="2"/>
      <c r="G666" s="3"/>
    </row>
    <row r="667" spans="5:7" ht="14.25" customHeight="1" x14ac:dyDescent="0.25">
      <c r="E667" s="1"/>
      <c r="F667" s="2"/>
      <c r="G667" s="3"/>
    </row>
    <row r="668" spans="5:7" ht="14.25" customHeight="1" x14ac:dyDescent="0.25">
      <c r="E668" s="1"/>
      <c r="F668" s="2"/>
      <c r="G668" s="3"/>
    </row>
    <row r="669" spans="5:7" ht="14.25" customHeight="1" x14ac:dyDescent="0.25">
      <c r="E669" s="1"/>
      <c r="F669" s="2"/>
      <c r="G669" s="3"/>
    </row>
    <row r="670" spans="5:7" ht="14.25" customHeight="1" x14ac:dyDescent="0.25">
      <c r="E670" s="1"/>
      <c r="F670" s="2"/>
      <c r="G670" s="3"/>
    </row>
    <row r="671" spans="5:7" ht="14.25" customHeight="1" x14ac:dyDescent="0.25">
      <c r="E671" s="1"/>
      <c r="F671" s="2"/>
      <c r="G671" s="3"/>
    </row>
    <row r="672" spans="5:7" ht="14.25" customHeight="1" x14ac:dyDescent="0.25">
      <c r="E672" s="1"/>
      <c r="F672" s="2"/>
      <c r="G672" s="3"/>
    </row>
    <row r="673" spans="5:7" ht="14.25" customHeight="1" x14ac:dyDescent="0.25">
      <c r="E673" s="1"/>
      <c r="F673" s="2"/>
      <c r="G673" s="3"/>
    </row>
    <row r="674" spans="5:7" ht="14.25" customHeight="1" x14ac:dyDescent="0.25">
      <c r="E674" s="1"/>
      <c r="F674" s="2"/>
      <c r="G674" s="3"/>
    </row>
    <row r="675" spans="5:7" ht="14.25" customHeight="1" x14ac:dyDescent="0.25">
      <c r="E675" s="1"/>
      <c r="F675" s="2"/>
      <c r="G675" s="3"/>
    </row>
    <row r="676" spans="5:7" ht="14.25" customHeight="1" x14ac:dyDescent="0.25">
      <c r="E676" s="1"/>
      <c r="F676" s="2"/>
      <c r="G676" s="3"/>
    </row>
    <row r="677" spans="5:7" ht="14.25" customHeight="1" x14ac:dyDescent="0.25">
      <c r="E677" s="1"/>
      <c r="F677" s="2"/>
      <c r="G677" s="3"/>
    </row>
    <row r="678" spans="5:7" ht="14.25" customHeight="1" x14ac:dyDescent="0.25">
      <c r="E678" s="1"/>
      <c r="F678" s="2"/>
      <c r="G678" s="3"/>
    </row>
    <row r="679" spans="5:7" ht="14.25" customHeight="1" x14ac:dyDescent="0.25">
      <c r="E679" s="1"/>
      <c r="F679" s="2"/>
      <c r="G679" s="3"/>
    </row>
    <row r="680" spans="5:7" ht="14.25" customHeight="1" x14ac:dyDescent="0.25">
      <c r="E680" s="1"/>
      <c r="F680" s="2"/>
      <c r="G680" s="3"/>
    </row>
    <row r="681" spans="5:7" ht="14.25" customHeight="1" x14ac:dyDescent="0.25">
      <c r="E681" s="1"/>
      <c r="F681" s="2"/>
      <c r="G681" s="3"/>
    </row>
    <row r="682" spans="5:7" ht="14.25" customHeight="1" x14ac:dyDescent="0.25">
      <c r="E682" s="1"/>
      <c r="F682" s="2"/>
      <c r="G682" s="3"/>
    </row>
    <row r="683" spans="5:7" ht="14.25" customHeight="1" x14ac:dyDescent="0.25">
      <c r="E683" s="1"/>
      <c r="F683" s="2"/>
      <c r="G683" s="3"/>
    </row>
    <row r="684" spans="5:7" ht="14.25" customHeight="1" x14ac:dyDescent="0.25">
      <c r="E684" s="1"/>
      <c r="F684" s="2"/>
      <c r="G684" s="3"/>
    </row>
    <row r="685" spans="5:7" ht="14.25" customHeight="1" x14ac:dyDescent="0.25">
      <c r="E685" s="1"/>
      <c r="F685" s="2"/>
      <c r="G685" s="3"/>
    </row>
    <row r="686" spans="5:7" ht="14.25" customHeight="1" x14ac:dyDescent="0.25">
      <c r="E686" s="1"/>
      <c r="F686" s="2"/>
      <c r="G686" s="3"/>
    </row>
    <row r="687" spans="5:7" ht="14.25" customHeight="1" x14ac:dyDescent="0.25">
      <c r="E687" s="1"/>
      <c r="F687" s="2"/>
      <c r="G687" s="3"/>
    </row>
    <row r="688" spans="5:7" ht="14.25" customHeight="1" x14ac:dyDescent="0.25">
      <c r="E688" s="1"/>
      <c r="F688" s="2"/>
      <c r="G688" s="3"/>
    </row>
    <row r="689" spans="5:7" ht="14.25" customHeight="1" x14ac:dyDescent="0.25">
      <c r="E689" s="1"/>
      <c r="F689" s="2"/>
      <c r="G689" s="3"/>
    </row>
    <row r="690" spans="5:7" ht="14.25" customHeight="1" x14ac:dyDescent="0.25">
      <c r="E690" s="1"/>
      <c r="F690" s="2"/>
      <c r="G690" s="3"/>
    </row>
    <row r="691" spans="5:7" ht="14.25" customHeight="1" x14ac:dyDescent="0.25">
      <c r="E691" s="1"/>
      <c r="F691" s="2"/>
      <c r="G691" s="3"/>
    </row>
    <row r="692" spans="5:7" ht="14.25" customHeight="1" x14ac:dyDescent="0.25">
      <c r="E692" s="1"/>
      <c r="F692" s="2"/>
      <c r="G692" s="3"/>
    </row>
    <row r="693" spans="5:7" ht="14.25" customHeight="1" x14ac:dyDescent="0.25">
      <c r="E693" s="1"/>
      <c r="F693" s="2"/>
      <c r="G693" s="3"/>
    </row>
    <row r="694" spans="5:7" ht="14.25" customHeight="1" x14ac:dyDescent="0.25">
      <c r="E694" s="1"/>
      <c r="F694" s="2"/>
      <c r="G694" s="3"/>
    </row>
    <row r="695" spans="5:7" ht="14.25" customHeight="1" x14ac:dyDescent="0.25">
      <c r="E695" s="1"/>
      <c r="F695" s="2"/>
      <c r="G695" s="3"/>
    </row>
    <row r="696" spans="5:7" ht="14.25" customHeight="1" x14ac:dyDescent="0.25">
      <c r="E696" s="1"/>
      <c r="F696" s="2"/>
      <c r="G696" s="3"/>
    </row>
    <row r="697" spans="5:7" ht="14.25" customHeight="1" x14ac:dyDescent="0.25">
      <c r="E697" s="1"/>
      <c r="F697" s="2"/>
      <c r="G697" s="3"/>
    </row>
    <row r="698" spans="5:7" ht="14.25" customHeight="1" x14ac:dyDescent="0.25">
      <c r="E698" s="1"/>
      <c r="F698" s="2"/>
      <c r="G698" s="3"/>
    </row>
    <row r="699" spans="5:7" ht="14.25" customHeight="1" x14ac:dyDescent="0.25">
      <c r="E699" s="1"/>
      <c r="F699" s="2"/>
      <c r="G699" s="3"/>
    </row>
    <row r="700" spans="5:7" ht="14.25" customHeight="1" x14ac:dyDescent="0.25">
      <c r="E700" s="1"/>
      <c r="F700" s="2"/>
      <c r="G700" s="3"/>
    </row>
    <row r="701" spans="5:7" ht="14.25" customHeight="1" x14ac:dyDescent="0.25">
      <c r="E701" s="1"/>
      <c r="F701" s="2"/>
      <c r="G701" s="3"/>
    </row>
    <row r="702" spans="5:7" ht="14.25" customHeight="1" x14ac:dyDescent="0.25">
      <c r="E702" s="1"/>
      <c r="F702" s="2"/>
      <c r="G702" s="3"/>
    </row>
    <row r="703" spans="5:7" ht="14.25" customHeight="1" x14ac:dyDescent="0.25">
      <c r="E703" s="1"/>
      <c r="F703" s="2"/>
      <c r="G703" s="3"/>
    </row>
    <row r="704" spans="5:7" ht="14.25" customHeight="1" x14ac:dyDescent="0.25">
      <c r="E704" s="1"/>
      <c r="F704" s="2"/>
      <c r="G704" s="3"/>
    </row>
    <row r="705" spans="5:7" ht="14.25" customHeight="1" x14ac:dyDescent="0.25">
      <c r="E705" s="1"/>
      <c r="F705" s="2"/>
      <c r="G705" s="3"/>
    </row>
    <row r="706" spans="5:7" ht="14.25" customHeight="1" x14ac:dyDescent="0.25">
      <c r="E706" s="1"/>
      <c r="F706" s="2"/>
      <c r="G706" s="3"/>
    </row>
    <row r="707" spans="5:7" ht="14.25" customHeight="1" x14ac:dyDescent="0.25">
      <c r="E707" s="1"/>
      <c r="F707" s="2"/>
      <c r="G707" s="3"/>
    </row>
    <row r="708" spans="5:7" ht="14.25" customHeight="1" x14ac:dyDescent="0.25">
      <c r="E708" s="1"/>
      <c r="F708" s="2"/>
      <c r="G708" s="3"/>
    </row>
    <row r="709" spans="5:7" ht="14.25" customHeight="1" x14ac:dyDescent="0.25">
      <c r="E709" s="1"/>
      <c r="F709" s="2"/>
      <c r="G709" s="3"/>
    </row>
    <row r="710" spans="5:7" ht="14.25" customHeight="1" x14ac:dyDescent="0.25">
      <c r="E710" s="1"/>
      <c r="F710" s="2"/>
      <c r="G710" s="3"/>
    </row>
    <row r="711" spans="5:7" ht="14.25" customHeight="1" x14ac:dyDescent="0.25">
      <c r="E711" s="1"/>
      <c r="F711" s="2"/>
      <c r="G711" s="3"/>
    </row>
    <row r="712" spans="5:7" ht="14.25" customHeight="1" x14ac:dyDescent="0.25">
      <c r="E712" s="1"/>
      <c r="F712" s="2"/>
      <c r="G712" s="3"/>
    </row>
    <row r="713" spans="5:7" ht="14.25" customHeight="1" x14ac:dyDescent="0.25">
      <c r="E713" s="1"/>
      <c r="F713" s="2"/>
      <c r="G713" s="3"/>
    </row>
    <row r="714" spans="5:7" ht="14.25" customHeight="1" x14ac:dyDescent="0.25">
      <c r="E714" s="1"/>
      <c r="F714" s="2"/>
      <c r="G714" s="3"/>
    </row>
    <row r="715" spans="5:7" ht="14.25" customHeight="1" x14ac:dyDescent="0.25">
      <c r="E715" s="1"/>
      <c r="F715" s="2"/>
      <c r="G715" s="3"/>
    </row>
    <row r="716" spans="5:7" ht="14.25" customHeight="1" x14ac:dyDescent="0.25">
      <c r="E716" s="1"/>
      <c r="F716" s="2"/>
      <c r="G716" s="3"/>
    </row>
    <row r="717" spans="5:7" ht="14.25" customHeight="1" x14ac:dyDescent="0.25">
      <c r="E717" s="1"/>
      <c r="F717" s="2"/>
      <c r="G717" s="3"/>
    </row>
    <row r="718" spans="5:7" ht="14.25" customHeight="1" x14ac:dyDescent="0.25">
      <c r="E718" s="1"/>
      <c r="F718" s="2"/>
      <c r="G718" s="3"/>
    </row>
    <row r="719" spans="5:7" ht="14.25" customHeight="1" x14ac:dyDescent="0.25">
      <c r="E719" s="1"/>
      <c r="F719" s="2"/>
      <c r="G719" s="3"/>
    </row>
    <row r="720" spans="5:7" ht="14.25" customHeight="1" x14ac:dyDescent="0.25">
      <c r="E720" s="1"/>
      <c r="F720" s="2"/>
      <c r="G720" s="3"/>
    </row>
    <row r="721" spans="5:7" ht="14.25" customHeight="1" x14ac:dyDescent="0.25">
      <c r="E721" s="1"/>
      <c r="F721" s="2"/>
      <c r="G721" s="3"/>
    </row>
    <row r="722" spans="5:7" ht="14.25" customHeight="1" x14ac:dyDescent="0.25">
      <c r="E722" s="1"/>
      <c r="F722" s="2"/>
      <c r="G722" s="3"/>
    </row>
    <row r="723" spans="5:7" ht="14.25" customHeight="1" x14ac:dyDescent="0.25">
      <c r="E723" s="1"/>
      <c r="F723" s="2"/>
      <c r="G723" s="3"/>
    </row>
    <row r="724" spans="5:7" ht="14.25" customHeight="1" x14ac:dyDescent="0.25">
      <c r="E724" s="1"/>
      <c r="F724" s="2"/>
      <c r="G724" s="3"/>
    </row>
    <row r="725" spans="5:7" ht="14.25" customHeight="1" x14ac:dyDescent="0.25">
      <c r="E725" s="1"/>
      <c r="F725" s="2"/>
      <c r="G725" s="3"/>
    </row>
    <row r="726" spans="5:7" ht="14.25" customHeight="1" x14ac:dyDescent="0.25">
      <c r="E726" s="1"/>
      <c r="F726" s="2"/>
      <c r="G726" s="3"/>
    </row>
    <row r="727" spans="5:7" ht="14.25" customHeight="1" x14ac:dyDescent="0.25">
      <c r="E727" s="1"/>
      <c r="F727" s="2"/>
      <c r="G727" s="3"/>
    </row>
    <row r="728" spans="5:7" ht="14.25" customHeight="1" x14ac:dyDescent="0.25">
      <c r="E728" s="1"/>
      <c r="F728" s="2"/>
      <c r="G728" s="3"/>
    </row>
    <row r="729" spans="5:7" ht="14.25" customHeight="1" x14ac:dyDescent="0.25">
      <c r="E729" s="1"/>
      <c r="F729" s="2"/>
      <c r="G729" s="3"/>
    </row>
    <row r="730" spans="5:7" ht="14.25" customHeight="1" x14ac:dyDescent="0.25">
      <c r="E730" s="1"/>
      <c r="F730" s="2"/>
      <c r="G730" s="3"/>
    </row>
    <row r="731" spans="5:7" ht="14.25" customHeight="1" x14ac:dyDescent="0.25">
      <c r="E731" s="1"/>
      <c r="F731" s="2"/>
      <c r="G731" s="3"/>
    </row>
    <row r="732" spans="5:7" ht="14.25" customHeight="1" x14ac:dyDescent="0.25">
      <c r="E732" s="1"/>
      <c r="F732" s="2"/>
      <c r="G732" s="3"/>
    </row>
    <row r="733" spans="5:7" ht="14.25" customHeight="1" x14ac:dyDescent="0.25">
      <c r="E733" s="1"/>
      <c r="F733" s="2"/>
      <c r="G733" s="3"/>
    </row>
    <row r="734" spans="5:7" ht="14.25" customHeight="1" x14ac:dyDescent="0.25">
      <c r="E734" s="1"/>
      <c r="F734" s="2"/>
      <c r="G734" s="3"/>
    </row>
    <row r="735" spans="5:7" ht="14.25" customHeight="1" x14ac:dyDescent="0.25">
      <c r="E735" s="1"/>
      <c r="F735" s="2"/>
      <c r="G735" s="3"/>
    </row>
    <row r="736" spans="5:7" ht="14.25" customHeight="1" x14ac:dyDescent="0.25">
      <c r="E736" s="1"/>
      <c r="F736" s="2"/>
      <c r="G736" s="3"/>
    </row>
    <row r="737" spans="5:7" ht="14.25" customHeight="1" x14ac:dyDescent="0.25">
      <c r="E737" s="1"/>
      <c r="F737" s="2"/>
      <c r="G737" s="3"/>
    </row>
    <row r="738" spans="5:7" ht="14.25" customHeight="1" x14ac:dyDescent="0.25">
      <c r="E738" s="1"/>
      <c r="F738" s="2"/>
      <c r="G738" s="3"/>
    </row>
    <row r="739" spans="5:7" ht="14.25" customHeight="1" x14ac:dyDescent="0.25">
      <c r="E739" s="1"/>
      <c r="F739" s="2"/>
      <c r="G739" s="3"/>
    </row>
    <row r="740" spans="5:7" ht="14.25" customHeight="1" x14ac:dyDescent="0.25">
      <c r="E740" s="1"/>
      <c r="F740" s="2"/>
      <c r="G740" s="3"/>
    </row>
    <row r="741" spans="5:7" ht="14.25" customHeight="1" x14ac:dyDescent="0.25">
      <c r="E741" s="1"/>
      <c r="F741" s="2"/>
      <c r="G741" s="3"/>
    </row>
    <row r="742" spans="5:7" ht="14.25" customHeight="1" x14ac:dyDescent="0.25">
      <c r="E742" s="1"/>
      <c r="F742" s="2"/>
      <c r="G742" s="3"/>
    </row>
    <row r="743" spans="5:7" ht="14.25" customHeight="1" x14ac:dyDescent="0.25">
      <c r="E743" s="1"/>
      <c r="F743" s="2"/>
      <c r="G743" s="3"/>
    </row>
    <row r="744" spans="5:7" ht="14.25" customHeight="1" x14ac:dyDescent="0.25">
      <c r="E744" s="1"/>
      <c r="F744" s="2"/>
      <c r="G744" s="3"/>
    </row>
    <row r="745" spans="5:7" ht="14.25" customHeight="1" x14ac:dyDescent="0.25">
      <c r="E745" s="1"/>
      <c r="F745" s="2"/>
      <c r="G745" s="3"/>
    </row>
    <row r="746" spans="5:7" ht="14.25" customHeight="1" x14ac:dyDescent="0.25">
      <c r="E746" s="1"/>
      <c r="F746" s="2"/>
      <c r="G746" s="3"/>
    </row>
    <row r="747" spans="5:7" ht="14.25" customHeight="1" x14ac:dyDescent="0.25">
      <c r="E747" s="1"/>
      <c r="F747" s="2"/>
      <c r="G747" s="3"/>
    </row>
    <row r="748" spans="5:7" ht="14.25" customHeight="1" x14ac:dyDescent="0.25">
      <c r="E748" s="1"/>
      <c r="F748" s="2"/>
      <c r="G748" s="3"/>
    </row>
    <row r="749" spans="5:7" ht="14.25" customHeight="1" x14ac:dyDescent="0.25">
      <c r="E749" s="1"/>
      <c r="F749" s="2"/>
      <c r="G749" s="3"/>
    </row>
    <row r="750" spans="5:7" ht="14.25" customHeight="1" x14ac:dyDescent="0.25">
      <c r="E750" s="1"/>
      <c r="F750" s="2"/>
      <c r="G750" s="3"/>
    </row>
    <row r="751" spans="5:7" ht="14.25" customHeight="1" x14ac:dyDescent="0.25">
      <c r="E751" s="1"/>
      <c r="F751" s="2"/>
      <c r="G751" s="3"/>
    </row>
    <row r="752" spans="5:7" ht="14.25" customHeight="1" x14ac:dyDescent="0.25">
      <c r="E752" s="1"/>
      <c r="F752" s="2"/>
      <c r="G752" s="3"/>
    </row>
    <row r="753" spans="5:7" ht="14.25" customHeight="1" x14ac:dyDescent="0.25">
      <c r="E753" s="1"/>
      <c r="F753" s="2"/>
      <c r="G753" s="3"/>
    </row>
    <row r="754" spans="5:7" ht="14.25" customHeight="1" x14ac:dyDescent="0.25">
      <c r="E754" s="1"/>
      <c r="F754" s="2"/>
      <c r="G754" s="3"/>
    </row>
    <row r="755" spans="5:7" ht="14.25" customHeight="1" x14ac:dyDescent="0.25">
      <c r="E755" s="1"/>
      <c r="F755" s="2"/>
      <c r="G755" s="3"/>
    </row>
    <row r="756" spans="5:7" ht="14.25" customHeight="1" x14ac:dyDescent="0.25">
      <c r="E756" s="1"/>
      <c r="F756" s="2"/>
      <c r="G756" s="3"/>
    </row>
    <row r="757" spans="5:7" ht="14.25" customHeight="1" x14ac:dyDescent="0.25">
      <c r="E757" s="1"/>
      <c r="F757" s="2"/>
      <c r="G757" s="3"/>
    </row>
    <row r="758" spans="5:7" ht="14.25" customHeight="1" x14ac:dyDescent="0.25">
      <c r="E758" s="1"/>
      <c r="F758" s="2"/>
      <c r="G758" s="3"/>
    </row>
    <row r="759" spans="5:7" ht="14.25" customHeight="1" x14ac:dyDescent="0.25">
      <c r="E759" s="1"/>
      <c r="F759" s="2"/>
      <c r="G759" s="3"/>
    </row>
    <row r="760" spans="5:7" ht="14.25" customHeight="1" x14ac:dyDescent="0.25">
      <c r="E760" s="1"/>
      <c r="F760" s="2"/>
      <c r="G760" s="3"/>
    </row>
    <row r="761" spans="5:7" ht="14.25" customHeight="1" x14ac:dyDescent="0.25">
      <c r="E761" s="1"/>
      <c r="F761" s="2"/>
      <c r="G761" s="3"/>
    </row>
    <row r="762" spans="5:7" ht="14.25" customHeight="1" x14ac:dyDescent="0.25">
      <c r="E762" s="1"/>
      <c r="F762" s="2"/>
      <c r="G762" s="3"/>
    </row>
    <row r="763" spans="5:7" ht="14.25" customHeight="1" x14ac:dyDescent="0.25">
      <c r="E763" s="1"/>
      <c r="F763" s="2"/>
      <c r="G763" s="3"/>
    </row>
    <row r="764" spans="5:7" ht="14.25" customHeight="1" x14ac:dyDescent="0.25">
      <c r="E764" s="1"/>
      <c r="F764" s="2"/>
      <c r="G764" s="3"/>
    </row>
    <row r="765" spans="5:7" ht="14.25" customHeight="1" x14ac:dyDescent="0.25">
      <c r="E765" s="1"/>
      <c r="F765" s="2"/>
      <c r="G765" s="3"/>
    </row>
    <row r="766" spans="5:7" ht="14.25" customHeight="1" x14ac:dyDescent="0.25">
      <c r="E766" s="1"/>
      <c r="F766" s="2"/>
      <c r="G766" s="3"/>
    </row>
    <row r="767" spans="5:7" ht="14.25" customHeight="1" x14ac:dyDescent="0.25">
      <c r="E767" s="1"/>
      <c r="F767" s="2"/>
      <c r="G767" s="3"/>
    </row>
    <row r="768" spans="5:7" ht="14.25" customHeight="1" x14ac:dyDescent="0.25">
      <c r="E768" s="1"/>
      <c r="F768" s="2"/>
      <c r="G768" s="3"/>
    </row>
    <row r="769" spans="5:7" ht="14.25" customHeight="1" x14ac:dyDescent="0.25">
      <c r="E769" s="1"/>
      <c r="F769" s="2"/>
      <c r="G769" s="3"/>
    </row>
    <row r="770" spans="5:7" ht="14.25" customHeight="1" x14ac:dyDescent="0.25">
      <c r="E770" s="1"/>
      <c r="F770" s="2"/>
      <c r="G770" s="3"/>
    </row>
    <row r="771" spans="5:7" ht="14.25" customHeight="1" x14ac:dyDescent="0.25">
      <c r="E771" s="1"/>
      <c r="F771" s="2"/>
      <c r="G771" s="3"/>
    </row>
    <row r="772" spans="5:7" ht="14.25" customHeight="1" x14ac:dyDescent="0.25">
      <c r="E772" s="1"/>
      <c r="F772" s="2"/>
      <c r="G772" s="3"/>
    </row>
    <row r="773" spans="5:7" ht="14.25" customHeight="1" x14ac:dyDescent="0.25">
      <c r="E773" s="1"/>
      <c r="F773" s="2"/>
      <c r="G773" s="3"/>
    </row>
    <row r="774" spans="5:7" ht="14.25" customHeight="1" x14ac:dyDescent="0.25">
      <c r="E774" s="1"/>
      <c r="F774" s="2"/>
      <c r="G774" s="3"/>
    </row>
    <row r="775" spans="5:7" ht="14.25" customHeight="1" x14ac:dyDescent="0.25">
      <c r="E775" s="1"/>
      <c r="F775" s="2"/>
      <c r="G775" s="3"/>
    </row>
    <row r="776" spans="5:7" ht="14.25" customHeight="1" x14ac:dyDescent="0.25">
      <c r="E776" s="1"/>
      <c r="F776" s="2"/>
      <c r="G776" s="3"/>
    </row>
    <row r="777" spans="5:7" ht="14.25" customHeight="1" x14ac:dyDescent="0.25">
      <c r="E777" s="1"/>
      <c r="F777" s="2"/>
      <c r="G777" s="3"/>
    </row>
    <row r="778" spans="5:7" ht="14.25" customHeight="1" x14ac:dyDescent="0.25">
      <c r="E778" s="1"/>
      <c r="F778" s="2"/>
      <c r="G778" s="3"/>
    </row>
    <row r="779" spans="5:7" ht="14.25" customHeight="1" x14ac:dyDescent="0.25">
      <c r="E779" s="1"/>
      <c r="F779" s="2"/>
      <c r="G779" s="3"/>
    </row>
    <row r="780" spans="5:7" ht="14.25" customHeight="1" x14ac:dyDescent="0.25">
      <c r="E780" s="1"/>
      <c r="F780" s="2"/>
      <c r="G780" s="3"/>
    </row>
    <row r="781" spans="5:7" ht="14.25" customHeight="1" x14ac:dyDescent="0.25">
      <c r="E781" s="1"/>
      <c r="F781" s="2"/>
      <c r="G781" s="3"/>
    </row>
    <row r="782" spans="5:7" ht="14.25" customHeight="1" x14ac:dyDescent="0.25">
      <c r="E782" s="1"/>
      <c r="F782" s="2"/>
      <c r="G782" s="3"/>
    </row>
    <row r="783" spans="5:7" ht="14.25" customHeight="1" x14ac:dyDescent="0.25">
      <c r="E783" s="1"/>
      <c r="F783" s="2"/>
      <c r="G783" s="3"/>
    </row>
    <row r="784" spans="5:7" ht="14.25" customHeight="1" x14ac:dyDescent="0.25">
      <c r="E784" s="1"/>
      <c r="F784" s="2"/>
      <c r="G784" s="3"/>
    </row>
    <row r="785" spans="5:7" ht="14.25" customHeight="1" x14ac:dyDescent="0.25">
      <c r="E785" s="1"/>
      <c r="F785" s="2"/>
      <c r="G785" s="3"/>
    </row>
    <row r="786" spans="5:7" ht="14.25" customHeight="1" x14ac:dyDescent="0.25">
      <c r="E786" s="1"/>
      <c r="F786" s="2"/>
      <c r="G786" s="3"/>
    </row>
    <row r="787" spans="5:7" ht="14.25" customHeight="1" x14ac:dyDescent="0.25">
      <c r="E787" s="1"/>
      <c r="F787" s="2"/>
      <c r="G787" s="3"/>
    </row>
    <row r="788" spans="5:7" ht="14.25" customHeight="1" x14ac:dyDescent="0.25">
      <c r="E788" s="1"/>
      <c r="F788" s="2"/>
      <c r="G788" s="3"/>
    </row>
    <row r="789" spans="5:7" ht="14.25" customHeight="1" x14ac:dyDescent="0.25">
      <c r="E789" s="1"/>
      <c r="F789" s="2"/>
      <c r="G789" s="3"/>
    </row>
    <row r="790" spans="5:7" ht="14.25" customHeight="1" x14ac:dyDescent="0.25">
      <c r="E790" s="1"/>
      <c r="F790" s="2"/>
      <c r="G790" s="3"/>
    </row>
    <row r="791" spans="5:7" ht="14.25" customHeight="1" x14ac:dyDescent="0.25">
      <c r="E791" s="1"/>
      <c r="F791" s="2"/>
      <c r="G791" s="3"/>
    </row>
    <row r="792" spans="5:7" ht="14.25" customHeight="1" x14ac:dyDescent="0.25">
      <c r="E792" s="1"/>
      <c r="F792" s="2"/>
      <c r="G792" s="3"/>
    </row>
    <row r="793" spans="5:7" ht="14.25" customHeight="1" x14ac:dyDescent="0.25">
      <c r="E793" s="1"/>
      <c r="F793" s="2"/>
      <c r="G793" s="3"/>
    </row>
    <row r="794" spans="5:7" ht="14.25" customHeight="1" x14ac:dyDescent="0.25">
      <c r="E794" s="1"/>
      <c r="F794" s="2"/>
      <c r="G794" s="3"/>
    </row>
    <row r="795" spans="5:7" ht="14.25" customHeight="1" x14ac:dyDescent="0.25">
      <c r="E795" s="1"/>
      <c r="F795" s="2"/>
      <c r="G795" s="3"/>
    </row>
    <row r="796" spans="5:7" ht="14.25" customHeight="1" x14ac:dyDescent="0.25">
      <c r="E796" s="1"/>
      <c r="F796" s="2"/>
      <c r="G796" s="3"/>
    </row>
    <row r="797" spans="5:7" ht="14.25" customHeight="1" x14ac:dyDescent="0.25">
      <c r="E797" s="1"/>
      <c r="F797" s="2"/>
      <c r="G797" s="3"/>
    </row>
    <row r="798" spans="5:7" ht="14.25" customHeight="1" x14ac:dyDescent="0.25">
      <c r="E798" s="1"/>
      <c r="F798" s="2"/>
      <c r="G798" s="3"/>
    </row>
    <row r="799" spans="5:7" ht="14.25" customHeight="1" x14ac:dyDescent="0.25">
      <c r="E799" s="1"/>
      <c r="F799" s="2"/>
      <c r="G799" s="3"/>
    </row>
    <row r="800" spans="5:7" ht="14.25" customHeight="1" x14ac:dyDescent="0.25">
      <c r="E800" s="1"/>
      <c r="F800" s="2"/>
      <c r="G800" s="3"/>
    </row>
    <row r="801" spans="5:7" ht="14.25" customHeight="1" x14ac:dyDescent="0.25">
      <c r="E801" s="1"/>
      <c r="F801" s="2"/>
      <c r="G801" s="3"/>
    </row>
    <row r="802" spans="5:7" ht="14.25" customHeight="1" x14ac:dyDescent="0.25">
      <c r="E802" s="1"/>
      <c r="F802" s="2"/>
      <c r="G802" s="3"/>
    </row>
    <row r="803" spans="5:7" ht="14.25" customHeight="1" x14ac:dyDescent="0.25">
      <c r="E803" s="1"/>
      <c r="F803" s="2"/>
      <c r="G803" s="3"/>
    </row>
    <row r="804" spans="5:7" ht="14.25" customHeight="1" x14ac:dyDescent="0.25">
      <c r="E804" s="1"/>
      <c r="F804" s="2"/>
      <c r="G804" s="3"/>
    </row>
    <row r="805" spans="5:7" ht="14.25" customHeight="1" x14ac:dyDescent="0.25">
      <c r="E805" s="1"/>
      <c r="F805" s="2"/>
      <c r="G805" s="3"/>
    </row>
    <row r="806" spans="5:7" ht="14.25" customHeight="1" x14ac:dyDescent="0.25">
      <c r="E806" s="1"/>
      <c r="F806" s="2"/>
      <c r="G806" s="3"/>
    </row>
    <row r="807" spans="5:7" ht="14.25" customHeight="1" x14ac:dyDescent="0.25">
      <c r="E807" s="1"/>
      <c r="F807" s="2"/>
      <c r="G807" s="3"/>
    </row>
    <row r="808" spans="5:7" ht="14.25" customHeight="1" x14ac:dyDescent="0.25">
      <c r="E808" s="1"/>
      <c r="F808" s="2"/>
      <c r="G808" s="3"/>
    </row>
    <row r="809" spans="5:7" ht="14.25" customHeight="1" x14ac:dyDescent="0.25">
      <c r="E809" s="1"/>
      <c r="F809" s="2"/>
      <c r="G809" s="3"/>
    </row>
    <row r="810" spans="5:7" ht="14.25" customHeight="1" x14ac:dyDescent="0.25">
      <c r="E810" s="1"/>
      <c r="F810" s="2"/>
      <c r="G810" s="3"/>
    </row>
    <row r="811" spans="5:7" ht="14.25" customHeight="1" x14ac:dyDescent="0.25">
      <c r="E811" s="1"/>
      <c r="F811" s="2"/>
      <c r="G811" s="3"/>
    </row>
    <row r="812" spans="5:7" ht="14.25" customHeight="1" x14ac:dyDescent="0.25">
      <c r="E812" s="1"/>
      <c r="F812" s="2"/>
      <c r="G812" s="3"/>
    </row>
    <row r="813" spans="5:7" ht="14.25" customHeight="1" x14ac:dyDescent="0.25">
      <c r="E813" s="1"/>
      <c r="F813" s="2"/>
      <c r="G813" s="3"/>
    </row>
    <row r="814" spans="5:7" ht="14.25" customHeight="1" x14ac:dyDescent="0.25">
      <c r="E814" s="1"/>
      <c r="F814" s="2"/>
      <c r="G814" s="3"/>
    </row>
    <row r="815" spans="5:7" ht="14.25" customHeight="1" x14ac:dyDescent="0.25">
      <c r="E815" s="1"/>
      <c r="F815" s="2"/>
      <c r="G815" s="3"/>
    </row>
    <row r="816" spans="5:7" ht="14.25" customHeight="1" x14ac:dyDescent="0.25">
      <c r="E816" s="1"/>
      <c r="F816" s="2"/>
      <c r="G816" s="3"/>
    </row>
    <row r="817" spans="5:7" ht="14.25" customHeight="1" x14ac:dyDescent="0.25">
      <c r="E817" s="1"/>
      <c r="F817" s="2"/>
      <c r="G817" s="3"/>
    </row>
    <row r="818" spans="5:7" ht="14.25" customHeight="1" x14ac:dyDescent="0.25">
      <c r="E818" s="1"/>
      <c r="F818" s="2"/>
      <c r="G818" s="3"/>
    </row>
    <row r="819" spans="5:7" ht="14.25" customHeight="1" x14ac:dyDescent="0.25">
      <c r="E819" s="1"/>
      <c r="F819" s="2"/>
      <c r="G819" s="3"/>
    </row>
    <row r="820" spans="5:7" ht="14.25" customHeight="1" x14ac:dyDescent="0.25">
      <c r="E820" s="1"/>
      <c r="F820" s="2"/>
      <c r="G820" s="3"/>
    </row>
    <row r="821" spans="5:7" ht="14.25" customHeight="1" x14ac:dyDescent="0.25">
      <c r="E821" s="1"/>
      <c r="F821" s="2"/>
      <c r="G821" s="3"/>
    </row>
    <row r="822" spans="5:7" ht="14.25" customHeight="1" x14ac:dyDescent="0.25">
      <c r="E822" s="1"/>
      <c r="F822" s="2"/>
      <c r="G822" s="3"/>
    </row>
    <row r="823" spans="5:7" ht="14.25" customHeight="1" x14ac:dyDescent="0.25">
      <c r="E823" s="1"/>
      <c r="F823" s="2"/>
      <c r="G823" s="3"/>
    </row>
    <row r="824" spans="5:7" ht="14.25" customHeight="1" x14ac:dyDescent="0.25">
      <c r="E824" s="1"/>
      <c r="F824" s="2"/>
      <c r="G824" s="3"/>
    </row>
    <row r="825" spans="5:7" ht="14.25" customHeight="1" x14ac:dyDescent="0.25">
      <c r="E825" s="1"/>
      <c r="F825" s="2"/>
      <c r="G825" s="3"/>
    </row>
    <row r="826" spans="5:7" ht="14.25" customHeight="1" x14ac:dyDescent="0.25">
      <c r="E826" s="1"/>
      <c r="F826" s="2"/>
      <c r="G826" s="3"/>
    </row>
    <row r="827" spans="5:7" ht="14.25" customHeight="1" x14ac:dyDescent="0.25">
      <c r="E827" s="1"/>
      <c r="F827" s="2"/>
      <c r="G827" s="3"/>
    </row>
    <row r="828" spans="5:7" ht="14.25" customHeight="1" x14ac:dyDescent="0.25">
      <c r="E828" s="1"/>
      <c r="F828" s="2"/>
      <c r="G828" s="3"/>
    </row>
    <row r="829" spans="5:7" ht="14.25" customHeight="1" x14ac:dyDescent="0.25">
      <c r="E829" s="1"/>
      <c r="F829" s="2"/>
      <c r="G829" s="3"/>
    </row>
    <row r="830" spans="5:7" ht="14.25" customHeight="1" x14ac:dyDescent="0.25">
      <c r="E830" s="1"/>
      <c r="F830" s="2"/>
      <c r="G830" s="3"/>
    </row>
    <row r="831" spans="5:7" ht="14.25" customHeight="1" x14ac:dyDescent="0.25">
      <c r="E831" s="1"/>
      <c r="F831" s="2"/>
      <c r="G831" s="3"/>
    </row>
    <row r="832" spans="5:7" ht="14.25" customHeight="1" x14ac:dyDescent="0.25">
      <c r="E832" s="1"/>
      <c r="F832" s="2"/>
      <c r="G832" s="3"/>
    </row>
    <row r="833" spans="5:7" ht="14.25" customHeight="1" x14ac:dyDescent="0.25">
      <c r="E833" s="1"/>
      <c r="F833" s="2"/>
      <c r="G833" s="3"/>
    </row>
    <row r="834" spans="5:7" ht="14.25" customHeight="1" x14ac:dyDescent="0.25">
      <c r="E834" s="1"/>
      <c r="F834" s="2"/>
      <c r="G834" s="3"/>
    </row>
    <row r="835" spans="5:7" ht="14.25" customHeight="1" x14ac:dyDescent="0.25">
      <c r="E835" s="1"/>
      <c r="F835" s="2"/>
      <c r="G835" s="3"/>
    </row>
    <row r="836" spans="5:7" ht="14.25" customHeight="1" x14ac:dyDescent="0.25">
      <c r="E836" s="1"/>
      <c r="F836" s="2"/>
      <c r="G836" s="3"/>
    </row>
    <row r="837" spans="5:7" ht="14.25" customHeight="1" x14ac:dyDescent="0.25">
      <c r="E837" s="1"/>
      <c r="F837" s="2"/>
      <c r="G837" s="3"/>
    </row>
    <row r="838" spans="5:7" ht="14.25" customHeight="1" x14ac:dyDescent="0.25">
      <c r="E838" s="1"/>
      <c r="F838" s="2"/>
      <c r="G838" s="3"/>
    </row>
    <row r="839" spans="5:7" ht="14.25" customHeight="1" x14ac:dyDescent="0.25">
      <c r="E839" s="1"/>
      <c r="F839" s="2"/>
      <c r="G839" s="3"/>
    </row>
    <row r="840" spans="5:7" ht="14.25" customHeight="1" x14ac:dyDescent="0.25">
      <c r="E840" s="1"/>
      <c r="F840" s="2"/>
      <c r="G840" s="3"/>
    </row>
    <row r="841" spans="5:7" ht="14.25" customHeight="1" x14ac:dyDescent="0.25">
      <c r="E841" s="1"/>
      <c r="F841" s="2"/>
      <c r="G841" s="3"/>
    </row>
    <row r="842" spans="5:7" ht="14.25" customHeight="1" x14ac:dyDescent="0.25">
      <c r="E842" s="1"/>
      <c r="F842" s="2"/>
      <c r="G842" s="3"/>
    </row>
    <row r="843" spans="5:7" ht="14.25" customHeight="1" x14ac:dyDescent="0.25">
      <c r="E843" s="1"/>
      <c r="F843" s="2"/>
      <c r="G843" s="3"/>
    </row>
    <row r="844" spans="5:7" ht="14.25" customHeight="1" x14ac:dyDescent="0.25">
      <c r="E844" s="1"/>
      <c r="F844" s="2"/>
      <c r="G844" s="3"/>
    </row>
    <row r="845" spans="5:7" ht="14.25" customHeight="1" x14ac:dyDescent="0.25">
      <c r="E845" s="1"/>
      <c r="F845" s="2"/>
      <c r="G845" s="3"/>
    </row>
    <row r="846" spans="5:7" ht="14.25" customHeight="1" x14ac:dyDescent="0.25">
      <c r="E846" s="1"/>
      <c r="F846" s="2"/>
      <c r="G846" s="3"/>
    </row>
    <row r="847" spans="5:7" ht="14.25" customHeight="1" x14ac:dyDescent="0.25">
      <c r="E847" s="1"/>
      <c r="F847" s="2"/>
      <c r="G847" s="3"/>
    </row>
    <row r="848" spans="5:7" ht="14.25" customHeight="1" x14ac:dyDescent="0.25">
      <c r="E848" s="1"/>
      <c r="F848" s="2"/>
      <c r="G848" s="3"/>
    </row>
    <row r="849" spans="5:7" ht="14.25" customHeight="1" x14ac:dyDescent="0.25">
      <c r="E849" s="1"/>
      <c r="F849" s="2"/>
      <c r="G849" s="3"/>
    </row>
    <row r="850" spans="5:7" ht="14.25" customHeight="1" x14ac:dyDescent="0.25">
      <c r="E850" s="1"/>
      <c r="F850" s="2"/>
      <c r="G850" s="3"/>
    </row>
    <row r="851" spans="5:7" ht="14.25" customHeight="1" x14ac:dyDescent="0.25">
      <c r="E851" s="1"/>
      <c r="F851" s="2"/>
      <c r="G851" s="3"/>
    </row>
    <row r="852" spans="5:7" ht="14.25" customHeight="1" x14ac:dyDescent="0.25">
      <c r="E852" s="1"/>
      <c r="F852" s="2"/>
      <c r="G852" s="3"/>
    </row>
    <row r="853" spans="5:7" ht="14.25" customHeight="1" x14ac:dyDescent="0.25">
      <c r="E853" s="1"/>
      <c r="F853" s="2"/>
      <c r="G853" s="3"/>
    </row>
    <row r="854" spans="5:7" ht="14.25" customHeight="1" x14ac:dyDescent="0.25">
      <c r="E854" s="1"/>
      <c r="F854" s="2"/>
      <c r="G854" s="3"/>
    </row>
    <row r="855" spans="5:7" ht="14.25" customHeight="1" x14ac:dyDescent="0.25">
      <c r="E855" s="1"/>
      <c r="F855" s="2"/>
      <c r="G855" s="3"/>
    </row>
    <row r="856" spans="5:7" ht="14.25" customHeight="1" x14ac:dyDescent="0.25">
      <c r="E856" s="1"/>
      <c r="F856" s="2"/>
      <c r="G856" s="3"/>
    </row>
    <row r="857" spans="5:7" ht="14.25" customHeight="1" x14ac:dyDescent="0.25">
      <c r="E857" s="1"/>
      <c r="F857" s="2"/>
      <c r="G857" s="3"/>
    </row>
    <row r="858" spans="5:7" ht="14.25" customHeight="1" x14ac:dyDescent="0.25">
      <c r="E858" s="1"/>
      <c r="F858" s="2"/>
      <c r="G858" s="3"/>
    </row>
    <row r="859" spans="5:7" ht="14.25" customHeight="1" x14ac:dyDescent="0.25">
      <c r="E859" s="1"/>
      <c r="F859" s="2"/>
      <c r="G859" s="3"/>
    </row>
    <row r="860" spans="5:7" ht="14.25" customHeight="1" x14ac:dyDescent="0.25">
      <c r="E860" s="1"/>
      <c r="F860" s="2"/>
      <c r="G860" s="3"/>
    </row>
    <row r="861" spans="5:7" ht="14.25" customHeight="1" x14ac:dyDescent="0.25">
      <c r="E861" s="1"/>
      <c r="F861" s="2"/>
      <c r="G861" s="3"/>
    </row>
    <row r="862" spans="5:7" ht="14.25" customHeight="1" x14ac:dyDescent="0.25">
      <c r="E862" s="1"/>
      <c r="F862" s="2"/>
      <c r="G862" s="3"/>
    </row>
    <row r="863" spans="5:7" ht="14.25" customHeight="1" x14ac:dyDescent="0.25">
      <c r="E863" s="1"/>
      <c r="F863" s="2"/>
      <c r="G863" s="3"/>
    </row>
    <row r="864" spans="5:7" ht="14.25" customHeight="1" x14ac:dyDescent="0.25">
      <c r="E864" s="1"/>
      <c r="F864" s="2"/>
      <c r="G864" s="3"/>
    </row>
    <row r="865" spans="5:7" ht="14.25" customHeight="1" x14ac:dyDescent="0.25">
      <c r="E865" s="1"/>
      <c r="F865" s="2"/>
      <c r="G865" s="3"/>
    </row>
    <row r="866" spans="5:7" ht="14.25" customHeight="1" x14ac:dyDescent="0.25">
      <c r="E866" s="1"/>
      <c r="F866" s="2"/>
      <c r="G866" s="3"/>
    </row>
    <row r="867" spans="5:7" ht="14.25" customHeight="1" x14ac:dyDescent="0.25">
      <c r="E867" s="1"/>
      <c r="F867" s="2"/>
      <c r="G867" s="3"/>
    </row>
    <row r="868" spans="5:7" ht="14.25" customHeight="1" x14ac:dyDescent="0.25">
      <c r="E868" s="1"/>
      <c r="F868" s="2"/>
      <c r="G868" s="3"/>
    </row>
    <row r="869" spans="5:7" ht="14.25" customHeight="1" x14ac:dyDescent="0.25">
      <c r="E869" s="1"/>
      <c r="F869" s="2"/>
      <c r="G869" s="3"/>
    </row>
    <row r="870" spans="5:7" ht="14.25" customHeight="1" x14ac:dyDescent="0.25">
      <c r="E870" s="1"/>
      <c r="F870" s="2"/>
      <c r="G870" s="3"/>
    </row>
    <row r="871" spans="5:7" ht="14.25" customHeight="1" x14ac:dyDescent="0.25">
      <c r="E871" s="1"/>
      <c r="F871" s="2"/>
      <c r="G871" s="3"/>
    </row>
    <row r="872" spans="5:7" ht="14.25" customHeight="1" x14ac:dyDescent="0.25">
      <c r="E872" s="1"/>
      <c r="F872" s="2"/>
      <c r="G872" s="3"/>
    </row>
    <row r="873" spans="5:7" ht="14.25" customHeight="1" x14ac:dyDescent="0.25">
      <c r="E873" s="1"/>
      <c r="F873" s="2"/>
      <c r="G873" s="3"/>
    </row>
    <row r="874" spans="5:7" ht="14.25" customHeight="1" x14ac:dyDescent="0.25">
      <c r="E874" s="1"/>
      <c r="F874" s="2"/>
      <c r="G874" s="3"/>
    </row>
    <row r="875" spans="5:7" ht="14.25" customHeight="1" x14ac:dyDescent="0.25">
      <c r="E875" s="1"/>
      <c r="F875" s="2"/>
      <c r="G875" s="3"/>
    </row>
    <row r="876" spans="5:7" ht="14.25" customHeight="1" x14ac:dyDescent="0.25">
      <c r="E876" s="1"/>
      <c r="F876" s="2"/>
      <c r="G876" s="3"/>
    </row>
    <row r="877" spans="5:7" ht="14.25" customHeight="1" x14ac:dyDescent="0.25">
      <c r="E877" s="1"/>
      <c r="F877" s="2"/>
      <c r="G877" s="3"/>
    </row>
    <row r="878" spans="5:7" ht="14.25" customHeight="1" x14ac:dyDescent="0.25">
      <c r="E878" s="1"/>
      <c r="F878" s="2"/>
      <c r="G878" s="3"/>
    </row>
    <row r="879" spans="5:7" ht="14.25" customHeight="1" x14ac:dyDescent="0.25">
      <c r="E879" s="1"/>
      <c r="F879" s="2"/>
      <c r="G879" s="3"/>
    </row>
    <row r="880" spans="5:7" ht="14.25" customHeight="1" x14ac:dyDescent="0.25">
      <c r="E880" s="1"/>
      <c r="F880" s="2"/>
      <c r="G880" s="3"/>
    </row>
    <row r="881" spans="5:7" ht="14.25" customHeight="1" x14ac:dyDescent="0.25">
      <c r="E881" s="1"/>
      <c r="F881" s="2"/>
      <c r="G881" s="3"/>
    </row>
    <row r="882" spans="5:7" ht="14.25" customHeight="1" x14ac:dyDescent="0.25">
      <c r="E882" s="1"/>
      <c r="F882" s="2"/>
      <c r="G882" s="3"/>
    </row>
    <row r="883" spans="5:7" ht="14.25" customHeight="1" x14ac:dyDescent="0.25">
      <c r="E883" s="1"/>
      <c r="F883" s="2"/>
      <c r="G883" s="3"/>
    </row>
    <row r="884" spans="5:7" ht="14.25" customHeight="1" x14ac:dyDescent="0.25">
      <c r="E884" s="1"/>
      <c r="F884" s="2"/>
      <c r="G884" s="3"/>
    </row>
    <row r="885" spans="5:7" ht="14.25" customHeight="1" x14ac:dyDescent="0.25">
      <c r="E885" s="1"/>
      <c r="F885" s="2"/>
      <c r="G885" s="3"/>
    </row>
    <row r="886" spans="5:7" ht="14.25" customHeight="1" x14ac:dyDescent="0.25">
      <c r="E886" s="1"/>
      <c r="F886" s="2"/>
      <c r="G886" s="3"/>
    </row>
    <row r="887" spans="5:7" ht="14.25" customHeight="1" x14ac:dyDescent="0.25">
      <c r="E887" s="1"/>
      <c r="F887" s="2"/>
      <c r="G887" s="3"/>
    </row>
    <row r="888" spans="5:7" ht="14.25" customHeight="1" x14ac:dyDescent="0.25">
      <c r="E888" s="1"/>
      <c r="F888" s="2"/>
      <c r="G888" s="3"/>
    </row>
    <row r="889" spans="5:7" ht="14.25" customHeight="1" x14ac:dyDescent="0.25">
      <c r="E889" s="1"/>
      <c r="F889" s="2"/>
      <c r="G889" s="3"/>
    </row>
    <row r="890" spans="5:7" ht="14.25" customHeight="1" x14ac:dyDescent="0.25">
      <c r="E890" s="1"/>
      <c r="F890" s="2"/>
      <c r="G890" s="3"/>
    </row>
    <row r="891" spans="5:7" ht="14.25" customHeight="1" x14ac:dyDescent="0.25">
      <c r="E891" s="1"/>
      <c r="F891" s="2"/>
      <c r="G891" s="3"/>
    </row>
    <row r="892" spans="5:7" ht="14.25" customHeight="1" x14ac:dyDescent="0.25">
      <c r="E892" s="1"/>
      <c r="F892" s="2"/>
      <c r="G892" s="3"/>
    </row>
    <row r="893" spans="5:7" ht="14.25" customHeight="1" x14ac:dyDescent="0.25">
      <c r="E893" s="1"/>
      <c r="F893" s="2"/>
      <c r="G893" s="3"/>
    </row>
    <row r="894" spans="5:7" ht="14.25" customHeight="1" x14ac:dyDescent="0.25">
      <c r="E894" s="1"/>
      <c r="F894" s="2"/>
      <c r="G894" s="3"/>
    </row>
    <row r="895" spans="5:7" ht="14.25" customHeight="1" x14ac:dyDescent="0.25">
      <c r="E895" s="1"/>
      <c r="F895" s="2"/>
      <c r="G895" s="3"/>
    </row>
    <row r="896" spans="5:7" ht="14.25" customHeight="1" x14ac:dyDescent="0.25">
      <c r="E896" s="1"/>
      <c r="F896" s="2"/>
      <c r="G896" s="3"/>
    </row>
    <row r="897" spans="5:7" ht="14.25" customHeight="1" x14ac:dyDescent="0.25">
      <c r="E897" s="1"/>
      <c r="F897" s="2"/>
      <c r="G897" s="3"/>
    </row>
    <row r="898" spans="5:7" ht="14.25" customHeight="1" x14ac:dyDescent="0.25">
      <c r="E898" s="1"/>
      <c r="F898" s="2"/>
      <c r="G898" s="3"/>
    </row>
    <row r="899" spans="5:7" ht="14.25" customHeight="1" x14ac:dyDescent="0.25">
      <c r="E899" s="1"/>
      <c r="F899" s="2"/>
      <c r="G899" s="3"/>
    </row>
    <row r="900" spans="5:7" ht="14.25" customHeight="1" x14ac:dyDescent="0.25">
      <c r="E900" s="1"/>
      <c r="F900" s="2"/>
      <c r="G900" s="3"/>
    </row>
    <row r="901" spans="5:7" ht="14.25" customHeight="1" x14ac:dyDescent="0.25">
      <c r="E901" s="1"/>
      <c r="F901" s="2"/>
      <c r="G901" s="3"/>
    </row>
    <row r="902" spans="5:7" ht="14.25" customHeight="1" x14ac:dyDescent="0.25">
      <c r="E902" s="1"/>
      <c r="F902" s="2"/>
      <c r="G902" s="3"/>
    </row>
    <row r="903" spans="5:7" ht="14.25" customHeight="1" x14ac:dyDescent="0.25">
      <c r="E903" s="1"/>
      <c r="F903" s="2"/>
      <c r="G903" s="3"/>
    </row>
    <row r="904" spans="5:7" ht="14.25" customHeight="1" x14ac:dyDescent="0.25">
      <c r="E904" s="1"/>
      <c r="F904" s="2"/>
      <c r="G904" s="3"/>
    </row>
    <row r="905" spans="5:7" ht="14.25" customHeight="1" x14ac:dyDescent="0.25">
      <c r="E905" s="1"/>
      <c r="F905" s="2"/>
      <c r="G905" s="3"/>
    </row>
    <row r="906" spans="5:7" ht="14.25" customHeight="1" x14ac:dyDescent="0.25">
      <c r="E906" s="1"/>
      <c r="F906" s="2"/>
      <c r="G906" s="3"/>
    </row>
    <row r="907" spans="5:7" ht="14.25" customHeight="1" x14ac:dyDescent="0.25">
      <c r="E907" s="1"/>
      <c r="F907" s="2"/>
      <c r="G907" s="3"/>
    </row>
    <row r="908" spans="5:7" ht="14.25" customHeight="1" x14ac:dyDescent="0.25">
      <c r="E908" s="1"/>
      <c r="F908" s="2"/>
      <c r="G908" s="3"/>
    </row>
    <row r="909" spans="5:7" ht="14.25" customHeight="1" x14ac:dyDescent="0.25">
      <c r="E909" s="1"/>
      <c r="F909" s="2"/>
      <c r="G909" s="3"/>
    </row>
    <row r="910" spans="5:7" ht="14.25" customHeight="1" x14ac:dyDescent="0.25">
      <c r="E910" s="1"/>
      <c r="F910" s="2"/>
      <c r="G910" s="3"/>
    </row>
    <row r="911" spans="5:7" ht="14.25" customHeight="1" x14ac:dyDescent="0.25">
      <c r="E911" s="1"/>
      <c r="F911" s="2"/>
      <c r="G911" s="3"/>
    </row>
    <row r="912" spans="5:7" ht="14.25" customHeight="1" x14ac:dyDescent="0.25">
      <c r="E912" s="1"/>
      <c r="F912" s="2"/>
      <c r="G912" s="3"/>
    </row>
    <row r="913" spans="5:7" ht="14.25" customHeight="1" x14ac:dyDescent="0.25">
      <c r="E913" s="1"/>
      <c r="F913" s="2"/>
      <c r="G913" s="3"/>
    </row>
    <row r="914" spans="5:7" ht="14.25" customHeight="1" x14ac:dyDescent="0.25">
      <c r="E914" s="1"/>
      <c r="F914" s="2"/>
      <c r="G914" s="3"/>
    </row>
    <row r="915" spans="5:7" ht="14.25" customHeight="1" x14ac:dyDescent="0.25">
      <c r="E915" s="1"/>
      <c r="F915" s="2"/>
      <c r="G915" s="3"/>
    </row>
    <row r="916" spans="5:7" ht="14.25" customHeight="1" x14ac:dyDescent="0.25">
      <c r="E916" s="1"/>
      <c r="F916" s="2"/>
      <c r="G916" s="3"/>
    </row>
    <row r="917" spans="5:7" ht="14.25" customHeight="1" x14ac:dyDescent="0.25">
      <c r="E917" s="1"/>
      <c r="F917" s="2"/>
      <c r="G917" s="3"/>
    </row>
    <row r="918" spans="5:7" ht="14.25" customHeight="1" x14ac:dyDescent="0.25">
      <c r="E918" s="1"/>
      <c r="F918" s="2"/>
      <c r="G918" s="3"/>
    </row>
    <row r="919" spans="5:7" ht="14.25" customHeight="1" x14ac:dyDescent="0.25">
      <c r="E919" s="1"/>
      <c r="F919" s="2"/>
      <c r="G919" s="3"/>
    </row>
    <row r="920" spans="5:7" ht="14.25" customHeight="1" x14ac:dyDescent="0.25">
      <c r="E920" s="1"/>
      <c r="F920" s="2"/>
      <c r="G920" s="3"/>
    </row>
    <row r="921" spans="5:7" ht="14.25" customHeight="1" x14ac:dyDescent="0.25">
      <c r="E921" s="1"/>
      <c r="F921" s="2"/>
      <c r="G921" s="3"/>
    </row>
    <row r="922" spans="5:7" ht="14.25" customHeight="1" x14ac:dyDescent="0.25">
      <c r="E922" s="1"/>
      <c r="F922" s="2"/>
      <c r="G922" s="3"/>
    </row>
    <row r="923" spans="5:7" ht="14.25" customHeight="1" x14ac:dyDescent="0.25">
      <c r="E923" s="1"/>
      <c r="F923" s="2"/>
      <c r="G923" s="3"/>
    </row>
    <row r="924" spans="5:7" ht="14.25" customHeight="1" x14ac:dyDescent="0.25">
      <c r="E924" s="1"/>
      <c r="F924" s="2"/>
      <c r="G924" s="3"/>
    </row>
    <row r="925" spans="5:7" ht="14.25" customHeight="1" x14ac:dyDescent="0.25">
      <c r="E925" s="1"/>
      <c r="F925" s="2"/>
      <c r="G925" s="3"/>
    </row>
    <row r="926" spans="5:7" ht="14.25" customHeight="1" x14ac:dyDescent="0.25">
      <c r="E926" s="1"/>
      <c r="F926" s="2"/>
      <c r="G926" s="3"/>
    </row>
    <row r="927" spans="5:7" ht="14.25" customHeight="1" x14ac:dyDescent="0.25">
      <c r="E927" s="1"/>
      <c r="F927" s="2"/>
      <c r="G927" s="3"/>
    </row>
    <row r="928" spans="5:7" ht="14.25" customHeight="1" x14ac:dyDescent="0.25">
      <c r="E928" s="1"/>
      <c r="F928" s="2"/>
      <c r="G928" s="3"/>
    </row>
    <row r="929" spans="5:7" ht="14.25" customHeight="1" x14ac:dyDescent="0.25">
      <c r="E929" s="1"/>
      <c r="F929" s="2"/>
      <c r="G929" s="3"/>
    </row>
    <row r="930" spans="5:7" ht="14.25" customHeight="1" x14ac:dyDescent="0.25">
      <c r="E930" s="1"/>
      <c r="F930" s="2"/>
      <c r="G930" s="3"/>
    </row>
    <row r="931" spans="5:7" ht="14.25" customHeight="1" x14ac:dyDescent="0.25">
      <c r="E931" s="1"/>
      <c r="F931" s="2"/>
      <c r="G931" s="3"/>
    </row>
    <row r="932" spans="5:7" ht="14.25" customHeight="1" x14ac:dyDescent="0.25">
      <c r="E932" s="1"/>
      <c r="F932" s="2"/>
      <c r="G932" s="3"/>
    </row>
    <row r="933" spans="5:7" ht="14.25" customHeight="1" x14ac:dyDescent="0.25">
      <c r="E933" s="1"/>
      <c r="F933" s="2"/>
      <c r="G933" s="3"/>
    </row>
    <row r="934" spans="5:7" ht="14.25" customHeight="1" x14ac:dyDescent="0.25">
      <c r="E934" s="1"/>
      <c r="F934" s="2"/>
      <c r="G934" s="3"/>
    </row>
    <row r="935" spans="5:7" ht="14.25" customHeight="1" x14ac:dyDescent="0.25">
      <c r="E935" s="1"/>
      <c r="F935" s="2"/>
      <c r="G935" s="3"/>
    </row>
    <row r="936" spans="5:7" ht="14.25" customHeight="1" x14ac:dyDescent="0.25">
      <c r="E936" s="1"/>
      <c r="F936" s="2"/>
      <c r="G936" s="3"/>
    </row>
    <row r="937" spans="5:7" ht="14.25" customHeight="1" x14ac:dyDescent="0.25">
      <c r="E937" s="1"/>
      <c r="F937" s="2"/>
      <c r="G937" s="3"/>
    </row>
    <row r="938" spans="5:7" ht="14.25" customHeight="1" x14ac:dyDescent="0.25">
      <c r="E938" s="1"/>
      <c r="F938" s="2"/>
      <c r="G938" s="3"/>
    </row>
    <row r="939" spans="5:7" ht="14.25" customHeight="1" x14ac:dyDescent="0.25">
      <c r="E939" s="1"/>
      <c r="F939" s="2"/>
      <c r="G939" s="3"/>
    </row>
    <row r="940" spans="5:7" ht="14.25" customHeight="1" x14ac:dyDescent="0.25">
      <c r="E940" s="1"/>
      <c r="F940" s="2"/>
      <c r="G940" s="3"/>
    </row>
    <row r="941" spans="5:7" ht="14.25" customHeight="1" x14ac:dyDescent="0.25">
      <c r="E941" s="1"/>
      <c r="F941" s="2"/>
      <c r="G941" s="3"/>
    </row>
    <row r="942" spans="5:7" ht="14.25" customHeight="1" x14ac:dyDescent="0.25">
      <c r="E942" s="1"/>
      <c r="F942" s="2"/>
      <c r="G942" s="3"/>
    </row>
    <row r="943" spans="5:7" ht="14.25" customHeight="1" x14ac:dyDescent="0.25">
      <c r="E943" s="1"/>
      <c r="F943" s="2"/>
      <c r="G943" s="3"/>
    </row>
    <row r="944" spans="5:7" ht="14.25" customHeight="1" x14ac:dyDescent="0.25">
      <c r="E944" s="1"/>
      <c r="F944" s="2"/>
      <c r="G944" s="3"/>
    </row>
    <row r="945" spans="5:7" ht="14.25" customHeight="1" x14ac:dyDescent="0.25">
      <c r="E945" s="1"/>
      <c r="F945" s="2"/>
      <c r="G945" s="3"/>
    </row>
    <row r="946" spans="5:7" ht="14.25" customHeight="1" x14ac:dyDescent="0.25">
      <c r="E946" s="1"/>
      <c r="F946" s="2"/>
      <c r="G946" s="3"/>
    </row>
    <row r="947" spans="5:7" ht="14.25" customHeight="1" x14ac:dyDescent="0.25">
      <c r="E947" s="1"/>
      <c r="F947" s="2"/>
      <c r="G947" s="3"/>
    </row>
    <row r="948" spans="5:7" ht="14.25" customHeight="1" x14ac:dyDescent="0.25">
      <c r="E948" s="1"/>
      <c r="F948" s="2"/>
      <c r="G948" s="3"/>
    </row>
    <row r="949" spans="5:7" ht="14.25" customHeight="1" x14ac:dyDescent="0.25">
      <c r="E949" s="1"/>
      <c r="F949" s="2"/>
      <c r="G949" s="3"/>
    </row>
    <row r="950" spans="5:7" ht="14.25" customHeight="1" x14ac:dyDescent="0.25">
      <c r="E950" s="1"/>
      <c r="F950" s="2"/>
      <c r="G950" s="3"/>
    </row>
    <row r="951" spans="5:7" ht="14.25" customHeight="1" x14ac:dyDescent="0.25">
      <c r="E951" s="1"/>
      <c r="F951" s="2"/>
      <c r="G951" s="3"/>
    </row>
    <row r="952" spans="5:7" ht="14.25" customHeight="1" x14ac:dyDescent="0.25">
      <c r="E952" s="1"/>
      <c r="F952" s="2"/>
      <c r="G952" s="3"/>
    </row>
    <row r="953" spans="5:7" ht="14.25" customHeight="1" x14ac:dyDescent="0.25">
      <c r="E953" s="1"/>
      <c r="F953" s="2"/>
      <c r="G953" s="3"/>
    </row>
    <row r="954" spans="5:7" ht="14.25" customHeight="1" x14ac:dyDescent="0.25">
      <c r="E954" s="1"/>
      <c r="F954" s="2"/>
      <c r="G954" s="3"/>
    </row>
    <row r="955" spans="5:7" ht="14.25" customHeight="1" x14ac:dyDescent="0.25">
      <c r="E955" s="1"/>
      <c r="F955" s="2"/>
      <c r="G955" s="3"/>
    </row>
    <row r="956" spans="5:7" ht="14.25" customHeight="1" x14ac:dyDescent="0.25">
      <c r="E956" s="1"/>
      <c r="F956" s="2"/>
      <c r="G956" s="3"/>
    </row>
    <row r="957" spans="5:7" ht="14.25" customHeight="1" x14ac:dyDescent="0.25">
      <c r="E957" s="1"/>
      <c r="F957" s="2"/>
      <c r="G957" s="3"/>
    </row>
    <row r="958" spans="5:7" ht="14.25" customHeight="1" x14ac:dyDescent="0.25">
      <c r="E958" s="1"/>
      <c r="F958" s="2"/>
      <c r="G958" s="3"/>
    </row>
    <row r="959" spans="5:7" ht="14.25" customHeight="1" x14ac:dyDescent="0.25">
      <c r="E959" s="1"/>
      <c r="F959" s="2"/>
      <c r="G959" s="3"/>
    </row>
    <row r="960" spans="5:7" ht="14.25" customHeight="1" x14ac:dyDescent="0.25">
      <c r="E960" s="1"/>
      <c r="F960" s="2"/>
      <c r="G960" s="3"/>
    </row>
    <row r="961" spans="5:7" ht="14.25" customHeight="1" x14ac:dyDescent="0.25">
      <c r="E961" s="1"/>
      <c r="F961" s="2"/>
      <c r="G961" s="3"/>
    </row>
    <row r="962" spans="5:7" ht="14.25" customHeight="1" x14ac:dyDescent="0.25">
      <c r="E962" s="1"/>
      <c r="F962" s="2"/>
      <c r="G962" s="3"/>
    </row>
    <row r="963" spans="5:7" ht="14.25" customHeight="1" x14ac:dyDescent="0.25">
      <c r="E963" s="1"/>
      <c r="F963" s="2"/>
      <c r="G963" s="3"/>
    </row>
    <row r="964" spans="5:7" ht="14.25" customHeight="1" x14ac:dyDescent="0.25">
      <c r="E964" s="1"/>
      <c r="F964" s="2"/>
      <c r="G964" s="3"/>
    </row>
    <row r="965" spans="5:7" ht="14.25" customHeight="1" x14ac:dyDescent="0.25">
      <c r="E965" s="1"/>
      <c r="F965" s="2"/>
      <c r="G965" s="3"/>
    </row>
    <row r="966" spans="5:7" ht="14.25" customHeight="1" x14ac:dyDescent="0.25">
      <c r="E966" s="1"/>
      <c r="F966" s="2"/>
      <c r="G966" s="3"/>
    </row>
    <row r="967" spans="5:7" ht="14.25" customHeight="1" x14ac:dyDescent="0.25">
      <c r="E967" s="1"/>
      <c r="F967" s="2"/>
      <c r="G967" s="3"/>
    </row>
    <row r="968" spans="5:7" ht="14.25" customHeight="1" x14ac:dyDescent="0.25">
      <c r="E968" s="1"/>
      <c r="F968" s="2"/>
      <c r="G968" s="3"/>
    </row>
    <row r="969" spans="5:7" ht="14.25" customHeight="1" x14ac:dyDescent="0.25">
      <c r="E969" s="1"/>
      <c r="F969" s="2"/>
      <c r="G969" s="3"/>
    </row>
    <row r="970" spans="5:7" ht="14.25" customHeight="1" x14ac:dyDescent="0.25">
      <c r="E970" s="1"/>
      <c r="F970" s="2"/>
      <c r="G970" s="3"/>
    </row>
    <row r="971" spans="5:7" ht="14.25" customHeight="1" x14ac:dyDescent="0.25">
      <c r="E971" s="1"/>
      <c r="F971" s="2"/>
      <c r="G971" s="3"/>
    </row>
    <row r="972" spans="5:7" ht="14.25" customHeight="1" x14ac:dyDescent="0.25">
      <c r="E972" s="1"/>
      <c r="F972" s="2"/>
      <c r="G972" s="3"/>
    </row>
    <row r="973" spans="5:7" ht="14.25" customHeight="1" x14ac:dyDescent="0.25">
      <c r="E973" s="1"/>
      <c r="F973" s="2"/>
      <c r="G973" s="3"/>
    </row>
    <row r="974" spans="5:7" ht="14.25" customHeight="1" x14ac:dyDescent="0.25">
      <c r="E974" s="1"/>
      <c r="F974" s="2"/>
      <c r="G974" s="3"/>
    </row>
    <row r="975" spans="5:7" ht="14.25" customHeight="1" x14ac:dyDescent="0.25">
      <c r="E975" s="1"/>
      <c r="F975" s="2"/>
      <c r="G975" s="3"/>
    </row>
    <row r="976" spans="5:7" ht="14.25" customHeight="1" x14ac:dyDescent="0.25">
      <c r="E976" s="1"/>
      <c r="F976" s="2"/>
      <c r="G976" s="3"/>
    </row>
    <row r="977" spans="5:7" ht="14.25" customHeight="1" x14ac:dyDescent="0.25">
      <c r="E977" s="1"/>
      <c r="F977" s="2"/>
      <c r="G977" s="3"/>
    </row>
    <row r="978" spans="5:7" ht="14.25" customHeight="1" x14ac:dyDescent="0.25">
      <c r="E978" s="1"/>
      <c r="F978" s="2"/>
      <c r="G978" s="3"/>
    </row>
    <row r="979" spans="5:7" ht="14.25" customHeight="1" x14ac:dyDescent="0.25">
      <c r="E979" s="1"/>
      <c r="F979" s="2"/>
      <c r="G979" s="3"/>
    </row>
    <row r="980" spans="5:7" ht="14.25" customHeight="1" x14ac:dyDescent="0.25">
      <c r="E980" s="1"/>
      <c r="F980" s="2"/>
      <c r="G980" s="3"/>
    </row>
    <row r="981" spans="5:7" ht="14.25" customHeight="1" x14ac:dyDescent="0.25">
      <c r="E981" s="1"/>
      <c r="F981" s="2"/>
      <c r="G981" s="3"/>
    </row>
    <row r="982" spans="5:7" ht="14.25" customHeight="1" x14ac:dyDescent="0.25">
      <c r="E982" s="1"/>
      <c r="F982" s="2"/>
      <c r="G982" s="3"/>
    </row>
    <row r="983" spans="5:7" ht="14.25" customHeight="1" x14ac:dyDescent="0.25">
      <c r="E983" s="1"/>
      <c r="F983" s="2"/>
      <c r="G983" s="3"/>
    </row>
    <row r="984" spans="5:7" ht="14.25" customHeight="1" x14ac:dyDescent="0.25">
      <c r="E984" s="1"/>
      <c r="F984" s="2"/>
      <c r="G984" s="3"/>
    </row>
    <row r="985" spans="5:7" ht="14.25" customHeight="1" x14ac:dyDescent="0.25">
      <c r="E985" s="1"/>
      <c r="F985" s="2"/>
      <c r="G985" s="3"/>
    </row>
    <row r="986" spans="5:7" ht="14.25" customHeight="1" x14ac:dyDescent="0.25">
      <c r="E986" s="1"/>
      <c r="F986" s="2"/>
      <c r="G986" s="3"/>
    </row>
    <row r="987" spans="5:7" ht="14.25" customHeight="1" x14ac:dyDescent="0.25">
      <c r="E987" s="1"/>
      <c r="F987" s="2"/>
      <c r="G987" s="3"/>
    </row>
    <row r="988" spans="5:7" ht="14.25" customHeight="1" x14ac:dyDescent="0.25">
      <c r="E988" s="1"/>
      <c r="F988" s="2"/>
      <c r="G988" s="3"/>
    </row>
    <row r="989" spans="5:7" ht="14.25" customHeight="1" x14ac:dyDescent="0.25">
      <c r="E989" s="1"/>
      <c r="F989" s="2"/>
      <c r="G989" s="3"/>
    </row>
    <row r="990" spans="5:7" ht="14.25" customHeight="1" x14ac:dyDescent="0.25">
      <c r="E990" s="1"/>
      <c r="F990" s="2"/>
      <c r="G990" s="3"/>
    </row>
    <row r="991" spans="5:7" ht="14.25" customHeight="1" x14ac:dyDescent="0.25">
      <c r="E991" s="1"/>
      <c r="F991" s="2"/>
      <c r="G991" s="3"/>
    </row>
    <row r="992" spans="5:7" ht="14.25" customHeight="1" x14ac:dyDescent="0.25">
      <c r="E992" s="1"/>
      <c r="F992" s="2"/>
      <c r="G992" s="3"/>
    </row>
    <row r="993" spans="5:7" ht="14.25" customHeight="1" x14ac:dyDescent="0.25">
      <c r="E993" s="1"/>
      <c r="F993" s="2"/>
      <c r="G993" s="3"/>
    </row>
    <row r="994" spans="5:7" ht="14.25" customHeight="1" x14ac:dyDescent="0.25">
      <c r="E994" s="1"/>
      <c r="F994" s="2"/>
      <c r="G994" s="3"/>
    </row>
    <row r="995" spans="5:7" ht="14.25" customHeight="1" x14ac:dyDescent="0.25">
      <c r="E995" s="1"/>
      <c r="F995" s="2"/>
      <c r="G995" s="3"/>
    </row>
    <row r="996" spans="5:7" ht="14.25" customHeight="1" x14ac:dyDescent="0.25">
      <c r="E996" s="1"/>
      <c r="F996" s="2"/>
      <c r="G996" s="3"/>
    </row>
    <row r="997" spans="5:7" ht="14.25" customHeight="1" x14ac:dyDescent="0.25">
      <c r="E997" s="1"/>
      <c r="F997" s="2"/>
      <c r="G997" s="3"/>
    </row>
    <row r="998" spans="5:7" ht="14.25" customHeight="1" x14ac:dyDescent="0.25">
      <c r="E998" s="1"/>
      <c r="F998" s="2"/>
      <c r="G998" s="3"/>
    </row>
    <row r="999" spans="5:7" ht="14.25" customHeight="1" x14ac:dyDescent="0.25">
      <c r="E999" s="1"/>
      <c r="F999" s="2"/>
      <c r="G999" s="3"/>
    </row>
    <row r="1000" spans="5:7" ht="14.25" customHeight="1" x14ac:dyDescent="0.25">
      <c r="E1000" s="1"/>
      <c r="F1000" s="2"/>
      <c r="G1000" s="3"/>
    </row>
    <row r="1001" spans="5:7" ht="14.25" customHeight="1" x14ac:dyDescent="0.25">
      <c r="E1001" s="1"/>
      <c r="F1001" s="2"/>
      <c r="G1001" s="3"/>
    </row>
  </sheetData>
  <mergeCells count="50">
    <mergeCell ref="B46:C46"/>
    <mergeCell ref="B47:C47"/>
    <mergeCell ref="B40:C40"/>
    <mergeCell ref="B41:C41"/>
    <mergeCell ref="B42:C42"/>
    <mergeCell ref="B43:C43"/>
    <mergeCell ref="B44:C44"/>
    <mergeCell ref="B45:C45"/>
    <mergeCell ref="B39:C39"/>
    <mergeCell ref="B29:C29"/>
    <mergeCell ref="B30:C30"/>
    <mergeCell ref="A31:A32"/>
    <mergeCell ref="B31:C31"/>
    <mergeCell ref="B32:C32"/>
    <mergeCell ref="B33:C33"/>
    <mergeCell ref="B34:C34"/>
    <mergeCell ref="B35:C35"/>
    <mergeCell ref="B36:C36"/>
    <mergeCell ref="B37:C37"/>
    <mergeCell ref="B38:C38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6:C16"/>
    <mergeCell ref="B6:C6"/>
    <mergeCell ref="B7:C7"/>
    <mergeCell ref="L7:Q7"/>
    <mergeCell ref="B8:C8"/>
    <mergeCell ref="B9:C9"/>
    <mergeCell ref="B10:C10"/>
    <mergeCell ref="B11:C11"/>
    <mergeCell ref="B12:C12"/>
    <mergeCell ref="B13:C13"/>
    <mergeCell ref="B14:C14"/>
    <mergeCell ref="B15:C15"/>
    <mergeCell ref="B5:C5"/>
    <mergeCell ref="B1:J1"/>
    <mergeCell ref="B2:C2"/>
    <mergeCell ref="H2:J2"/>
    <mergeCell ref="B3:C3"/>
    <mergeCell ref="B4:C4"/>
  </mergeCells>
  <dataValidations count="1">
    <dataValidation type="list" allowBlank="1" showInputMessage="1" showErrorMessage="1" sqref="J7" xr:uid="{355D9E69-A1E1-4D29-8801-5B5EA4083FE2}">
      <formula1>"YES,NO"</formula1>
    </dataValidation>
  </dataValidations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26065-2F53-4FB8-AE9A-DF1B17CEEB1A}">
  <dimension ref="A1:R1001"/>
  <sheetViews>
    <sheetView workbookViewId="0">
      <pane ySplit="2" topLeftCell="A9" activePane="bottomLeft" state="frozen"/>
      <selection pane="bottomLeft" activeCell="M39" sqref="M39"/>
    </sheetView>
  </sheetViews>
  <sheetFormatPr defaultColWidth="12.625" defaultRowHeight="15" customHeight="1" x14ac:dyDescent="0.2"/>
  <cols>
    <col min="1" max="1" width="10.5" customWidth="1"/>
    <col min="2" max="2" width="7.625" customWidth="1"/>
    <col min="3" max="3" width="10.125" customWidth="1"/>
    <col min="4" max="5" width="7.625" customWidth="1"/>
    <col min="6" max="6" width="19.75" customWidth="1"/>
    <col min="7" max="7" width="13.625" customWidth="1"/>
    <col min="8" max="8" width="17.25" customWidth="1"/>
    <col min="9" max="9" width="21" customWidth="1"/>
    <col min="10" max="10" width="15.5" customWidth="1"/>
    <col min="11" max="11" width="7.625" customWidth="1"/>
    <col min="12" max="12" width="19.375" customWidth="1"/>
    <col min="13" max="13" width="12.125" customWidth="1"/>
    <col min="14" max="17" width="10.125" customWidth="1"/>
    <col min="18" max="18" width="25.375" customWidth="1"/>
    <col min="19" max="26" width="7.625" customWidth="1"/>
  </cols>
  <sheetData>
    <row r="1" spans="1:17" ht="17.25" customHeight="1" x14ac:dyDescent="0.25">
      <c r="A1" s="4"/>
      <c r="B1" s="132" t="s">
        <v>69</v>
      </c>
      <c r="C1" s="133"/>
      <c r="D1" s="133"/>
      <c r="E1" s="133"/>
      <c r="F1" s="133"/>
      <c r="G1" s="133"/>
      <c r="H1" s="133"/>
      <c r="I1" s="133"/>
      <c r="J1" s="134"/>
    </row>
    <row r="2" spans="1:17" ht="14.25" customHeight="1" x14ac:dyDescent="0.25">
      <c r="A2" s="4"/>
      <c r="B2" s="135" t="s">
        <v>0</v>
      </c>
      <c r="C2" s="111"/>
      <c r="D2" s="5" t="s">
        <v>1</v>
      </c>
      <c r="E2" s="5" t="s">
        <v>2</v>
      </c>
      <c r="F2" s="6" t="s">
        <v>3</v>
      </c>
      <c r="G2" s="7" t="s">
        <v>4</v>
      </c>
      <c r="H2" s="138" t="s">
        <v>48</v>
      </c>
      <c r="I2" s="139"/>
      <c r="J2" s="140"/>
    </row>
    <row r="3" spans="1:17" ht="14.25" customHeight="1" x14ac:dyDescent="0.25">
      <c r="A3" s="4"/>
      <c r="B3" s="128" t="s">
        <v>5</v>
      </c>
      <c r="C3" s="107"/>
      <c r="D3" s="8">
        <v>25</v>
      </c>
      <c r="E3" s="9">
        <v>5</v>
      </c>
      <c r="F3" s="2"/>
      <c r="G3" s="3">
        <f>D3*E3</f>
        <v>125</v>
      </c>
      <c r="H3" s="3"/>
      <c r="I3" s="75" t="s">
        <v>55</v>
      </c>
      <c r="J3" s="46">
        <v>4</v>
      </c>
      <c r="L3" s="11" t="s">
        <v>6</v>
      </c>
      <c r="M3" s="11"/>
      <c r="N3" s="11"/>
      <c r="O3" s="11"/>
      <c r="P3" s="11"/>
      <c r="Q3" s="11"/>
    </row>
    <row r="4" spans="1:17" ht="14.25" customHeight="1" x14ac:dyDescent="0.25">
      <c r="A4" s="71"/>
      <c r="B4" s="136" t="s">
        <v>46</v>
      </c>
      <c r="C4" s="137"/>
      <c r="D4" s="72">
        <v>50</v>
      </c>
      <c r="E4" s="9">
        <v>0</v>
      </c>
      <c r="F4" s="2"/>
      <c r="G4" s="3">
        <f>D4*E4</f>
        <v>0</v>
      </c>
      <c r="H4" s="3"/>
      <c r="J4" s="10"/>
      <c r="L4" s="73"/>
      <c r="M4" s="73"/>
      <c r="N4" s="73"/>
      <c r="O4" s="73"/>
      <c r="P4" s="73"/>
      <c r="Q4" s="73"/>
    </row>
    <row r="5" spans="1:17" ht="14.25" customHeight="1" x14ac:dyDescent="0.25">
      <c r="A5" s="4"/>
      <c r="B5" s="124" t="s">
        <v>7</v>
      </c>
      <c r="C5" s="109"/>
      <c r="D5" s="12"/>
      <c r="E5" s="13">
        <f>E3+E4</f>
        <v>5</v>
      </c>
      <c r="F5" s="14"/>
      <c r="G5" s="15">
        <f>SUM(G3:G4)</f>
        <v>125</v>
      </c>
      <c r="H5" s="15"/>
      <c r="I5" s="15"/>
      <c r="J5" s="16"/>
      <c r="L5" s="11" t="s">
        <v>8</v>
      </c>
      <c r="M5" s="11"/>
      <c r="N5" s="11"/>
      <c r="O5" s="11"/>
      <c r="P5" s="11"/>
      <c r="Q5" s="11"/>
    </row>
    <row r="6" spans="1:17" ht="14.25" customHeight="1" x14ac:dyDescent="0.25">
      <c r="A6" s="4"/>
      <c r="B6" s="128" t="s">
        <v>9</v>
      </c>
      <c r="C6" s="107"/>
      <c r="D6" s="70">
        <v>2.5000000000000001E-2</v>
      </c>
      <c r="E6" s="1">
        <v>0</v>
      </c>
      <c r="F6" s="95"/>
      <c r="G6" s="3">
        <f>D6*F6</f>
        <v>0</v>
      </c>
      <c r="H6" s="17"/>
      <c r="I6" s="17"/>
      <c r="J6" s="17"/>
      <c r="L6" s="85" t="s">
        <v>10</v>
      </c>
      <c r="M6" s="11"/>
      <c r="N6" s="11"/>
      <c r="O6" s="11"/>
      <c r="P6" s="11"/>
      <c r="Q6" s="11"/>
    </row>
    <row r="7" spans="1:17" ht="14.25" customHeight="1" x14ac:dyDescent="0.25">
      <c r="A7" s="4"/>
      <c r="B7" s="128" t="s">
        <v>11</v>
      </c>
      <c r="C7" s="107"/>
      <c r="D7" s="69">
        <v>2.5000000000000001E-2</v>
      </c>
      <c r="E7" s="1">
        <v>0</v>
      </c>
      <c r="F7" s="95"/>
      <c r="G7" s="3">
        <f>D7*F7</f>
        <v>0</v>
      </c>
      <c r="H7" s="17"/>
      <c r="I7" s="88" t="s">
        <v>70</v>
      </c>
      <c r="J7" s="77" t="str">
        <f>IF((E5+E18)&gt;11,"YES","NO")</f>
        <v>YES</v>
      </c>
      <c r="L7" s="131" t="s">
        <v>58</v>
      </c>
      <c r="M7" s="131"/>
      <c r="N7" s="131"/>
      <c r="O7" s="131"/>
      <c r="P7" s="131"/>
      <c r="Q7" s="131"/>
    </row>
    <row r="8" spans="1:17" ht="14.25" customHeight="1" x14ac:dyDescent="0.25">
      <c r="A8" s="4"/>
      <c r="B8" s="128" t="s">
        <v>12</v>
      </c>
      <c r="C8" s="107"/>
      <c r="D8" s="69">
        <v>2.5000000000000001E-2</v>
      </c>
      <c r="E8" s="9">
        <v>0</v>
      </c>
      <c r="F8" s="95"/>
      <c r="G8" s="3">
        <f>D8*F8</f>
        <v>0</v>
      </c>
      <c r="H8" s="17"/>
      <c r="I8" s="89" t="s">
        <v>71</v>
      </c>
      <c r="J8" s="79" t="str">
        <f>IF((E33+E37)&gt;3,"YES","NO")</f>
        <v>YES</v>
      </c>
    </row>
    <row r="9" spans="1:17" ht="14.25" customHeight="1" x14ac:dyDescent="0.25">
      <c r="A9" s="4"/>
      <c r="B9" s="128" t="s">
        <v>13</v>
      </c>
      <c r="C9" s="107"/>
      <c r="D9" s="18">
        <v>25</v>
      </c>
      <c r="E9" s="1">
        <v>6</v>
      </c>
      <c r="F9" s="2"/>
      <c r="G9" s="3">
        <f t="shared" ref="G9:G17" si="0">D9*E9</f>
        <v>150</v>
      </c>
      <c r="H9" s="17"/>
      <c r="I9" s="89" t="s">
        <v>72</v>
      </c>
      <c r="J9" s="79" t="str">
        <f>IF(J3&gt;3,"YES","NO")</f>
        <v>YES</v>
      </c>
    </row>
    <row r="10" spans="1:17" ht="14.25" customHeight="1" x14ac:dyDescent="0.25">
      <c r="A10" s="71"/>
      <c r="B10" s="129" t="s">
        <v>47</v>
      </c>
      <c r="C10" s="130"/>
      <c r="D10" s="18">
        <v>1</v>
      </c>
      <c r="E10" s="1">
        <v>2</v>
      </c>
      <c r="F10" s="2"/>
      <c r="G10" s="3">
        <f t="shared" si="0"/>
        <v>2</v>
      </c>
      <c r="H10" s="17"/>
      <c r="I10" s="78" t="s">
        <v>53</v>
      </c>
      <c r="J10" s="80" t="s">
        <v>56</v>
      </c>
    </row>
    <row r="11" spans="1:17" ht="14.25" customHeight="1" x14ac:dyDescent="0.25">
      <c r="A11" s="4"/>
      <c r="B11" s="128" t="s">
        <v>14</v>
      </c>
      <c r="C11" s="107"/>
      <c r="D11" s="18">
        <v>15</v>
      </c>
      <c r="E11" s="9">
        <v>1</v>
      </c>
      <c r="F11" s="2"/>
      <c r="G11" s="3">
        <f t="shared" si="0"/>
        <v>15</v>
      </c>
      <c r="H11" s="17"/>
      <c r="I11" s="83" t="s">
        <v>54</v>
      </c>
      <c r="J11" s="90" t="str" cm="1">
        <f t="array" ref="J11">IF(PRODUCT((J7:J10="yes")*1),"YES","NO")</f>
        <v>YES</v>
      </c>
      <c r="L11" s="76"/>
      <c r="M11" s="76"/>
    </row>
    <row r="12" spans="1:17" ht="14.25" customHeight="1" x14ac:dyDescent="0.25">
      <c r="A12" s="4"/>
      <c r="B12" s="128" t="s">
        <v>15</v>
      </c>
      <c r="C12" s="107"/>
      <c r="D12" s="18">
        <v>10</v>
      </c>
      <c r="E12" s="1">
        <v>0</v>
      </c>
      <c r="F12" s="2"/>
      <c r="G12" s="3">
        <f t="shared" si="0"/>
        <v>0</v>
      </c>
      <c r="H12" s="17"/>
      <c r="I12" s="3"/>
      <c r="J12" s="10"/>
      <c r="L12" s="76"/>
    </row>
    <row r="13" spans="1:17" ht="14.25" customHeight="1" x14ac:dyDescent="0.25">
      <c r="A13" s="4"/>
      <c r="B13" s="128" t="s">
        <v>16</v>
      </c>
      <c r="C13" s="107"/>
      <c r="D13" s="18">
        <v>10</v>
      </c>
      <c r="E13" s="1">
        <v>0</v>
      </c>
      <c r="F13" s="2"/>
      <c r="G13" s="3">
        <f t="shared" si="0"/>
        <v>0</v>
      </c>
      <c r="H13" s="17"/>
      <c r="I13" s="3"/>
      <c r="J13" s="10"/>
      <c r="L13" s="76"/>
    </row>
    <row r="14" spans="1:17" ht="14.25" customHeight="1" x14ac:dyDescent="0.25">
      <c r="A14" s="4"/>
      <c r="B14" s="128" t="s">
        <v>17</v>
      </c>
      <c r="C14" s="107"/>
      <c r="D14" s="18">
        <v>10</v>
      </c>
      <c r="E14" s="9">
        <v>2</v>
      </c>
      <c r="F14" s="2"/>
      <c r="G14" s="3">
        <f t="shared" si="0"/>
        <v>20</v>
      </c>
      <c r="H14" s="17"/>
      <c r="I14" s="3"/>
      <c r="J14" s="10"/>
      <c r="L14" s="76"/>
    </row>
    <row r="15" spans="1:17" ht="14.25" customHeight="1" x14ac:dyDescent="0.25">
      <c r="A15" s="4"/>
      <c r="B15" s="128" t="s">
        <v>18</v>
      </c>
      <c r="C15" s="107"/>
      <c r="D15" s="18">
        <v>5</v>
      </c>
      <c r="E15" s="1">
        <v>0</v>
      </c>
      <c r="F15" s="2"/>
      <c r="G15" s="3">
        <f t="shared" si="0"/>
        <v>0</v>
      </c>
      <c r="H15" s="17"/>
      <c r="I15" s="3"/>
      <c r="J15" s="10"/>
      <c r="L15" s="76"/>
    </row>
    <row r="16" spans="1:17" ht="14.25" customHeight="1" x14ac:dyDescent="0.25">
      <c r="A16" s="4"/>
      <c r="B16" s="128" t="s">
        <v>19</v>
      </c>
      <c r="C16" s="107"/>
      <c r="D16" s="18">
        <v>20</v>
      </c>
      <c r="E16" s="9">
        <v>0</v>
      </c>
      <c r="F16" s="2"/>
      <c r="G16" s="3">
        <f t="shared" si="0"/>
        <v>0</v>
      </c>
      <c r="H16" s="17"/>
      <c r="I16" s="3"/>
      <c r="J16" s="10"/>
      <c r="L16" s="76"/>
    </row>
    <row r="17" spans="1:13" ht="14.25" customHeight="1" x14ac:dyDescent="0.25">
      <c r="A17" s="4"/>
      <c r="B17" s="128" t="s">
        <v>20</v>
      </c>
      <c r="C17" s="107"/>
      <c r="D17" s="19">
        <v>5</v>
      </c>
      <c r="E17" s="1">
        <v>2</v>
      </c>
      <c r="F17" s="2"/>
      <c r="G17" s="3">
        <f t="shared" si="0"/>
        <v>10</v>
      </c>
      <c r="H17" s="3"/>
      <c r="I17" s="3"/>
      <c r="J17" s="10"/>
      <c r="L17" s="76"/>
      <c r="M17" s="76"/>
    </row>
    <row r="18" spans="1:13" ht="14.25" customHeight="1" thickBot="1" x14ac:dyDescent="0.3">
      <c r="A18" s="4"/>
      <c r="B18" s="124" t="s">
        <v>21</v>
      </c>
      <c r="C18" s="109"/>
      <c r="D18" s="15"/>
      <c r="E18" s="13">
        <f>SUM(E6:E17)</f>
        <v>13</v>
      </c>
      <c r="F18" s="14"/>
      <c r="G18" s="15">
        <f>SUM(G6:G17)</f>
        <v>197</v>
      </c>
      <c r="H18" s="15"/>
      <c r="I18" s="15"/>
      <c r="J18" s="16"/>
      <c r="L18" s="76"/>
    </row>
    <row r="19" spans="1:13" ht="14.25" customHeight="1" x14ac:dyDescent="0.25">
      <c r="A19" s="20" t="s">
        <v>22</v>
      </c>
      <c r="B19" s="125" t="s">
        <v>23</v>
      </c>
      <c r="C19" s="120"/>
      <c r="D19" s="21">
        <v>0.1</v>
      </c>
      <c r="E19" s="22">
        <v>2</v>
      </c>
      <c r="F19" s="23">
        <v>600</v>
      </c>
      <c r="G19" s="24">
        <f t="shared" ref="G19:G20" si="1">F19*0.1</f>
        <v>60</v>
      </c>
      <c r="H19" s="25"/>
      <c r="I19" s="3"/>
      <c r="J19" s="26"/>
      <c r="K19" s="27"/>
    </row>
    <row r="20" spans="1:13" ht="14.25" customHeight="1" x14ac:dyDescent="0.25">
      <c r="A20" s="92" t="s">
        <v>81</v>
      </c>
      <c r="B20" s="126" t="s">
        <v>24</v>
      </c>
      <c r="C20" s="107"/>
      <c r="D20" s="29">
        <v>0.1</v>
      </c>
      <c r="E20" s="30">
        <v>0</v>
      </c>
      <c r="F20" s="2">
        <v>0</v>
      </c>
      <c r="G20" s="31">
        <f t="shared" si="1"/>
        <v>0</v>
      </c>
      <c r="H20" s="25"/>
      <c r="I20" s="32" t="s">
        <v>25</v>
      </c>
      <c r="J20" s="33">
        <f>SUM(G19:G22)</f>
        <v>172.5</v>
      </c>
      <c r="K20" s="27"/>
    </row>
    <row r="21" spans="1:13" ht="14.25" customHeight="1" x14ac:dyDescent="0.25">
      <c r="A21" s="28"/>
      <c r="B21" s="126" t="s">
        <v>26</v>
      </c>
      <c r="C21" s="107"/>
      <c r="D21" s="29">
        <v>0.15</v>
      </c>
      <c r="E21" s="34">
        <v>1</v>
      </c>
      <c r="F21" s="35">
        <v>750</v>
      </c>
      <c r="G21" s="31">
        <f t="shared" ref="G21:G24" si="2">F21*0.15</f>
        <v>112.5</v>
      </c>
      <c r="H21" s="25"/>
      <c r="I21" s="3"/>
      <c r="J21" s="36"/>
      <c r="K21" s="27"/>
    </row>
    <row r="22" spans="1:13" ht="14.25" customHeight="1" thickBot="1" x14ac:dyDescent="0.3">
      <c r="A22" s="37"/>
      <c r="B22" s="127" t="s">
        <v>27</v>
      </c>
      <c r="C22" s="117"/>
      <c r="D22" s="38">
        <v>0.15</v>
      </c>
      <c r="E22" s="39">
        <v>0</v>
      </c>
      <c r="F22" s="40">
        <v>0</v>
      </c>
      <c r="G22" s="41">
        <f t="shared" si="2"/>
        <v>0</v>
      </c>
      <c r="H22" s="25"/>
      <c r="I22" s="3"/>
      <c r="J22" s="36"/>
      <c r="K22" s="27"/>
    </row>
    <row r="23" spans="1:13" ht="14.25" customHeight="1" x14ac:dyDescent="0.25">
      <c r="A23" s="42" t="s">
        <v>28</v>
      </c>
      <c r="B23" s="119" t="s">
        <v>29</v>
      </c>
      <c r="C23" s="120"/>
      <c r="D23" s="21">
        <v>0.15</v>
      </c>
      <c r="E23" s="22">
        <v>0</v>
      </c>
      <c r="F23" s="23">
        <v>0</v>
      </c>
      <c r="G23" s="24">
        <f t="shared" si="2"/>
        <v>0</v>
      </c>
      <c r="H23" s="25"/>
      <c r="I23" s="3"/>
      <c r="J23" s="36"/>
      <c r="K23" s="27"/>
    </row>
    <row r="24" spans="1:13" ht="14.25" customHeight="1" x14ac:dyDescent="0.25">
      <c r="A24" s="93" t="s">
        <v>79</v>
      </c>
      <c r="B24" s="121" t="s">
        <v>24</v>
      </c>
      <c r="C24" s="107"/>
      <c r="D24" s="29">
        <v>0.15</v>
      </c>
      <c r="E24" s="30">
        <v>0</v>
      </c>
      <c r="F24" s="2">
        <v>0</v>
      </c>
      <c r="G24" s="31">
        <f t="shared" si="2"/>
        <v>0</v>
      </c>
      <c r="H24" s="25"/>
      <c r="I24" s="44" t="s">
        <v>30</v>
      </c>
      <c r="J24" s="45">
        <f>SUM(G23:G26)</f>
        <v>0</v>
      </c>
      <c r="K24" s="27"/>
    </row>
    <row r="25" spans="1:13" ht="14.25" customHeight="1" x14ac:dyDescent="0.25">
      <c r="A25" s="43"/>
      <c r="B25" s="121" t="s">
        <v>26</v>
      </c>
      <c r="C25" s="107"/>
      <c r="D25" s="29">
        <v>0.2</v>
      </c>
      <c r="E25" s="34">
        <v>0</v>
      </c>
      <c r="F25" s="35">
        <v>0</v>
      </c>
      <c r="G25" s="31">
        <f t="shared" ref="G25:G26" si="3">F25*0.2</f>
        <v>0</v>
      </c>
      <c r="J25" s="46"/>
    </row>
    <row r="26" spans="1:13" ht="14.25" customHeight="1" thickBot="1" x14ac:dyDescent="0.3">
      <c r="A26" s="47"/>
      <c r="B26" s="122" t="s">
        <v>27</v>
      </c>
      <c r="C26" s="117"/>
      <c r="D26" s="38">
        <v>0.2</v>
      </c>
      <c r="E26" s="39">
        <v>0</v>
      </c>
      <c r="F26" s="40">
        <v>0</v>
      </c>
      <c r="G26" s="41">
        <f t="shared" si="3"/>
        <v>0</v>
      </c>
      <c r="H26" s="3"/>
      <c r="I26" s="3"/>
      <c r="J26" s="10"/>
      <c r="K26" s="27"/>
    </row>
    <row r="27" spans="1:13" ht="14.25" customHeight="1" x14ac:dyDescent="0.25">
      <c r="A27" s="48" t="s">
        <v>31</v>
      </c>
      <c r="B27" s="123" t="s">
        <v>32</v>
      </c>
      <c r="C27" s="120"/>
      <c r="D27" s="21">
        <v>0.17</v>
      </c>
      <c r="E27" s="22">
        <v>0</v>
      </c>
      <c r="F27" s="23">
        <v>0</v>
      </c>
      <c r="G27" s="24">
        <f t="shared" ref="G27:G28" si="4">F27*0.17</f>
        <v>0</v>
      </c>
      <c r="H27" s="3"/>
      <c r="I27" s="3"/>
      <c r="J27" s="10"/>
      <c r="K27" s="27"/>
    </row>
    <row r="28" spans="1:13" ht="14.25" customHeight="1" x14ac:dyDescent="0.25">
      <c r="A28" s="94" t="s">
        <v>80</v>
      </c>
      <c r="B28" s="115" t="s">
        <v>24</v>
      </c>
      <c r="C28" s="107"/>
      <c r="D28" s="29">
        <v>0.17</v>
      </c>
      <c r="E28" s="30">
        <v>0</v>
      </c>
      <c r="F28" s="2">
        <v>0</v>
      </c>
      <c r="G28" s="31">
        <f t="shared" si="4"/>
        <v>0</v>
      </c>
      <c r="H28" s="3"/>
      <c r="I28" s="50" t="s">
        <v>33</v>
      </c>
      <c r="J28" s="51">
        <f>SUM(G27:G30)</f>
        <v>0</v>
      </c>
      <c r="K28" s="27"/>
    </row>
    <row r="29" spans="1:13" ht="14.25" customHeight="1" x14ac:dyDescent="0.25">
      <c r="A29" s="49"/>
      <c r="B29" s="115" t="s">
        <v>26</v>
      </c>
      <c r="C29" s="107"/>
      <c r="D29" s="29">
        <v>0.22</v>
      </c>
      <c r="E29" s="34">
        <v>0</v>
      </c>
      <c r="F29" s="35">
        <v>0</v>
      </c>
      <c r="G29" s="31">
        <f t="shared" ref="G29:G30" si="5">F29*0.22</f>
        <v>0</v>
      </c>
      <c r="H29" s="3"/>
      <c r="I29" s="3"/>
      <c r="J29" s="10"/>
      <c r="K29" s="27"/>
    </row>
    <row r="30" spans="1:13" ht="14.25" customHeight="1" thickBot="1" x14ac:dyDescent="0.3">
      <c r="A30" s="52"/>
      <c r="B30" s="116" t="s">
        <v>27</v>
      </c>
      <c r="C30" s="117"/>
      <c r="D30" s="38">
        <v>0.22</v>
      </c>
      <c r="E30" s="39">
        <v>0</v>
      </c>
      <c r="F30" s="40">
        <v>0</v>
      </c>
      <c r="G30" s="41">
        <f t="shared" si="5"/>
        <v>0</v>
      </c>
      <c r="H30" s="3"/>
      <c r="I30" s="53"/>
      <c r="J30" s="54"/>
      <c r="K30" s="27"/>
    </row>
    <row r="31" spans="1:13" ht="14.25" customHeight="1" x14ac:dyDescent="0.25">
      <c r="A31" s="118" t="s">
        <v>34</v>
      </c>
      <c r="B31" s="106" t="s">
        <v>35</v>
      </c>
      <c r="C31" s="107"/>
      <c r="D31" s="55">
        <v>0.01</v>
      </c>
      <c r="E31" s="1">
        <v>0</v>
      </c>
      <c r="F31" s="2"/>
      <c r="G31" s="3">
        <f t="shared" ref="G31:G32" si="6">D31*F31</f>
        <v>0</v>
      </c>
      <c r="H31" s="3"/>
      <c r="I31" s="3"/>
      <c r="J31" s="10"/>
      <c r="K31" s="27"/>
      <c r="L31" s="25"/>
      <c r="M31" s="25"/>
    </row>
    <row r="32" spans="1:13" ht="14.25" customHeight="1" x14ac:dyDescent="0.25">
      <c r="A32" s="105"/>
      <c r="B32" s="106" t="s">
        <v>36</v>
      </c>
      <c r="C32" s="107"/>
      <c r="D32" s="56">
        <v>0.01</v>
      </c>
      <c r="E32" s="1">
        <v>0</v>
      </c>
      <c r="F32" s="2"/>
      <c r="G32" s="3">
        <f t="shared" si="6"/>
        <v>0</v>
      </c>
      <c r="H32" s="3"/>
      <c r="I32" s="3"/>
      <c r="J32" s="10"/>
    </row>
    <row r="33" spans="1:18" ht="14.25" customHeight="1" x14ac:dyDescent="0.25">
      <c r="B33" s="108" t="s">
        <v>37</v>
      </c>
      <c r="C33" s="109"/>
      <c r="D33" s="57"/>
      <c r="E33" s="58">
        <f t="shared" ref="E33:F33" si="7">SUM(E19:E32)</f>
        <v>3</v>
      </c>
      <c r="F33" s="59">
        <f t="shared" si="7"/>
        <v>1350</v>
      </c>
      <c r="G33" s="57">
        <f>SUM(G19:G32)</f>
        <v>172.5</v>
      </c>
      <c r="H33" s="57"/>
      <c r="I33" s="57"/>
      <c r="J33" s="60"/>
      <c r="K33" s="61"/>
      <c r="N33" s="25"/>
      <c r="O33" s="25"/>
      <c r="P33" s="25"/>
      <c r="Q33" s="25"/>
      <c r="R33" s="25"/>
    </row>
    <row r="34" spans="1:18" ht="14.25" customHeight="1" x14ac:dyDescent="0.25">
      <c r="A34" s="53" t="s">
        <v>38</v>
      </c>
      <c r="B34" s="106" t="s">
        <v>39</v>
      </c>
      <c r="C34" s="107"/>
      <c r="D34" s="62">
        <v>0.25</v>
      </c>
      <c r="E34" s="9">
        <v>3</v>
      </c>
      <c r="F34" s="35">
        <v>400</v>
      </c>
      <c r="G34" s="3">
        <f t="shared" ref="G34:G35" si="8">D34*F34</f>
        <v>100</v>
      </c>
      <c r="H34" s="3"/>
      <c r="I34" s="3"/>
      <c r="J34" s="46"/>
    </row>
    <row r="35" spans="1:18" ht="14.25" customHeight="1" x14ac:dyDescent="0.25">
      <c r="A35" s="53" t="s">
        <v>40</v>
      </c>
      <c r="B35" s="106" t="s">
        <v>41</v>
      </c>
      <c r="C35" s="107"/>
      <c r="D35" s="55">
        <v>0.05</v>
      </c>
      <c r="E35" s="1">
        <v>0</v>
      </c>
      <c r="F35" s="2">
        <v>0</v>
      </c>
      <c r="G35" s="3">
        <f t="shared" si="8"/>
        <v>0</v>
      </c>
      <c r="H35" s="3"/>
      <c r="I35" s="3"/>
      <c r="J35" s="10"/>
    </row>
    <row r="36" spans="1:18" ht="14.25" customHeight="1" x14ac:dyDescent="0.25">
      <c r="B36" s="106" t="s">
        <v>42</v>
      </c>
      <c r="C36" s="107"/>
      <c r="D36" s="74">
        <v>0.25</v>
      </c>
      <c r="E36" s="9">
        <v>0</v>
      </c>
      <c r="F36" s="2">
        <v>0</v>
      </c>
      <c r="G36" s="3">
        <f>D36*F36</f>
        <v>0</v>
      </c>
      <c r="H36" s="3"/>
      <c r="I36" s="3"/>
      <c r="J36" s="46"/>
    </row>
    <row r="37" spans="1:18" ht="14.25" customHeight="1" x14ac:dyDescent="0.25">
      <c r="B37" s="108" t="s">
        <v>43</v>
      </c>
      <c r="C37" s="109"/>
      <c r="D37" s="57"/>
      <c r="E37" s="58">
        <f>SUM(E34:E36)</f>
        <v>3</v>
      </c>
      <c r="F37" s="59">
        <f>SUM(F34:F36)</f>
        <v>400</v>
      </c>
      <c r="G37" s="57">
        <f>SUM(G34:G36)</f>
        <v>100</v>
      </c>
      <c r="H37" s="57"/>
      <c r="I37" s="57"/>
      <c r="J37" s="60"/>
    </row>
    <row r="38" spans="1:18" ht="14.25" customHeight="1" x14ac:dyDescent="0.25">
      <c r="B38" s="110" t="s">
        <v>44</v>
      </c>
      <c r="C38" s="111"/>
      <c r="D38" s="63"/>
      <c r="E38" s="64">
        <f>SUM(E5+E18+E33+E37)</f>
        <v>24</v>
      </c>
      <c r="F38" s="87"/>
      <c r="G38" s="91">
        <f>SUM(G5+G18+G33+G37)</f>
        <v>594.5</v>
      </c>
      <c r="H38" s="63"/>
      <c r="I38" s="63"/>
      <c r="J38" s="65"/>
    </row>
    <row r="39" spans="1:18" ht="14.25" customHeight="1" x14ac:dyDescent="0.25">
      <c r="B39" s="112" t="s">
        <v>45</v>
      </c>
      <c r="C39" s="111"/>
      <c r="D39" s="15"/>
      <c r="E39" s="13">
        <f>E38*12</f>
        <v>288</v>
      </c>
      <c r="F39" s="86"/>
      <c r="G39" s="15">
        <f>G38*12</f>
        <v>7134</v>
      </c>
      <c r="H39" s="15"/>
      <c r="I39" s="15"/>
      <c r="J39" s="16"/>
    </row>
    <row r="40" spans="1:18" ht="14.25" customHeight="1" x14ac:dyDescent="0.25">
      <c r="A40" s="4"/>
      <c r="B40" s="113"/>
      <c r="C40" s="114"/>
      <c r="D40" s="66"/>
      <c r="E40" s="67"/>
      <c r="F40" s="68"/>
      <c r="G40" s="66"/>
      <c r="H40" s="66"/>
      <c r="I40" s="66"/>
      <c r="J40" s="4"/>
    </row>
    <row r="41" spans="1:18" ht="14.25" customHeight="1" x14ac:dyDescent="0.25">
      <c r="A41" s="4"/>
      <c r="B41" s="113"/>
      <c r="C41" s="114"/>
      <c r="D41" s="66"/>
      <c r="E41" s="67"/>
      <c r="F41" s="68"/>
      <c r="G41" s="66"/>
      <c r="H41" s="66"/>
      <c r="I41" s="66"/>
      <c r="J41" s="4"/>
    </row>
    <row r="42" spans="1:18" ht="14.25" customHeight="1" x14ac:dyDescent="0.25">
      <c r="A42" s="4"/>
      <c r="B42" s="113"/>
      <c r="C42" s="114"/>
      <c r="D42" s="66"/>
      <c r="E42" s="67"/>
      <c r="F42" s="68"/>
      <c r="G42" s="66"/>
      <c r="H42" s="66"/>
      <c r="I42" s="66"/>
      <c r="J42" s="4"/>
    </row>
    <row r="43" spans="1:18" ht="14.25" customHeight="1" x14ac:dyDescent="0.25">
      <c r="A43" s="4"/>
      <c r="B43" s="113"/>
      <c r="C43" s="114"/>
      <c r="D43" s="66"/>
      <c r="E43" s="67"/>
      <c r="F43" s="68"/>
      <c r="G43" s="66"/>
      <c r="H43" s="66"/>
      <c r="I43" s="66"/>
      <c r="J43" s="4"/>
    </row>
    <row r="44" spans="1:18" ht="14.25" customHeight="1" x14ac:dyDescent="0.25">
      <c r="B44" s="104"/>
      <c r="C44" s="105"/>
      <c r="D44" s="3"/>
      <c r="E44" s="1"/>
      <c r="F44" s="2"/>
      <c r="G44" s="3"/>
      <c r="H44" s="3"/>
      <c r="I44" s="3"/>
    </row>
    <row r="45" spans="1:18" ht="14.25" customHeight="1" x14ac:dyDescent="0.25">
      <c r="B45" s="104"/>
      <c r="C45" s="105"/>
      <c r="D45" s="3"/>
      <c r="E45" s="1"/>
      <c r="F45" s="2"/>
      <c r="G45" s="3"/>
      <c r="H45" s="3"/>
      <c r="I45" s="3"/>
    </row>
    <row r="46" spans="1:18" ht="14.25" customHeight="1" x14ac:dyDescent="0.25">
      <c r="B46" s="104"/>
      <c r="C46" s="105"/>
      <c r="D46" s="3"/>
      <c r="E46" s="1"/>
      <c r="F46" s="2"/>
      <c r="G46" s="3"/>
      <c r="H46" s="3"/>
      <c r="I46" s="3"/>
    </row>
    <row r="47" spans="1:18" ht="14.25" customHeight="1" x14ac:dyDescent="0.25">
      <c r="B47" s="104"/>
      <c r="C47" s="105"/>
      <c r="D47" s="3"/>
      <c r="E47" s="1"/>
      <c r="F47" s="2"/>
      <c r="G47" s="3"/>
      <c r="H47" s="3"/>
      <c r="I47" s="3"/>
    </row>
    <row r="48" spans="1:18" ht="14.25" customHeight="1" x14ac:dyDescent="0.25">
      <c r="E48" s="1"/>
      <c r="F48" s="2"/>
      <c r="G48" s="3"/>
    </row>
    <row r="49" spans="5:7" ht="14.25" customHeight="1" x14ac:dyDescent="0.25">
      <c r="E49" s="1"/>
      <c r="F49" s="2"/>
      <c r="G49" s="3"/>
    </row>
    <row r="50" spans="5:7" ht="14.25" customHeight="1" x14ac:dyDescent="0.25">
      <c r="E50" s="1"/>
      <c r="F50" s="2"/>
      <c r="G50" s="3"/>
    </row>
    <row r="51" spans="5:7" ht="14.25" customHeight="1" x14ac:dyDescent="0.25">
      <c r="E51" s="1"/>
      <c r="F51" s="2"/>
      <c r="G51" s="3"/>
    </row>
    <row r="52" spans="5:7" ht="14.25" customHeight="1" x14ac:dyDescent="0.25">
      <c r="E52" s="1"/>
      <c r="F52" s="2"/>
      <c r="G52" s="3"/>
    </row>
    <row r="53" spans="5:7" ht="14.25" customHeight="1" x14ac:dyDescent="0.25">
      <c r="E53" s="1"/>
      <c r="F53" s="2"/>
      <c r="G53" s="3"/>
    </row>
    <row r="54" spans="5:7" ht="14.25" customHeight="1" x14ac:dyDescent="0.25">
      <c r="E54" s="1"/>
      <c r="F54" s="2"/>
      <c r="G54" s="3"/>
    </row>
    <row r="55" spans="5:7" ht="14.25" customHeight="1" x14ac:dyDescent="0.25">
      <c r="E55" s="1"/>
      <c r="F55" s="2"/>
      <c r="G55" s="3"/>
    </row>
    <row r="56" spans="5:7" ht="14.25" customHeight="1" x14ac:dyDescent="0.25">
      <c r="E56" s="1"/>
      <c r="F56" s="2"/>
      <c r="G56" s="3"/>
    </row>
    <row r="57" spans="5:7" ht="14.25" customHeight="1" x14ac:dyDescent="0.25">
      <c r="E57" s="1"/>
      <c r="F57" s="2"/>
      <c r="G57" s="3"/>
    </row>
    <row r="58" spans="5:7" ht="14.25" customHeight="1" x14ac:dyDescent="0.25">
      <c r="E58" s="1"/>
      <c r="F58" s="2"/>
      <c r="G58" s="3"/>
    </row>
    <row r="59" spans="5:7" ht="14.25" customHeight="1" x14ac:dyDescent="0.25">
      <c r="E59" s="1"/>
      <c r="F59" s="2"/>
      <c r="G59" s="3"/>
    </row>
    <row r="60" spans="5:7" ht="14.25" customHeight="1" x14ac:dyDescent="0.25">
      <c r="E60" s="1"/>
      <c r="F60" s="2"/>
      <c r="G60" s="3"/>
    </row>
    <row r="61" spans="5:7" ht="14.25" customHeight="1" x14ac:dyDescent="0.25">
      <c r="E61" s="1"/>
      <c r="F61" s="2"/>
      <c r="G61" s="3"/>
    </row>
    <row r="62" spans="5:7" ht="14.25" customHeight="1" x14ac:dyDescent="0.25">
      <c r="E62" s="1"/>
      <c r="F62" s="2"/>
      <c r="G62" s="3"/>
    </row>
    <row r="63" spans="5:7" ht="14.25" customHeight="1" x14ac:dyDescent="0.25">
      <c r="E63" s="1"/>
      <c r="F63" s="2"/>
      <c r="G63" s="3"/>
    </row>
    <row r="64" spans="5:7" ht="14.25" customHeight="1" x14ac:dyDescent="0.25">
      <c r="E64" s="1"/>
      <c r="F64" s="2"/>
      <c r="G64" s="3"/>
    </row>
    <row r="65" spans="5:7" ht="14.25" customHeight="1" x14ac:dyDescent="0.25">
      <c r="E65" s="1"/>
      <c r="F65" s="2"/>
      <c r="G65" s="3"/>
    </row>
    <row r="66" spans="5:7" ht="14.25" customHeight="1" x14ac:dyDescent="0.25">
      <c r="E66" s="1"/>
      <c r="F66" s="2"/>
      <c r="G66" s="3"/>
    </row>
    <row r="67" spans="5:7" ht="14.25" customHeight="1" x14ac:dyDescent="0.25">
      <c r="E67" s="1"/>
      <c r="F67" s="2"/>
      <c r="G67" s="3"/>
    </row>
    <row r="68" spans="5:7" ht="14.25" customHeight="1" x14ac:dyDescent="0.25">
      <c r="E68" s="1"/>
      <c r="F68" s="2"/>
      <c r="G68" s="3"/>
    </row>
    <row r="69" spans="5:7" ht="14.25" customHeight="1" x14ac:dyDescent="0.25">
      <c r="E69" s="1"/>
      <c r="F69" s="2"/>
      <c r="G69" s="3"/>
    </row>
    <row r="70" spans="5:7" ht="14.25" customHeight="1" x14ac:dyDescent="0.25">
      <c r="E70" s="1"/>
      <c r="F70" s="2"/>
      <c r="G70" s="3"/>
    </row>
    <row r="71" spans="5:7" ht="14.25" customHeight="1" x14ac:dyDescent="0.25">
      <c r="E71" s="1"/>
      <c r="F71" s="2"/>
      <c r="G71" s="3"/>
    </row>
    <row r="72" spans="5:7" ht="14.25" customHeight="1" x14ac:dyDescent="0.25">
      <c r="E72" s="1"/>
      <c r="F72" s="2"/>
      <c r="G72" s="3"/>
    </row>
    <row r="73" spans="5:7" ht="14.25" customHeight="1" x14ac:dyDescent="0.25">
      <c r="E73" s="1"/>
      <c r="F73" s="2"/>
      <c r="G73" s="3"/>
    </row>
    <row r="74" spans="5:7" ht="14.25" customHeight="1" x14ac:dyDescent="0.25">
      <c r="E74" s="1"/>
      <c r="F74" s="2"/>
      <c r="G74" s="3"/>
    </row>
    <row r="75" spans="5:7" ht="14.25" customHeight="1" x14ac:dyDescent="0.25">
      <c r="E75" s="1"/>
      <c r="F75" s="2"/>
      <c r="G75" s="3"/>
    </row>
    <row r="76" spans="5:7" ht="14.25" customHeight="1" x14ac:dyDescent="0.25">
      <c r="E76" s="1"/>
      <c r="F76" s="2"/>
      <c r="G76" s="3"/>
    </row>
    <row r="77" spans="5:7" ht="14.25" customHeight="1" x14ac:dyDescent="0.25">
      <c r="E77" s="1"/>
      <c r="F77" s="2"/>
      <c r="G77" s="3"/>
    </row>
    <row r="78" spans="5:7" ht="14.25" customHeight="1" x14ac:dyDescent="0.25">
      <c r="E78" s="1"/>
      <c r="F78" s="2"/>
      <c r="G78" s="3"/>
    </row>
    <row r="79" spans="5:7" ht="14.25" customHeight="1" x14ac:dyDescent="0.25">
      <c r="E79" s="1"/>
      <c r="F79" s="2"/>
      <c r="G79" s="3"/>
    </row>
    <row r="80" spans="5:7" ht="14.25" customHeight="1" x14ac:dyDescent="0.25">
      <c r="E80" s="1"/>
      <c r="F80" s="2"/>
      <c r="G80" s="3"/>
    </row>
    <row r="81" spans="5:7" ht="14.25" customHeight="1" x14ac:dyDescent="0.25">
      <c r="E81" s="1"/>
      <c r="F81" s="2"/>
      <c r="G81" s="3"/>
    </row>
    <row r="82" spans="5:7" ht="14.25" customHeight="1" x14ac:dyDescent="0.25">
      <c r="E82" s="1"/>
      <c r="F82" s="2"/>
      <c r="G82" s="3"/>
    </row>
    <row r="83" spans="5:7" ht="14.25" customHeight="1" x14ac:dyDescent="0.25">
      <c r="E83" s="1"/>
      <c r="F83" s="2"/>
      <c r="G83" s="3"/>
    </row>
    <row r="84" spans="5:7" ht="14.25" customHeight="1" x14ac:dyDescent="0.25">
      <c r="E84" s="1"/>
      <c r="F84" s="2"/>
      <c r="G84" s="3"/>
    </row>
    <row r="85" spans="5:7" ht="14.25" customHeight="1" x14ac:dyDescent="0.25">
      <c r="E85" s="1"/>
      <c r="F85" s="2"/>
      <c r="G85" s="3"/>
    </row>
    <row r="86" spans="5:7" ht="14.25" customHeight="1" x14ac:dyDescent="0.25">
      <c r="E86" s="1"/>
      <c r="F86" s="2"/>
      <c r="G86" s="3"/>
    </row>
    <row r="87" spans="5:7" ht="14.25" customHeight="1" x14ac:dyDescent="0.25">
      <c r="E87" s="1"/>
      <c r="F87" s="2"/>
      <c r="G87" s="3"/>
    </row>
    <row r="88" spans="5:7" ht="14.25" customHeight="1" x14ac:dyDescent="0.25">
      <c r="E88" s="1"/>
      <c r="F88" s="2"/>
      <c r="G88" s="3"/>
    </row>
    <row r="89" spans="5:7" ht="14.25" customHeight="1" x14ac:dyDescent="0.25">
      <c r="E89" s="1"/>
      <c r="F89" s="2"/>
      <c r="G89" s="3"/>
    </row>
    <row r="90" spans="5:7" ht="14.25" customHeight="1" x14ac:dyDescent="0.25">
      <c r="E90" s="1"/>
      <c r="F90" s="2"/>
      <c r="G90" s="3"/>
    </row>
    <row r="91" spans="5:7" ht="14.25" customHeight="1" x14ac:dyDescent="0.25">
      <c r="E91" s="1"/>
      <c r="F91" s="2"/>
      <c r="G91" s="3"/>
    </row>
    <row r="92" spans="5:7" ht="14.25" customHeight="1" x14ac:dyDescent="0.25">
      <c r="E92" s="1"/>
      <c r="F92" s="2"/>
      <c r="G92" s="3"/>
    </row>
    <row r="93" spans="5:7" ht="14.25" customHeight="1" x14ac:dyDescent="0.25">
      <c r="E93" s="1"/>
      <c r="F93" s="2"/>
      <c r="G93" s="3"/>
    </row>
    <row r="94" spans="5:7" ht="14.25" customHeight="1" x14ac:dyDescent="0.25">
      <c r="E94" s="1"/>
      <c r="F94" s="2"/>
      <c r="G94" s="3"/>
    </row>
    <row r="95" spans="5:7" ht="14.25" customHeight="1" x14ac:dyDescent="0.25">
      <c r="E95" s="1"/>
      <c r="F95" s="2"/>
      <c r="G95" s="3"/>
    </row>
    <row r="96" spans="5:7" ht="14.25" customHeight="1" x14ac:dyDescent="0.25">
      <c r="E96" s="1"/>
      <c r="F96" s="2"/>
      <c r="G96" s="3"/>
    </row>
    <row r="97" spans="5:7" ht="14.25" customHeight="1" x14ac:dyDescent="0.25">
      <c r="E97" s="1"/>
      <c r="F97" s="2"/>
      <c r="G97" s="3"/>
    </row>
    <row r="98" spans="5:7" ht="14.25" customHeight="1" x14ac:dyDescent="0.25">
      <c r="E98" s="1"/>
      <c r="F98" s="2"/>
      <c r="G98" s="3"/>
    </row>
    <row r="99" spans="5:7" ht="14.25" customHeight="1" x14ac:dyDescent="0.25">
      <c r="E99" s="1"/>
      <c r="F99" s="2"/>
      <c r="G99" s="3"/>
    </row>
    <row r="100" spans="5:7" ht="14.25" customHeight="1" x14ac:dyDescent="0.25">
      <c r="E100" s="1"/>
      <c r="F100" s="2"/>
      <c r="G100" s="3"/>
    </row>
    <row r="101" spans="5:7" ht="14.25" customHeight="1" x14ac:dyDescent="0.25">
      <c r="E101" s="1"/>
      <c r="F101" s="2"/>
      <c r="G101" s="3"/>
    </row>
    <row r="102" spans="5:7" ht="14.25" customHeight="1" x14ac:dyDescent="0.25">
      <c r="E102" s="1"/>
      <c r="F102" s="2"/>
      <c r="G102" s="3"/>
    </row>
    <row r="103" spans="5:7" ht="14.25" customHeight="1" x14ac:dyDescent="0.25">
      <c r="E103" s="1"/>
      <c r="F103" s="2"/>
      <c r="G103" s="3"/>
    </row>
    <row r="104" spans="5:7" ht="14.25" customHeight="1" x14ac:dyDescent="0.25">
      <c r="E104" s="1"/>
      <c r="F104" s="2"/>
      <c r="G104" s="3"/>
    </row>
    <row r="105" spans="5:7" ht="14.25" customHeight="1" x14ac:dyDescent="0.25">
      <c r="E105" s="1"/>
      <c r="F105" s="2"/>
      <c r="G105" s="3"/>
    </row>
    <row r="106" spans="5:7" ht="14.25" customHeight="1" x14ac:dyDescent="0.25">
      <c r="E106" s="1"/>
      <c r="F106" s="2"/>
      <c r="G106" s="3"/>
    </row>
    <row r="107" spans="5:7" ht="14.25" customHeight="1" x14ac:dyDescent="0.25">
      <c r="E107" s="1"/>
      <c r="F107" s="2"/>
      <c r="G107" s="3"/>
    </row>
    <row r="108" spans="5:7" ht="14.25" customHeight="1" x14ac:dyDescent="0.25">
      <c r="E108" s="1"/>
      <c r="F108" s="2"/>
      <c r="G108" s="3"/>
    </row>
    <row r="109" spans="5:7" ht="14.25" customHeight="1" x14ac:dyDescent="0.25">
      <c r="E109" s="1"/>
      <c r="F109" s="2"/>
      <c r="G109" s="3"/>
    </row>
    <row r="110" spans="5:7" ht="14.25" customHeight="1" x14ac:dyDescent="0.25">
      <c r="E110" s="1"/>
      <c r="F110" s="2"/>
      <c r="G110" s="3"/>
    </row>
    <row r="111" spans="5:7" ht="14.25" customHeight="1" x14ac:dyDescent="0.25">
      <c r="E111" s="1"/>
      <c r="F111" s="2"/>
      <c r="G111" s="3"/>
    </row>
    <row r="112" spans="5:7" ht="14.25" customHeight="1" x14ac:dyDescent="0.25">
      <c r="E112" s="1"/>
      <c r="F112" s="2"/>
      <c r="G112" s="3"/>
    </row>
    <row r="113" spans="5:7" ht="14.25" customHeight="1" x14ac:dyDescent="0.25">
      <c r="E113" s="1"/>
      <c r="F113" s="2"/>
      <c r="G113" s="3"/>
    </row>
    <row r="114" spans="5:7" ht="14.25" customHeight="1" x14ac:dyDescent="0.25">
      <c r="E114" s="1"/>
      <c r="F114" s="2"/>
      <c r="G114" s="3"/>
    </row>
    <row r="115" spans="5:7" ht="14.25" customHeight="1" x14ac:dyDescent="0.25">
      <c r="E115" s="1"/>
      <c r="F115" s="2"/>
      <c r="G115" s="3"/>
    </row>
    <row r="116" spans="5:7" ht="14.25" customHeight="1" x14ac:dyDescent="0.25">
      <c r="E116" s="1"/>
      <c r="F116" s="2"/>
      <c r="G116" s="3"/>
    </row>
    <row r="117" spans="5:7" ht="14.25" customHeight="1" x14ac:dyDescent="0.25">
      <c r="E117" s="1"/>
      <c r="F117" s="2"/>
      <c r="G117" s="3"/>
    </row>
    <row r="118" spans="5:7" ht="14.25" customHeight="1" x14ac:dyDescent="0.25">
      <c r="E118" s="1"/>
      <c r="F118" s="2"/>
      <c r="G118" s="3"/>
    </row>
    <row r="119" spans="5:7" ht="14.25" customHeight="1" x14ac:dyDescent="0.25">
      <c r="E119" s="1"/>
      <c r="F119" s="2"/>
      <c r="G119" s="3"/>
    </row>
    <row r="120" spans="5:7" ht="14.25" customHeight="1" x14ac:dyDescent="0.25">
      <c r="E120" s="1"/>
      <c r="F120" s="2"/>
      <c r="G120" s="3"/>
    </row>
    <row r="121" spans="5:7" ht="14.25" customHeight="1" x14ac:dyDescent="0.25">
      <c r="E121" s="1"/>
      <c r="F121" s="2"/>
      <c r="G121" s="3"/>
    </row>
    <row r="122" spans="5:7" ht="14.25" customHeight="1" x14ac:dyDescent="0.25">
      <c r="E122" s="1"/>
      <c r="F122" s="2"/>
      <c r="G122" s="3"/>
    </row>
    <row r="123" spans="5:7" ht="14.25" customHeight="1" x14ac:dyDescent="0.25">
      <c r="E123" s="1"/>
      <c r="F123" s="2"/>
      <c r="G123" s="3"/>
    </row>
    <row r="124" spans="5:7" ht="14.25" customHeight="1" x14ac:dyDescent="0.25">
      <c r="E124" s="1"/>
      <c r="F124" s="2"/>
      <c r="G124" s="3"/>
    </row>
    <row r="125" spans="5:7" ht="14.25" customHeight="1" x14ac:dyDescent="0.25">
      <c r="E125" s="1"/>
      <c r="F125" s="2"/>
      <c r="G125" s="3"/>
    </row>
    <row r="126" spans="5:7" ht="14.25" customHeight="1" x14ac:dyDescent="0.25">
      <c r="E126" s="1"/>
      <c r="F126" s="2"/>
      <c r="G126" s="3"/>
    </row>
    <row r="127" spans="5:7" ht="14.25" customHeight="1" x14ac:dyDescent="0.25">
      <c r="E127" s="1"/>
      <c r="F127" s="2"/>
      <c r="G127" s="3"/>
    </row>
    <row r="128" spans="5:7" ht="14.25" customHeight="1" x14ac:dyDescent="0.25">
      <c r="E128" s="1"/>
      <c r="F128" s="2"/>
      <c r="G128" s="3"/>
    </row>
    <row r="129" spans="5:7" ht="14.25" customHeight="1" x14ac:dyDescent="0.25">
      <c r="E129" s="1"/>
      <c r="F129" s="2"/>
      <c r="G129" s="3"/>
    </row>
    <row r="130" spans="5:7" ht="14.25" customHeight="1" x14ac:dyDescent="0.25">
      <c r="E130" s="1"/>
      <c r="F130" s="2"/>
      <c r="G130" s="3"/>
    </row>
    <row r="131" spans="5:7" ht="14.25" customHeight="1" x14ac:dyDescent="0.25">
      <c r="E131" s="1"/>
      <c r="F131" s="2"/>
      <c r="G131" s="3"/>
    </row>
    <row r="132" spans="5:7" ht="14.25" customHeight="1" x14ac:dyDescent="0.25">
      <c r="E132" s="1"/>
      <c r="F132" s="2"/>
      <c r="G132" s="3"/>
    </row>
    <row r="133" spans="5:7" ht="14.25" customHeight="1" x14ac:dyDescent="0.25">
      <c r="E133" s="1"/>
      <c r="F133" s="2"/>
      <c r="G133" s="3"/>
    </row>
    <row r="134" spans="5:7" ht="14.25" customHeight="1" x14ac:dyDescent="0.25">
      <c r="E134" s="1"/>
      <c r="F134" s="2"/>
      <c r="G134" s="3"/>
    </row>
    <row r="135" spans="5:7" ht="14.25" customHeight="1" x14ac:dyDescent="0.25">
      <c r="E135" s="1"/>
      <c r="F135" s="2"/>
      <c r="G135" s="3"/>
    </row>
    <row r="136" spans="5:7" ht="14.25" customHeight="1" x14ac:dyDescent="0.25">
      <c r="E136" s="1"/>
      <c r="F136" s="2"/>
      <c r="G136" s="3"/>
    </row>
    <row r="137" spans="5:7" ht="14.25" customHeight="1" x14ac:dyDescent="0.25">
      <c r="E137" s="1"/>
      <c r="F137" s="2"/>
      <c r="G137" s="3"/>
    </row>
    <row r="138" spans="5:7" ht="14.25" customHeight="1" x14ac:dyDescent="0.25">
      <c r="E138" s="1"/>
      <c r="F138" s="2"/>
      <c r="G138" s="3"/>
    </row>
    <row r="139" spans="5:7" ht="14.25" customHeight="1" x14ac:dyDescent="0.25">
      <c r="E139" s="1"/>
      <c r="F139" s="2"/>
      <c r="G139" s="3"/>
    </row>
    <row r="140" spans="5:7" ht="14.25" customHeight="1" x14ac:dyDescent="0.25">
      <c r="E140" s="1"/>
      <c r="F140" s="2"/>
      <c r="G140" s="3"/>
    </row>
    <row r="141" spans="5:7" ht="14.25" customHeight="1" x14ac:dyDescent="0.25">
      <c r="E141" s="1"/>
      <c r="F141" s="2"/>
      <c r="G141" s="3"/>
    </row>
    <row r="142" spans="5:7" ht="14.25" customHeight="1" x14ac:dyDescent="0.25">
      <c r="E142" s="1"/>
      <c r="F142" s="2"/>
      <c r="G142" s="3"/>
    </row>
    <row r="143" spans="5:7" ht="14.25" customHeight="1" x14ac:dyDescent="0.25">
      <c r="E143" s="1"/>
      <c r="F143" s="2"/>
      <c r="G143" s="3"/>
    </row>
    <row r="144" spans="5:7" ht="14.25" customHeight="1" x14ac:dyDescent="0.25">
      <c r="E144" s="1"/>
      <c r="F144" s="2"/>
      <c r="G144" s="3"/>
    </row>
    <row r="145" spans="5:7" ht="14.25" customHeight="1" x14ac:dyDescent="0.25">
      <c r="E145" s="1"/>
      <c r="F145" s="2"/>
      <c r="G145" s="3"/>
    </row>
    <row r="146" spans="5:7" ht="14.25" customHeight="1" x14ac:dyDescent="0.25">
      <c r="E146" s="1"/>
      <c r="F146" s="2"/>
      <c r="G146" s="3"/>
    </row>
    <row r="147" spans="5:7" ht="14.25" customHeight="1" x14ac:dyDescent="0.25">
      <c r="E147" s="1"/>
      <c r="F147" s="2"/>
      <c r="G147" s="3"/>
    </row>
    <row r="148" spans="5:7" ht="14.25" customHeight="1" x14ac:dyDescent="0.25">
      <c r="E148" s="1"/>
      <c r="F148" s="2"/>
      <c r="G148" s="3"/>
    </row>
    <row r="149" spans="5:7" ht="14.25" customHeight="1" x14ac:dyDescent="0.25">
      <c r="E149" s="1"/>
      <c r="F149" s="2"/>
      <c r="G149" s="3"/>
    </row>
    <row r="150" spans="5:7" ht="14.25" customHeight="1" x14ac:dyDescent="0.25">
      <c r="E150" s="1"/>
      <c r="F150" s="2"/>
      <c r="G150" s="3"/>
    </row>
    <row r="151" spans="5:7" ht="14.25" customHeight="1" x14ac:dyDescent="0.25">
      <c r="E151" s="1"/>
      <c r="F151" s="2"/>
      <c r="G151" s="3"/>
    </row>
    <row r="152" spans="5:7" ht="14.25" customHeight="1" x14ac:dyDescent="0.25">
      <c r="E152" s="1"/>
      <c r="F152" s="2"/>
      <c r="G152" s="3"/>
    </row>
    <row r="153" spans="5:7" ht="14.25" customHeight="1" x14ac:dyDescent="0.25">
      <c r="E153" s="1"/>
      <c r="F153" s="2"/>
      <c r="G153" s="3"/>
    </row>
    <row r="154" spans="5:7" ht="14.25" customHeight="1" x14ac:dyDescent="0.25">
      <c r="E154" s="1"/>
      <c r="F154" s="2"/>
      <c r="G154" s="3"/>
    </row>
    <row r="155" spans="5:7" ht="14.25" customHeight="1" x14ac:dyDescent="0.25">
      <c r="E155" s="1"/>
      <c r="F155" s="2"/>
      <c r="G155" s="3"/>
    </row>
    <row r="156" spans="5:7" ht="14.25" customHeight="1" x14ac:dyDescent="0.25">
      <c r="E156" s="1"/>
      <c r="F156" s="2"/>
      <c r="G156" s="3"/>
    </row>
    <row r="157" spans="5:7" ht="14.25" customHeight="1" x14ac:dyDescent="0.25">
      <c r="E157" s="1"/>
      <c r="F157" s="2"/>
      <c r="G157" s="3"/>
    </row>
    <row r="158" spans="5:7" ht="14.25" customHeight="1" x14ac:dyDescent="0.25">
      <c r="E158" s="1"/>
      <c r="F158" s="2"/>
      <c r="G158" s="3"/>
    </row>
    <row r="159" spans="5:7" ht="14.25" customHeight="1" x14ac:dyDescent="0.25">
      <c r="E159" s="1"/>
      <c r="F159" s="2"/>
      <c r="G159" s="3"/>
    </row>
    <row r="160" spans="5:7" ht="14.25" customHeight="1" x14ac:dyDescent="0.25">
      <c r="E160" s="1"/>
      <c r="F160" s="2"/>
      <c r="G160" s="3"/>
    </row>
    <row r="161" spans="5:7" ht="14.25" customHeight="1" x14ac:dyDescent="0.25">
      <c r="E161" s="1"/>
      <c r="F161" s="2"/>
      <c r="G161" s="3"/>
    </row>
    <row r="162" spans="5:7" ht="14.25" customHeight="1" x14ac:dyDescent="0.25">
      <c r="E162" s="1"/>
      <c r="F162" s="2"/>
      <c r="G162" s="3"/>
    </row>
    <row r="163" spans="5:7" ht="14.25" customHeight="1" x14ac:dyDescent="0.25">
      <c r="E163" s="1"/>
      <c r="F163" s="2"/>
      <c r="G163" s="3"/>
    </row>
    <row r="164" spans="5:7" ht="14.25" customHeight="1" x14ac:dyDescent="0.25">
      <c r="E164" s="1"/>
      <c r="F164" s="2"/>
      <c r="G164" s="3"/>
    </row>
    <row r="165" spans="5:7" ht="14.25" customHeight="1" x14ac:dyDescent="0.25">
      <c r="E165" s="1"/>
      <c r="F165" s="2"/>
      <c r="G165" s="3"/>
    </row>
    <row r="166" spans="5:7" ht="14.25" customHeight="1" x14ac:dyDescent="0.25">
      <c r="E166" s="1"/>
      <c r="F166" s="2"/>
      <c r="G166" s="3"/>
    </row>
    <row r="167" spans="5:7" ht="14.25" customHeight="1" x14ac:dyDescent="0.25">
      <c r="E167" s="1"/>
      <c r="F167" s="2"/>
      <c r="G167" s="3"/>
    </row>
    <row r="168" spans="5:7" ht="14.25" customHeight="1" x14ac:dyDescent="0.25">
      <c r="E168" s="1"/>
      <c r="F168" s="2"/>
      <c r="G168" s="3"/>
    </row>
    <row r="169" spans="5:7" ht="14.25" customHeight="1" x14ac:dyDescent="0.25">
      <c r="E169" s="1"/>
      <c r="F169" s="2"/>
      <c r="G169" s="3"/>
    </row>
    <row r="170" spans="5:7" ht="14.25" customHeight="1" x14ac:dyDescent="0.25">
      <c r="E170" s="1"/>
      <c r="F170" s="2"/>
      <c r="G170" s="3"/>
    </row>
    <row r="171" spans="5:7" ht="14.25" customHeight="1" x14ac:dyDescent="0.25">
      <c r="E171" s="1"/>
      <c r="F171" s="2"/>
      <c r="G171" s="3"/>
    </row>
    <row r="172" spans="5:7" ht="14.25" customHeight="1" x14ac:dyDescent="0.25">
      <c r="E172" s="1"/>
      <c r="F172" s="2"/>
      <c r="G172" s="3"/>
    </row>
    <row r="173" spans="5:7" ht="14.25" customHeight="1" x14ac:dyDescent="0.25">
      <c r="E173" s="1"/>
      <c r="F173" s="2"/>
      <c r="G173" s="3"/>
    </row>
    <row r="174" spans="5:7" ht="14.25" customHeight="1" x14ac:dyDescent="0.25">
      <c r="E174" s="1"/>
      <c r="F174" s="2"/>
      <c r="G174" s="3"/>
    </row>
    <row r="175" spans="5:7" ht="14.25" customHeight="1" x14ac:dyDescent="0.25">
      <c r="E175" s="1"/>
      <c r="F175" s="2"/>
      <c r="G175" s="3"/>
    </row>
    <row r="176" spans="5:7" ht="14.25" customHeight="1" x14ac:dyDescent="0.25">
      <c r="E176" s="1"/>
      <c r="F176" s="2"/>
      <c r="G176" s="3"/>
    </row>
    <row r="177" spans="5:7" ht="14.25" customHeight="1" x14ac:dyDescent="0.25">
      <c r="E177" s="1"/>
      <c r="F177" s="2"/>
      <c r="G177" s="3"/>
    </row>
    <row r="178" spans="5:7" ht="14.25" customHeight="1" x14ac:dyDescent="0.25">
      <c r="E178" s="1"/>
      <c r="F178" s="2"/>
      <c r="G178" s="3"/>
    </row>
    <row r="179" spans="5:7" ht="14.25" customHeight="1" x14ac:dyDescent="0.25">
      <c r="E179" s="1"/>
      <c r="F179" s="2"/>
      <c r="G179" s="3"/>
    </row>
    <row r="180" spans="5:7" ht="14.25" customHeight="1" x14ac:dyDescent="0.25">
      <c r="E180" s="1"/>
      <c r="F180" s="2"/>
      <c r="G180" s="3"/>
    </row>
    <row r="181" spans="5:7" ht="14.25" customHeight="1" x14ac:dyDescent="0.25">
      <c r="E181" s="1"/>
      <c r="F181" s="2"/>
      <c r="G181" s="3"/>
    </row>
    <row r="182" spans="5:7" ht="14.25" customHeight="1" x14ac:dyDescent="0.25">
      <c r="E182" s="1"/>
      <c r="F182" s="2"/>
      <c r="G182" s="3"/>
    </row>
    <row r="183" spans="5:7" ht="14.25" customHeight="1" x14ac:dyDescent="0.25">
      <c r="E183" s="1"/>
      <c r="F183" s="2"/>
      <c r="G183" s="3"/>
    </row>
    <row r="184" spans="5:7" ht="14.25" customHeight="1" x14ac:dyDescent="0.25">
      <c r="E184" s="1"/>
      <c r="F184" s="2"/>
      <c r="G184" s="3"/>
    </row>
    <row r="185" spans="5:7" ht="14.25" customHeight="1" x14ac:dyDescent="0.25">
      <c r="E185" s="1"/>
      <c r="F185" s="2"/>
      <c r="G185" s="3"/>
    </row>
    <row r="186" spans="5:7" ht="14.25" customHeight="1" x14ac:dyDescent="0.25">
      <c r="E186" s="1"/>
      <c r="F186" s="2"/>
      <c r="G186" s="3"/>
    </row>
    <row r="187" spans="5:7" ht="14.25" customHeight="1" x14ac:dyDescent="0.25">
      <c r="E187" s="1"/>
      <c r="F187" s="2"/>
      <c r="G187" s="3"/>
    </row>
    <row r="188" spans="5:7" ht="14.25" customHeight="1" x14ac:dyDescent="0.25">
      <c r="E188" s="1"/>
      <c r="F188" s="2"/>
      <c r="G188" s="3"/>
    </row>
    <row r="189" spans="5:7" ht="14.25" customHeight="1" x14ac:dyDescent="0.25">
      <c r="E189" s="1"/>
      <c r="F189" s="2"/>
      <c r="G189" s="3"/>
    </row>
    <row r="190" spans="5:7" ht="14.25" customHeight="1" x14ac:dyDescent="0.25">
      <c r="E190" s="1"/>
      <c r="F190" s="2"/>
      <c r="G190" s="3"/>
    </row>
    <row r="191" spans="5:7" ht="14.25" customHeight="1" x14ac:dyDescent="0.25">
      <c r="E191" s="1"/>
      <c r="F191" s="2"/>
      <c r="G191" s="3"/>
    </row>
    <row r="192" spans="5:7" ht="14.25" customHeight="1" x14ac:dyDescent="0.25">
      <c r="E192" s="1"/>
      <c r="F192" s="2"/>
      <c r="G192" s="3"/>
    </row>
    <row r="193" spans="5:7" ht="14.25" customHeight="1" x14ac:dyDescent="0.25">
      <c r="E193" s="1"/>
      <c r="F193" s="2"/>
      <c r="G193" s="3"/>
    </row>
    <row r="194" spans="5:7" ht="14.25" customHeight="1" x14ac:dyDescent="0.25">
      <c r="E194" s="1"/>
      <c r="F194" s="2"/>
      <c r="G194" s="3"/>
    </row>
    <row r="195" spans="5:7" ht="14.25" customHeight="1" x14ac:dyDescent="0.25">
      <c r="E195" s="1"/>
      <c r="F195" s="2"/>
      <c r="G195" s="3"/>
    </row>
    <row r="196" spans="5:7" ht="14.25" customHeight="1" x14ac:dyDescent="0.25">
      <c r="E196" s="1"/>
      <c r="F196" s="2"/>
      <c r="G196" s="3"/>
    </row>
    <row r="197" spans="5:7" ht="14.25" customHeight="1" x14ac:dyDescent="0.25">
      <c r="E197" s="1"/>
      <c r="F197" s="2"/>
      <c r="G197" s="3"/>
    </row>
    <row r="198" spans="5:7" ht="14.25" customHeight="1" x14ac:dyDescent="0.25">
      <c r="E198" s="1"/>
      <c r="F198" s="2"/>
      <c r="G198" s="3"/>
    </row>
    <row r="199" spans="5:7" ht="14.25" customHeight="1" x14ac:dyDescent="0.25">
      <c r="E199" s="1"/>
      <c r="F199" s="2"/>
      <c r="G199" s="3"/>
    </row>
    <row r="200" spans="5:7" ht="14.25" customHeight="1" x14ac:dyDescent="0.25">
      <c r="E200" s="1"/>
      <c r="F200" s="2"/>
      <c r="G200" s="3"/>
    </row>
    <row r="201" spans="5:7" ht="14.25" customHeight="1" x14ac:dyDescent="0.25">
      <c r="E201" s="1"/>
      <c r="F201" s="2"/>
      <c r="G201" s="3"/>
    </row>
    <row r="202" spans="5:7" ht="14.25" customHeight="1" x14ac:dyDescent="0.25">
      <c r="E202" s="1"/>
      <c r="F202" s="2"/>
      <c r="G202" s="3"/>
    </row>
    <row r="203" spans="5:7" ht="14.25" customHeight="1" x14ac:dyDescent="0.25">
      <c r="E203" s="1"/>
      <c r="F203" s="2"/>
      <c r="G203" s="3"/>
    </row>
    <row r="204" spans="5:7" ht="14.25" customHeight="1" x14ac:dyDescent="0.25">
      <c r="E204" s="1"/>
      <c r="F204" s="2"/>
      <c r="G204" s="3"/>
    </row>
    <row r="205" spans="5:7" ht="14.25" customHeight="1" x14ac:dyDescent="0.25">
      <c r="E205" s="1"/>
      <c r="F205" s="2"/>
      <c r="G205" s="3"/>
    </row>
    <row r="206" spans="5:7" ht="14.25" customHeight="1" x14ac:dyDescent="0.25">
      <c r="E206" s="1"/>
      <c r="F206" s="2"/>
      <c r="G206" s="3"/>
    </row>
    <row r="207" spans="5:7" ht="14.25" customHeight="1" x14ac:dyDescent="0.25">
      <c r="E207" s="1"/>
      <c r="F207" s="2"/>
      <c r="G207" s="3"/>
    </row>
    <row r="208" spans="5:7" ht="14.25" customHeight="1" x14ac:dyDescent="0.25">
      <c r="E208" s="1"/>
      <c r="F208" s="2"/>
      <c r="G208" s="3"/>
    </row>
    <row r="209" spans="5:7" ht="14.25" customHeight="1" x14ac:dyDescent="0.25">
      <c r="E209" s="1"/>
      <c r="F209" s="2"/>
      <c r="G209" s="3"/>
    </row>
    <row r="210" spans="5:7" ht="14.25" customHeight="1" x14ac:dyDescent="0.25">
      <c r="E210" s="1"/>
      <c r="F210" s="2"/>
      <c r="G210" s="3"/>
    </row>
    <row r="211" spans="5:7" ht="14.25" customHeight="1" x14ac:dyDescent="0.25">
      <c r="E211" s="1"/>
      <c r="F211" s="2"/>
      <c r="G211" s="3"/>
    </row>
    <row r="212" spans="5:7" ht="14.25" customHeight="1" x14ac:dyDescent="0.25">
      <c r="E212" s="1"/>
      <c r="F212" s="2"/>
      <c r="G212" s="3"/>
    </row>
    <row r="213" spans="5:7" ht="14.25" customHeight="1" x14ac:dyDescent="0.25">
      <c r="E213" s="1"/>
      <c r="F213" s="2"/>
      <c r="G213" s="3"/>
    </row>
    <row r="214" spans="5:7" ht="14.25" customHeight="1" x14ac:dyDescent="0.25">
      <c r="E214" s="1"/>
      <c r="F214" s="2"/>
      <c r="G214" s="3"/>
    </row>
    <row r="215" spans="5:7" ht="14.25" customHeight="1" x14ac:dyDescent="0.25">
      <c r="E215" s="1"/>
      <c r="F215" s="2"/>
      <c r="G215" s="3"/>
    </row>
    <row r="216" spans="5:7" ht="14.25" customHeight="1" x14ac:dyDescent="0.25">
      <c r="E216" s="1"/>
      <c r="F216" s="2"/>
      <c r="G216" s="3"/>
    </row>
    <row r="217" spans="5:7" ht="14.25" customHeight="1" x14ac:dyDescent="0.25">
      <c r="E217" s="1"/>
      <c r="F217" s="2"/>
      <c r="G217" s="3"/>
    </row>
    <row r="218" spans="5:7" ht="14.25" customHeight="1" x14ac:dyDescent="0.25">
      <c r="E218" s="1"/>
      <c r="F218" s="2"/>
      <c r="G218" s="3"/>
    </row>
    <row r="219" spans="5:7" ht="14.25" customHeight="1" x14ac:dyDescent="0.25">
      <c r="E219" s="1"/>
      <c r="F219" s="2"/>
      <c r="G219" s="3"/>
    </row>
    <row r="220" spans="5:7" ht="14.25" customHeight="1" x14ac:dyDescent="0.25">
      <c r="E220" s="1"/>
      <c r="F220" s="2"/>
      <c r="G220" s="3"/>
    </row>
    <row r="221" spans="5:7" ht="14.25" customHeight="1" x14ac:dyDescent="0.25">
      <c r="E221" s="1"/>
      <c r="F221" s="2"/>
      <c r="G221" s="3"/>
    </row>
    <row r="222" spans="5:7" ht="14.25" customHeight="1" x14ac:dyDescent="0.25">
      <c r="E222" s="1"/>
      <c r="F222" s="2"/>
      <c r="G222" s="3"/>
    </row>
    <row r="223" spans="5:7" ht="14.25" customHeight="1" x14ac:dyDescent="0.25">
      <c r="E223" s="1"/>
      <c r="F223" s="2"/>
      <c r="G223" s="3"/>
    </row>
    <row r="224" spans="5:7" ht="14.25" customHeight="1" x14ac:dyDescent="0.25">
      <c r="E224" s="1"/>
      <c r="F224" s="2"/>
      <c r="G224" s="3"/>
    </row>
    <row r="225" spans="5:7" ht="14.25" customHeight="1" x14ac:dyDescent="0.25">
      <c r="E225" s="1"/>
      <c r="F225" s="2"/>
      <c r="G225" s="3"/>
    </row>
    <row r="226" spans="5:7" ht="14.25" customHeight="1" x14ac:dyDescent="0.25">
      <c r="E226" s="1"/>
      <c r="F226" s="2"/>
      <c r="G226" s="3"/>
    </row>
    <row r="227" spans="5:7" ht="14.25" customHeight="1" x14ac:dyDescent="0.25">
      <c r="E227" s="1"/>
      <c r="F227" s="2"/>
      <c r="G227" s="3"/>
    </row>
    <row r="228" spans="5:7" ht="14.25" customHeight="1" x14ac:dyDescent="0.25">
      <c r="E228" s="1"/>
      <c r="F228" s="2"/>
      <c r="G228" s="3"/>
    </row>
    <row r="229" spans="5:7" ht="14.25" customHeight="1" x14ac:dyDescent="0.25">
      <c r="E229" s="1"/>
      <c r="F229" s="2"/>
      <c r="G229" s="3"/>
    </row>
    <row r="230" spans="5:7" ht="14.25" customHeight="1" x14ac:dyDescent="0.25">
      <c r="E230" s="1"/>
      <c r="F230" s="2"/>
      <c r="G230" s="3"/>
    </row>
    <row r="231" spans="5:7" ht="14.25" customHeight="1" x14ac:dyDescent="0.25">
      <c r="E231" s="1"/>
      <c r="F231" s="2"/>
      <c r="G231" s="3"/>
    </row>
    <row r="232" spans="5:7" ht="14.25" customHeight="1" x14ac:dyDescent="0.25">
      <c r="E232" s="1"/>
      <c r="F232" s="2"/>
      <c r="G232" s="3"/>
    </row>
    <row r="233" spans="5:7" ht="14.25" customHeight="1" x14ac:dyDescent="0.25">
      <c r="E233" s="1"/>
      <c r="F233" s="2"/>
      <c r="G233" s="3"/>
    </row>
    <row r="234" spans="5:7" ht="14.25" customHeight="1" x14ac:dyDescent="0.25">
      <c r="E234" s="1"/>
      <c r="F234" s="2"/>
      <c r="G234" s="3"/>
    </row>
    <row r="235" spans="5:7" ht="14.25" customHeight="1" x14ac:dyDescent="0.25">
      <c r="E235" s="1"/>
      <c r="F235" s="2"/>
      <c r="G235" s="3"/>
    </row>
    <row r="236" spans="5:7" ht="14.25" customHeight="1" x14ac:dyDescent="0.25">
      <c r="E236" s="1"/>
      <c r="F236" s="2"/>
      <c r="G236" s="3"/>
    </row>
    <row r="237" spans="5:7" ht="14.25" customHeight="1" x14ac:dyDescent="0.25">
      <c r="E237" s="1"/>
      <c r="F237" s="2"/>
      <c r="G237" s="3"/>
    </row>
    <row r="238" spans="5:7" ht="14.25" customHeight="1" x14ac:dyDescent="0.25">
      <c r="E238" s="1"/>
      <c r="F238" s="2"/>
      <c r="G238" s="3"/>
    </row>
    <row r="239" spans="5:7" ht="14.25" customHeight="1" x14ac:dyDescent="0.25">
      <c r="E239" s="1"/>
      <c r="F239" s="2"/>
      <c r="G239" s="3"/>
    </row>
    <row r="240" spans="5:7" ht="14.25" customHeight="1" x14ac:dyDescent="0.25">
      <c r="E240" s="1"/>
      <c r="F240" s="2"/>
      <c r="G240" s="3"/>
    </row>
    <row r="241" spans="5:7" ht="14.25" customHeight="1" x14ac:dyDescent="0.25">
      <c r="E241" s="1"/>
      <c r="F241" s="2"/>
      <c r="G241" s="3"/>
    </row>
    <row r="242" spans="5:7" ht="14.25" customHeight="1" x14ac:dyDescent="0.25">
      <c r="E242" s="1"/>
      <c r="F242" s="2"/>
      <c r="G242" s="3"/>
    </row>
    <row r="243" spans="5:7" ht="14.25" customHeight="1" x14ac:dyDescent="0.25">
      <c r="E243" s="1"/>
      <c r="F243" s="2"/>
      <c r="G243" s="3"/>
    </row>
    <row r="244" spans="5:7" ht="14.25" customHeight="1" x14ac:dyDescent="0.25">
      <c r="E244" s="1"/>
      <c r="F244" s="2"/>
      <c r="G244" s="3"/>
    </row>
    <row r="245" spans="5:7" ht="14.25" customHeight="1" x14ac:dyDescent="0.25">
      <c r="E245" s="1"/>
      <c r="F245" s="2"/>
      <c r="G245" s="3"/>
    </row>
    <row r="246" spans="5:7" ht="14.25" customHeight="1" x14ac:dyDescent="0.25">
      <c r="E246" s="1"/>
      <c r="F246" s="2"/>
      <c r="G246" s="3"/>
    </row>
    <row r="247" spans="5:7" ht="14.25" customHeight="1" x14ac:dyDescent="0.25">
      <c r="E247" s="1"/>
      <c r="F247" s="2"/>
      <c r="G247" s="3"/>
    </row>
    <row r="248" spans="5:7" ht="14.25" customHeight="1" x14ac:dyDescent="0.25">
      <c r="E248" s="1"/>
      <c r="F248" s="2"/>
      <c r="G248" s="3"/>
    </row>
    <row r="249" spans="5:7" ht="14.25" customHeight="1" x14ac:dyDescent="0.25">
      <c r="E249" s="1"/>
      <c r="F249" s="2"/>
      <c r="G249" s="3"/>
    </row>
    <row r="250" spans="5:7" ht="14.25" customHeight="1" x14ac:dyDescent="0.25">
      <c r="E250" s="1"/>
      <c r="F250" s="2"/>
      <c r="G250" s="3"/>
    </row>
    <row r="251" spans="5:7" ht="14.25" customHeight="1" x14ac:dyDescent="0.25">
      <c r="E251" s="1"/>
      <c r="F251" s="2"/>
      <c r="G251" s="3"/>
    </row>
    <row r="252" spans="5:7" ht="14.25" customHeight="1" x14ac:dyDescent="0.25">
      <c r="E252" s="1"/>
      <c r="F252" s="2"/>
      <c r="G252" s="3"/>
    </row>
    <row r="253" spans="5:7" ht="14.25" customHeight="1" x14ac:dyDescent="0.25">
      <c r="E253" s="1"/>
      <c r="F253" s="2"/>
      <c r="G253" s="3"/>
    </row>
    <row r="254" spans="5:7" ht="14.25" customHeight="1" x14ac:dyDescent="0.25">
      <c r="E254" s="1"/>
      <c r="F254" s="2"/>
      <c r="G254" s="3"/>
    </row>
    <row r="255" spans="5:7" ht="14.25" customHeight="1" x14ac:dyDescent="0.25">
      <c r="E255" s="1"/>
      <c r="F255" s="2"/>
      <c r="G255" s="3"/>
    </row>
    <row r="256" spans="5:7" ht="14.25" customHeight="1" x14ac:dyDescent="0.25">
      <c r="E256" s="1"/>
      <c r="F256" s="2"/>
      <c r="G256" s="3"/>
    </row>
    <row r="257" spans="5:7" ht="14.25" customHeight="1" x14ac:dyDescent="0.25">
      <c r="E257" s="1"/>
      <c r="F257" s="2"/>
      <c r="G257" s="3"/>
    </row>
    <row r="258" spans="5:7" ht="14.25" customHeight="1" x14ac:dyDescent="0.25">
      <c r="E258" s="1"/>
      <c r="F258" s="2"/>
      <c r="G258" s="3"/>
    </row>
    <row r="259" spans="5:7" ht="14.25" customHeight="1" x14ac:dyDescent="0.25">
      <c r="E259" s="1"/>
      <c r="F259" s="2"/>
      <c r="G259" s="3"/>
    </row>
    <row r="260" spans="5:7" ht="14.25" customHeight="1" x14ac:dyDescent="0.25">
      <c r="E260" s="1"/>
      <c r="F260" s="2"/>
      <c r="G260" s="3"/>
    </row>
    <row r="261" spans="5:7" ht="14.25" customHeight="1" x14ac:dyDescent="0.25">
      <c r="E261" s="1"/>
      <c r="F261" s="2"/>
      <c r="G261" s="3"/>
    </row>
    <row r="262" spans="5:7" ht="14.25" customHeight="1" x14ac:dyDescent="0.25">
      <c r="E262" s="1"/>
      <c r="F262" s="2"/>
      <c r="G262" s="3"/>
    </row>
    <row r="263" spans="5:7" ht="14.25" customHeight="1" x14ac:dyDescent="0.25">
      <c r="E263" s="1"/>
      <c r="F263" s="2"/>
      <c r="G263" s="3"/>
    </row>
    <row r="264" spans="5:7" ht="14.25" customHeight="1" x14ac:dyDescent="0.25">
      <c r="E264" s="1"/>
      <c r="F264" s="2"/>
      <c r="G264" s="3"/>
    </row>
    <row r="265" spans="5:7" ht="14.25" customHeight="1" x14ac:dyDescent="0.25">
      <c r="E265" s="1"/>
      <c r="F265" s="2"/>
      <c r="G265" s="3"/>
    </row>
    <row r="266" spans="5:7" ht="14.25" customHeight="1" x14ac:dyDescent="0.25">
      <c r="E266" s="1"/>
      <c r="F266" s="2"/>
      <c r="G266" s="3"/>
    </row>
    <row r="267" spans="5:7" ht="14.25" customHeight="1" x14ac:dyDescent="0.25">
      <c r="E267" s="1"/>
      <c r="F267" s="2"/>
      <c r="G267" s="3"/>
    </row>
    <row r="268" spans="5:7" ht="14.25" customHeight="1" x14ac:dyDescent="0.25">
      <c r="E268" s="1"/>
      <c r="F268" s="2"/>
      <c r="G268" s="3"/>
    </row>
    <row r="269" spans="5:7" ht="14.25" customHeight="1" x14ac:dyDescent="0.25">
      <c r="E269" s="1"/>
      <c r="F269" s="2"/>
      <c r="G269" s="3"/>
    </row>
    <row r="270" spans="5:7" ht="14.25" customHeight="1" x14ac:dyDescent="0.25">
      <c r="E270" s="1"/>
      <c r="F270" s="2"/>
      <c r="G270" s="3"/>
    </row>
    <row r="271" spans="5:7" ht="14.25" customHeight="1" x14ac:dyDescent="0.25">
      <c r="E271" s="1"/>
      <c r="F271" s="2"/>
      <c r="G271" s="3"/>
    </row>
    <row r="272" spans="5:7" ht="14.25" customHeight="1" x14ac:dyDescent="0.25">
      <c r="E272" s="1"/>
      <c r="F272" s="2"/>
      <c r="G272" s="3"/>
    </row>
    <row r="273" spans="5:7" ht="14.25" customHeight="1" x14ac:dyDescent="0.25">
      <c r="E273" s="1"/>
      <c r="F273" s="2"/>
      <c r="G273" s="3"/>
    </row>
    <row r="274" spans="5:7" ht="14.25" customHeight="1" x14ac:dyDescent="0.25">
      <c r="E274" s="1"/>
      <c r="F274" s="2"/>
      <c r="G274" s="3"/>
    </row>
    <row r="275" spans="5:7" ht="14.25" customHeight="1" x14ac:dyDescent="0.25">
      <c r="E275" s="1"/>
      <c r="F275" s="2"/>
      <c r="G275" s="3"/>
    </row>
    <row r="276" spans="5:7" ht="14.25" customHeight="1" x14ac:dyDescent="0.25">
      <c r="E276" s="1"/>
      <c r="F276" s="2"/>
      <c r="G276" s="3"/>
    </row>
    <row r="277" spans="5:7" ht="14.25" customHeight="1" x14ac:dyDescent="0.25">
      <c r="E277" s="1"/>
      <c r="F277" s="2"/>
      <c r="G277" s="3"/>
    </row>
    <row r="278" spans="5:7" ht="14.25" customHeight="1" x14ac:dyDescent="0.25">
      <c r="E278" s="1"/>
      <c r="F278" s="2"/>
      <c r="G278" s="3"/>
    </row>
    <row r="279" spans="5:7" ht="14.25" customHeight="1" x14ac:dyDescent="0.25">
      <c r="E279" s="1"/>
      <c r="F279" s="2"/>
      <c r="G279" s="3"/>
    </row>
    <row r="280" spans="5:7" ht="14.25" customHeight="1" x14ac:dyDescent="0.25">
      <c r="E280" s="1"/>
      <c r="F280" s="2"/>
      <c r="G280" s="3"/>
    </row>
    <row r="281" spans="5:7" ht="14.25" customHeight="1" x14ac:dyDescent="0.25">
      <c r="E281" s="1"/>
      <c r="F281" s="2"/>
      <c r="G281" s="3"/>
    </row>
    <row r="282" spans="5:7" ht="14.25" customHeight="1" x14ac:dyDescent="0.25">
      <c r="E282" s="1"/>
      <c r="F282" s="2"/>
      <c r="G282" s="3"/>
    </row>
    <row r="283" spans="5:7" ht="14.25" customHeight="1" x14ac:dyDescent="0.25">
      <c r="E283" s="1"/>
      <c r="F283" s="2"/>
      <c r="G283" s="3"/>
    </row>
    <row r="284" spans="5:7" ht="14.25" customHeight="1" x14ac:dyDescent="0.25">
      <c r="E284" s="1"/>
      <c r="F284" s="2"/>
      <c r="G284" s="3"/>
    </row>
    <row r="285" spans="5:7" ht="14.25" customHeight="1" x14ac:dyDescent="0.25">
      <c r="E285" s="1"/>
      <c r="F285" s="2"/>
      <c r="G285" s="3"/>
    </row>
    <row r="286" spans="5:7" ht="14.25" customHeight="1" x14ac:dyDescent="0.25">
      <c r="E286" s="1"/>
      <c r="F286" s="2"/>
      <c r="G286" s="3"/>
    </row>
    <row r="287" spans="5:7" ht="14.25" customHeight="1" x14ac:dyDescent="0.25">
      <c r="E287" s="1"/>
      <c r="F287" s="2"/>
      <c r="G287" s="3"/>
    </row>
    <row r="288" spans="5:7" ht="14.25" customHeight="1" x14ac:dyDescent="0.25">
      <c r="E288" s="1"/>
      <c r="F288" s="2"/>
      <c r="G288" s="3"/>
    </row>
    <row r="289" spans="5:7" ht="14.25" customHeight="1" x14ac:dyDescent="0.25">
      <c r="E289" s="1"/>
      <c r="F289" s="2"/>
      <c r="G289" s="3"/>
    </row>
    <row r="290" spans="5:7" ht="14.25" customHeight="1" x14ac:dyDescent="0.25">
      <c r="E290" s="1"/>
      <c r="F290" s="2"/>
      <c r="G290" s="3"/>
    </row>
    <row r="291" spans="5:7" ht="14.25" customHeight="1" x14ac:dyDescent="0.25">
      <c r="E291" s="1"/>
      <c r="F291" s="2"/>
      <c r="G291" s="3"/>
    </row>
    <row r="292" spans="5:7" ht="14.25" customHeight="1" x14ac:dyDescent="0.25">
      <c r="E292" s="1"/>
      <c r="F292" s="2"/>
      <c r="G292" s="3"/>
    </row>
    <row r="293" spans="5:7" ht="14.25" customHeight="1" x14ac:dyDescent="0.25">
      <c r="E293" s="1"/>
      <c r="F293" s="2"/>
      <c r="G293" s="3"/>
    </row>
    <row r="294" spans="5:7" ht="14.25" customHeight="1" x14ac:dyDescent="0.25">
      <c r="E294" s="1"/>
      <c r="F294" s="2"/>
      <c r="G294" s="3"/>
    </row>
    <row r="295" spans="5:7" ht="14.25" customHeight="1" x14ac:dyDescent="0.25">
      <c r="E295" s="1"/>
      <c r="F295" s="2"/>
      <c r="G295" s="3"/>
    </row>
    <row r="296" spans="5:7" ht="14.25" customHeight="1" x14ac:dyDescent="0.25">
      <c r="E296" s="1"/>
      <c r="F296" s="2"/>
      <c r="G296" s="3"/>
    </row>
    <row r="297" spans="5:7" ht="14.25" customHeight="1" x14ac:dyDescent="0.25">
      <c r="E297" s="1"/>
      <c r="F297" s="2"/>
      <c r="G297" s="3"/>
    </row>
    <row r="298" spans="5:7" ht="14.25" customHeight="1" x14ac:dyDescent="0.25">
      <c r="E298" s="1"/>
      <c r="F298" s="2"/>
      <c r="G298" s="3"/>
    </row>
    <row r="299" spans="5:7" ht="14.25" customHeight="1" x14ac:dyDescent="0.25">
      <c r="E299" s="1"/>
      <c r="F299" s="2"/>
      <c r="G299" s="3"/>
    </row>
    <row r="300" spans="5:7" ht="14.25" customHeight="1" x14ac:dyDescent="0.25">
      <c r="E300" s="1"/>
      <c r="F300" s="2"/>
      <c r="G300" s="3"/>
    </row>
    <row r="301" spans="5:7" ht="14.25" customHeight="1" x14ac:dyDescent="0.25">
      <c r="E301" s="1"/>
      <c r="F301" s="2"/>
      <c r="G301" s="3"/>
    </row>
    <row r="302" spans="5:7" ht="14.25" customHeight="1" x14ac:dyDescent="0.25">
      <c r="E302" s="1"/>
      <c r="F302" s="2"/>
      <c r="G302" s="3"/>
    </row>
    <row r="303" spans="5:7" ht="14.25" customHeight="1" x14ac:dyDescent="0.25">
      <c r="E303" s="1"/>
      <c r="F303" s="2"/>
      <c r="G303" s="3"/>
    </row>
    <row r="304" spans="5:7" ht="14.25" customHeight="1" x14ac:dyDescent="0.25">
      <c r="E304" s="1"/>
      <c r="F304" s="2"/>
      <c r="G304" s="3"/>
    </row>
    <row r="305" spans="5:7" ht="14.25" customHeight="1" x14ac:dyDescent="0.25">
      <c r="E305" s="1"/>
      <c r="F305" s="2"/>
      <c r="G305" s="3"/>
    </row>
    <row r="306" spans="5:7" ht="14.25" customHeight="1" x14ac:dyDescent="0.25">
      <c r="E306" s="1"/>
      <c r="F306" s="2"/>
      <c r="G306" s="3"/>
    </row>
    <row r="307" spans="5:7" ht="14.25" customHeight="1" x14ac:dyDescent="0.25">
      <c r="E307" s="1"/>
      <c r="F307" s="2"/>
      <c r="G307" s="3"/>
    </row>
    <row r="308" spans="5:7" ht="14.25" customHeight="1" x14ac:dyDescent="0.25">
      <c r="E308" s="1"/>
      <c r="F308" s="2"/>
      <c r="G308" s="3"/>
    </row>
    <row r="309" spans="5:7" ht="14.25" customHeight="1" x14ac:dyDescent="0.25">
      <c r="E309" s="1"/>
      <c r="F309" s="2"/>
      <c r="G309" s="3"/>
    </row>
    <row r="310" spans="5:7" ht="14.25" customHeight="1" x14ac:dyDescent="0.25">
      <c r="E310" s="1"/>
      <c r="F310" s="2"/>
      <c r="G310" s="3"/>
    </row>
    <row r="311" spans="5:7" ht="14.25" customHeight="1" x14ac:dyDescent="0.25">
      <c r="E311" s="1"/>
      <c r="F311" s="2"/>
      <c r="G311" s="3"/>
    </row>
    <row r="312" spans="5:7" ht="14.25" customHeight="1" x14ac:dyDescent="0.25">
      <c r="E312" s="1"/>
      <c r="F312" s="2"/>
      <c r="G312" s="3"/>
    </row>
    <row r="313" spans="5:7" ht="14.25" customHeight="1" x14ac:dyDescent="0.25">
      <c r="E313" s="1"/>
      <c r="F313" s="2"/>
      <c r="G313" s="3"/>
    </row>
    <row r="314" spans="5:7" ht="14.25" customHeight="1" x14ac:dyDescent="0.25">
      <c r="E314" s="1"/>
      <c r="F314" s="2"/>
      <c r="G314" s="3"/>
    </row>
    <row r="315" spans="5:7" ht="14.25" customHeight="1" x14ac:dyDescent="0.25">
      <c r="E315" s="1"/>
      <c r="F315" s="2"/>
      <c r="G315" s="3"/>
    </row>
    <row r="316" spans="5:7" ht="14.25" customHeight="1" x14ac:dyDescent="0.25">
      <c r="E316" s="1"/>
      <c r="F316" s="2"/>
      <c r="G316" s="3"/>
    </row>
    <row r="317" spans="5:7" ht="14.25" customHeight="1" x14ac:dyDescent="0.25">
      <c r="E317" s="1"/>
      <c r="F317" s="2"/>
      <c r="G317" s="3"/>
    </row>
    <row r="318" spans="5:7" ht="14.25" customHeight="1" x14ac:dyDescent="0.25">
      <c r="E318" s="1"/>
      <c r="F318" s="2"/>
      <c r="G318" s="3"/>
    </row>
    <row r="319" spans="5:7" ht="14.25" customHeight="1" x14ac:dyDescent="0.25">
      <c r="E319" s="1"/>
      <c r="F319" s="2"/>
      <c r="G319" s="3"/>
    </row>
    <row r="320" spans="5:7" ht="14.25" customHeight="1" x14ac:dyDescent="0.25">
      <c r="E320" s="1"/>
      <c r="F320" s="2"/>
      <c r="G320" s="3"/>
    </row>
    <row r="321" spans="5:7" ht="14.25" customHeight="1" x14ac:dyDescent="0.25">
      <c r="E321" s="1"/>
      <c r="F321" s="2"/>
      <c r="G321" s="3"/>
    </row>
    <row r="322" spans="5:7" ht="14.25" customHeight="1" x14ac:dyDescent="0.25">
      <c r="E322" s="1"/>
      <c r="F322" s="2"/>
      <c r="G322" s="3"/>
    </row>
    <row r="323" spans="5:7" ht="14.25" customHeight="1" x14ac:dyDescent="0.25">
      <c r="E323" s="1"/>
      <c r="F323" s="2"/>
      <c r="G323" s="3"/>
    </row>
    <row r="324" spans="5:7" ht="14.25" customHeight="1" x14ac:dyDescent="0.25">
      <c r="E324" s="1"/>
      <c r="F324" s="2"/>
      <c r="G324" s="3"/>
    </row>
    <row r="325" spans="5:7" ht="14.25" customHeight="1" x14ac:dyDescent="0.25">
      <c r="E325" s="1"/>
      <c r="F325" s="2"/>
      <c r="G325" s="3"/>
    </row>
    <row r="326" spans="5:7" ht="14.25" customHeight="1" x14ac:dyDescent="0.25">
      <c r="E326" s="1"/>
      <c r="F326" s="2"/>
      <c r="G326" s="3"/>
    </row>
    <row r="327" spans="5:7" ht="14.25" customHeight="1" x14ac:dyDescent="0.25">
      <c r="E327" s="1"/>
      <c r="F327" s="2"/>
      <c r="G327" s="3"/>
    </row>
    <row r="328" spans="5:7" ht="14.25" customHeight="1" x14ac:dyDescent="0.25">
      <c r="E328" s="1"/>
      <c r="F328" s="2"/>
      <c r="G328" s="3"/>
    </row>
    <row r="329" spans="5:7" ht="14.25" customHeight="1" x14ac:dyDescent="0.25">
      <c r="E329" s="1"/>
      <c r="F329" s="2"/>
      <c r="G329" s="3"/>
    </row>
    <row r="330" spans="5:7" ht="14.25" customHeight="1" x14ac:dyDescent="0.25">
      <c r="E330" s="1"/>
      <c r="F330" s="2"/>
      <c r="G330" s="3"/>
    </row>
    <row r="331" spans="5:7" ht="14.25" customHeight="1" x14ac:dyDescent="0.25">
      <c r="E331" s="1"/>
      <c r="F331" s="2"/>
      <c r="G331" s="3"/>
    </row>
    <row r="332" spans="5:7" ht="14.25" customHeight="1" x14ac:dyDescent="0.25">
      <c r="E332" s="1"/>
      <c r="F332" s="2"/>
      <c r="G332" s="3"/>
    </row>
    <row r="333" spans="5:7" ht="14.25" customHeight="1" x14ac:dyDescent="0.25">
      <c r="E333" s="1"/>
      <c r="F333" s="2"/>
      <c r="G333" s="3"/>
    </row>
    <row r="334" spans="5:7" ht="14.25" customHeight="1" x14ac:dyDescent="0.25">
      <c r="E334" s="1"/>
      <c r="F334" s="2"/>
      <c r="G334" s="3"/>
    </row>
    <row r="335" spans="5:7" ht="14.25" customHeight="1" x14ac:dyDescent="0.25">
      <c r="E335" s="1"/>
      <c r="F335" s="2"/>
      <c r="G335" s="3"/>
    </row>
    <row r="336" spans="5:7" ht="14.25" customHeight="1" x14ac:dyDescent="0.25">
      <c r="E336" s="1"/>
      <c r="F336" s="2"/>
      <c r="G336" s="3"/>
    </row>
    <row r="337" spans="5:7" ht="14.25" customHeight="1" x14ac:dyDescent="0.25">
      <c r="E337" s="1"/>
      <c r="F337" s="2"/>
      <c r="G337" s="3"/>
    </row>
    <row r="338" spans="5:7" ht="14.25" customHeight="1" x14ac:dyDescent="0.25">
      <c r="E338" s="1"/>
      <c r="F338" s="2"/>
      <c r="G338" s="3"/>
    </row>
    <row r="339" spans="5:7" ht="14.25" customHeight="1" x14ac:dyDescent="0.25">
      <c r="E339" s="1"/>
      <c r="F339" s="2"/>
      <c r="G339" s="3"/>
    </row>
    <row r="340" spans="5:7" ht="14.25" customHeight="1" x14ac:dyDescent="0.25">
      <c r="E340" s="1"/>
      <c r="F340" s="2"/>
      <c r="G340" s="3"/>
    </row>
    <row r="341" spans="5:7" ht="14.25" customHeight="1" x14ac:dyDescent="0.25">
      <c r="E341" s="1"/>
      <c r="F341" s="2"/>
      <c r="G341" s="3"/>
    </row>
    <row r="342" spans="5:7" ht="14.25" customHeight="1" x14ac:dyDescent="0.25">
      <c r="E342" s="1"/>
      <c r="F342" s="2"/>
      <c r="G342" s="3"/>
    </row>
    <row r="343" spans="5:7" ht="14.25" customHeight="1" x14ac:dyDescent="0.25">
      <c r="E343" s="1"/>
      <c r="F343" s="2"/>
      <c r="G343" s="3"/>
    </row>
    <row r="344" spans="5:7" ht="14.25" customHeight="1" x14ac:dyDescent="0.25">
      <c r="E344" s="1"/>
      <c r="F344" s="2"/>
      <c r="G344" s="3"/>
    </row>
    <row r="345" spans="5:7" ht="14.25" customHeight="1" x14ac:dyDescent="0.25">
      <c r="E345" s="1"/>
      <c r="F345" s="2"/>
      <c r="G345" s="3"/>
    </row>
    <row r="346" spans="5:7" ht="14.25" customHeight="1" x14ac:dyDescent="0.25">
      <c r="E346" s="1"/>
      <c r="F346" s="2"/>
      <c r="G346" s="3"/>
    </row>
    <row r="347" spans="5:7" ht="14.25" customHeight="1" x14ac:dyDescent="0.25">
      <c r="E347" s="1"/>
      <c r="F347" s="2"/>
      <c r="G347" s="3"/>
    </row>
    <row r="348" spans="5:7" ht="14.25" customHeight="1" x14ac:dyDescent="0.25">
      <c r="E348" s="1"/>
      <c r="F348" s="2"/>
      <c r="G348" s="3"/>
    </row>
    <row r="349" spans="5:7" ht="14.25" customHeight="1" x14ac:dyDescent="0.25">
      <c r="E349" s="1"/>
      <c r="F349" s="2"/>
      <c r="G349" s="3"/>
    </row>
    <row r="350" spans="5:7" ht="14.25" customHeight="1" x14ac:dyDescent="0.25">
      <c r="E350" s="1"/>
      <c r="F350" s="2"/>
      <c r="G350" s="3"/>
    </row>
    <row r="351" spans="5:7" ht="14.25" customHeight="1" x14ac:dyDescent="0.25">
      <c r="E351" s="1"/>
      <c r="F351" s="2"/>
      <c r="G351" s="3"/>
    </row>
    <row r="352" spans="5:7" ht="14.25" customHeight="1" x14ac:dyDescent="0.25">
      <c r="E352" s="1"/>
      <c r="F352" s="2"/>
      <c r="G352" s="3"/>
    </row>
    <row r="353" spans="5:7" ht="14.25" customHeight="1" x14ac:dyDescent="0.25">
      <c r="E353" s="1"/>
      <c r="F353" s="2"/>
      <c r="G353" s="3"/>
    </row>
    <row r="354" spans="5:7" ht="14.25" customHeight="1" x14ac:dyDescent="0.25">
      <c r="E354" s="1"/>
      <c r="F354" s="2"/>
      <c r="G354" s="3"/>
    </row>
    <row r="355" spans="5:7" ht="14.25" customHeight="1" x14ac:dyDescent="0.25">
      <c r="E355" s="1"/>
      <c r="F355" s="2"/>
      <c r="G355" s="3"/>
    </row>
    <row r="356" spans="5:7" ht="14.25" customHeight="1" x14ac:dyDescent="0.25">
      <c r="E356" s="1"/>
      <c r="F356" s="2"/>
      <c r="G356" s="3"/>
    </row>
    <row r="357" spans="5:7" ht="14.25" customHeight="1" x14ac:dyDescent="0.25">
      <c r="E357" s="1"/>
      <c r="F357" s="2"/>
      <c r="G357" s="3"/>
    </row>
    <row r="358" spans="5:7" ht="14.25" customHeight="1" x14ac:dyDescent="0.25">
      <c r="E358" s="1"/>
      <c r="F358" s="2"/>
      <c r="G358" s="3"/>
    </row>
    <row r="359" spans="5:7" ht="14.25" customHeight="1" x14ac:dyDescent="0.25">
      <c r="E359" s="1"/>
      <c r="F359" s="2"/>
      <c r="G359" s="3"/>
    </row>
    <row r="360" spans="5:7" ht="14.25" customHeight="1" x14ac:dyDescent="0.25">
      <c r="E360" s="1"/>
      <c r="F360" s="2"/>
      <c r="G360" s="3"/>
    </row>
    <row r="361" spans="5:7" ht="14.25" customHeight="1" x14ac:dyDescent="0.25">
      <c r="E361" s="1"/>
      <c r="F361" s="2"/>
      <c r="G361" s="3"/>
    </row>
    <row r="362" spans="5:7" ht="14.25" customHeight="1" x14ac:dyDescent="0.25">
      <c r="E362" s="1"/>
      <c r="F362" s="2"/>
      <c r="G362" s="3"/>
    </row>
    <row r="363" spans="5:7" ht="14.25" customHeight="1" x14ac:dyDescent="0.25">
      <c r="E363" s="1"/>
      <c r="F363" s="2"/>
      <c r="G363" s="3"/>
    </row>
    <row r="364" spans="5:7" ht="14.25" customHeight="1" x14ac:dyDescent="0.25">
      <c r="E364" s="1"/>
      <c r="F364" s="2"/>
      <c r="G364" s="3"/>
    </row>
    <row r="365" spans="5:7" ht="14.25" customHeight="1" x14ac:dyDescent="0.25">
      <c r="E365" s="1"/>
      <c r="F365" s="2"/>
      <c r="G365" s="3"/>
    </row>
    <row r="366" spans="5:7" ht="14.25" customHeight="1" x14ac:dyDescent="0.25">
      <c r="E366" s="1"/>
      <c r="F366" s="2"/>
      <c r="G366" s="3"/>
    </row>
    <row r="367" spans="5:7" ht="14.25" customHeight="1" x14ac:dyDescent="0.25">
      <c r="E367" s="1"/>
      <c r="F367" s="2"/>
      <c r="G367" s="3"/>
    </row>
    <row r="368" spans="5:7" ht="14.25" customHeight="1" x14ac:dyDescent="0.25">
      <c r="E368" s="1"/>
      <c r="F368" s="2"/>
      <c r="G368" s="3"/>
    </row>
    <row r="369" spans="5:7" ht="14.25" customHeight="1" x14ac:dyDescent="0.25">
      <c r="E369" s="1"/>
      <c r="F369" s="2"/>
      <c r="G369" s="3"/>
    </row>
    <row r="370" spans="5:7" ht="14.25" customHeight="1" x14ac:dyDescent="0.25">
      <c r="E370" s="1"/>
      <c r="F370" s="2"/>
      <c r="G370" s="3"/>
    </row>
    <row r="371" spans="5:7" ht="14.25" customHeight="1" x14ac:dyDescent="0.25">
      <c r="E371" s="1"/>
      <c r="F371" s="2"/>
      <c r="G371" s="3"/>
    </row>
    <row r="372" spans="5:7" ht="14.25" customHeight="1" x14ac:dyDescent="0.25">
      <c r="E372" s="1"/>
      <c r="F372" s="2"/>
      <c r="G372" s="3"/>
    </row>
    <row r="373" spans="5:7" ht="14.25" customHeight="1" x14ac:dyDescent="0.25">
      <c r="E373" s="1"/>
      <c r="F373" s="2"/>
      <c r="G373" s="3"/>
    </row>
    <row r="374" spans="5:7" ht="14.25" customHeight="1" x14ac:dyDescent="0.25">
      <c r="E374" s="1"/>
      <c r="F374" s="2"/>
      <c r="G374" s="3"/>
    </row>
    <row r="375" spans="5:7" ht="14.25" customHeight="1" x14ac:dyDescent="0.25">
      <c r="E375" s="1"/>
      <c r="F375" s="2"/>
      <c r="G375" s="3"/>
    </row>
    <row r="376" spans="5:7" ht="14.25" customHeight="1" x14ac:dyDescent="0.25">
      <c r="E376" s="1"/>
      <c r="F376" s="2"/>
      <c r="G376" s="3"/>
    </row>
    <row r="377" spans="5:7" ht="14.25" customHeight="1" x14ac:dyDescent="0.25">
      <c r="E377" s="1"/>
      <c r="F377" s="2"/>
      <c r="G377" s="3"/>
    </row>
    <row r="378" spans="5:7" ht="14.25" customHeight="1" x14ac:dyDescent="0.25">
      <c r="E378" s="1"/>
      <c r="F378" s="2"/>
      <c r="G378" s="3"/>
    </row>
    <row r="379" spans="5:7" ht="14.25" customHeight="1" x14ac:dyDescent="0.25">
      <c r="E379" s="1"/>
      <c r="F379" s="2"/>
      <c r="G379" s="3"/>
    </row>
    <row r="380" spans="5:7" ht="14.25" customHeight="1" x14ac:dyDescent="0.25">
      <c r="E380" s="1"/>
      <c r="F380" s="2"/>
      <c r="G380" s="3"/>
    </row>
    <row r="381" spans="5:7" ht="14.25" customHeight="1" x14ac:dyDescent="0.25">
      <c r="E381" s="1"/>
      <c r="F381" s="2"/>
      <c r="G381" s="3"/>
    </row>
    <row r="382" spans="5:7" ht="14.25" customHeight="1" x14ac:dyDescent="0.25">
      <c r="E382" s="1"/>
      <c r="F382" s="2"/>
      <c r="G382" s="3"/>
    </row>
    <row r="383" spans="5:7" ht="14.25" customHeight="1" x14ac:dyDescent="0.25">
      <c r="E383" s="1"/>
      <c r="F383" s="2"/>
      <c r="G383" s="3"/>
    </row>
    <row r="384" spans="5:7" ht="14.25" customHeight="1" x14ac:dyDescent="0.25">
      <c r="E384" s="1"/>
      <c r="F384" s="2"/>
      <c r="G384" s="3"/>
    </row>
    <row r="385" spans="5:7" ht="14.25" customHeight="1" x14ac:dyDescent="0.25">
      <c r="E385" s="1"/>
      <c r="F385" s="2"/>
      <c r="G385" s="3"/>
    </row>
    <row r="386" spans="5:7" ht="14.25" customHeight="1" x14ac:dyDescent="0.25">
      <c r="E386" s="1"/>
      <c r="F386" s="2"/>
      <c r="G386" s="3"/>
    </row>
    <row r="387" spans="5:7" ht="14.25" customHeight="1" x14ac:dyDescent="0.25">
      <c r="E387" s="1"/>
      <c r="F387" s="2"/>
      <c r="G387" s="3"/>
    </row>
    <row r="388" spans="5:7" ht="14.25" customHeight="1" x14ac:dyDescent="0.25">
      <c r="E388" s="1"/>
      <c r="F388" s="2"/>
      <c r="G388" s="3"/>
    </row>
    <row r="389" spans="5:7" ht="14.25" customHeight="1" x14ac:dyDescent="0.25">
      <c r="E389" s="1"/>
      <c r="F389" s="2"/>
      <c r="G389" s="3"/>
    </row>
    <row r="390" spans="5:7" ht="14.25" customHeight="1" x14ac:dyDescent="0.25">
      <c r="E390" s="1"/>
      <c r="F390" s="2"/>
      <c r="G390" s="3"/>
    </row>
    <row r="391" spans="5:7" ht="14.25" customHeight="1" x14ac:dyDescent="0.25">
      <c r="E391" s="1"/>
      <c r="F391" s="2"/>
      <c r="G391" s="3"/>
    </row>
    <row r="392" spans="5:7" ht="14.25" customHeight="1" x14ac:dyDescent="0.25">
      <c r="E392" s="1"/>
      <c r="F392" s="2"/>
      <c r="G392" s="3"/>
    </row>
    <row r="393" spans="5:7" ht="14.25" customHeight="1" x14ac:dyDescent="0.25">
      <c r="E393" s="1"/>
      <c r="F393" s="2"/>
      <c r="G393" s="3"/>
    </row>
    <row r="394" spans="5:7" ht="14.25" customHeight="1" x14ac:dyDescent="0.25">
      <c r="E394" s="1"/>
      <c r="F394" s="2"/>
      <c r="G394" s="3"/>
    </row>
    <row r="395" spans="5:7" ht="14.25" customHeight="1" x14ac:dyDescent="0.25">
      <c r="E395" s="1"/>
      <c r="F395" s="2"/>
      <c r="G395" s="3"/>
    </row>
    <row r="396" spans="5:7" ht="14.25" customHeight="1" x14ac:dyDescent="0.25">
      <c r="E396" s="1"/>
      <c r="F396" s="2"/>
      <c r="G396" s="3"/>
    </row>
    <row r="397" spans="5:7" ht="14.25" customHeight="1" x14ac:dyDescent="0.25">
      <c r="E397" s="1"/>
      <c r="F397" s="2"/>
      <c r="G397" s="3"/>
    </row>
    <row r="398" spans="5:7" ht="14.25" customHeight="1" x14ac:dyDescent="0.25">
      <c r="E398" s="1"/>
      <c r="F398" s="2"/>
      <c r="G398" s="3"/>
    </row>
    <row r="399" spans="5:7" ht="14.25" customHeight="1" x14ac:dyDescent="0.25">
      <c r="E399" s="1"/>
      <c r="F399" s="2"/>
      <c r="G399" s="3"/>
    </row>
    <row r="400" spans="5:7" ht="14.25" customHeight="1" x14ac:dyDescent="0.25">
      <c r="E400" s="1"/>
      <c r="F400" s="2"/>
      <c r="G400" s="3"/>
    </row>
    <row r="401" spans="5:7" ht="14.25" customHeight="1" x14ac:dyDescent="0.25">
      <c r="E401" s="1"/>
      <c r="F401" s="2"/>
      <c r="G401" s="3"/>
    </row>
    <row r="402" spans="5:7" ht="14.25" customHeight="1" x14ac:dyDescent="0.25">
      <c r="E402" s="1"/>
      <c r="F402" s="2"/>
      <c r="G402" s="3"/>
    </row>
    <row r="403" spans="5:7" ht="14.25" customHeight="1" x14ac:dyDescent="0.25">
      <c r="E403" s="1"/>
      <c r="F403" s="2"/>
      <c r="G403" s="3"/>
    </row>
    <row r="404" spans="5:7" ht="14.25" customHeight="1" x14ac:dyDescent="0.25">
      <c r="E404" s="1"/>
      <c r="F404" s="2"/>
      <c r="G404" s="3"/>
    </row>
    <row r="405" spans="5:7" ht="14.25" customHeight="1" x14ac:dyDescent="0.25">
      <c r="E405" s="1"/>
      <c r="F405" s="2"/>
      <c r="G405" s="3"/>
    </row>
    <row r="406" spans="5:7" ht="14.25" customHeight="1" x14ac:dyDescent="0.25">
      <c r="E406" s="1"/>
      <c r="F406" s="2"/>
      <c r="G406" s="3"/>
    </row>
    <row r="407" spans="5:7" ht="14.25" customHeight="1" x14ac:dyDescent="0.25">
      <c r="E407" s="1"/>
      <c r="F407" s="2"/>
      <c r="G407" s="3"/>
    </row>
    <row r="408" spans="5:7" ht="14.25" customHeight="1" x14ac:dyDescent="0.25">
      <c r="E408" s="1"/>
      <c r="F408" s="2"/>
      <c r="G408" s="3"/>
    </row>
    <row r="409" spans="5:7" ht="14.25" customHeight="1" x14ac:dyDescent="0.25">
      <c r="E409" s="1"/>
      <c r="F409" s="2"/>
      <c r="G409" s="3"/>
    </row>
    <row r="410" spans="5:7" ht="14.25" customHeight="1" x14ac:dyDescent="0.25">
      <c r="E410" s="1"/>
      <c r="F410" s="2"/>
      <c r="G410" s="3"/>
    </row>
    <row r="411" spans="5:7" ht="14.25" customHeight="1" x14ac:dyDescent="0.25">
      <c r="E411" s="1"/>
      <c r="F411" s="2"/>
      <c r="G411" s="3"/>
    </row>
    <row r="412" spans="5:7" ht="14.25" customHeight="1" x14ac:dyDescent="0.25">
      <c r="E412" s="1"/>
      <c r="F412" s="2"/>
      <c r="G412" s="3"/>
    </row>
    <row r="413" spans="5:7" ht="14.25" customHeight="1" x14ac:dyDescent="0.25">
      <c r="E413" s="1"/>
      <c r="F413" s="2"/>
      <c r="G413" s="3"/>
    </row>
    <row r="414" spans="5:7" ht="14.25" customHeight="1" x14ac:dyDescent="0.25">
      <c r="E414" s="1"/>
      <c r="F414" s="2"/>
      <c r="G414" s="3"/>
    </row>
    <row r="415" spans="5:7" ht="14.25" customHeight="1" x14ac:dyDescent="0.25">
      <c r="E415" s="1"/>
      <c r="F415" s="2"/>
      <c r="G415" s="3"/>
    </row>
    <row r="416" spans="5:7" ht="14.25" customHeight="1" x14ac:dyDescent="0.25">
      <c r="E416" s="1"/>
      <c r="F416" s="2"/>
      <c r="G416" s="3"/>
    </row>
    <row r="417" spans="5:7" ht="14.25" customHeight="1" x14ac:dyDescent="0.25">
      <c r="E417" s="1"/>
      <c r="F417" s="2"/>
      <c r="G417" s="3"/>
    </row>
    <row r="418" spans="5:7" ht="14.25" customHeight="1" x14ac:dyDescent="0.25">
      <c r="E418" s="1"/>
      <c r="F418" s="2"/>
      <c r="G418" s="3"/>
    </row>
    <row r="419" spans="5:7" ht="14.25" customHeight="1" x14ac:dyDescent="0.25">
      <c r="E419" s="1"/>
      <c r="F419" s="2"/>
      <c r="G419" s="3"/>
    </row>
    <row r="420" spans="5:7" ht="14.25" customHeight="1" x14ac:dyDescent="0.25">
      <c r="E420" s="1"/>
      <c r="F420" s="2"/>
      <c r="G420" s="3"/>
    </row>
    <row r="421" spans="5:7" ht="14.25" customHeight="1" x14ac:dyDescent="0.25">
      <c r="E421" s="1"/>
      <c r="F421" s="2"/>
      <c r="G421" s="3"/>
    </row>
    <row r="422" spans="5:7" ht="14.25" customHeight="1" x14ac:dyDescent="0.25">
      <c r="E422" s="1"/>
      <c r="F422" s="2"/>
      <c r="G422" s="3"/>
    </row>
    <row r="423" spans="5:7" ht="14.25" customHeight="1" x14ac:dyDescent="0.25">
      <c r="E423" s="1"/>
      <c r="F423" s="2"/>
      <c r="G423" s="3"/>
    </row>
    <row r="424" spans="5:7" ht="14.25" customHeight="1" x14ac:dyDescent="0.25">
      <c r="E424" s="1"/>
      <c r="F424" s="2"/>
      <c r="G424" s="3"/>
    </row>
    <row r="425" spans="5:7" ht="14.25" customHeight="1" x14ac:dyDescent="0.25">
      <c r="E425" s="1"/>
      <c r="F425" s="2"/>
      <c r="G425" s="3"/>
    </row>
    <row r="426" spans="5:7" ht="14.25" customHeight="1" x14ac:dyDescent="0.25">
      <c r="E426" s="1"/>
      <c r="F426" s="2"/>
      <c r="G426" s="3"/>
    </row>
    <row r="427" spans="5:7" ht="14.25" customHeight="1" x14ac:dyDescent="0.25">
      <c r="E427" s="1"/>
      <c r="F427" s="2"/>
      <c r="G427" s="3"/>
    </row>
    <row r="428" spans="5:7" ht="14.25" customHeight="1" x14ac:dyDescent="0.25">
      <c r="E428" s="1"/>
      <c r="F428" s="2"/>
      <c r="G428" s="3"/>
    </row>
    <row r="429" spans="5:7" ht="14.25" customHeight="1" x14ac:dyDescent="0.25">
      <c r="E429" s="1"/>
      <c r="F429" s="2"/>
      <c r="G429" s="3"/>
    </row>
    <row r="430" spans="5:7" ht="14.25" customHeight="1" x14ac:dyDescent="0.25">
      <c r="E430" s="1"/>
      <c r="F430" s="2"/>
      <c r="G430" s="3"/>
    </row>
    <row r="431" spans="5:7" ht="14.25" customHeight="1" x14ac:dyDescent="0.25">
      <c r="E431" s="1"/>
      <c r="F431" s="2"/>
      <c r="G431" s="3"/>
    </row>
    <row r="432" spans="5:7" ht="14.25" customHeight="1" x14ac:dyDescent="0.25">
      <c r="E432" s="1"/>
      <c r="F432" s="2"/>
      <c r="G432" s="3"/>
    </row>
    <row r="433" spans="5:7" ht="14.25" customHeight="1" x14ac:dyDescent="0.25">
      <c r="E433" s="1"/>
      <c r="F433" s="2"/>
      <c r="G433" s="3"/>
    </row>
    <row r="434" spans="5:7" ht="14.25" customHeight="1" x14ac:dyDescent="0.25">
      <c r="E434" s="1"/>
      <c r="F434" s="2"/>
      <c r="G434" s="3"/>
    </row>
    <row r="435" spans="5:7" ht="14.25" customHeight="1" x14ac:dyDescent="0.25">
      <c r="E435" s="1"/>
      <c r="F435" s="2"/>
      <c r="G435" s="3"/>
    </row>
    <row r="436" spans="5:7" ht="14.25" customHeight="1" x14ac:dyDescent="0.25">
      <c r="E436" s="1"/>
      <c r="F436" s="2"/>
      <c r="G436" s="3"/>
    </row>
    <row r="437" spans="5:7" ht="14.25" customHeight="1" x14ac:dyDescent="0.25">
      <c r="E437" s="1"/>
      <c r="F437" s="2"/>
      <c r="G437" s="3"/>
    </row>
    <row r="438" spans="5:7" ht="14.25" customHeight="1" x14ac:dyDescent="0.25">
      <c r="E438" s="1"/>
      <c r="F438" s="2"/>
      <c r="G438" s="3"/>
    </row>
    <row r="439" spans="5:7" ht="14.25" customHeight="1" x14ac:dyDescent="0.25">
      <c r="E439" s="1"/>
      <c r="F439" s="2"/>
      <c r="G439" s="3"/>
    </row>
    <row r="440" spans="5:7" ht="14.25" customHeight="1" x14ac:dyDescent="0.25">
      <c r="E440" s="1"/>
      <c r="F440" s="2"/>
      <c r="G440" s="3"/>
    </row>
    <row r="441" spans="5:7" ht="14.25" customHeight="1" x14ac:dyDescent="0.25">
      <c r="E441" s="1"/>
      <c r="F441" s="2"/>
      <c r="G441" s="3"/>
    </row>
    <row r="442" spans="5:7" ht="14.25" customHeight="1" x14ac:dyDescent="0.25">
      <c r="E442" s="1"/>
      <c r="F442" s="2"/>
      <c r="G442" s="3"/>
    </row>
    <row r="443" spans="5:7" ht="14.25" customHeight="1" x14ac:dyDescent="0.25">
      <c r="E443" s="1"/>
      <c r="F443" s="2"/>
      <c r="G443" s="3"/>
    </row>
    <row r="444" spans="5:7" ht="14.25" customHeight="1" x14ac:dyDescent="0.25">
      <c r="E444" s="1"/>
      <c r="F444" s="2"/>
      <c r="G444" s="3"/>
    </row>
    <row r="445" spans="5:7" ht="14.25" customHeight="1" x14ac:dyDescent="0.25">
      <c r="E445" s="1"/>
      <c r="F445" s="2"/>
      <c r="G445" s="3"/>
    </row>
    <row r="446" spans="5:7" ht="14.25" customHeight="1" x14ac:dyDescent="0.25">
      <c r="E446" s="1"/>
      <c r="F446" s="2"/>
      <c r="G446" s="3"/>
    </row>
    <row r="447" spans="5:7" ht="14.25" customHeight="1" x14ac:dyDescent="0.25">
      <c r="E447" s="1"/>
      <c r="F447" s="2"/>
      <c r="G447" s="3"/>
    </row>
    <row r="448" spans="5:7" ht="14.25" customHeight="1" x14ac:dyDescent="0.25">
      <c r="E448" s="1"/>
      <c r="F448" s="2"/>
      <c r="G448" s="3"/>
    </row>
    <row r="449" spans="5:7" ht="14.25" customHeight="1" x14ac:dyDescent="0.25">
      <c r="E449" s="1"/>
      <c r="F449" s="2"/>
      <c r="G449" s="3"/>
    </row>
    <row r="450" spans="5:7" ht="14.25" customHeight="1" x14ac:dyDescent="0.25">
      <c r="E450" s="1"/>
      <c r="F450" s="2"/>
      <c r="G450" s="3"/>
    </row>
    <row r="451" spans="5:7" ht="14.25" customHeight="1" x14ac:dyDescent="0.25">
      <c r="E451" s="1"/>
      <c r="F451" s="2"/>
      <c r="G451" s="3"/>
    </row>
    <row r="452" spans="5:7" ht="14.25" customHeight="1" x14ac:dyDescent="0.25">
      <c r="E452" s="1"/>
      <c r="F452" s="2"/>
      <c r="G452" s="3"/>
    </row>
    <row r="453" spans="5:7" ht="14.25" customHeight="1" x14ac:dyDescent="0.25">
      <c r="E453" s="1"/>
      <c r="F453" s="2"/>
      <c r="G453" s="3"/>
    </row>
    <row r="454" spans="5:7" ht="14.25" customHeight="1" x14ac:dyDescent="0.25">
      <c r="E454" s="1"/>
      <c r="F454" s="2"/>
      <c r="G454" s="3"/>
    </row>
    <row r="455" spans="5:7" ht="14.25" customHeight="1" x14ac:dyDescent="0.25">
      <c r="E455" s="1"/>
      <c r="F455" s="2"/>
      <c r="G455" s="3"/>
    </row>
    <row r="456" spans="5:7" ht="14.25" customHeight="1" x14ac:dyDescent="0.25">
      <c r="E456" s="1"/>
      <c r="F456" s="2"/>
      <c r="G456" s="3"/>
    </row>
    <row r="457" spans="5:7" ht="14.25" customHeight="1" x14ac:dyDescent="0.25">
      <c r="E457" s="1"/>
      <c r="F457" s="2"/>
      <c r="G457" s="3"/>
    </row>
    <row r="458" spans="5:7" ht="14.25" customHeight="1" x14ac:dyDescent="0.25">
      <c r="E458" s="1"/>
      <c r="F458" s="2"/>
      <c r="G458" s="3"/>
    </row>
    <row r="459" spans="5:7" ht="14.25" customHeight="1" x14ac:dyDescent="0.25">
      <c r="E459" s="1"/>
      <c r="F459" s="2"/>
      <c r="G459" s="3"/>
    </row>
    <row r="460" spans="5:7" ht="14.25" customHeight="1" x14ac:dyDescent="0.25">
      <c r="E460" s="1"/>
      <c r="F460" s="2"/>
      <c r="G460" s="3"/>
    </row>
    <row r="461" spans="5:7" ht="14.25" customHeight="1" x14ac:dyDescent="0.25">
      <c r="E461" s="1"/>
      <c r="F461" s="2"/>
      <c r="G461" s="3"/>
    </row>
    <row r="462" spans="5:7" ht="14.25" customHeight="1" x14ac:dyDescent="0.25">
      <c r="E462" s="1"/>
      <c r="F462" s="2"/>
      <c r="G462" s="3"/>
    </row>
    <row r="463" spans="5:7" ht="14.25" customHeight="1" x14ac:dyDescent="0.25">
      <c r="E463" s="1"/>
      <c r="F463" s="2"/>
      <c r="G463" s="3"/>
    </row>
    <row r="464" spans="5:7" ht="14.25" customHeight="1" x14ac:dyDescent="0.25">
      <c r="E464" s="1"/>
      <c r="F464" s="2"/>
      <c r="G464" s="3"/>
    </row>
    <row r="465" spans="5:7" ht="14.25" customHeight="1" x14ac:dyDescent="0.25">
      <c r="E465" s="1"/>
      <c r="F465" s="2"/>
      <c r="G465" s="3"/>
    </row>
    <row r="466" spans="5:7" ht="14.25" customHeight="1" x14ac:dyDescent="0.25">
      <c r="E466" s="1"/>
      <c r="F466" s="2"/>
      <c r="G466" s="3"/>
    </row>
    <row r="467" spans="5:7" ht="14.25" customHeight="1" x14ac:dyDescent="0.25">
      <c r="E467" s="1"/>
      <c r="F467" s="2"/>
      <c r="G467" s="3"/>
    </row>
    <row r="468" spans="5:7" ht="14.25" customHeight="1" x14ac:dyDescent="0.25">
      <c r="E468" s="1"/>
      <c r="F468" s="2"/>
      <c r="G468" s="3"/>
    </row>
    <row r="469" spans="5:7" ht="14.25" customHeight="1" x14ac:dyDescent="0.25">
      <c r="E469" s="1"/>
      <c r="F469" s="2"/>
      <c r="G469" s="3"/>
    </row>
    <row r="470" spans="5:7" ht="14.25" customHeight="1" x14ac:dyDescent="0.25">
      <c r="E470" s="1"/>
      <c r="F470" s="2"/>
      <c r="G470" s="3"/>
    </row>
    <row r="471" spans="5:7" ht="14.25" customHeight="1" x14ac:dyDescent="0.25">
      <c r="E471" s="1"/>
      <c r="F471" s="2"/>
      <c r="G471" s="3"/>
    </row>
    <row r="472" spans="5:7" ht="14.25" customHeight="1" x14ac:dyDescent="0.25">
      <c r="E472" s="1"/>
      <c r="F472" s="2"/>
      <c r="G472" s="3"/>
    </row>
    <row r="473" spans="5:7" ht="14.25" customHeight="1" x14ac:dyDescent="0.25">
      <c r="E473" s="1"/>
      <c r="F473" s="2"/>
      <c r="G473" s="3"/>
    </row>
    <row r="474" spans="5:7" ht="14.25" customHeight="1" x14ac:dyDescent="0.25">
      <c r="E474" s="1"/>
      <c r="F474" s="2"/>
      <c r="G474" s="3"/>
    </row>
    <row r="475" spans="5:7" ht="14.25" customHeight="1" x14ac:dyDescent="0.25">
      <c r="E475" s="1"/>
      <c r="F475" s="2"/>
      <c r="G475" s="3"/>
    </row>
    <row r="476" spans="5:7" ht="14.25" customHeight="1" x14ac:dyDescent="0.25">
      <c r="E476" s="1"/>
      <c r="F476" s="2"/>
      <c r="G476" s="3"/>
    </row>
    <row r="477" spans="5:7" ht="14.25" customHeight="1" x14ac:dyDescent="0.25">
      <c r="E477" s="1"/>
      <c r="F477" s="2"/>
      <c r="G477" s="3"/>
    </row>
    <row r="478" spans="5:7" ht="14.25" customHeight="1" x14ac:dyDescent="0.25">
      <c r="E478" s="1"/>
      <c r="F478" s="2"/>
      <c r="G478" s="3"/>
    </row>
    <row r="479" spans="5:7" ht="14.25" customHeight="1" x14ac:dyDescent="0.25">
      <c r="E479" s="1"/>
      <c r="F479" s="2"/>
      <c r="G479" s="3"/>
    </row>
    <row r="480" spans="5:7" ht="14.25" customHeight="1" x14ac:dyDescent="0.25">
      <c r="E480" s="1"/>
      <c r="F480" s="2"/>
      <c r="G480" s="3"/>
    </row>
    <row r="481" spans="5:7" ht="14.25" customHeight="1" x14ac:dyDescent="0.25">
      <c r="E481" s="1"/>
      <c r="F481" s="2"/>
      <c r="G481" s="3"/>
    </row>
    <row r="482" spans="5:7" ht="14.25" customHeight="1" x14ac:dyDescent="0.25">
      <c r="E482" s="1"/>
      <c r="F482" s="2"/>
      <c r="G482" s="3"/>
    </row>
    <row r="483" spans="5:7" ht="14.25" customHeight="1" x14ac:dyDescent="0.25">
      <c r="E483" s="1"/>
      <c r="F483" s="2"/>
      <c r="G483" s="3"/>
    </row>
    <row r="484" spans="5:7" ht="14.25" customHeight="1" x14ac:dyDescent="0.25">
      <c r="E484" s="1"/>
      <c r="F484" s="2"/>
      <c r="G484" s="3"/>
    </row>
    <row r="485" spans="5:7" ht="14.25" customHeight="1" x14ac:dyDescent="0.25">
      <c r="E485" s="1"/>
      <c r="F485" s="2"/>
      <c r="G485" s="3"/>
    </row>
    <row r="486" spans="5:7" ht="14.25" customHeight="1" x14ac:dyDescent="0.25">
      <c r="E486" s="1"/>
      <c r="F486" s="2"/>
      <c r="G486" s="3"/>
    </row>
    <row r="487" spans="5:7" ht="14.25" customHeight="1" x14ac:dyDescent="0.25">
      <c r="E487" s="1"/>
      <c r="F487" s="2"/>
      <c r="G487" s="3"/>
    </row>
    <row r="488" spans="5:7" ht="14.25" customHeight="1" x14ac:dyDescent="0.25">
      <c r="E488" s="1"/>
      <c r="F488" s="2"/>
      <c r="G488" s="3"/>
    </row>
    <row r="489" spans="5:7" ht="14.25" customHeight="1" x14ac:dyDescent="0.25">
      <c r="E489" s="1"/>
      <c r="F489" s="2"/>
      <c r="G489" s="3"/>
    </row>
    <row r="490" spans="5:7" ht="14.25" customHeight="1" x14ac:dyDescent="0.25">
      <c r="E490" s="1"/>
      <c r="F490" s="2"/>
      <c r="G490" s="3"/>
    </row>
    <row r="491" spans="5:7" ht="14.25" customHeight="1" x14ac:dyDescent="0.25">
      <c r="E491" s="1"/>
      <c r="F491" s="2"/>
      <c r="G491" s="3"/>
    </row>
    <row r="492" spans="5:7" ht="14.25" customHeight="1" x14ac:dyDescent="0.25">
      <c r="E492" s="1"/>
      <c r="F492" s="2"/>
      <c r="G492" s="3"/>
    </row>
    <row r="493" spans="5:7" ht="14.25" customHeight="1" x14ac:dyDescent="0.25">
      <c r="E493" s="1"/>
      <c r="F493" s="2"/>
      <c r="G493" s="3"/>
    </row>
    <row r="494" spans="5:7" ht="14.25" customHeight="1" x14ac:dyDescent="0.25">
      <c r="E494" s="1"/>
      <c r="F494" s="2"/>
      <c r="G494" s="3"/>
    </row>
    <row r="495" spans="5:7" ht="14.25" customHeight="1" x14ac:dyDescent="0.25">
      <c r="E495" s="1"/>
      <c r="F495" s="2"/>
      <c r="G495" s="3"/>
    </row>
    <row r="496" spans="5:7" ht="14.25" customHeight="1" x14ac:dyDescent="0.25">
      <c r="E496" s="1"/>
      <c r="F496" s="2"/>
      <c r="G496" s="3"/>
    </row>
    <row r="497" spans="5:7" ht="14.25" customHeight="1" x14ac:dyDescent="0.25">
      <c r="E497" s="1"/>
      <c r="F497" s="2"/>
      <c r="G497" s="3"/>
    </row>
    <row r="498" spans="5:7" ht="14.25" customHeight="1" x14ac:dyDescent="0.25">
      <c r="E498" s="1"/>
      <c r="F498" s="2"/>
      <c r="G498" s="3"/>
    </row>
    <row r="499" spans="5:7" ht="14.25" customHeight="1" x14ac:dyDescent="0.25">
      <c r="E499" s="1"/>
      <c r="F499" s="2"/>
      <c r="G499" s="3"/>
    </row>
    <row r="500" spans="5:7" ht="14.25" customHeight="1" x14ac:dyDescent="0.25">
      <c r="E500" s="1"/>
      <c r="F500" s="2"/>
      <c r="G500" s="3"/>
    </row>
    <row r="501" spans="5:7" ht="14.25" customHeight="1" x14ac:dyDescent="0.25">
      <c r="E501" s="1"/>
      <c r="F501" s="2"/>
      <c r="G501" s="3"/>
    </row>
    <row r="502" spans="5:7" ht="14.25" customHeight="1" x14ac:dyDescent="0.25">
      <c r="E502" s="1"/>
      <c r="F502" s="2"/>
      <c r="G502" s="3"/>
    </row>
    <row r="503" spans="5:7" ht="14.25" customHeight="1" x14ac:dyDescent="0.25">
      <c r="E503" s="1"/>
      <c r="F503" s="2"/>
      <c r="G503" s="3"/>
    </row>
    <row r="504" spans="5:7" ht="14.25" customHeight="1" x14ac:dyDescent="0.25">
      <c r="E504" s="1"/>
      <c r="F504" s="2"/>
      <c r="G504" s="3"/>
    </row>
    <row r="505" spans="5:7" ht="14.25" customHeight="1" x14ac:dyDescent="0.25">
      <c r="E505" s="1"/>
      <c r="F505" s="2"/>
      <c r="G505" s="3"/>
    </row>
    <row r="506" spans="5:7" ht="14.25" customHeight="1" x14ac:dyDescent="0.25">
      <c r="E506" s="1"/>
      <c r="F506" s="2"/>
      <c r="G506" s="3"/>
    </row>
    <row r="507" spans="5:7" ht="14.25" customHeight="1" x14ac:dyDescent="0.25">
      <c r="E507" s="1"/>
      <c r="F507" s="2"/>
      <c r="G507" s="3"/>
    </row>
    <row r="508" spans="5:7" ht="14.25" customHeight="1" x14ac:dyDescent="0.25">
      <c r="E508" s="1"/>
      <c r="F508" s="2"/>
      <c r="G508" s="3"/>
    </row>
    <row r="509" spans="5:7" ht="14.25" customHeight="1" x14ac:dyDescent="0.25">
      <c r="E509" s="1"/>
      <c r="F509" s="2"/>
      <c r="G509" s="3"/>
    </row>
    <row r="510" spans="5:7" ht="14.25" customHeight="1" x14ac:dyDescent="0.25">
      <c r="E510" s="1"/>
      <c r="F510" s="2"/>
      <c r="G510" s="3"/>
    </row>
    <row r="511" spans="5:7" ht="14.25" customHeight="1" x14ac:dyDescent="0.25">
      <c r="E511" s="1"/>
      <c r="F511" s="2"/>
      <c r="G511" s="3"/>
    </row>
    <row r="512" spans="5:7" ht="14.25" customHeight="1" x14ac:dyDescent="0.25">
      <c r="E512" s="1"/>
      <c r="F512" s="2"/>
      <c r="G512" s="3"/>
    </row>
    <row r="513" spans="5:7" ht="14.25" customHeight="1" x14ac:dyDescent="0.25">
      <c r="E513" s="1"/>
      <c r="F513" s="2"/>
      <c r="G513" s="3"/>
    </row>
    <row r="514" spans="5:7" ht="14.25" customHeight="1" x14ac:dyDescent="0.25">
      <c r="E514" s="1"/>
      <c r="F514" s="2"/>
      <c r="G514" s="3"/>
    </row>
    <row r="515" spans="5:7" ht="14.25" customHeight="1" x14ac:dyDescent="0.25">
      <c r="E515" s="1"/>
      <c r="F515" s="2"/>
      <c r="G515" s="3"/>
    </row>
    <row r="516" spans="5:7" ht="14.25" customHeight="1" x14ac:dyDescent="0.25">
      <c r="E516" s="1"/>
      <c r="F516" s="2"/>
      <c r="G516" s="3"/>
    </row>
    <row r="517" spans="5:7" ht="14.25" customHeight="1" x14ac:dyDescent="0.25">
      <c r="E517" s="1"/>
      <c r="F517" s="2"/>
      <c r="G517" s="3"/>
    </row>
    <row r="518" spans="5:7" ht="14.25" customHeight="1" x14ac:dyDescent="0.25">
      <c r="E518" s="1"/>
      <c r="F518" s="2"/>
      <c r="G518" s="3"/>
    </row>
    <row r="519" spans="5:7" ht="14.25" customHeight="1" x14ac:dyDescent="0.25">
      <c r="E519" s="1"/>
      <c r="F519" s="2"/>
      <c r="G519" s="3"/>
    </row>
    <row r="520" spans="5:7" ht="14.25" customHeight="1" x14ac:dyDescent="0.25">
      <c r="E520" s="1"/>
      <c r="F520" s="2"/>
      <c r="G520" s="3"/>
    </row>
    <row r="521" spans="5:7" ht="14.25" customHeight="1" x14ac:dyDescent="0.25">
      <c r="E521" s="1"/>
      <c r="F521" s="2"/>
      <c r="G521" s="3"/>
    </row>
    <row r="522" spans="5:7" ht="14.25" customHeight="1" x14ac:dyDescent="0.25">
      <c r="E522" s="1"/>
      <c r="F522" s="2"/>
      <c r="G522" s="3"/>
    </row>
    <row r="523" spans="5:7" ht="14.25" customHeight="1" x14ac:dyDescent="0.25">
      <c r="E523" s="1"/>
      <c r="F523" s="2"/>
      <c r="G523" s="3"/>
    </row>
    <row r="524" spans="5:7" ht="14.25" customHeight="1" x14ac:dyDescent="0.25">
      <c r="E524" s="1"/>
      <c r="F524" s="2"/>
      <c r="G524" s="3"/>
    </row>
    <row r="525" spans="5:7" ht="14.25" customHeight="1" x14ac:dyDescent="0.25">
      <c r="E525" s="1"/>
      <c r="F525" s="2"/>
      <c r="G525" s="3"/>
    </row>
    <row r="526" spans="5:7" ht="14.25" customHeight="1" x14ac:dyDescent="0.25">
      <c r="E526" s="1"/>
      <c r="F526" s="2"/>
      <c r="G526" s="3"/>
    </row>
    <row r="527" spans="5:7" ht="14.25" customHeight="1" x14ac:dyDescent="0.25">
      <c r="E527" s="1"/>
      <c r="F527" s="2"/>
      <c r="G527" s="3"/>
    </row>
    <row r="528" spans="5:7" ht="14.25" customHeight="1" x14ac:dyDescent="0.25">
      <c r="E528" s="1"/>
      <c r="F528" s="2"/>
      <c r="G528" s="3"/>
    </row>
    <row r="529" spans="5:7" ht="14.25" customHeight="1" x14ac:dyDescent="0.25">
      <c r="E529" s="1"/>
      <c r="F529" s="2"/>
      <c r="G529" s="3"/>
    </row>
    <row r="530" spans="5:7" ht="14.25" customHeight="1" x14ac:dyDescent="0.25">
      <c r="E530" s="1"/>
      <c r="F530" s="2"/>
      <c r="G530" s="3"/>
    </row>
    <row r="531" spans="5:7" ht="14.25" customHeight="1" x14ac:dyDescent="0.25">
      <c r="E531" s="1"/>
      <c r="F531" s="2"/>
      <c r="G531" s="3"/>
    </row>
    <row r="532" spans="5:7" ht="14.25" customHeight="1" x14ac:dyDescent="0.25">
      <c r="E532" s="1"/>
      <c r="F532" s="2"/>
      <c r="G532" s="3"/>
    </row>
    <row r="533" spans="5:7" ht="14.25" customHeight="1" x14ac:dyDescent="0.25">
      <c r="E533" s="1"/>
      <c r="F533" s="2"/>
      <c r="G533" s="3"/>
    </row>
    <row r="534" spans="5:7" ht="14.25" customHeight="1" x14ac:dyDescent="0.25">
      <c r="E534" s="1"/>
      <c r="F534" s="2"/>
      <c r="G534" s="3"/>
    </row>
    <row r="535" spans="5:7" ht="14.25" customHeight="1" x14ac:dyDescent="0.25">
      <c r="E535" s="1"/>
      <c r="F535" s="2"/>
      <c r="G535" s="3"/>
    </row>
    <row r="536" spans="5:7" ht="14.25" customHeight="1" x14ac:dyDescent="0.25">
      <c r="E536" s="1"/>
      <c r="F536" s="2"/>
      <c r="G536" s="3"/>
    </row>
    <row r="537" spans="5:7" ht="14.25" customHeight="1" x14ac:dyDescent="0.25">
      <c r="E537" s="1"/>
      <c r="F537" s="2"/>
      <c r="G537" s="3"/>
    </row>
    <row r="538" spans="5:7" ht="14.25" customHeight="1" x14ac:dyDescent="0.25">
      <c r="E538" s="1"/>
      <c r="F538" s="2"/>
      <c r="G538" s="3"/>
    </row>
    <row r="539" spans="5:7" ht="14.25" customHeight="1" x14ac:dyDescent="0.25">
      <c r="E539" s="1"/>
      <c r="F539" s="2"/>
      <c r="G539" s="3"/>
    </row>
    <row r="540" spans="5:7" ht="14.25" customHeight="1" x14ac:dyDescent="0.25">
      <c r="E540" s="1"/>
      <c r="F540" s="2"/>
      <c r="G540" s="3"/>
    </row>
    <row r="541" spans="5:7" ht="14.25" customHeight="1" x14ac:dyDescent="0.25">
      <c r="E541" s="1"/>
      <c r="F541" s="2"/>
      <c r="G541" s="3"/>
    </row>
    <row r="542" spans="5:7" ht="14.25" customHeight="1" x14ac:dyDescent="0.25">
      <c r="E542" s="1"/>
      <c r="F542" s="2"/>
      <c r="G542" s="3"/>
    </row>
    <row r="543" spans="5:7" ht="14.25" customHeight="1" x14ac:dyDescent="0.25">
      <c r="E543" s="1"/>
      <c r="F543" s="2"/>
      <c r="G543" s="3"/>
    </row>
    <row r="544" spans="5:7" ht="14.25" customHeight="1" x14ac:dyDescent="0.25">
      <c r="E544" s="1"/>
      <c r="F544" s="2"/>
      <c r="G544" s="3"/>
    </row>
    <row r="545" spans="5:7" ht="14.25" customHeight="1" x14ac:dyDescent="0.25">
      <c r="E545" s="1"/>
      <c r="F545" s="2"/>
      <c r="G545" s="3"/>
    </row>
    <row r="546" spans="5:7" ht="14.25" customHeight="1" x14ac:dyDescent="0.25">
      <c r="E546" s="1"/>
      <c r="F546" s="2"/>
      <c r="G546" s="3"/>
    </row>
    <row r="547" spans="5:7" ht="14.25" customHeight="1" x14ac:dyDescent="0.25">
      <c r="E547" s="1"/>
      <c r="F547" s="2"/>
      <c r="G547" s="3"/>
    </row>
    <row r="548" spans="5:7" ht="14.25" customHeight="1" x14ac:dyDescent="0.25">
      <c r="E548" s="1"/>
      <c r="F548" s="2"/>
      <c r="G548" s="3"/>
    </row>
    <row r="549" spans="5:7" ht="14.25" customHeight="1" x14ac:dyDescent="0.25">
      <c r="E549" s="1"/>
      <c r="F549" s="2"/>
      <c r="G549" s="3"/>
    </row>
    <row r="550" spans="5:7" ht="14.25" customHeight="1" x14ac:dyDescent="0.25">
      <c r="E550" s="1"/>
      <c r="F550" s="2"/>
      <c r="G550" s="3"/>
    </row>
    <row r="551" spans="5:7" ht="14.25" customHeight="1" x14ac:dyDescent="0.25">
      <c r="E551" s="1"/>
      <c r="F551" s="2"/>
      <c r="G551" s="3"/>
    </row>
    <row r="552" spans="5:7" ht="14.25" customHeight="1" x14ac:dyDescent="0.25">
      <c r="E552" s="1"/>
      <c r="F552" s="2"/>
      <c r="G552" s="3"/>
    </row>
    <row r="553" spans="5:7" ht="14.25" customHeight="1" x14ac:dyDescent="0.25">
      <c r="E553" s="1"/>
      <c r="F553" s="2"/>
      <c r="G553" s="3"/>
    </row>
    <row r="554" spans="5:7" ht="14.25" customHeight="1" x14ac:dyDescent="0.25">
      <c r="E554" s="1"/>
      <c r="F554" s="2"/>
      <c r="G554" s="3"/>
    </row>
    <row r="555" spans="5:7" ht="14.25" customHeight="1" x14ac:dyDescent="0.25">
      <c r="E555" s="1"/>
      <c r="F555" s="2"/>
      <c r="G555" s="3"/>
    </row>
    <row r="556" spans="5:7" ht="14.25" customHeight="1" x14ac:dyDescent="0.25">
      <c r="E556" s="1"/>
      <c r="F556" s="2"/>
      <c r="G556" s="3"/>
    </row>
    <row r="557" spans="5:7" ht="14.25" customHeight="1" x14ac:dyDescent="0.25">
      <c r="E557" s="1"/>
      <c r="F557" s="2"/>
      <c r="G557" s="3"/>
    </row>
    <row r="558" spans="5:7" ht="14.25" customHeight="1" x14ac:dyDescent="0.25">
      <c r="E558" s="1"/>
      <c r="F558" s="2"/>
      <c r="G558" s="3"/>
    </row>
    <row r="559" spans="5:7" ht="14.25" customHeight="1" x14ac:dyDescent="0.25">
      <c r="E559" s="1"/>
      <c r="F559" s="2"/>
      <c r="G559" s="3"/>
    </row>
    <row r="560" spans="5:7" ht="14.25" customHeight="1" x14ac:dyDescent="0.25">
      <c r="E560" s="1"/>
      <c r="F560" s="2"/>
      <c r="G560" s="3"/>
    </row>
    <row r="561" spans="5:7" ht="14.25" customHeight="1" x14ac:dyDescent="0.25">
      <c r="E561" s="1"/>
      <c r="F561" s="2"/>
      <c r="G561" s="3"/>
    </row>
    <row r="562" spans="5:7" ht="14.25" customHeight="1" x14ac:dyDescent="0.25">
      <c r="E562" s="1"/>
      <c r="F562" s="2"/>
      <c r="G562" s="3"/>
    </row>
    <row r="563" spans="5:7" ht="14.25" customHeight="1" x14ac:dyDescent="0.25">
      <c r="E563" s="1"/>
      <c r="F563" s="2"/>
      <c r="G563" s="3"/>
    </row>
    <row r="564" spans="5:7" ht="14.25" customHeight="1" x14ac:dyDescent="0.25">
      <c r="E564" s="1"/>
      <c r="F564" s="2"/>
      <c r="G564" s="3"/>
    </row>
    <row r="565" spans="5:7" ht="14.25" customHeight="1" x14ac:dyDescent="0.25">
      <c r="E565" s="1"/>
      <c r="F565" s="2"/>
      <c r="G565" s="3"/>
    </row>
    <row r="566" spans="5:7" ht="14.25" customHeight="1" x14ac:dyDescent="0.25">
      <c r="E566" s="1"/>
      <c r="F566" s="2"/>
      <c r="G566" s="3"/>
    </row>
    <row r="567" spans="5:7" ht="14.25" customHeight="1" x14ac:dyDescent="0.25">
      <c r="E567" s="1"/>
      <c r="F567" s="2"/>
      <c r="G567" s="3"/>
    </row>
    <row r="568" spans="5:7" ht="14.25" customHeight="1" x14ac:dyDescent="0.25">
      <c r="E568" s="1"/>
      <c r="F568" s="2"/>
      <c r="G568" s="3"/>
    </row>
    <row r="569" spans="5:7" ht="14.25" customHeight="1" x14ac:dyDescent="0.25">
      <c r="E569" s="1"/>
      <c r="F569" s="2"/>
      <c r="G569" s="3"/>
    </row>
    <row r="570" spans="5:7" ht="14.25" customHeight="1" x14ac:dyDescent="0.25">
      <c r="E570" s="1"/>
      <c r="F570" s="2"/>
      <c r="G570" s="3"/>
    </row>
    <row r="571" spans="5:7" ht="14.25" customHeight="1" x14ac:dyDescent="0.25">
      <c r="E571" s="1"/>
      <c r="F571" s="2"/>
      <c r="G571" s="3"/>
    </row>
    <row r="572" spans="5:7" ht="14.25" customHeight="1" x14ac:dyDescent="0.25">
      <c r="E572" s="1"/>
      <c r="F572" s="2"/>
      <c r="G572" s="3"/>
    </row>
    <row r="573" spans="5:7" ht="14.25" customHeight="1" x14ac:dyDescent="0.25">
      <c r="E573" s="1"/>
      <c r="F573" s="2"/>
      <c r="G573" s="3"/>
    </row>
    <row r="574" spans="5:7" ht="14.25" customHeight="1" x14ac:dyDescent="0.25">
      <c r="E574" s="1"/>
      <c r="F574" s="2"/>
      <c r="G574" s="3"/>
    </row>
    <row r="575" spans="5:7" ht="14.25" customHeight="1" x14ac:dyDescent="0.25">
      <c r="E575" s="1"/>
      <c r="F575" s="2"/>
      <c r="G575" s="3"/>
    </row>
    <row r="576" spans="5:7" ht="14.25" customHeight="1" x14ac:dyDescent="0.25">
      <c r="E576" s="1"/>
      <c r="F576" s="2"/>
      <c r="G576" s="3"/>
    </row>
    <row r="577" spans="5:7" ht="14.25" customHeight="1" x14ac:dyDescent="0.25">
      <c r="E577" s="1"/>
      <c r="F577" s="2"/>
      <c r="G577" s="3"/>
    </row>
    <row r="578" spans="5:7" ht="14.25" customHeight="1" x14ac:dyDescent="0.25">
      <c r="E578" s="1"/>
      <c r="F578" s="2"/>
      <c r="G578" s="3"/>
    </row>
    <row r="579" spans="5:7" ht="14.25" customHeight="1" x14ac:dyDescent="0.25">
      <c r="E579" s="1"/>
      <c r="F579" s="2"/>
      <c r="G579" s="3"/>
    </row>
    <row r="580" spans="5:7" ht="14.25" customHeight="1" x14ac:dyDescent="0.25">
      <c r="E580" s="1"/>
      <c r="F580" s="2"/>
      <c r="G580" s="3"/>
    </row>
    <row r="581" spans="5:7" ht="14.25" customHeight="1" x14ac:dyDescent="0.25">
      <c r="E581" s="1"/>
      <c r="F581" s="2"/>
      <c r="G581" s="3"/>
    </row>
    <row r="582" spans="5:7" ht="14.25" customHeight="1" x14ac:dyDescent="0.25">
      <c r="E582" s="1"/>
      <c r="F582" s="2"/>
      <c r="G582" s="3"/>
    </row>
    <row r="583" spans="5:7" ht="14.25" customHeight="1" x14ac:dyDescent="0.25">
      <c r="E583" s="1"/>
      <c r="F583" s="2"/>
      <c r="G583" s="3"/>
    </row>
    <row r="584" spans="5:7" ht="14.25" customHeight="1" x14ac:dyDescent="0.25">
      <c r="E584" s="1"/>
      <c r="F584" s="2"/>
      <c r="G584" s="3"/>
    </row>
    <row r="585" spans="5:7" ht="14.25" customHeight="1" x14ac:dyDescent="0.25">
      <c r="E585" s="1"/>
      <c r="F585" s="2"/>
      <c r="G585" s="3"/>
    </row>
    <row r="586" spans="5:7" ht="14.25" customHeight="1" x14ac:dyDescent="0.25">
      <c r="E586" s="1"/>
      <c r="F586" s="2"/>
      <c r="G586" s="3"/>
    </row>
    <row r="587" spans="5:7" ht="14.25" customHeight="1" x14ac:dyDescent="0.25">
      <c r="E587" s="1"/>
      <c r="F587" s="2"/>
      <c r="G587" s="3"/>
    </row>
    <row r="588" spans="5:7" ht="14.25" customHeight="1" x14ac:dyDescent="0.25">
      <c r="E588" s="1"/>
      <c r="F588" s="2"/>
      <c r="G588" s="3"/>
    </row>
    <row r="589" spans="5:7" ht="14.25" customHeight="1" x14ac:dyDescent="0.25">
      <c r="E589" s="1"/>
      <c r="F589" s="2"/>
      <c r="G589" s="3"/>
    </row>
    <row r="590" spans="5:7" ht="14.25" customHeight="1" x14ac:dyDescent="0.25">
      <c r="E590" s="1"/>
      <c r="F590" s="2"/>
      <c r="G590" s="3"/>
    </row>
    <row r="591" spans="5:7" ht="14.25" customHeight="1" x14ac:dyDescent="0.25">
      <c r="E591" s="1"/>
      <c r="F591" s="2"/>
      <c r="G591" s="3"/>
    </row>
    <row r="592" spans="5:7" ht="14.25" customHeight="1" x14ac:dyDescent="0.25">
      <c r="E592" s="1"/>
      <c r="F592" s="2"/>
      <c r="G592" s="3"/>
    </row>
    <row r="593" spans="5:7" ht="14.25" customHeight="1" x14ac:dyDescent="0.25">
      <c r="E593" s="1"/>
      <c r="F593" s="2"/>
      <c r="G593" s="3"/>
    </row>
    <row r="594" spans="5:7" ht="14.25" customHeight="1" x14ac:dyDescent="0.25">
      <c r="E594" s="1"/>
      <c r="F594" s="2"/>
      <c r="G594" s="3"/>
    </row>
    <row r="595" spans="5:7" ht="14.25" customHeight="1" x14ac:dyDescent="0.25">
      <c r="E595" s="1"/>
      <c r="F595" s="2"/>
      <c r="G595" s="3"/>
    </row>
    <row r="596" spans="5:7" ht="14.25" customHeight="1" x14ac:dyDescent="0.25">
      <c r="E596" s="1"/>
      <c r="F596" s="2"/>
      <c r="G596" s="3"/>
    </row>
    <row r="597" spans="5:7" ht="14.25" customHeight="1" x14ac:dyDescent="0.25">
      <c r="E597" s="1"/>
      <c r="F597" s="2"/>
      <c r="G597" s="3"/>
    </row>
    <row r="598" spans="5:7" ht="14.25" customHeight="1" x14ac:dyDescent="0.25">
      <c r="E598" s="1"/>
      <c r="F598" s="2"/>
      <c r="G598" s="3"/>
    </row>
    <row r="599" spans="5:7" ht="14.25" customHeight="1" x14ac:dyDescent="0.25">
      <c r="E599" s="1"/>
      <c r="F599" s="2"/>
      <c r="G599" s="3"/>
    </row>
    <row r="600" spans="5:7" ht="14.25" customHeight="1" x14ac:dyDescent="0.25">
      <c r="E600" s="1"/>
      <c r="F600" s="2"/>
      <c r="G600" s="3"/>
    </row>
    <row r="601" spans="5:7" ht="14.25" customHeight="1" x14ac:dyDescent="0.25">
      <c r="E601" s="1"/>
      <c r="F601" s="2"/>
      <c r="G601" s="3"/>
    </row>
    <row r="602" spans="5:7" ht="14.25" customHeight="1" x14ac:dyDescent="0.25">
      <c r="E602" s="1"/>
      <c r="F602" s="2"/>
      <c r="G602" s="3"/>
    </row>
    <row r="603" spans="5:7" ht="14.25" customHeight="1" x14ac:dyDescent="0.25">
      <c r="E603" s="1"/>
      <c r="F603" s="2"/>
      <c r="G603" s="3"/>
    </row>
    <row r="604" spans="5:7" ht="14.25" customHeight="1" x14ac:dyDescent="0.25">
      <c r="E604" s="1"/>
      <c r="F604" s="2"/>
      <c r="G604" s="3"/>
    </row>
    <row r="605" spans="5:7" ht="14.25" customHeight="1" x14ac:dyDescent="0.25">
      <c r="E605" s="1"/>
      <c r="F605" s="2"/>
      <c r="G605" s="3"/>
    </row>
    <row r="606" spans="5:7" ht="14.25" customHeight="1" x14ac:dyDescent="0.25">
      <c r="E606" s="1"/>
      <c r="F606" s="2"/>
      <c r="G606" s="3"/>
    </row>
    <row r="607" spans="5:7" ht="14.25" customHeight="1" x14ac:dyDescent="0.25">
      <c r="E607" s="1"/>
      <c r="F607" s="2"/>
      <c r="G607" s="3"/>
    </row>
    <row r="608" spans="5:7" ht="14.25" customHeight="1" x14ac:dyDescent="0.25">
      <c r="E608" s="1"/>
      <c r="F608" s="2"/>
      <c r="G608" s="3"/>
    </row>
    <row r="609" spans="5:7" ht="14.25" customHeight="1" x14ac:dyDescent="0.25">
      <c r="E609" s="1"/>
      <c r="F609" s="2"/>
      <c r="G609" s="3"/>
    </row>
    <row r="610" spans="5:7" ht="14.25" customHeight="1" x14ac:dyDescent="0.25">
      <c r="E610" s="1"/>
      <c r="F610" s="2"/>
      <c r="G610" s="3"/>
    </row>
    <row r="611" spans="5:7" ht="14.25" customHeight="1" x14ac:dyDescent="0.25">
      <c r="E611" s="1"/>
      <c r="F611" s="2"/>
      <c r="G611" s="3"/>
    </row>
    <row r="612" spans="5:7" ht="14.25" customHeight="1" x14ac:dyDescent="0.25">
      <c r="E612" s="1"/>
      <c r="F612" s="2"/>
      <c r="G612" s="3"/>
    </row>
    <row r="613" spans="5:7" ht="14.25" customHeight="1" x14ac:dyDescent="0.25">
      <c r="E613" s="1"/>
      <c r="F613" s="2"/>
      <c r="G613" s="3"/>
    </row>
    <row r="614" spans="5:7" ht="14.25" customHeight="1" x14ac:dyDescent="0.25">
      <c r="E614" s="1"/>
      <c r="F614" s="2"/>
      <c r="G614" s="3"/>
    </row>
    <row r="615" spans="5:7" ht="14.25" customHeight="1" x14ac:dyDescent="0.25">
      <c r="E615" s="1"/>
      <c r="F615" s="2"/>
      <c r="G615" s="3"/>
    </row>
    <row r="616" spans="5:7" ht="14.25" customHeight="1" x14ac:dyDescent="0.25">
      <c r="E616" s="1"/>
      <c r="F616" s="2"/>
      <c r="G616" s="3"/>
    </row>
    <row r="617" spans="5:7" ht="14.25" customHeight="1" x14ac:dyDescent="0.25">
      <c r="E617" s="1"/>
      <c r="F617" s="2"/>
      <c r="G617" s="3"/>
    </row>
    <row r="618" spans="5:7" ht="14.25" customHeight="1" x14ac:dyDescent="0.25">
      <c r="E618" s="1"/>
      <c r="F618" s="2"/>
      <c r="G618" s="3"/>
    </row>
    <row r="619" spans="5:7" ht="14.25" customHeight="1" x14ac:dyDescent="0.25">
      <c r="E619" s="1"/>
      <c r="F619" s="2"/>
      <c r="G619" s="3"/>
    </row>
    <row r="620" spans="5:7" ht="14.25" customHeight="1" x14ac:dyDescent="0.25">
      <c r="E620" s="1"/>
      <c r="F620" s="2"/>
      <c r="G620" s="3"/>
    </row>
    <row r="621" spans="5:7" ht="14.25" customHeight="1" x14ac:dyDescent="0.25">
      <c r="E621" s="1"/>
      <c r="F621" s="2"/>
      <c r="G621" s="3"/>
    </row>
    <row r="622" spans="5:7" ht="14.25" customHeight="1" x14ac:dyDescent="0.25">
      <c r="E622" s="1"/>
      <c r="F622" s="2"/>
      <c r="G622" s="3"/>
    </row>
    <row r="623" spans="5:7" ht="14.25" customHeight="1" x14ac:dyDescent="0.25">
      <c r="E623" s="1"/>
      <c r="F623" s="2"/>
      <c r="G623" s="3"/>
    </row>
    <row r="624" spans="5:7" ht="14.25" customHeight="1" x14ac:dyDescent="0.25">
      <c r="E624" s="1"/>
      <c r="F624" s="2"/>
      <c r="G624" s="3"/>
    </row>
    <row r="625" spans="5:7" ht="14.25" customHeight="1" x14ac:dyDescent="0.25">
      <c r="E625" s="1"/>
      <c r="F625" s="2"/>
      <c r="G625" s="3"/>
    </row>
    <row r="626" spans="5:7" ht="14.25" customHeight="1" x14ac:dyDescent="0.25">
      <c r="E626" s="1"/>
      <c r="F626" s="2"/>
      <c r="G626" s="3"/>
    </row>
    <row r="627" spans="5:7" ht="14.25" customHeight="1" x14ac:dyDescent="0.25">
      <c r="E627" s="1"/>
      <c r="F627" s="2"/>
      <c r="G627" s="3"/>
    </row>
    <row r="628" spans="5:7" ht="14.25" customHeight="1" x14ac:dyDescent="0.25">
      <c r="E628" s="1"/>
      <c r="F628" s="2"/>
      <c r="G628" s="3"/>
    </row>
    <row r="629" spans="5:7" ht="14.25" customHeight="1" x14ac:dyDescent="0.25">
      <c r="E629" s="1"/>
      <c r="F629" s="2"/>
      <c r="G629" s="3"/>
    </row>
    <row r="630" spans="5:7" ht="14.25" customHeight="1" x14ac:dyDescent="0.25">
      <c r="E630" s="1"/>
      <c r="F630" s="2"/>
      <c r="G630" s="3"/>
    </row>
    <row r="631" spans="5:7" ht="14.25" customHeight="1" x14ac:dyDescent="0.25">
      <c r="E631" s="1"/>
      <c r="F631" s="2"/>
      <c r="G631" s="3"/>
    </row>
    <row r="632" spans="5:7" ht="14.25" customHeight="1" x14ac:dyDescent="0.25">
      <c r="E632" s="1"/>
      <c r="F632" s="2"/>
      <c r="G632" s="3"/>
    </row>
    <row r="633" spans="5:7" ht="14.25" customHeight="1" x14ac:dyDescent="0.25">
      <c r="E633" s="1"/>
      <c r="F633" s="2"/>
      <c r="G633" s="3"/>
    </row>
    <row r="634" spans="5:7" ht="14.25" customHeight="1" x14ac:dyDescent="0.25">
      <c r="E634" s="1"/>
      <c r="F634" s="2"/>
      <c r="G634" s="3"/>
    </row>
    <row r="635" spans="5:7" ht="14.25" customHeight="1" x14ac:dyDescent="0.25">
      <c r="E635" s="1"/>
      <c r="F635" s="2"/>
      <c r="G635" s="3"/>
    </row>
    <row r="636" spans="5:7" ht="14.25" customHeight="1" x14ac:dyDescent="0.25">
      <c r="E636" s="1"/>
      <c r="F636" s="2"/>
      <c r="G636" s="3"/>
    </row>
    <row r="637" spans="5:7" ht="14.25" customHeight="1" x14ac:dyDescent="0.25">
      <c r="E637" s="1"/>
      <c r="F637" s="2"/>
      <c r="G637" s="3"/>
    </row>
    <row r="638" spans="5:7" ht="14.25" customHeight="1" x14ac:dyDescent="0.25">
      <c r="E638" s="1"/>
      <c r="F638" s="2"/>
      <c r="G638" s="3"/>
    </row>
    <row r="639" spans="5:7" ht="14.25" customHeight="1" x14ac:dyDescent="0.25">
      <c r="E639" s="1"/>
      <c r="F639" s="2"/>
      <c r="G639" s="3"/>
    </row>
    <row r="640" spans="5:7" ht="14.25" customHeight="1" x14ac:dyDescent="0.25">
      <c r="E640" s="1"/>
      <c r="F640" s="2"/>
      <c r="G640" s="3"/>
    </row>
    <row r="641" spans="5:7" ht="14.25" customHeight="1" x14ac:dyDescent="0.25">
      <c r="E641" s="1"/>
      <c r="F641" s="2"/>
      <c r="G641" s="3"/>
    </row>
    <row r="642" spans="5:7" ht="14.25" customHeight="1" x14ac:dyDescent="0.25">
      <c r="E642" s="1"/>
      <c r="F642" s="2"/>
      <c r="G642" s="3"/>
    </row>
    <row r="643" spans="5:7" ht="14.25" customHeight="1" x14ac:dyDescent="0.25">
      <c r="E643" s="1"/>
      <c r="F643" s="2"/>
      <c r="G643" s="3"/>
    </row>
    <row r="644" spans="5:7" ht="14.25" customHeight="1" x14ac:dyDescent="0.25">
      <c r="E644" s="1"/>
      <c r="F644" s="2"/>
      <c r="G644" s="3"/>
    </row>
    <row r="645" spans="5:7" ht="14.25" customHeight="1" x14ac:dyDescent="0.25">
      <c r="E645" s="1"/>
      <c r="F645" s="2"/>
      <c r="G645" s="3"/>
    </row>
    <row r="646" spans="5:7" ht="14.25" customHeight="1" x14ac:dyDescent="0.25">
      <c r="E646" s="1"/>
      <c r="F646" s="2"/>
      <c r="G646" s="3"/>
    </row>
    <row r="647" spans="5:7" ht="14.25" customHeight="1" x14ac:dyDescent="0.25">
      <c r="E647" s="1"/>
      <c r="F647" s="2"/>
      <c r="G647" s="3"/>
    </row>
    <row r="648" spans="5:7" ht="14.25" customHeight="1" x14ac:dyDescent="0.25">
      <c r="E648" s="1"/>
      <c r="F648" s="2"/>
      <c r="G648" s="3"/>
    </row>
    <row r="649" spans="5:7" ht="14.25" customHeight="1" x14ac:dyDescent="0.25">
      <c r="E649" s="1"/>
      <c r="F649" s="2"/>
      <c r="G649" s="3"/>
    </row>
    <row r="650" spans="5:7" ht="14.25" customHeight="1" x14ac:dyDescent="0.25">
      <c r="E650" s="1"/>
      <c r="F650" s="2"/>
      <c r="G650" s="3"/>
    </row>
    <row r="651" spans="5:7" ht="14.25" customHeight="1" x14ac:dyDescent="0.25">
      <c r="E651" s="1"/>
      <c r="F651" s="2"/>
      <c r="G651" s="3"/>
    </row>
    <row r="652" spans="5:7" ht="14.25" customHeight="1" x14ac:dyDescent="0.25">
      <c r="E652" s="1"/>
      <c r="F652" s="2"/>
      <c r="G652" s="3"/>
    </row>
    <row r="653" spans="5:7" ht="14.25" customHeight="1" x14ac:dyDescent="0.25">
      <c r="E653" s="1"/>
      <c r="F653" s="2"/>
      <c r="G653" s="3"/>
    </row>
    <row r="654" spans="5:7" ht="14.25" customHeight="1" x14ac:dyDescent="0.25">
      <c r="E654" s="1"/>
      <c r="F654" s="2"/>
      <c r="G654" s="3"/>
    </row>
    <row r="655" spans="5:7" ht="14.25" customHeight="1" x14ac:dyDescent="0.25">
      <c r="E655" s="1"/>
      <c r="F655" s="2"/>
      <c r="G655" s="3"/>
    </row>
    <row r="656" spans="5:7" ht="14.25" customHeight="1" x14ac:dyDescent="0.25">
      <c r="E656" s="1"/>
      <c r="F656" s="2"/>
      <c r="G656" s="3"/>
    </row>
    <row r="657" spans="5:7" ht="14.25" customHeight="1" x14ac:dyDescent="0.25">
      <c r="E657" s="1"/>
      <c r="F657" s="2"/>
      <c r="G657" s="3"/>
    </row>
    <row r="658" spans="5:7" ht="14.25" customHeight="1" x14ac:dyDescent="0.25">
      <c r="E658" s="1"/>
      <c r="F658" s="2"/>
      <c r="G658" s="3"/>
    </row>
    <row r="659" spans="5:7" ht="14.25" customHeight="1" x14ac:dyDescent="0.25">
      <c r="E659" s="1"/>
      <c r="F659" s="2"/>
      <c r="G659" s="3"/>
    </row>
    <row r="660" spans="5:7" ht="14.25" customHeight="1" x14ac:dyDescent="0.25">
      <c r="E660" s="1"/>
      <c r="F660" s="2"/>
      <c r="G660" s="3"/>
    </row>
    <row r="661" spans="5:7" ht="14.25" customHeight="1" x14ac:dyDescent="0.25">
      <c r="E661" s="1"/>
      <c r="F661" s="2"/>
      <c r="G661" s="3"/>
    </row>
    <row r="662" spans="5:7" ht="14.25" customHeight="1" x14ac:dyDescent="0.25">
      <c r="E662" s="1"/>
      <c r="F662" s="2"/>
      <c r="G662" s="3"/>
    </row>
    <row r="663" spans="5:7" ht="14.25" customHeight="1" x14ac:dyDescent="0.25">
      <c r="E663" s="1"/>
      <c r="F663" s="2"/>
      <c r="G663" s="3"/>
    </row>
    <row r="664" spans="5:7" ht="14.25" customHeight="1" x14ac:dyDescent="0.25">
      <c r="E664" s="1"/>
      <c r="F664" s="2"/>
      <c r="G664" s="3"/>
    </row>
    <row r="665" spans="5:7" ht="14.25" customHeight="1" x14ac:dyDescent="0.25">
      <c r="E665" s="1"/>
      <c r="F665" s="2"/>
      <c r="G665" s="3"/>
    </row>
    <row r="666" spans="5:7" ht="14.25" customHeight="1" x14ac:dyDescent="0.25">
      <c r="E666" s="1"/>
      <c r="F666" s="2"/>
      <c r="G666" s="3"/>
    </row>
    <row r="667" spans="5:7" ht="14.25" customHeight="1" x14ac:dyDescent="0.25">
      <c r="E667" s="1"/>
      <c r="F667" s="2"/>
      <c r="G667" s="3"/>
    </row>
    <row r="668" spans="5:7" ht="14.25" customHeight="1" x14ac:dyDescent="0.25">
      <c r="E668" s="1"/>
      <c r="F668" s="2"/>
      <c r="G668" s="3"/>
    </row>
    <row r="669" spans="5:7" ht="14.25" customHeight="1" x14ac:dyDescent="0.25">
      <c r="E669" s="1"/>
      <c r="F669" s="2"/>
      <c r="G669" s="3"/>
    </row>
    <row r="670" spans="5:7" ht="14.25" customHeight="1" x14ac:dyDescent="0.25">
      <c r="E670" s="1"/>
      <c r="F670" s="2"/>
      <c r="G670" s="3"/>
    </row>
    <row r="671" spans="5:7" ht="14.25" customHeight="1" x14ac:dyDescent="0.25">
      <c r="E671" s="1"/>
      <c r="F671" s="2"/>
      <c r="G671" s="3"/>
    </row>
    <row r="672" spans="5:7" ht="14.25" customHeight="1" x14ac:dyDescent="0.25">
      <c r="E672" s="1"/>
      <c r="F672" s="2"/>
      <c r="G672" s="3"/>
    </row>
    <row r="673" spans="5:7" ht="14.25" customHeight="1" x14ac:dyDescent="0.25">
      <c r="E673" s="1"/>
      <c r="F673" s="2"/>
      <c r="G673" s="3"/>
    </row>
    <row r="674" spans="5:7" ht="14.25" customHeight="1" x14ac:dyDescent="0.25">
      <c r="E674" s="1"/>
      <c r="F674" s="2"/>
      <c r="G674" s="3"/>
    </row>
    <row r="675" spans="5:7" ht="14.25" customHeight="1" x14ac:dyDescent="0.25">
      <c r="E675" s="1"/>
      <c r="F675" s="2"/>
      <c r="G675" s="3"/>
    </row>
    <row r="676" spans="5:7" ht="14.25" customHeight="1" x14ac:dyDescent="0.25">
      <c r="E676" s="1"/>
      <c r="F676" s="2"/>
      <c r="G676" s="3"/>
    </row>
    <row r="677" spans="5:7" ht="14.25" customHeight="1" x14ac:dyDescent="0.25">
      <c r="E677" s="1"/>
      <c r="F677" s="2"/>
      <c r="G677" s="3"/>
    </row>
    <row r="678" spans="5:7" ht="14.25" customHeight="1" x14ac:dyDescent="0.25">
      <c r="E678" s="1"/>
      <c r="F678" s="2"/>
      <c r="G678" s="3"/>
    </row>
    <row r="679" spans="5:7" ht="14.25" customHeight="1" x14ac:dyDescent="0.25">
      <c r="E679" s="1"/>
      <c r="F679" s="2"/>
      <c r="G679" s="3"/>
    </row>
    <row r="680" spans="5:7" ht="14.25" customHeight="1" x14ac:dyDescent="0.25">
      <c r="E680" s="1"/>
      <c r="F680" s="2"/>
      <c r="G680" s="3"/>
    </row>
    <row r="681" spans="5:7" ht="14.25" customHeight="1" x14ac:dyDescent="0.25">
      <c r="E681" s="1"/>
      <c r="F681" s="2"/>
      <c r="G681" s="3"/>
    </row>
    <row r="682" spans="5:7" ht="14.25" customHeight="1" x14ac:dyDescent="0.25">
      <c r="E682" s="1"/>
      <c r="F682" s="2"/>
      <c r="G682" s="3"/>
    </row>
    <row r="683" spans="5:7" ht="14.25" customHeight="1" x14ac:dyDescent="0.25">
      <c r="E683" s="1"/>
      <c r="F683" s="2"/>
      <c r="G683" s="3"/>
    </row>
    <row r="684" spans="5:7" ht="14.25" customHeight="1" x14ac:dyDescent="0.25">
      <c r="E684" s="1"/>
      <c r="F684" s="2"/>
      <c r="G684" s="3"/>
    </row>
    <row r="685" spans="5:7" ht="14.25" customHeight="1" x14ac:dyDescent="0.25">
      <c r="E685" s="1"/>
      <c r="F685" s="2"/>
      <c r="G685" s="3"/>
    </row>
    <row r="686" spans="5:7" ht="14.25" customHeight="1" x14ac:dyDescent="0.25">
      <c r="E686" s="1"/>
      <c r="F686" s="2"/>
      <c r="G686" s="3"/>
    </row>
    <row r="687" spans="5:7" ht="14.25" customHeight="1" x14ac:dyDescent="0.25">
      <c r="E687" s="1"/>
      <c r="F687" s="2"/>
      <c r="G687" s="3"/>
    </row>
    <row r="688" spans="5:7" ht="14.25" customHeight="1" x14ac:dyDescent="0.25">
      <c r="E688" s="1"/>
      <c r="F688" s="2"/>
      <c r="G688" s="3"/>
    </row>
    <row r="689" spans="5:7" ht="14.25" customHeight="1" x14ac:dyDescent="0.25">
      <c r="E689" s="1"/>
      <c r="F689" s="2"/>
      <c r="G689" s="3"/>
    </row>
    <row r="690" spans="5:7" ht="14.25" customHeight="1" x14ac:dyDescent="0.25">
      <c r="E690" s="1"/>
      <c r="F690" s="2"/>
      <c r="G690" s="3"/>
    </row>
    <row r="691" spans="5:7" ht="14.25" customHeight="1" x14ac:dyDescent="0.25">
      <c r="E691" s="1"/>
      <c r="F691" s="2"/>
      <c r="G691" s="3"/>
    </row>
    <row r="692" spans="5:7" ht="14.25" customHeight="1" x14ac:dyDescent="0.25">
      <c r="E692" s="1"/>
      <c r="F692" s="2"/>
      <c r="G692" s="3"/>
    </row>
    <row r="693" spans="5:7" ht="14.25" customHeight="1" x14ac:dyDescent="0.25">
      <c r="E693" s="1"/>
      <c r="F693" s="2"/>
      <c r="G693" s="3"/>
    </row>
    <row r="694" spans="5:7" ht="14.25" customHeight="1" x14ac:dyDescent="0.25">
      <c r="E694" s="1"/>
      <c r="F694" s="2"/>
      <c r="G694" s="3"/>
    </row>
    <row r="695" spans="5:7" ht="14.25" customHeight="1" x14ac:dyDescent="0.25">
      <c r="E695" s="1"/>
      <c r="F695" s="2"/>
      <c r="G695" s="3"/>
    </row>
    <row r="696" spans="5:7" ht="14.25" customHeight="1" x14ac:dyDescent="0.25">
      <c r="E696" s="1"/>
      <c r="F696" s="2"/>
      <c r="G696" s="3"/>
    </row>
    <row r="697" spans="5:7" ht="14.25" customHeight="1" x14ac:dyDescent="0.25">
      <c r="E697" s="1"/>
      <c r="F697" s="2"/>
      <c r="G697" s="3"/>
    </row>
    <row r="698" spans="5:7" ht="14.25" customHeight="1" x14ac:dyDescent="0.25">
      <c r="E698" s="1"/>
      <c r="F698" s="2"/>
      <c r="G698" s="3"/>
    </row>
    <row r="699" spans="5:7" ht="14.25" customHeight="1" x14ac:dyDescent="0.25">
      <c r="E699" s="1"/>
      <c r="F699" s="2"/>
      <c r="G699" s="3"/>
    </row>
    <row r="700" spans="5:7" ht="14.25" customHeight="1" x14ac:dyDescent="0.25">
      <c r="E700" s="1"/>
      <c r="F700" s="2"/>
      <c r="G700" s="3"/>
    </row>
    <row r="701" spans="5:7" ht="14.25" customHeight="1" x14ac:dyDescent="0.25">
      <c r="E701" s="1"/>
      <c r="F701" s="2"/>
      <c r="G701" s="3"/>
    </row>
    <row r="702" spans="5:7" ht="14.25" customHeight="1" x14ac:dyDescent="0.25">
      <c r="E702" s="1"/>
      <c r="F702" s="2"/>
      <c r="G702" s="3"/>
    </row>
    <row r="703" spans="5:7" ht="14.25" customHeight="1" x14ac:dyDescent="0.25">
      <c r="E703" s="1"/>
      <c r="F703" s="2"/>
      <c r="G703" s="3"/>
    </row>
    <row r="704" spans="5:7" ht="14.25" customHeight="1" x14ac:dyDescent="0.25">
      <c r="E704" s="1"/>
      <c r="F704" s="2"/>
      <c r="G704" s="3"/>
    </row>
    <row r="705" spans="5:7" ht="14.25" customHeight="1" x14ac:dyDescent="0.25">
      <c r="E705" s="1"/>
      <c r="F705" s="2"/>
      <c r="G705" s="3"/>
    </row>
    <row r="706" spans="5:7" ht="14.25" customHeight="1" x14ac:dyDescent="0.25">
      <c r="E706" s="1"/>
      <c r="F706" s="2"/>
      <c r="G706" s="3"/>
    </row>
    <row r="707" spans="5:7" ht="14.25" customHeight="1" x14ac:dyDescent="0.25">
      <c r="E707" s="1"/>
      <c r="F707" s="2"/>
      <c r="G707" s="3"/>
    </row>
    <row r="708" spans="5:7" ht="14.25" customHeight="1" x14ac:dyDescent="0.25">
      <c r="E708" s="1"/>
      <c r="F708" s="2"/>
      <c r="G708" s="3"/>
    </row>
    <row r="709" spans="5:7" ht="14.25" customHeight="1" x14ac:dyDescent="0.25">
      <c r="E709" s="1"/>
      <c r="F709" s="2"/>
      <c r="G709" s="3"/>
    </row>
    <row r="710" spans="5:7" ht="14.25" customHeight="1" x14ac:dyDescent="0.25">
      <c r="E710" s="1"/>
      <c r="F710" s="2"/>
      <c r="G710" s="3"/>
    </row>
    <row r="711" spans="5:7" ht="14.25" customHeight="1" x14ac:dyDescent="0.25">
      <c r="E711" s="1"/>
      <c r="F711" s="2"/>
      <c r="G711" s="3"/>
    </row>
    <row r="712" spans="5:7" ht="14.25" customHeight="1" x14ac:dyDescent="0.25">
      <c r="E712" s="1"/>
      <c r="F712" s="2"/>
      <c r="G712" s="3"/>
    </row>
    <row r="713" spans="5:7" ht="14.25" customHeight="1" x14ac:dyDescent="0.25">
      <c r="E713" s="1"/>
      <c r="F713" s="2"/>
      <c r="G713" s="3"/>
    </row>
    <row r="714" spans="5:7" ht="14.25" customHeight="1" x14ac:dyDescent="0.25">
      <c r="E714" s="1"/>
      <c r="F714" s="2"/>
      <c r="G714" s="3"/>
    </row>
    <row r="715" spans="5:7" ht="14.25" customHeight="1" x14ac:dyDescent="0.25">
      <c r="E715" s="1"/>
      <c r="F715" s="2"/>
      <c r="G715" s="3"/>
    </row>
    <row r="716" spans="5:7" ht="14.25" customHeight="1" x14ac:dyDescent="0.25">
      <c r="E716" s="1"/>
      <c r="F716" s="2"/>
      <c r="G716" s="3"/>
    </row>
    <row r="717" spans="5:7" ht="14.25" customHeight="1" x14ac:dyDescent="0.25">
      <c r="E717" s="1"/>
      <c r="F717" s="2"/>
      <c r="G717" s="3"/>
    </row>
    <row r="718" spans="5:7" ht="14.25" customHeight="1" x14ac:dyDescent="0.25">
      <c r="E718" s="1"/>
      <c r="F718" s="2"/>
      <c r="G718" s="3"/>
    </row>
    <row r="719" spans="5:7" ht="14.25" customHeight="1" x14ac:dyDescent="0.25">
      <c r="E719" s="1"/>
      <c r="F719" s="2"/>
      <c r="G719" s="3"/>
    </row>
    <row r="720" spans="5:7" ht="14.25" customHeight="1" x14ac:dyDescent="0.25">
      <c r="E720" s="1"/>
      <c r="F720" s="2"/>
      <c r="G720" s="3"/>
    </row>
    <row r="721" spans="5:7" ht="14.25" customHeight="1" x14ac:dyDescent="0.25">
      <c r="E721" s="1"/>
      <c r="F721" s="2"/>
      <c r="G721" s="3"/>
    </row>
    <row r="722" spans="5:7" ht="14.25" customHeight="1" x14ac:dyDescent="0.25">
      <c r="E722" s="1"/>
      <c r="F722" s="2"/>
      <c r="G722" s="3"/>
    </row>
    <row r="723" spans="5:7" ht="14.25" customHeight="1" x14ac:dyDescent="0.25">
      <c r="E723" s="1"/>
      <c r="F723" s="2"/>
      <c r="G723" s="3"/>
    </row>
    <row r="724" spans="5:7" ht="14.25" customHeight="1" x14ac:dyDescent="0.25">
      <c r="E724" s="1"/>
      <c r="F724" s="2"/>
      <c r="G724" s="3"/>
    </row>
    <row r="725" spans="5:7" ht="14.25" customHeight="1" x14ac:dyDescent="0.25">
      <c r="E725" s="1"/>
      <c r="F725" s="2"/>
      <c r="G725" s="3"/>
    </row>
    <row r="726" spans="5:7" ht="14.25" customHeight="1" x14ac:dyDescent="0.25">
      <c r="E726" s="1"/>
      <c r="F726" s="2"/>
      <c r="G726" s="3"/>
    </row>
    <row r="727" spans="5:7" ht="14.25" customHeight="1" x14ac:dyDescent="0.25">
      <c r="E727" s="1"/>
      <c r="F727" s="2"/>
      <c r="G727" s="3"/>
    </row>
    <row r="728" spans="5:7" ht="14.25" customHeight="1" x14ac:dyDescent="0.25">
      <c r="E728" s="1"/>
      <c r="F728" s="2"/>
      <c r="G728" s="3"/>
    </row>
    <row r="729" spans="5:7" ht="14.25" customHeight="1" x14ac:dyDescent="0.25">
      <c r="E729" s="1"/>
      <c r="F729" s="2"/>
      <c r="G729" s="3"/>
    </row>
    <row r="730" spans="5:7" ht="14.25" customHeight="1" x14ac:dyDescent="0.25">
      <c r="E730" s="1"/>
      <c r="F730" s="2"/>
      <c r="G730" s="3"/>
    </row>
    <row r="731" spans="5:7" ht="14.25" customHeight="1" x14ac:dyDescent="0.25">
      <c r="E731" s="1"/>
      <c r="F731" s="2"/>
      <c r="G731" s="3"/>
    </row>
    <row r="732" spans="5:7" ht="14.25" customHeight="1" x14ac:dyDescent="0.25">
      <c r="E732" s="1"/>
      <c r="F732" s="2"/>
      <c r="G732" s="3"/>
    </row>
    <row r="733" spans="5:7" ht="14.25" customHeight="1" x14ac:dyDescent="0.25">
      <c r="E733" s="1"/>
      <c r="F733" s="2"/>
      <c r="G733" s="3"/>
    </row>
    <row r="734" spans="5:7" ht="14.25" customHeight="1" x14ac:dyDescent="0.25">
      <c r="E734" s="1"/>
      <c r="F734" s="2"/>
      <c r="G734" s="3"/>
    </row>
    <row r="735" spans="5:7" ht="14.25" customHeight="1" x14ac:dyDescent="0.25">
      <c r="E735" s="1"/>
      <c r="F735" s="2"/>
      <c r="G735" s="3"/>
    </row>
    <row r="736" spans="5:7" ht="14.25" customHeight="1" x14ac:dyDescent="0.25">
      <c r="E736" s="1"/>
      <c r="F736" s="2"/>
      <c r="G736" s="3"/>
    </row>
    <row r="737" spans="5:7" ht="14.25" customHeight="1" x14ac:dyDescent="0.25">
      <c r="E737" s="1"/>
      <c r="F737" s="2"/>
      <c r="G737" s="3"/>
    </row>
    <row r="738" spans="5:7" ht="14.25" customHeight="1" x14ac:dyDescent="0.25">
      <c r="E738" s="1"/>
      <c r="F738" s="2"/>
      <c r="G738" s="3"/>
    </row>
    <row r="739" spans="5:7" ht="14.25" customHeight="1" x14ac:dyDescent="0.25">
      <c r="E739" s="1"/>
      <c r="F739" s="2"/>
      <c r="G739" s="3"/>
    </row>
    <row r="740" spans="5:7" ht="14.25" customHeight="1" x14ac:dyDescent="0.25">
      <c r="E740" s="1"/>
      <c r="F740" s="2"/>
      <c r="G740" s="3"/>
    </row>
    <row r="741" spans="5:7" ht="14.25" customHeight="1" x14ac:dyDescent="0.25">
      <c r="E741" s="1"/>
      <c r="F741" s="2"/>
      <c r="G741" s="3"/>
    </row>
    <row r="742" spans="5:7" ht="14.25" customHeight="1" x14ac:dyDescent="0.25">
      <c r="E742" s="1"/>
      <c r="F742" s="2"/>
      <c r="G742" s="3"/>
    </row>
    <row r="743" spans="5:7" ht="14.25" customHeight="1" x14ac:dyDescent="0.25">
      <c r="E743" s="1"/>
      <c r="F743" s="2"/>
      <c r="G743" s="3"/>
    </row>
    <row r="744" spans="5:7" ht="14.25" customHeight="1" x14ac:dyDescent="0.25">
      <c r="E744" s="1"/>
      <c r="F744" s="2"/>
      <c r="G744" s="3"/>
    </row>
    <row r="745" spans="5:7" ht="14.25" customHeight="1" x14ac:dyDescent="0.25">
      <c r="E745" s="1"/>
      <c r="F745" s="2"/>
      <c r="G745" s="3"/>
    </row>
    <row r="746" spans="5:7" ht="14.25" customHeight="1" x14ac:dyDescent="0.25">
      <c r="E746" s="1"/>
      <c r="F746" s="2"/>
      <c r="G746" s="3"/>
    </row>
    <row r="747" spans="5:7" ht="14.25" customHeight="1" x14ac:dyDescent="0.25">
      <c r="E747" s="1"/>
      <c r="F747" s="2"/>
      <c r="G747" s="3"/>
    </row>
    <row r="748" spans="5:7" ht="14.25" customHeight="1" x14ac:dyDescent="0.25">
      <c r="E748" s="1"/>
      <c r="F748" s="2"/>
      <c r="G748" s="3"/>
    </row>
    <row r="749" spans="5:7" ht="14.25" customHeight="1" x14ac:dyDescent="0.25">
      <c r="E749" s="1"/>
      <c r="F749" s="2"/>
      <c r="G749" s="3"/>
    </row>
    <row r="750" spans="5:7" ht="14.25" customHeight="1" x14ac:dyDescent="0.25">
      <c r="E750" s="1"/>
      <c r="F750" s="2"/>
      <c r="G750" s="3"/>
    </row>
    <row r="751" spans="5:7" ht="14.25" customHeight="1" x14ac:dyDescent="0.25">
      <c r="E751" s="1"/>
      <c r="F751" s="2"/>
      <c r="G751" s="3"/>
    </row>
    <row r="752" spans="5:7" ht="14.25" customHeight="1" x14ac:dyDescent="0.25">
      <c r="E752" s="1"/>
      <c r="F752" s="2"/>
      <c r="G752" s="3"/>
    </row>
    <row r="753" spans="5:7" ht="14.25" customHeight="1" x14ac:dyDescent="0.25">
      <c r="E753" s="1"/>
      <c r="F753" s="2"/>
      <c r="G753" s="3"/>
    </row>
    <row r="754" spans="5:7" ht="14.25" customHeight="1" x14ac:dyDescent="0.25">
      <c r="E754" s="1"/>
      <c r="F754" s="2"/>
      <c r="G754" s="3"/>
    </row>
    <row r="755" spans="5:7" ht="14.25" customHeight="1" x14ac:dyDescent="0.25">
      <c r="E755" s="1"/>
      <c r="F755" s="2"/>
      <c r="G755" s="3"/>
    </row>
    <row r="756" spans="5:7" ht="14.25" customHeight="1" x14ac:dyDescent="0.25">
      <c r="E756" s="1"/>
      <c r="F756" s="2"/>
      <c r="G756" s="3"/>
    </row>
    <row r="757" spans="5:7" ht="14.25" customHeight="1" x14ac:dyDescent="0.25">
      <c r="E757" s="1"/>
      <c r="F757" s="2"/>
      <c r="G757" s="3"/>
    </row>
    <row r="758" spans="5:7" ht="14.25" customHeight="1" x14ac:dyDescent="0.25">
      <c r="E758" s="1"/>
      <c r="F758" s="2"/>
      <c r="G758" s="3"/>
    </row>
    <row r="759" spans="5:7" ht="14.25" customHeight="1" x14ac:dyDescent="0.25">
      <c r="E759" s="1"/>
      <c r="F759" s="2"/>
      <c r="G759" s="3"/>
    </row>
    <row r="760" spans="5:7" ht="14.25" customHeight="1" x14ac:dyDescent="0.25">
      <c r="E760" s="1"/>
      <c r="F760" s="2"/>
      <c r="G760" s="3"/>
    </row>
    <row r="761" spans="5:7" ht="14.25" customHeight="1" x14ac:dyDescent="0.25">
      <c r="E761" s="1"/>
      <c r="F761" s="2"/>
      <c r="G761" s="3"/>
    </row>
    <row r="762" spans="5:7" ht="14.25" customHeight="1" x14ac:dyDescent="0.25">
      <c r="E762" s="1"/>
      <c r="F762" s="2"/>
      <c r="G762" s="3"/>
    </row>
    <row r="763" spans="5:7" ht="14.25" customHeight="1" x14ac:dyDescent="0.25">
      <c r="E763" s="1"/>
      <c r="F763" s="2"/>
      <c r="G763" s="3"/>
    </row>
    <row r="764" spans="5:7" ht="14.25" customHeight="1" x14ac:dyDescent="0.25">
      <c r="E764" s="1"/>
      <c r="F764" s="2"/>
      <c r="G764" s="3"/>
    </row>
    <row r="765" spans="5:7" ht="14.25" customHeight="1" x14ac:dyDescent="0.25">
      <c r="E765" s="1"/>
      <c r="F765" s="2"/>
      <c r="G765" s="3"/>
    </row>
    <row r="766" spans="5:7" ht="14.25" customHeight="1" x14ac:dyDescent="0.25">
      <c r="E766" s="1"/>
      <c r="F766" s="2"/>
      <c r="G766" s="3"/>
    </row>
    <row r="767" spans="5:7" ht="14.25" customHeight="1" x14ac:dyDescent="0.25">
      <c r="E767" s="1"/>
      <c r="F767" s="2"/>
      <c r="G767" s="3"/>
    </row>
    <row r="768" spans="5:7" ht="14.25" customHeight="1" x14ac:dyDescent="0.25">
      <c r="E768" s="1"/>
      <c r="F768" s="2"/>
      <c r="G768" s="3"/>
    </row>
    <row r="769" spans="5:7" ht="14.25" customHeight="1" x14ac:dyDescent="0.25">
      <c r="E769" s="1"/>
      <c r="F769" s="2"/>
      <c r="G769" s="3"/>
    </row>
    <row r="770" spans="5:7" ht="14.25" customHeight="1" x14ac:dyDescent="0.25">
      <c r="E770" s="1"/>
      <c r="F770" s="2"/>
      <c r="G770" s="3"/>
    </row>
    <row r="771" spans="5:7" ht="14.25" customHeight="1" x14ac:dyDescent="0.25">
      <c r="E771" s="1"/>
      <c r="F771" s="2"/>
      <c r="G771" s="3"/>
    </row>
    <row r="772" spans="5:7" ht="14.25" customHeight="1" x14ac:dyDescent="0.25">
      <c r="E772" s="1"/>
      <c r="F772" s="2"/>
      <c r="G772" s="3"/>
    </row>
    <row r="773" spans="5:7" ht="14.25" customHeight="1" x14ac:dyDescent="0.25">
      <c r="E773" s="1"/>
      <c r="F773" s="2"/>
      <c r="G773" s="3"/>
    </row>
    <row r="774" spans="5:7" ht="14.25" customHeight="1" x14ac:dyDescent="0.25">
      <c r="E774" s="1"/>
      <c r="F774" s="2"/>
      <c r="G774" s="3"/>
    </row>
    <row r="775" spans="5:7" ht="14.25" customHeight="1" x14ac:dyDescent="0.25">
      <c r="E775" s="1"/>
      <c r="F775" s="2"/>
      <c r="G775" s="3"/>
    </row>
    <row r="776" spans="5:7" ht="14.25" customHeight="1" x14ac:dyDescent="0.25">
      <c r="E776" s="1"/>
      <c r="F776" s="2"/>
      <c r="G776" s="3"/>
    </row>
    <row r="777" spans="5:7" ht="14.25" customHeight="1" x14ac:dyDescent="0.25">
      <c r="E777" s="1"/>
      <c r="F777" s="2"/>
      <c r="G777" s="3"/>
    </row>
    <row r="778" spans="5:7" ht="14.25" customHeight="1" x14ac:dyDescent="0.25">
      <c r="E778" s="1"/>
      <c r="F778" s="2"/>
      <c r="G778" s="3"/>
    </row>
    <row r="779" spans="5:7" ht="14.25" customHeight="1" x14ac:dyDescent="0.25">
      <c r="E779" s="1"/>
      <c r="F779" s="2"/>
      <c r="G779" s="3"/>
    </row>
    <row r="780" spans="5:7" ht="14.25" customHeight="1" x14ac:dyDescent="0.25">
      <c r="E780" s="1"/>
      <c r="F780" s="2"/>
      <c r="G780" s="3"/>
    </row>
    <row r="781" spans="5:7" ht="14.25" customHeight="1" x14ac:dyDescent="0.25">
      <c r="E781" s="1"/>
      <c r="F781" s="2"/>
      <c r="G781" s="3"/>
    </row>
    <row r="782" spans="5:7" ht="14.25" customHeight="1" x14ac:dyDescent="0.25">
      <c r="E782" s="1"/>
      <c r="F782" s="2"/>
      <c r="G782" s="3"/>
    </row>
    <row r="783" spans="5:7" ht="14.25" customHeight="1" x14ac:dyDescent="0.25">
      <c r="E783" s="1"/>
      <c r="F783" s="2"/>
      <c r="G783" s="3"/>
    </row>
    <row r="784" spans="5:7" ht="14.25" customHeight="1" x14ac:dyDescent="0.25">
      <c r="E784" s="1"/>
      <c r="F784" s="2"/>
      <c r="G784" s="3"/>
    </row>
    <row r="785" spans="5:7" ht="14.25" customHeight="1" x14ac:dyDescent="0.25">
      <c r="E785" s="1"/>
      <c r="F785" s="2"/>
      <c r="G785" s="3"/>
    </row>
    <row r="786" spans="5:7" ht="14.25" customHeight="1" x14ac:dyDescent="0.25">
      <c r="E786" s="1"/>
      <c r="F786" s="2"/>
      <c r="G786" s="3"/>
    </row>
    <row r="787" spans="5:7" ht="14.25" customHeight="1" x14ac:dyDescent="0.25">
      <c r="E787" s="1"/>
      <c r="F787" s="2"/>
      <c r="G787" s="3"/>
    </row>
    <row r="788" spans="5:7" ht="14.25" customHeight="1" x14ac:dyDescent="0.25">
      <c r="E788" s="1"/>
      <c r="F788" s="2"/>
      <c r="G788" s="3"/>
    </row>
    <row r="789" spans="5:7" ht="14.25" customHeight="1" x14ac:dyDescent="0.25">
      <c r="E789" s="1"/>
      <c r="F789" s="2"/>
      <c r="G789" s="3"/>
    </row>
    <row r="790" spans="5:7" ht="14.25" customHeight="1" x14ac:dyDescent="0.25">
      <c r="E790" s="1"/>
      <c r="F790" s="2"/>
      <c r="G790" s="3"/>
    </row>
    <row r="791" spans="5:7" ht="14.25" customHeight="1" x14ac:dyDescent="0.25">
      <c r="E791" s="1"/>
      <c r="F791" s="2"/>
      <c r="G791" s="3"/>
    </row>
    <row r="792" spans="5:7" ht="14.25" customHeight="1" x14ac:dyDescent="0.25">
      <c r="E792" s="1"/>
      <c r="F792" s="2"/>
      <c r="G792" s="3"/>
    </row>
    <row r="793" spans="5:7" ht="14.25" customHeight="1" x14ac:dyDescent="0.25">
      <c r="E793" s="1"/>
      <c r="F793" s="2"/>
      <c r="G793" s="3"/>
    </row>
    <row r="794" spans="5:7" ht="14.25" customHeight="1" x14ac:dyDescent="0.25">
      <c r="E794" s="1"/>
      <c r="F794" s="2"/>
      <c r="G794" s="3"/>
    </row>
    <row r="795" spans="5:7" ht="14.25" customHeight="1" x14ac:dyDescent="0.25">
      <c r="E795" s="1"/>
      <c r="F795" s="2"/>
      <c r="G795" s="3"/>
    </row>
    <row r="796" spans="5:7" ht="14.25" customHeight="1" x14ac:dyDescent="0.25">
      <c r="E796" s="1"/>
      <c r="F796" s="2"/>
      <c r="G796" s="3"/>
    </row>
    <row r="797" spans="5:7" ht="14.25" customHeight="1" x14ac:dyDescent="0.25">
      <c r="E797" s="1"/>
      <c r="F797" s="2"/>
      <c r="G797" s="3"/>
    </row>
    <row r="798" spans="5:7" ht="14.25" customHeight="1" x14ac:dyDescent="0.25">
      <c r="E798" s="1"/>
      <c r="F798" s="2"/>
      <c r="G798" s="3"/>
    </row>
    <row r="799" spans="5:7" ht="14.25" customHeight="1" x14ac:dyDescent="0.25">
      <c r="E799" s="1"/>
      <c r="F799" s="2"/>
      <c r="G799" s="3"/>
    </row>
    <row r="800" spans="5:7" ht="14.25" customHeight="1" x14ac:dyDescent="0.25">
      <c r="E800" s="1"/>
      <c r="F800" s="2"/>
      <c r="G800" s="3"/>
    </row>
    <row r="801" spans="5:7" ht="14.25" customHeight="1" x14ac:dyDescent="0.25">
      <c r="E801" s="1"/>
      <c r="F801" s="2"/>
      <c r="G801" s="3"/>
    </row>
    <row r="802" spans="5:7" ht="14.25" customHeight="1" x14ac:dyDescent="0.25">
      <c r="E802" s="1"/>
      <c r="F802" s="2"/>
      <c r="G802" s="3"/>
    </row>
    <row r="803" spans="5:7" ht="14.25" customHeight="1" x14ac:dyDescent="0.25">
      <c r="E803" s="1"/>
      <c r="F803" s="2"/>
      <c r="G803" s="3"/>
    </row>
    <row r="804" spans="5:7" ht="14.25" customHeight="1" x14ac:dyDescent="0.25">
      <c r="E804" s="1"/>
      <c r="F804" s="2"/>
      <c r="G804" s="3"/>
    </row>
    <row r="805" spans="5:7" ht="14.25" customHeight="1" x14ac:dyDescent="0.25">
      <c r="E805" s="1"/>
      <c r="F805" s="2"/>
      <c r="G805" s="3"/>
    </row>
    <row r="806" spans="5:7" ht="14.25" customHeight="1" x14ac:dyDescent="0.25">
      <c r="E806" s="1"/>
      <c r="F806" s="2"/>
      <c r="G806" s="3"/>
    </row>
    <row r="807" spans="5:7" ht="14.25" customHeight="1" x14ac:dyDescent="0.25">
      <c r="E807" s="1"/>
      <c r="F807" s="2"/>
      <c r="G807" s="3"/>
    </row>
    <row r="808" spans="5:7" ht="14.25" customHeight="1" x14ac:dyDescent="0.25">
      <c r="E808" s="1"/>
      <c r="F808" s="2"/>
      <c r="G808" s="3"/>
    </row>
    <row r="809" spans="5:7" ht="14.25" customHeight="1" x14ac:dyDescent="0.25">
      <c r="E809" s="1"/>
      <c r="F809" s="2"/>
      <c r="G809" s="3"/>
    </row>
    <row r="810" spans="5:7" ht="14.25" customHeight="1" x14ac:dyDescent="0.25">
      <c r="E810" s="1"/>
      <c r="F810" s="2"/>
      <c r="G810" s="3"/>
    </row>
    <row r="811" spans="5:7" ht="14.25" customHeight="1" x14ac:dyDescent="0.25">
      <c r="E811" s="1"/>
      <c r="F811" s="2"/>
      <c r="G811" s="3"/>
    </row>
    <row r="812" spans="5:7" ht="14.25" customHeight="1" x14ac:dyDescent="0.25">
      <c r="E812" s="1"/>
      <c r="F812" s="2"/>
      <c r="G812" s="3"/>
    </row>
    <row r="813" spans="5:7" ht="14.25" customHeight="1" x14ac:dyDescent="0.25">
      <c r="E813" s="1"/>
      <c r="F813" s="2"/>
      <c r="G813" s="3"/>
    </row>
    <row r="814" spans="5:7" ht="14.25" customHeight="1" x14ac:dyDescent="0.25">
      <c r="E814" s="1"/>
      <c r="F814" s="2"/>
      <c r="G814" s="3"/>
    </row>
    <row r="815" spans="5:7" ht="14.25" customHeight="1" x14ac:dyDescent="0.25">
      <c r="E815" s="1"/>
      <c r="F815" s="2"/>
      <c r="G815" s="3"/>
    </row>
    <row r="816" spans="5:7" ht="14.25" customHeight="1" x14ac:dyDescent="0.25">
      <c r="E816" s="1"/>
      <c r="F816" s="2"/>
      <c r="G816" s="3"/>
    </row>
    <row r="817" spans="5:7" ht="14.25" customHeight="1" x14ac:dyDescent="0.25">
      <c r="E817" s="1"/>
      <c r="F817" s="2"/>
      <c r="G817" s="3"/>
    </row>
    <row r="818" spans="5:7" ht="14.25" customHeight="1" x14ac:dyDescent="0.25">
      <c r="E818" s="1"/>
      <c r="F818" s="2"/>
      <c r="G818" s="3"/>
    </row>
    <row r="819" spans="5:7" ht="14.25" customHeight="1" x14ac:dyDescent="0.25">
      <c r="E819" s="1"/>
      <c r="F819" s="2"/>
      <c r="G819" s="3"/>
    </row>
    <row r="820" spans="5:7" ht="14.25" customHeight="1" x14ac:dyDescent="0.25">
      <c r="E820" s="1"/>
      <c r="F820" s="2"/>
      <c r="G820" s="3"/>
    </row>
    <row r="821" spans="5:7" ht="14.25" customHeight="1" x14ac:dyDescent="0.25">
      <c r="E821" s="1"/>
      <c r="F821" s="2"/>
      <c r="G821" s="3"/>
    </row>
    <row r="822" spans="5:7" ht="14.25" customHeight="1" x14ac:dyDescent="0.25">
      <c r="E822" s="1"/>
      <c r="F822" s="2"/>
      <c r="G822" s="3"/>
    </row>
    <row r="823" spans="5:7" ht="14.25" customHeight="1" x14ac:dyDescent="0.25">
      <c r="E823" s="1"/>
      <c r="F823" s="2"/>
      <c r="G823" s="3"/>
    </row>
    <row r="824" spans="5:7" ht="14.25" customHeight="1" x14ac:dyDescent="0.25">
      <c r="E824" s="1"/>
      <c r="F824" s="2"/>
      <c r="G824" s="3"/>
    </row>
    <row r="825" spans="5:7" ht="14.25" customHeight="1" x14ac:dyDescent="0.25">
      <c r="E825" s="1"/>
      <c r="F825" s="2"/>
      <c r="G825" s="3"/>
    </row>
    <row r="826" spans="5:7" ht="14.25" customHeight="1" x14ac:dyDescent="0.25">
      <c r="E826" s="1"/>
      <c r="F826" s="2"/>
      <c r="G826" s="3"/>
    </row>
    <row r="827" spans="5:7" ht="14.25" customHeight="1" x14ac:dyDescent="0.25">
      <c r="E827" s="1"/>
      <c r="F827" s="2"/>
      <c r="G827" s="3"/>
    </row>
    <row r="828" spans="5:7" ht="14.25" customHeight="1" x14ac:dyDescent="0.25">
      <c r="E828" s="1"/>
      <c r="F828" s="2"/>
      <c r="G828" s="3"/>
    </row>
    <row r="829" spans="5:7" ht="14.25" customHeight="1" x14ac:dyDescent="0.25">
      <c r="E829" s="1"/>
      <c r="F829" s="2"/>
      <c r="G829" s="3"/>
    </row>
    <row r="830" spans="5:7" ht="14.25" customHeight="1" x14ac:dyDescent="0.25">
      <c r="E830" s="1"/>
      <c r="F830" s="2"/>
      <c r="G830" s="3"/>
    </row>
    <row r="831" spans="5:7" ht="14.25" customHeight="1" x14ac:dyDescent="0.25">
      <c r="E831" s="1"/>
      <c r="F831" s="2"/>
      <c r="G831" s="3"/>
    </row>
    <row r="832" spans="5:7" ht="14.25" customHeight="1" x14ac:dyDescent="0.25">
      <c r="E832" s="1"/>
      <c r="F832" s="2"/>
      <c r="G832" s="3"/>
    </row>
    <row r="833" spans="5:7" ht="14.25" customHeight="1" x14ac:dyDescent="0.25">
      <c r="E833" s="1"/>
      <c r="F833" s="2"/>
      <c r="G833" s="3"/>
    </row>
    <row r="834" spans="5:7" ht="14.25" customHeight="1" x14ac:dyDescent="0.25">
      <c r="E834" s="1"/>
      <c r="F834" s="2"/>
      <c r="G834" s="3"/>
    </row>
    <row r="835" spans="5:7" ht="14.25" customHeight="1" x14ac:dyDescent="0.25">
      <c r="E835" s="1"/>
      <c r="F835" s="2"/>
      <c r="G835" s="3"/>
    </row>
    <row r="836" spans="5:7" ht="14.25" customHeight="1" x14ac:dyDescent="0.25">
      <c r="E836" s="1"/>
      <c r="F836" s="2"/>
      <c r="G836" s="3"/>
    </row>
    <row r="837" spans="5:7" ht="14.25" customHeight="1" x14ac:dyDescent="0.25">
      <c r="E837" s="1"/>
      <c r="F837" s="2"/>
      <c r="G837" s="3"/>
    </row>
    <row r="838" spans="5:7" ht="14.25" customHeight="1" x14ac:dyDescent="0.25">
      <c r="E838" s="1"/>
      <c r="F838" s="2"/>
      <c r="G838" s="3"/>
    </row>
    <row r="839" spans="5:7" ht="14.25" customHeight="1" x14ac:dyDescent="0.25">
      <c r="E839" s="1"/>
      <c r="F839" s="2"/>
      <c r="G839" s="3"/>
    </row>
    <row r="840" spans="5:7" ht="14.25" customHeight="1" x14ac:dyDescent="0.25">
      <c r="E840" s="1"/>
      <c r="F840" s="2"/>
      <c r="G840" s="3"/>
    </row>
    <row r="841" spans="5:7" ht="14.25" customHeight="1" x14ac:dyDescent="0.25">
      <c r="E841" s="1"/>
      <c r="F841" s="2"/>
      <c r="G841" s="3"/>
    </row>
    <row r="842" spans="5:7" ht="14.25" customHeight="1" x14ac:dyDescent="0.25">
      <c r="E842" s="1"/>
      <c r="F842" s="2"/>
      <c r="G842" s="3"/>
    </row>
    <row r="843" spans="5:7" ht="14.25" customHeight="1" x14ac:dyDescent="0.25">
      <c r="E843" s="1"/>
      <c r="F843" s="2"/>
      <c r="G843" s="3"/>
    </row>
    <row r="844" spans="5:7" ht="14.25" customHeight="1" x14ac:dyDescent="0.25">
      <c r="E844" s="1"/>
      <c r="F844" s="2"/>
      <c r="G844" s="3"/>
    </row>
    <row r="845" spans="5:7" ht="14.25" customHeight="1" x14ac:dyDescent="0.25">
      <c r="E845" s="1"/>
      <c r="F845" s="2"/>
      <c r="G845" s="3"/>
    </row>
    <row r="846" spans="5:7" ht="14.25" customHeight="1" x14ac:dyDescent="0.25">
      <c r="E846" s="1"/>
      <c r="F846" s="2"/>
      <c r="G846" s="3"/>
    </row>
    <row r="847" spans="5:7" ht="14.25" customHeight="1" x14ac:dyDescent="0.25">
      <c r="E847" s="1"/>
      <c r="F847" s="2"/>
      <c r="G847" s="3"/>
    </row>
    <row r="848" spans="5:7" ht="14.25" customHeight="1" x14ac:dyDescent="0.25">
      <c r="E848" s="1"/>
      <c r="F848" s="2"/>
      <c r="G848" s="3"/>
    </row>
    <row r="849" spans="5:7" ht="14.25" customHeight="1" x14ac:dyDescent="0.25">
      <c r="E849" s="1"/>
      <c r="F849" s="2"/>
      <c r="G849" s="3"/>
    </row>
    <row r="850" spans="5:7" ht="14.25" customHeight="1" x14ac:dyDescent="0.25">
      <c r="E850" s="1"/>
      <c r="F850" s="2"/>
      <c r="G850" s="3"/>
    </row>
    <row r="851" spans="5:7" ht="14.25" customHeight="1" x14ac:dyDescent="0.25">
      <c r="E851" s="1"/>
      <c r="F851" s="2"/>
      <c r="G851" s="3"/>
    </row>
    <row r="852" spans="5:7" ht="14.25" customHeight="1" x14ac:dyDescent="0.25">
      <c r="E852" s="1"/>
      <c r="F852" s="2"/>
      <c r="G852" s="3"/>
    </row>
    <row r="853" spans="5:7" ht="14.25" customHeight="1" x14ac:dyDescent="0.25">
      <c r="E853" s="1"/>
      <c r="F853" s="2"/>
      <c r="G853" s="3"/>
    </row>
    <row r="854" spans="5:7" ht="14.25" customHeight="1" x14ac:dyDescent="0.25">
      <c r="E854" s="1"/>
      <c r="F854" s="2"/>
      <c r="G854" s="3"/>
    </row>
    <row r="855" spans="5:7" ht="14.25" customHeight="1" x14ac:dyDescent="0.25">
      <c r="E855" s="1"/>
      <c r="F855" s="2"/>
      <c r="G855" s="3"/>
    </row>
    <row r="856" spans="5:7" ht="14.25" customHeight="1" x14ac:dyDescent="0.25">
      <c r="E856" s="1"/>
      <c r="F856" s="2"/>
      <c r="G856" s="3"/>
    </row>
    <row r="857" spans="5:7" ht="14.25" customHeight="1" x14ac:dyDescent="0.25">
      <c r="E857" s="1"/>
      <c r="F857" s="2"/>
      <c r="G857" s="3"/>
    </row>
    <row r="858" spans="5:7" ht="14.25" customHeight="1" x14ac:dyDescent="0.25">
      <c r="E858" s="1"/>
      <c r="F858" s="2"/>
      <c r="G858" s="3"/>
    </row>
    <row r="859" spans="5:7" ht="14.25" customHeight="1" x14ac:dyDescent="0.25">
      <c r="E859" s="1"/>
      <c r="F859" s="2"/>
      <c r="G859" s="3"/>
    </row>
    <row r="860" spans="5:7" ht="14.25" customHeight="1" x14ac:dyDescent="0.25">
      <c r="E860" s="1"/>
      <c r="F860" s="2"/>
      <c r="G860" s="3"/>
    </row>
    <row r="861" spans="5:7" ht="14.25" customHeight="1" x14ac:dyDescent="0.25">
      <c r="E861" s="1"/>
      <c r="F861" s="2"/>
      <c r="G861" s="3"/>
    </row>
    <row r="862" spans="5:7" ht="14.25" customHeight="1" x14ac:dyDescent="0.25">
      <c r="E862" s="1"/>
      <c r="F862" s="2"/>
      <c r="G862" s="3"/>
    </row>
    <row r="863" spans="5:7" ht="14.25" customHeight="1" x14ac:dyDescent="0.25">
      <c r="E863" s="1"/>
      <c r="F863" s="2"/>
      <c r="G863" s="3"/>
    </row>
    <row r="864" spans="5:7" ht="14.25" customHeight="1" x14ac:dyDescent="0.25">
      <c r="E864" s="1"/>
      <c r="F864" s="2"/>
      <c r="G864" s="3"/>
    </row>
    <row r="865" spans="5:7" ht="14.25" customHeight="1" x14ac:dyDescent="0.25">
      <c r="E865" s="1"/>
      <c r="F865" s="2"/>
      <c r="G865" s="3"/>
    </row>
    <row r="866" spans="5:7" ht="14.25" customHeight="1" x14ac:dyDescent="0.25">
      <c r="E866" s="1"/>
      <c r="F866" s="2"/>
      <c r="G866" s="3"/>
    </row>
    <row r="867" spans="5:7" ht="14.25" customHeight="1" x14ac:dyDescent="0.25">
      <c r="E867" s="1"/>
      <c r="F867" s="2"/>
      <c r="G867" s="3"/>
    </row>
    <row r="868" spans="5:7" ht="14.25" customHeight="1" x14ac:dyDescent="0.25">
      <c r="E868" s="1"/>
      <c r="F868" s="2"/>
      <c r="G868" s="3"/>
    </row>
    <row r="869" spans="5:7" ht="14.25" customHeight="1" x14ac:dyDescent="0.25">
      <c r="E869" s="1"/>
      <c r="F869" s="2"/>
      <c r="G869" s="3"/>
    </row>
    <row r="870" spans="5:7" ht="14.25" customHeight="1" x14ac:dyDescent="0.25">
      <c r="E870" s="1"/>
      <c r="F870" s="2"/>
      <c r="G870" s="3"/>
    </row>
    <row r="871" spans="5:7" ht="14.25" customHeight="1" x14ac:dyDescent="0.25">
      <c r="E871" s="1"/>
      <c r="F871" s="2"/>
      <c r="G871" s="3"/>
    </row>
    <row r="872" spans="5:7" ht="14.25" customHeight="1" x14ac:dyDescent="0.25">
      <c r="E872" s="1"/>
      <c r="F872" s="2"/>
      <c r="G872" s="3"/>
    </row>
    <row r="873" spans="5:7" ht="14.25" customHeight="1" x14ac:dyDescent="0.25">
      <c r="E873" s="1"/>
      <c r="F873" s="2"/>
      <c r="G873" s="3"/>
    </row>
    <row r="874" spans="5:7" ht="14.25" customHeight="1" x14ac:dyDescent="0.25">
      <c r="E874" s="1"/>
      <c r="F874" s="2"/>
      <c r="G874" s="3"/>
    </row>
    <row r="875" spans="5:7" ht="14.25" customHeight="1" x14ac:dyDescent="0.25">
      <c r="E875" s="1"/>
      <c r="F875" s="2"/>
      <c r="G875" s="3"/>
    </row>
    <row r="876" spans="5:7" ht="14.25" customHeight="1" x14ac:dyDescent="0.25">
      <c r="E876" s="1"/>
      <c r="F876" s="2"/>
      <c r="G876" s="3"/>
    </row>
    <row r="877" spans="5:7" ht="14.25" customHeight="1" x14ac:dyDescent="0.25">
      <c r="E877" s="1"/>
      <c r="F877" s="2"/>
      <c r="G877" s="3"/>
    </row>
    <row r="878" spans="5:7" ht="14.25" customHeight="1" x14ac:dyDescent="0.25">
      <c r="E878" s="1"/>
      <c r="F878" s="2"/>
      <c r="G878" s="3"/>
    </row>
    <row r="879" spans="5:7" ht="14.25" customHeight="1" x14ac:dyDescent="0.25">
      <c r="E879" s="1"/>
      <c r="F879" s="2"/>
      <c r="G879" s="3"/>
    </row>
    <row r="880" spans="5:7" ht="14.25" customHeight="1" x14ac:dyDescent="0.25">
      <c r="E880" s="1"/>
      <c r="F880" s="2"/>
      <c r="G880" s="3"/>
    </row>
    <row r="881" spans="5:7" ht="14.25" customHeight="1" x14ac:dyDescent="0.25">
      <c r="E881" s="1"/>
      <c r="F881" s="2"/>
      <c r="G881" s="3"/>
    </row>
    <row r="882" spans="5:7" ht="14.25" customHeight="1" x14ac:dyDescent="0.25">
      <c r="E882" s="1"/>
      <c r="F882" s="2"/>
      <c r="G882" s="3"/>
    </row>
    <row r="883" spans="5:7" ht="14.25" customHeight="1" x14ac:dyDescent="0.25">
      <c r="E883" s="1"/>
      <c r="F883" s="2"/>
      <c r="G883" s="3"/>
    </row>
    <row r="884" spans="5:7" ht="14.25" customHeight="1" x14ac:dyDescent="0.25">
      <c r="E884" s="1"/>
      <c r="F884" s="2"/>
      <c r="G884" s="3"/>
    </row>
    <row r="885" spans="5:7" ht="14.25" customHeight="1" x14ac:dyDescent="0.25">
      <c r="E885" s="1"/>
      <c r="F885" s="2"/>
      <c r="G885" s="3"/>
    </row>
    <row r="886" spans="5:7" ht="14.25" customHeight="1" x14ac:dyDescent="0.25">
      <c r="E886" s="1"/>
      <c r="F886" s="2"/>
      <c r="G886" s="3"/>
    </row>
    <row r="887" spans="5:7" ht="14.25" customHeight="1" x14ac:dyDescent="0.25">
      <c r="E887" s="1"/>
      <c r="F887" s="2"/>
      <c r="G887" s="3"/>
    </row>
    <row r="888" spans="5:7" ht="14.25" customHeight="1" x14ac:dyDescent="0.25">
      <c r="E888" s="1"/>
      <c r="F888" s="2"/>
      <c r="G888" s="3"/>
    </row>
    <row r="889" spans="5:7" ht="14.25" customHeight="1" x14ac:dyDescent="0.25">
      <c r="E889" s="1"/>
      <c r="F889" s="2"/>
      <c r="G889" s="3"/>
    </row>
    <row r="890" spans="5:7" ht="14.25" customHeight="1" x14ac:dyDescent="0.25">
      <c r="E890" s="1"/>
      <c r="F890" s="2"/>
      <c r="G890" s="3"/>
    </row>
    <row r="891" spans="5:7" ht="14.25" customHeight="1" x14ac:dyDescent="0.25">
      <c r="E891" s="1"/>
      <c r="F891" s="2"/>
      <c r="G891" s="3"/>
    </row>
    <row r="892" spans="5:7" ht="14.25" customHeight="1" x14ac:dyDescent="0.25">
      <c r="E892" s="1"/>
      <c r="F892" s="2"/>
      <c r="G892" s="3"/>
    </row>
    <row r="893" spans="5:7" ht="14.25" customHeight="1" x14ac:dyDescent="0.25">
      <c r="E893" s="1"/>
      <c r="F893" s="2"/>
      <c r="G893" s="3"/>
    </row>
    <row r="894" spans="5:7" ht="14.25" customHeight="1" x14ac:dyDescent="0.25">
      <c r="E894" s="1"/>
      <c r="F894" s="2"/>
      <c r="G894" s="3"/>
    </row>
    <row r="895" spans="5:7" ht="14.25" customHeight="1" x14ac:dyDescent="0.25">
      <c r="E895" s="1"/>
      <c r="F895" s="2"/>
      <c r="G895" s="3"/>
    </row>
    <row r="896" spans="5:7" ht="14.25" customHeight="1" x14ac:dyDescent="0.25">
      <c r="E896" s="1"/>
      <c r="F896" s="2"/>
      <c r="G896" s="3"/>
    </row>
    <row r="897" spans="5:7" ht="14.25" customHeight="1" x14ac:dyDescent="0.25">
      <c r="E897" s="1"/>
      <c r="F897" s="2"/>
      <c r="G897" s="3"/>
    </row>
    <row r="898" spans="5:7" ht="14.25" customHeight="1" x14ac:dyDescent="0.25">
      <c r="E898" s="1"/>
      <c r="F898" s="2"/>
      <c r="G898" s="3"/>
    </row>
    <row r="899" spans="5:7" ht="14.25" customHeight="1" x14ac:dyDescent="0.25">
      <c r="E899" s="1"/>
      <c r="F899" s="2"/>
      <c r="G899" s="3"/>
    </row>
    <row r="900" spans="5:7" ht="14.25" customHeight="1" x14ac:dyDescent="0.25">
      <c r="E900" s="1"/>
      <c r="F900" s="2"/>
      <c r="G900" s="3"/>
    </row>
    <row r="901" spans="5:7" ht="14.25" customHeight="1" x14ac:dyDescent="0.25">
      <c r="E901" s="1"/>
      <c r="F901" s="2"/>
      <c r="G901" s="3"/>
    </row>
    <row r="902" spans="5:7" ht="14.25" customHeight="1" x14ac:dyDescent="0.25">
      <c r="E902" s="1"/>
      <c r="F902" s="2"/>
      <c r="G902" s="3"/>
    </row>
    <row r="903" spans="5:7" ht="14.25" customHeight="1" x14ac:dyDescent="0.25">
      <c r="E903" s="1"/>
      <c r="F903" s="2"/>
      <c r="G903" s="3"/>
    </row>
    <row r="904" spans="5:7" ht="14.25" customHeight="1" x14ac:dyDescent="0.25">
      <c r="E904" s="1"/>
      <c r="F904" s="2"/>
      <c r="G904" s="3"/>
    </row>
    <row r="905" spans="5:7" ht="14.25" customHeight="1" x14ac:dyDescent="0.25">
      <c r="E905" s="1"/>
      <c r="F905" s="2"/>
      <c r="G905" s="3"/>
    </row>
    <row r="906" spans="5:7" ht="14.25" customHeight="1" x14ac:dyDescent="0.25">
      <c r="E906" s="1"/>
      <c r="F906" s="2"/>
      <c r="G906" s="3"/>
    </row>
    <row r="907" spans="5:7" ht="14.25" customHeight="1" x14ac:dyDescent="0.25">
      <c r="E907" s="1"/>
      <c r="F907" s="2"/>
      <c r="G907" s="3"/>
    </row>
    <row r="908" spans="5:7" ht="14.25" customHeight="1" x14ac:dyDescent="0.25">
      <c r="E908" s="1"/>
      <c r="F908" s="2"/>
      <c r="G908" s="3"/>
    </row>
    <row r="909" spans="5:7" ht="14.25" customHeight="1" x14ac:dyDescent="0.25">
      <c r="E909" s="1"/>
      <c r="F909" s="2"/>
      <c r="G909" s="3"/>
    </row>
    <row r="910" spans="5:7" ht="14.25" customHeight="1" x14ac:dyDescent="0.25">
      <c r="E910" s="1"/>
      <c r="F910" s="2"/>
      <c r="G910" s="3"/>
    </row>
    <row r="911" spans="5:7" ht="14.25" customHeight="1" x14ac:dyDescent="0.25">
      <c r="E911" s="1"/>
      <c r="F911" s="2"/>
      <c r="G911" s="3"/>
    </row>
    <row r="912" spans="5:7" ht="14.25" customHeight="1" x14ac:dyDescent="0.25">
      <c r="E912" s="1"/>
      <c r="F912" s="2"/>
      <c r="G912" s="3"/>
    </row>
    <row r="913" spans="5:7" ht="14.25" customHeight="1" x14ac:dyDescent="0.25">
      <c r="E913" s="1"/>
      <c r="F913" s="2"/>
      <c r="G913" s="3"/>
    </row>
    <row r="914" spans="5:7" ht="14.25" customHeight="1" x14ac:dyDescent="0.25">
      <c r="E914" s="1"/>
      <c r="F914" s="2"/>
      <c r="G914" s="3"/>
    </row>
    <row r="915" spans="5:7" ht="14.25" customHeight="1" x14ac:dyDescent="0.25">
      <c r="E915" s="1"/>
      <c r="F915" s="2"/>
      <c r="G915" s="3"/>
    </row>
    <row r="916" spans="5:7" ht="14.25" customHeight="1" x14ac:dyDescent="0.25">
      <c r="E916" s="1"/>
      <c r="F916" s="2"/>
      <c r="G916" s="3"/>
    </row>
    <row r="917" spans="5:7" ht="14.25" customHeight="1" x14ac:dyDescent="0.25">
      <c r="E917" s="1"/>
      <c r="F917" s="2"/>
      <c r="G917" s="3"/>
    </row>
    <row r="918" spans="5:7" ht="14.25" customHeight="1" x14ac:dyDescent="0.25">
      <c r="E918" s="1"/>
      <c r="F918" s="2"/>
      <c r="G918" s="3"/>
    </row>
    <row r="919" spans="5:7" ht="14.25" customHeight="1" x14ac:dyDescent="0.25">
      <c r="E919" s="1"/>
      <c r="F919" s="2"/>
      <c r="G919" s="3"/>
    </row>
    <row r="920" spans="5:7" ht="14.25" customHeight="1" x14ac:dyDescent="0.25">
      <c r="E920" s="1"/>
      <c r="F920" s="2"/>
      <c r="G920" s="3"/>
    </row>
    <row r="921" spans="5:7" ht="14.25" customHeight="1" x14ac:dyDescent="0.25">
      <c r="E921" s="1"/>
      <c r="F921" s="2"/>
      <c r="G921" s="3"/>
    </row>
    <row r="922" spans="5:7" ht="14.25" customHeight="1" x14ac:dyDescent="0.25">
      <c r="E922" s="1"/>
      <c r="F922" s="2"/>
      <c r="G922" s="3"/>
    </row>
    <row r="923" spans="5:7" ht="14.25" customHeight="1" x14ac:dyDescent="0.25">
      <c r="E923" s="1"/>
      <c r="F923" s="2"/>
      <c r="G923" s="3"/>
    </row>
    <row r="924" spans="5:7" ht="14.25" customHeight="1" x14ac:dyDescent="0.25">
      <c r="E924" s="1"/>
      <c r="F924" s="2"/>
      <c r="G924" s="3"/>
    </row>
    <row r="925" spans="5:7" ht="14.25" customHeight="1" x14ac:dyDescent="0.25">
      <c r="E925" s="1"/>
      <c r="F925" s="2"/>
      <c r="G925" s="3"/>
    </row>
    <row r="926" spans="5:7" ht="14.25" customHeight="1" x14ac:dyDescent="0.25">
      <c r="E926" s="1"/>
      <c r="F926" s="2"/>
      <c r="G926" s="3"/>
    </row>
    <row r="927" spans="5:7" ht="14.25" customHeight="1" x14ac:dyDescent="0.25">
      <c r="E927" s="1"/>
      <c r="F927" s="2"/>
      <c r="G927" s="3"/>
    </row>
    <row r="928" spans="5:7" ht="14.25" customHeight="1" x14ac:dyDescent="0.25">
      <c r="E928" s="1"/>
      <c r="F928" s="2"/>
      <c r="G928" s="3"/>
    </row>
    <row r="929" spans="5:7" ht="14.25" customHeight="1" x14ac:dyDescent="0.25">
      <c r="E929" s="1"/>
      <c r="F929" s="2"/>
      <c r="G929" s="3"/>
    </row>
    <row r="930" spans="5:7" ht="14.25" customHeight="1" x14ac:dyDescent="0.25">
      <c r="E930" s="1"/>
      <c r="F930" s="2"/>
      <c r="G930" s="3"/>
    </row>
    <row r="931" spans="5:7" ht="14.25" customHeight="1" x14ac:dyDescent="0.25">
      <c r="E931" s="1"/>
      <c r="F931" s="2"/>
      <c r="G931" s="3"/>
    </row>
    <row r="932" spans="5:7" ht="14.25" customHeight="1" x14ac:dyDescent="0.25">
      <c r="E932" s="1"/>
      <c r="F932" s="2"/>
      <c r="G932" s="3"/>
    </row>
    <row r="933" spans="5:7" ht="14.25" customHeight="1" x14ac:dyDescent="0.25">
      <c r="E933" s="1"/>
      <c r="F933" s="2"/>
      <c r="G933" s="3"/>
    </row>
    <row r="934" spans="5:7" ht="14.25" customHeight="1" x14ac:dyDescent="0.25">
      <c r="E934" s="1"/>
      <c r="F934" s="2"/>
      <c r="G934" s="3"/>
    </row>
    <row r="935" spans="5:7" ht="14.25" customHeight="1" x14ac:dyDescent="0.25">
      <c r="E935" s="1"/>
      <c r="F935" s="2"/>
      <c r="G935" s="3"/>
    </row>
    <row r="936" spans="5:7" ht="14.25" customHeight="1" x14ac:dyDescent="0.25">
      <c r="E936" s="1"/>
      <c r="F936" s="2"/>
      <c r="G936" s="3"/>
    </row>
    <row r="937" spans="5:7" ht="14.25" customHeight="1" x14ac:dyDescent="0.25">
      <c r="E937" s="1"/>
      <c r="F937" s="2"/>
      <c r="G937" s="3"/>
    </row>
    <row r="938" spans="5:7" ht="14.25" customHeight="1" x14ac:dyDescent="0.25">
      <c r="E938" s="1"/>
      <c r="F938" s="2"/>
      <c r="G938" s="3"/>
    </row>
    <row r="939" spans="5:7" ht="14.25" customHeight="1" x14ac:dyDescent="0.25">
      <c r="E939" s="1"/>
      <c r="F939" s="2"/>
      <c r="G939" s="3"/>
    </row>
    <row r="940" spans="5:7" ht="14.25" customHeight="1" x14ac:dyDescent="0.25">
      <c r="E940" s="1"/>
      <c r="F940" s="2"/>
      <c r="G940" s="3"/>
    </row>
    <row r="941" spans="5:7" ht="14.25" customHeight="1" x14ac:dyDescent="0.25">
      <c r="E941" s="1"/>
      <c r="F941" s="2"/>
      <c r="G941" s="3"/>
    </row>
    <row r="942" spans="5:7" ht="14.25" customHeight="1" x14ac:dyDescent="0.25">
      <c r="E942" s="1"/>
      <c r="F942" s="2"/>
      <c r="G942" s="3"/>
    </row>
    <row r="943" spans="5:7" ht="14.25" customHeight="1" x14ac:dyDescent="0.25">
      <c r="E943" s="1"/>
      <c r="F943" s="2"/>
      <c r="G943" s="3"/>
    </row>
    <row r="944" spans="5:7" ht="14.25" customHeight="1" x14ac:dyDescent="0.25">
      <c r="E944" s="1"/>
      <c r="F944" s="2"/>
      <c r="G944" s="3"/>
    </row>
    <row r="945" spans="5:7" ht="14.25" customHeight="1" x14ac:dyDescent="0.25">
      <c r="E945" s="1"/>
      <c r="F945" s="2"/>
      <c r="G945" s="3"/>
    </row>
    <row r="946" spans="5:7" ht="14.25" customHeight="1" x14ac:dyDescent="0.25">
      <c r="E946" s="1"/>
      <c r="F946" s="2"/>
      <c r="G946" s="3"/>
    </row>
    <row r="947" spans="5:7" ht="14.25" customHeight="1" x14ac:dyDescent="0.25">
      <c r="E947" s="1"/>
      <c r="F947" s="2"/>
      <c r="G947" s="3"/>
    </row>
    <row r="948" spans="5:7" ht="14.25" customHeight="1" x14ac:dyDescent="0.25">
      <c r="E948" s="1"/>
      <c r="F948" s="2"/>
      <c r="G948" s="3"/>
    </row>
    <row r="949" spans="5:7" ht="14.25" customHeight="1" x14ac:dyDescent="0.25">
      <c r="E949" s="1"/>
      <c r="F949" s="2"/>
      <c r="G949" s="3"/>
    </row>
    <row r="950" spans="5:7" ht="14.25" customHeight="1" x14ac:dyDescent="0.25">
      <c r="E950" s="1"/>
      <c r="F950" s="2"/>
      <c r="G950" s="3"/>
    </row>
    <row r="951" spans="5:7" ht="14.25" customHeight="1" x14ac:dyDescent="0.25">
      <c r="E951" s="1"/>
      <c r="F951" s="2"/>
      <c r="G951" s="3"/>
    </row>
    <row r="952" spans="5:7" ht="14.25" customHeight="1" x14ac:dyDescent="0.25">
      <c r="E952" s="1"/>
      <c r="F952" s="2"/>
      <c r="G952" s="3"/>
    </row>
    <row r="953" spans="5:7" ht="14.25" customHeight="1" x14ac:dyDescent="0.25">
      <c r="E953" s="1"/>
      <c r="F953" s="2"/>
      <c r="G953" s="3"/>
    </row>
    <row r="954" spans="5:7" ht="14.25" customHeight="1" x14ac:dyDescent="0.25">
      <c r="E954" s="1"/>
      <c r="F954" s="2"/>
      <c r="G954" s="3"/>
    </row>
    <row r="955" spans="5:7" ht="14.25" customHeight="1" x14ac:dyDescent="0.25">
      <c r="E955" s="1"/>
      <c r="F955" s="2"/>
      <c r="G955" s="3"/>
    </row>
    <row r="956" spans="5:7" ht="14.25" customHeight="1" x14ac:dyDescent="0.25">
      <c r="E956" s="1"/>
      <c r="F956" s="2"/>
      <c r="G956" s="3"/>
    </row>
    <row r="957" spans="5:7" ht="14.25" customHeight="1" x14ac:dyDescent="0.25">
      <c r="E957" s="1"/>
      <c r="F957" s="2"/>
      <c r="G957" s="3"/>
    </row>
    <row r="958" spans="5:7" ht="14.25" customHeight="1" x14ac:dyDescent="0.25">
      <c r="E958" s="1"/>
      <c r="F958" s="2"/>
      <c r="G958" s="3"/>
    </row>
    <row r="959" spans="5:7" ht="14.25" customHeight="1" x14ac:dyDescent="0.25">
      <c r="E959" s="1"/>
      <c r="F959" s="2"/>
      <c r="G959" s="3"/>
    </row>
    <row r="960" spans="5:7" ht="14.25" customHeight="1" x14ac:dyDescent="0.25">
      <c r="E960" s="1"/>
      <c r="F960" s="2"/>
      <c r="G960" s="3"/>
    </row>
    <row r="961" spans="5:7" ht="14.25" customHeight="1" x14ac:dyDescent="0.25">
      <c r="E961" s="1"/>
      <c r="F961" s="2"/>
      <c r="G961" s="3"/>
    </row>
    <row r="962" spans="5:7" ht="14.25" customHeight="1" x14ac:dyDescent="0.25">
      <c r="E962" s="1"/>
      <c r="F962" s="2"/>
      <c r="G962" s="3"/>
    </row>
    <row r="963" spans="5:7" ht="14.25" customHeight="1" x14ac:dyDescent="0.25">
      <c r="E963" s="1"/>
      <c r="F963" s="2"/>
      <c r="G963" s="3"/>
    </row>
    <row r="964" spans="5:7" ht="14.25" customHeight="1" x14ac:dyDescent="0.25">
      <c r="E964" s="1"/>
      <c r="F964" s="2"/>
      <c r="G964" s="3"/>
    </row>
    <row r="965" spans="5:7" ht="14.25" customHeight="1" x14ac:dyDescent="0.25">
      <c r="E965" s="1"/>
      <c r="F965" s="2"/>
      <c r="G965" s="3"/>
    </row>
    <row r="966" spans="5:7" ht="14.25" customHeight="1" x14ac:dyDescent="0.25">
      <c r="E966" s="1"/>
      <c r="F966" s="2"/>
      <c r="G966" s="3"/>
    </row>
    <row r="967" spans="5:7" ht="14.25" customHeight="1" x14ac:dyDescent="0.25">
      <c r="E967" s="1"/>
      <c r="F967" s="2"/>
      <c r="G967" s="3"/>
    </row>
    <row r="968" spans="5:7" ht="14.25" customHeight="1" x14ac:dyDescent="0.25">
      <c r="E968" s="1"/>
      <c r="F968" s="2"/>
      <c r="G968" s="3"/>
    </row>
    <row r="969" spans="5:7" ht="14.25" customHeight="1" x14ac:dyDescent="0.25">
      <c r="E969" s="1"/>
      <c r="F969" s="2"/>
      <c r="G969" s="3"/>
    </row>
    <row r="970" spans="5:7" ht="14.25" customHeight="1" x14ac:dyDescent="0.25">
      <c r="E970" s="1"/>
      <c r="F970" s="2"/>
      <c r="G970" s="3"/>
    </row>
    <row r="971" spans="5:7" ht="14.25" customHeight="1" x14ac:dyDescent="0.25">
      <c r="E971" s="1"/>
      <c r="F971" s="2"/>
      <c r="G971" s="3"/>
    </row>
    <row r="972" spans="5:7" ht="14.25" customHeight="1" x14ac:dyDescent="0.25">
      <c r="E972" s="1"/>
      <c r="F972" s="2"/>
      <c r="G972" s="3"/>
    </row>
    <row r="973" spans="5:7" ht="14.25" customHeight="1" x14ac:dyDescent="0.25">
      <c r="E973" s="1"/>
      <c r="F973" s="2"/>
      <c r="G973" s="3"/>
    </row>
    <row r="974" spans="5:7" ht="14.25" customHeight="1" x14ac:dyDescent="0.25">
      <c r="E974" s="1"/>
      <c r="F974" s="2"/>
      <c r="G974" s="3"/>
    </row>
    <row r="975" spans="5:7" ht="14.25" customHeight="1" x14ac:dyDescent="0.25">
      <c r="E975" s="1"/>
      <c r="F975" s="2"/>
      <c r="G975" s="3"/>
    </row>
    <row r="976" spans="5:7" ht="14.25" customHeight="1" x14ac:dyDescent="0.25">
      <c r="E976" s="1"/>
      <c r="F976" s="2"/>
      <c r="G976" s="3"/>
    </row>
    <row r="977" spans="5:7" ht="14.25" customHeight="1" x14ac:dyDescent="0.25">
      <c r="E977" s="1"/>
      <c r="F977" s="2"/>
      <c r="G977" s="3"/>
    </row>
    <row r="978" spans="5:7" ht="14.25" customHeight="1" x14ac:dyDescent="0.25">
      <c r="E978" s="1"/>
      <c r="F978" s="2"/>
      <c r="G978" s="3"/>
    </row>
    <row r="979" spans="5:7" ht="14.25" customHeight="1" x14ac:dyDescent="0.25">
      <c r="E979" s="1"/>
      <c r="F979" s="2"/>
      <c r="G979" s="3"/>
    </row>
    <row r="980" spans="5:7" ht="14.25" customHeight="1" x14ac:dyDescent="0.25">
      <c r="E980" s="1"/>
      <c r="F980" s="2"/>
      <c r="G980" s="3"/>
    </row>
    <row r="981" spans="5:7" ht="14.25" customHeight="1" x14ac:dyDescent="0.25">
      <c r="E981" s="1"/>
      <c r="F981" s="2"/>
      <c r="G981" s="3"/>
    </row>
    <row r="982" spans="5:7" ht="14.25" customHeight="1" x14ac:dyDescent="0.25">
      <c r="E982" s="1"/>
      <c r="F982" s="2"/>
      <c r="G982" s="3"/>
    </row>
    <row r="983" spans="5:7" ht="14.25" customHeight="1" x14ac:dyDescent="0.25">
      <c r="E983" s="1"/>
      <c r="F983" s="2"/>
      <c r="G983" s="3"/>
    </row>
    <row r="984" spans="5:7" ht="14.25" customHeight="1" x14ac:dyDescent="0.25">
      <c r="E984" s="1"/>
      <c r="F984" s="2"/>
      <c r="G984" s="3"/>
    </row>
    <row r="985" spans="5:7" ht="14.25" customHeight="1" x14ac:dyDescent="0.25">
      <c r="E985" s="1"/>
      <c r="F985" s="2"/>
      <c r="G985" s="3"/>
    </row>
    <row r="986" spans="5:7" ht="14.25" customHeight="1" x14ac:dyDescent="0.25">
      <c r="E986" s="1"/>
      <c r="F986" s="2"/>
      <c r="G986" s="3"/>
    </row>
    <row r="987" spans="5:7" ht="14.25" customHeight="1" x14ac:dyDescent="0.25">
      <c r="E987" s="1"/>
      <c r="F987" s="2"/>
      <c r="G987" s="3"/>
    </row>
    <row r="988" spans="5:7" ht="14.25" customHeight="1" x14ac:dyDescent="0.25">
      <c r="E988" s="1"/>
      <c r="F988" s="2"/>
      <c r="G988" s="3"/>
    </row>
    <row r="989" spans="5:7" ht="14.25" customHeight="1" x14ac:dyDescent="0.25">
      <c r="E989" s="1"/>
      <c r="F989" s="2"/>
      <c r="G989" s="3"/>
    </row>
    <row r="990" spans="5:7" ht="14.25" customHeight="1" x14ac:dyDescent="0.25">
      <c r="E990" s="1"/>
      <c r="F990" s="2"/>
      <c r="G990" s="3"/>
    </row>
    <row r="991" spans="5:7" ht="14.25" customHeight="1" x14ac:dyDescent="0.25">
      <c r="E991" s="1"/>
      <c r="F991" s="2"/>
      <c r="G991" s="3"/>
    </row>
    <row r="992" spans="5:7" ht="14.25" customHeight="1" x14ac:dyDescent="0.25">
      <c r="E992" s="1"/>
      <c r="F992" s="2"/>
      <c r="G992" s="3"/>
    </row>
    <row r="993" spans="5:7" ht="14.25" customHeight="1" x14ac:dyDescent="0.25">
      <c r="E993" s="1"/>
      <c r="F993" s="2"/>
      <c r="G993" s="3"/>
    </row>
    <row r="994" spans="5:7" ht="14.25" customHeight="1" x14ac:dyDescent="0.25">
      <c r="E994" s="1"/>
      <c r="F994" s="2"/>
      <c r="G994" s="3"/>
    </row>
    <row r="995" spans="5:7" ht="14.25" customHeight="1" x14ac:dyDescent="0.25">
      <c r="E995" s="1"/>
      <c r="F995" s="2"/>
      <c r="G995" s="3"/>
    </row>
    <row r="996" spans="5:7" ht="14.25" customHeight="1" x14ac:dyDescent="0.25">
      <c r="E996" s="1"/>
      <c r="F996" s="2"/>
      <c r="G996" s="3"/>
    </row>
    <row r="997" spans="5:7" ht="14.25" customHeight="1" x14ac:dyDescent="0.25">
      <c r="E997" s="1"/>
      <c r="F997" s="2"/>
      <c r="G997" s="3"/>
    </row>
    <row r="998" spans="5:7" ht="14.25" customHeight="1" x14ac:dyDescent="0.25">
      <c r="E998" s="1"/>
      <c r="F998" s="2"/>
      <c r="G998" s="3"/>
    </row>
    <row r="999" spans="5:7" ht="14.25" customHeight="1" x14ac:dyDescent="0.25">
      <c r="E999" s="1"/>
      <c r="F999" s="2"/>
      <c r="G999" s="3"/>
    </row>
    <row r="1000" spans="5:7" ht="14.25" customHeight="1" x14ac:dyDescent="0.25">
      <c r="E1000" s="1"/>
      <c r="F1000" s="2"/>
      <c r="G1000" s="3"/>
    </row>
    <row r="1001" spans="5:7" ht="14.25" customHeight="1" x14ac:dyDescent="0.25">
      <c r="E1001" s="1"/>
      <c r="F1001" s="2"/>
      <c r="G1001" s="3"/>
    </row>
  </sheetData>
  <mergeCells count="50">
    <mergeCell ref="B46:C46"/>
    <mergeCell ref="B47:C47"/>
    <mergeCell ref="B40:C40"/>
    <mergeCell ref="B41:C41"/>
    <mergeCell ref="B42:C42"/>
    <mergeCell ref="B43:C43"/>
    <mergeCell ref="B44:C44"/>
    <mergeCell ref="B45:C45"/>
    <mergeCell ref="B39:C39"/>
    <mergeCell ref="B29:C29"/>
    <mergeCell ref="B30:C30"/>
    <mergeCell ref="A31:A32"/>
    <mergeCell ref="B31:C31"/>
    <mergeCell ref="B32:C32"/>
    <mergeCell ref="B33:C33"/>
    <mergeCell ref="B34:C34"/>
    <mergeCell ref="B35:C35"/>
    <mergeCell ref="B36:C36"/>
    <mergeCell ref="B37:C37"/>
    <mergeCell ref="B38:C38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6:C16"/>
    <mergeCell ref="B6:C6"/>
    <mergeCell ref="B7:C7"/>
    <mergeCell ref="L7:Q7"/>
    <mergeCell ref="B8:C8"/>
    <mergeCell ref="B9:C9"/>
    <mergeCell ref="B10:C10"/>
    <mergeCell ref="B11:C11"/>
    <mergeCell ref="B12:C12"/>
    <mergeCell ref="B13:C13"/>
    <mergeCell ref="B14:C14"/>
    <mergeCell ref="B15:C15"/>
    <mergeCell ref="B5:C5"/>
    <mergeCell ref="B1:J1"/>
    <mergeCell ref="B2:C2"/>
    <mergeCell ref="H2:J2"/>
    <mergeCell ref="B3:C3"/>
    <mergeCell ref="B4:C4"/>
  </mergeCells>
  <dataValidations count="1">
    <dataValidation type="list" allowBlank="1" showInputMessage="1" showErrorMessage="1" sqref="J10" xr:uid="{125F1BEF-A220-4E6F-BDBF-FF27718592A7}">
      <formula1>"YES,NO"</formula1>
    </dataValidation>
  </dataValidations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Account Rep</vt:lpstr>
      <vt:lpstr>Financial Services Rep</vt:lpstr>
      <vt:lpstr>Customer Care Rep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Authorized User</dc:creator>
  <cp:lastModifiedBy>Dan Presley</cp:lastModifiedBy>
  <dcterms:created xsi:type="dcterms:W3CDTF">2018-02-09T15:28:01Z</dcterms:created>
  <dcterms:modified xsi:type="dcterms:W3CDTF">2022-12-22T18:26:34Z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c950f95c-ac60-484c-b82b-763177767169_Enabled">
    <vt:lpwstr>true</vt:lpwstr>
  </property>
  <property fmtid="{D5CDD505-2E9C-101B-9397-08002B2CF9AE}" pid="4" name="MSIP_Label_c950f95c-ac60-484c-b82b-763177767169_SetDate">
    <vt:lpwstr>2022-03-29T12:11:46Z</vt:lpwstr>
  </property>
  <property fmtid="{D5CDD505-2E9C-101B-9397-08002B2CF9AE}" pid="5" name="MSIP_Label_c950f95c-ac60-484c-b82b-763177767169_Method">
    <vt:lpwstr>Privileged</vt:lpwstr>
  </property>
  <property fmtid="{D5CDD505-2E9C-101B-9397-08002B2CF9AE}" pid="6" name="MSIP_Label_c950f95c-ac60-484c-b82b-763177767169_Name">
    <vt:lpwstr>c950f95c-ac60-484c-b82b-763177767169</vt:lpwstr>
  </property>
  <property fmtid="{D5CDD505-2E9C-101B-9397-08002B2CF9AE}" pid="7" name="MSIP_Label_c950f95c-ac60-484c-b82b-763177767169_SiteId">
    <vt:lpwstr>fa23982e-6646-4a33-a5c4-1a848d02fcc4</vt:lpwstr>
  </property>
  <property fmtid="{D5CDD505-2E9C-101B-9397-08002B2CF9AE}" pid="8" name="MSIP_Label_c950f95c-ac60-484c-b82b-763177767169_ActionId">
    <vt:lpwstr>15bcafd8-b093-499d-a6f0-547612a153f0</vt:lpwstr>
  </property>
  <property fmtid="{D5CDD505-2E9C-101B-9397-08002B2CF9AE}" pid="9" name="MSIP_Label_c950f95c-ac60-484c-b82b-763177767169_ContentBits">
    <vt:lpwstr>0</vt:lpwstr>
  </property>
  <property fmtid="{D5CDD505-2E9C-101B-9397-08002B2CF9AE}" pid="10" name="_AdHocReviewCycleID">
    <vt:i4>-1265952467</vt:i4>
  </property>
  <property fmtid="{D5CDD505-2E9C-101B-9397-08002B2CF9AE}" pid="11" name="_EmailSubject">
    <vt:lpwstr>Updated Commission Spreadsheet 2023</vt:lpwstr>
  </property>
  <property fmtid="{D5CDD505-2E9C-101B-9397-08002B2CF9AE}" pid="12" name="_AuthorEmail">
    <vt:lpwstr>dan.presley.daaa@statefarm.com</vt:lpwstr>
  </property>
  <property fmtid="{D5CDD505-2E9C-101B-9397-08002B2CF9AE}" pid="13" name="_AuthorEmailDisplayName">
    <vt:lpwstr>Dan Presley</vt:lpwstr>
  </property>
  <property fmtid="{D5CDD505-2E9C-101B-9397-08002B2CF9AE}" pid="14" name="_ReviewingToolsShownOnce">
    <vt:lpwstr/>
  </property>
</Properties>
</file>