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R:\Finance\Claims Register\Templates\New Templates June 2026\"/>
    </mc:Choice>
  </mc:AlternateContent>
  <xr:revisionPtr revIDLastSave="0" documentId="13_ncr:1_{0A4EDEAC-9E0B-4CF2-A46B-4CAE7CBD5C1E}" xr6:coauthVersionLast="47" xr6:coauthVersionMax="47" xr10:uidLastSave="{00000000-0000-0000-0000-000000000000}"/>
  <bookViews>
    <workbookView xWindow="-120" yWindow="-120" windowWidth="38640" windowHeight="21120" tabRatio="653" xr2:uid="{00000000-000D-0000-FFFF-FFFF00000000}"/>
  </bookViews>
  <sheets>
    <sheet name="Read First - Instructions" sheetId="3" r:id="rId1"/>
    <sheet name="Road Summary" sheetId="7" r:id="rId2"/>
    <sheet name="Damage Assessment (Defects)" sheetId="4" r:id="rId3"/>
    <sheet name="Damage (Contractor Example)" sheetId="19" r:id="rId4"/>
    <sheet name="Descriptors" sheetId="1" r:id="rId5"/>
    <sheet name="Document Control" sheetId="8" state="hidden" r:id="rId6"/>
    <sheet name="Code" sheetId="2" state="hidden" r:id="rId7"/>
    <sheet name="Features To Add" sheetId="6" state="hidden" r:id="rId8"/>
  </sheets>
  <definedNames>
    <definedName name="_xlnm.Print_Area" localSheetId="3">'Damage (Contractor Example)'!$A$1:$Q$11</definedName>
    <definedName name="_xlnm.Print_Area" localSheetId="2">'Damage Assessment (Defects)'!$A$1:$Q$13</definedName>
    <definedName name="_xlnm.Print_Titles" localSheetId="3">'Damage (Contractor Example)'!$1:$2</definedName>
    <definedName name="_xlnm.Print_Titles" localSheetId="2">'Damage Assessment (Defects)'!$1:$2</definedName>
    <definedName name="_xlnm.Print_Titles" localSheetId="5">'Document Control'!#REF!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00" i="4" l="1"/>
  <c r="F1000" i="4" s="1"/>
  <c r="I1000" i="4"/>
  <c r="S1000" i="4"/>
  <c r="T1000" i="4"/>
  <c r="F25" i="4"/>
  <c r="F409" i="4"/>
  <c r="E4" i="4"/>
  <c r="F4" i="4" s="1"/>
  <c r="E5" i="4"/>
  <c r="F5" i="4" s="1"/>
  <c r="E6" i="4"/>
  <c r="F6" i="4" s="1"/>
  <c r="E7" i="4"/>
  <c r="F7" i="4" s="1"/>
  <c r="E8" i="4"/>
  <c r="F8" i="4" s="1"/>
  <c r="E9" i="4"/>
  <c r="F9" i="4" s="1"/>
  <c r="E10" i="4"/>
  <c r="F10" i="4" s="1"/>
  <c r="E11" i="4"/>
  <c r="F11" i="4" s="1"/>
  <c r="E13" i="4"/>
  <c r="F13" i="4" s="1"/>
  <c r="E14" i="4"/>
  <c r="F14" i="4" s="1"/>
  <c r="E15" i="4"/>
  <c r="F15" i="4" s="1"/>
  <c r="E16" i="4"/>
  <c r="F16" i="4" s="1"/>
  <c r="E17" i="4"/>
  <c r="F17" i="4" s="1"/>
  <c r="E18" i="4"/>
  <c r="F18" i="4" s="1"/>
  <c r="E19" i="4"/>
  <c r="F19" i="4" s="1"/>
  <c r="E20" i="4"/>
  <c r="F20" i="4" s="1"/>
  <c r="E21" i="4"/>
  <c r="F21" i="4" s="1"/>
  <c r="E22" i="4"/>
  <c r="F22" i="4" s="1"/>
  <c r="E23" i="4"/>
  <c r="F23" i="4" s="1"/>
  <c r="E24" i="4"/>
  <c r="F24" i="4" s="1"/>
  <c r="E25" i="4"/>
  <c r="E26" i="4"/>
  <c r="F26" i="4" s="1"/>
  <c r="E27" i="4"/>
  <c r="F27" i="4" s="1"/>
  <c r="E28" i="4"/>
  <c r="F28" i="4" s="1"/>
  <c r="E29" i="4"/>
  <c r="F29" i="4" s="1"/>
  <c r="E30" i="4"/>
  <c r="F30" i="4" s="1"/>
  <c r="E31" i="4"/>
  <c r="F31" i="4" s="1"/>
  <c r="E32" i="4"/>
  <c r="F32" i="4" s="1"/>
  <c r="E33" i="4"/>
  <c r="F33" i="4" s="1"/>
  <c r="E34" i="4"/>
  <c r="F34" i="4" s="1"/>
  <c r="E35" i="4"/>
  <c r="F35" i="4" s="1"/>
  <c r="E36" i="4"/>
  <c r="F36" i="4" s="1"/>
  <c r="E37" i="4"/>
  <c r="F37" i="4" s="1"/>
  <c r="E38" i="4"/>
  <c r="F38" i="4" s="1"/>
  <c r="E39" i="4"/>
  <c r="F39" i="4" s="1"/>
  <c r="E40" i="4"/>
  <c r="F40" i="4" s="1"/>
  <c r="E41" i="4"/>
  <c r="F41" i="4" s="1"/>
  <c r="E42" i="4"/>
  <c r="F42" i="4" s="1"/>
  <c r="E43" i="4"/>
  <c r="F43" i="4" s="1"/>
  <c r="E44" i="4"/>
  <c r="F44" i="4" s="1"/>
  <c r="E45" i="4"/>
  <c r="F45" i="4" s="1"/>
  <c r="E46" i="4"/>
  <c r="F46" i="4" s="1"/>
  <c r="E47" i="4"/>
  <c r="F47" i="4" s="1"/>
  <c r="E48" i="4"/>
  <c r="F48" i="4" s="1"/>
  <c r="E49" i="4"/>
  <c r="F49" i="4" s="1"/>
  <c r="E50" i="4"/>
  <c r="F50" i="4" s="1"/>
  <c r="E51" i="4"/>
  <c r="F51" i="4" s="1"/>
  <c r="E52" i="4"/>
  <c r="F52" i="4" s="1"/>
  <c r="E53" i="4"/>
  <c r="F53" i="4" s="1"/>
  <c r="E54" i="4"/>
  <c r="F54" i="4" s="1"/>
  <c r="E55" i="4"/>
  <c r="F55" i="4" s="1"/>
  <c r="E56" i="4"/>
  <c r="F56" i="4" s="1"/>
  <c r="E57" i="4"/>
  <c r="F57" i="4" s="1"/>
  <c r="E58" i="4"/>
  <c r="F58" i="4" s="1"/>
  <c r="E59" i="4"/>
  <c r="F59" i="4" s="1"/>
  <c r="E60" i="4"/>
  <c r="F60" i="4" s="1"/>
  <c r="E61" i="4"/>
  <c r="F61" i="4" s="1"/>
  <c r="E62" i="4"/>
  <c r="F62" i="4" s="1"/>
  <c r="E63" i="4"/>
  <c r="F63" i="4" s="1"/>
  <c r="E64" i="4"/>
  <c r="F64" i="4" s="1"/>
  <c r="E65" i="4"/>
  <c r="F65" i="4" s="1"/>
  <c r="E66" i="4"/>
  <c r="F66" i="4" s="1"/>
  <c r="E67" i="4"/>
  <c r="F67" i="4" s="1"/>
  <c r="E68" i="4"/>
  <c r="F68" i="4" s="1"/>
  <c r="E69" i="4"/>
  <c r="F69" i="4" s="1"/>
  <c r="E70" i="4"/>
  <c r="F70" i="4" s="1"/>
  <c r="E71" i="4"/>
  <c r="F71" i="4" s="1"/>
  <c r="E72" i="4"/>
  <c r="F72" i="4" s="1"/>
  <c r="E73" i="4"/>
  <c r="F73" i="4" s="1"/>
  <c r="E74" i="4"/>
  <c r="F74" i="4" s="1"/>
  <c r="E75" i="4"/>
  <c r="F75" i="4" s="1"/>
  <c r="E76" i="4"/>
  <c r="F76" i="4" s="1"/>
  <c r="E77" i="4"/>
  <c r="F77" i="4" s="1"/>
  <c r="E78" i="4"/>
  <c r="F78" i="4" s="1"/>
  <c r="E79" i="4"/>
  <c r="F79" i="4" s="1"/>
  <c r="E80" i="4"/>
  <c r="F80" i="4" s="1"/>
  <c r="E81" i="4"/>
  <c r="F81" i="4" s="1"/>
  <c r="E82" i="4"/>
  <c r="F82" i="4" s="1"/>
  <c r="E83" i="4"/>
  <c r="F83" i="4" s="1"/>
  <c r="E84" i="4"/>
  <c r="F84" i="4" s="1"/>
  <c r="E85" i="4"/>
  <c r="F85" i="4" s="1"/>
  <c r="E86" i="4"/>
  <c r="F86" i="4" s="1"/>
  <c r="E87" i="4"/>
  <c r="F87" i="4" s="1"/>
  <c r="E88" i="4"/>
  <c r="F88" i="4" s="1"/>
  <c r="E89" i="4"/>
  <c r="F89" i="4" s="1"/>
  <c r="E90" i="4"/>
  <c r="F90" i="4" s="1"/>
  <c r="E91" i="4"/>
  <c r="F91" i="4" s="1"/>
  <c r="E92" i="4"/>
  <c r="F92" i="4" s="1"/>
  <c r="E93" i="4"/>
  <c r="F93" i="4" s="1"/>
  <c r="E94" i="4"/>
  <c r="F94" i="4" s="1"/>
  <c r="E95" i="4"/>
  <c r="F95" i="4" s="1"/>
  <c r="E96" i="4"/>
  <c r="F96" i="4" s="1"/>
  <c r="E97" i="4"/>
  <c r="F97" i="4" s="1"/>
  <c r="E98" i="4"/>
  <c r="F98" i="4" s="1"/>
  <c r="E99" i="4"/>
  <c r="F99" i="4" s="1"/>
  <c r="E100" i="4"/>
  <c r="F100" i="4" s="1"/>
  <c r="E101" i="4"/>
  <c r="F101" i="4" s="1"/>
  <c r="E102" i="4"/>
  <c r="F102" i="4" s="1"/>
  <c r="E103" i="4"/>
  <c r="F103" i="4" s="1"/>
  <c r="E104" i="4"/>
  <c r="F104" i="4" s="1"/>
  <c r="E105" i="4"/>
  <c r="F105" i="4" s="1"/>
  <c r="E106" i="4"/>
  <c r="F106" i="4" s="1"/>
  <c r="E107" i="4"/>
  <c r="F107" i="4" s="1"/>
  <c r="E108" i="4"/>
  <c r="F108" i="4" s="1"/>
  <c r="E109" i="4"/>
  <c r="F109" i="4" s="1"/>
  <c r="E110" i="4"/>
  <c r="F110" i="4" s="1"/>
  <c r="E111" i="4"/>
  <c r="F111" i="4" s="1"/>
  <c r="E112" i="4"/>
  <c r="F112" i="4" s="1"/>
  <c r="E113" i="4"/>
  <c r="F113" i="4" s="1"/>
  <c r="E114" i="4"/>
  <c r="F114" i="4" s="1"/>
  <c r="E115" i="4"/>
  <c r="F115" i="4" s="1"/>
  <c r="E116" i="4"/>
  <c r="F116" i="4" s="1"/>
  <c r="E117" i="4"/>
  <c r="F117" i="4" s="1"/>
  <c r="E118" i="4"/>
  <c r="F118" i="4" s="1"/>
  <c r="E119" i="4"/>
  <c r="F119" i="4" s="1"/>
  <c r="E120" i="4"/>
  <c r="F120" i="4" s="1"/>
  <c r="E121" i="4"/>
  <c r="F121" i="4" s="1"/>
  <c r="E122" i="4"/>
  <c r="F122" i="4" s="1"/>
  <c r="E123" i="4"/>
  <c r="F123" i="4" s="1"/>
  <c r="E124" i="4"/>
  <c r="F124" i="4" s="1"/>
  <c r="E125" i="4"/>
  <c r="F125" i="4" s="1"/>
  <c r="E126" i="4"/>
  <c r="F126" i="4" s="1"/>
  <c r="E127" i="4"/>
  <c r="F127" i="4" s="1"/>
  <c r="E128" i="4"/>
  <c r="F128" i="4" s="1"/>
  <c r="E129" i="4"/>
  <c r="F129" i="4" s="1"/>
  <c r="E130" i="4"/>
  <c r="F130" i="4" s="1"/>
  <c r="E131" i="4"/>
  <c r="F131" i="4" s="1"/>
  <c r="E132" i="4"/>
  <c r="F132" i="4" s="1"/>
  <c r="E133" i="4"/>
  <c r="F133" i="4" s="1"/>
  <c r="E134" i="4"/>
  <c r="F134" i="4" s="1"/>
  <c r="E135" i="4"/>
  <c r="F135" i="4" s="1"/>
  <c r="E136" i="4"/>
  <c r="F136" i="4" s="1"/>
  <c r="E137" i="4"/>
  <c r="F137" i="4" s="1"/>
  <c r="E138" i="4"/>
  <c r="F138" i="4" s="1"/>
  <c r="E139" i="4"/>
  <c r="F139" i="4" s="1"/>
  <c r="E140" i="4"/>
  <c r="F140" i="4" s="1"/>
  <c r="E141" i="4"/>
  <c r="F141" i="4" s="1"/>
  <c r="E142" i="4"/>
  <c r="F142" i="4" s="1"/>
  <c r="E143" i="4"/>
  <c r="F143" i="4" s="1"/>
  <c r="E144" i="4"/>
  <c r="F144" i="4" s="1"/>
  <c r="E145" i="4"/>
  <c r="F145" i="4" s="1"/>
  <c r="E146" i="4"/>
  <c r="F146" i="4" s="1"/>
  <c r="E147" i="4"/>
  <c r="F147" i="4" s="1"/>
  <c r="E148" i="4"/>
  <c r="F148" i="4" s="1"/>
  <c r="E149" i="4"/>
  <c r="F149" i="4" s="1"/>
  <c r="E150" i="4"/>
  <c r="F150" i="4" s="1"/>
  <c r="E151" i="4"/>
  <c r="F151" i="4" s="1"/>
  <c r="E152" i="4"/>
  <c r="F152" i="4" s="1"/>
  <c r="E153" i="4"/>
  <c r="F153" i="4" s="1"/>
  <c r="E154" i="4"/>
  <c r="F154" i="4" s="1"/>
  <c r="E155" i="4"/>
  <c r="F155" i="4" s="1"/>
  <c r="E156" i="4"/>
  <c r="F156" i="4" s="1"/>
  <c r="E157" i="4"/>
  <c r="F157" i="4" s="1"/>
  <c r="E158" i="4"/>
  <c r="F158" i="4" s="1"/>
  <c r="E159" i="4"/>
  <c r="F159" i="4" s="1"/>
  <c r="E160" i="4"/>
  <c r="F160" i="4" s="1"/>
  <c r="E161" i="4"/>
  <c r="F161" i="4" s="1"/>
  <c r="E162" i="4"/>
  <c r="F162" i="4" s="1"/>
  <c r="E163" i="4"/>
  <c r="F163" i="4" s="1"/>
  <c r="E164" i="4"/>
  <c r="F164" i="4" s="1"/>
  <c r="E165" i="4"/>
  <c r="F165" i="4" s="1"/>
  <c r="E166" i="4"/>
  <c r="F166" i="4" s="1"/>
  <c r="E167" i="4"/>
  <c r="F167" i="4" s="1"/>
  <c r="E168" i="4"/>
  <c r="F168" i="4" s="1"/>
  <c r="E169" i="4"/>
  <c r="F169" i="4" s="1"/>
  <c r="E170" i="4"/>
  <c r="F170" i="4" s="1"/>
  <c r="E171" i="4"/>
  <c r="F171" i="4" s="1"/>
  <c r="E172" i="4"/>
  <c r="F172" i="4" s="1"/>
  <c r="E173" i="4"/>
  <c r="F173" i="4" s="1"/>
  <c r="E174" i="4"/>
  <c r="F174" i="4" s="1"/>
  <c r="E175" i="4"/>
  <c r="F175" i="4" s="1"/>
  <c r="E176" i="4"/>
  <c r="F176" i="4" s="1"/>
  <c r="E177" i="4"/>
  <c r="F177" i="4" s="1"/>
  <c r="E178" i="4"/>
  <c r="F178" i="4" s="1"/>
  <c r="E179" i="4"/>
  <c r="F179" i="4" s="1"/>
  <c r="E180" i="4"/>
  <c r="F180" i="4" s="1"/>
  <c r="E181" i="4"/>
  <c r="F181" i="4" s="1"/>
  <c r="E182" i="4"/>
  <c r="F182" i="4" s="1"/>
  <c r="E183" i="4"/>
  <c r="F183" i="4" s="1"/>
  <c r="E184" i="4"/>
  <c r="F184" i="4" s="1"/>
  <c r="E185" i="4"/>
  <c r="F185" i="4" s="1"/>
  <c r="E186" i="4"/>
  <c r="F186" i="4" s="1"/>
  <c r="E187" i="4"/>
  <c r="F187" i="4" s="1"/>
  <c r="E188" i="4"/>
  <c r="F188" i="4" s="1"/>
  <c r="E189" i="4"/>
  <c r="F189" i="4" s="1"/>
  <c r="E190" i="4"/>
  <c r="F190" i="4" s="1"/>
  <c r="E191" i="4"/>
  <c r="F191" i="4" s="1"/>
  <c r="E192" i="4"/>
  <c r="F192" i="4" s="1"/>
  <c r="E193" i="4"/>
  <c r="F193" i="4" s="1"/>
  <c r="E194" i="4"/>
  <c r="F194" i="4" s="1"/>
  <c r="E195" i="4"/>
  <c r="F195" i="4" s="1"/>
  <c r="E196" i="4"/>
  <c r="F196" i="4" s="1"/>
  <c r="E197" i="4"/>
  <c r="F197" i="4" s="1"/>
  <c r="E198" i="4"/>
  <c r="F198" i="4" s="1"/>
  <c r="E199" i="4"/>
  <c r="F199" i="4" s="1"/>
  <c r="E200" i="4"/>
  <c r="F200" i="4" s="1"/>
  <c r="E201" i="4"/>
  <c r="F201" i="4" s="1"/>
  <c r="E202" i="4"/>
  <c r="F202" i="4" s="1"/>
  <c r="E203" i="4"/>
  <c r="F203" i="4" s="1"/>
  <c r="E204" i="4"/>
  <c r="F204" i="4" s="1"/>
  <c r="E205" i="4"/>
  <c r="F205" i="4" s="1"/>
  <c r="E206" i="4"/>
  <c r="F206" i="4" s="1"/>
  <c r="E207" i="4"/>
  <c r="F207" i="4" s="1"/>
  <c r="E208" i="4"/>
  <c r="F208" i="4" s="1"/>
  <c r="E209" i="4"/>
  <c r="F209" i="4" s="1"/>
  <c r="E210" i="4"/>
  <c r="F210" i="4" s="1"/>
  <c r="E211" i="4"/>
  <c r="F211" i="4" s="1"/>
  <c r="E212" i="4"/>
  <c r="F212" i="4" s="1"/>
  <c r="E213" i="4"/>
  <c r="F213" i="4" s="1"/>
  <c r="E214" i="4"/>
  <c r="F214" i="4" s="1"/>
  <c r="E215" i="4"/>
  <c r="F215" i="4" s="1"/>
  <c r="E216" i="4"/>
  <c r="F216" i="4" s="1"/>
  <c r="E217" i="4"/>
  <c r="F217" i="4" s="1"/>
  <c r="E218" i="4"/>
  <c r="F218" i="4" s="1"/>
  <c r="E219" i="4"/>
  <c r="F219" i="4" s="1"/>
  <c r="E220" i="4"/>
  <c r="F220" i="4" s="1"/>
  <c r="E221" i="4"/>
  <c r="F221" i="4" s="1"/>
  <c r="E222" i="4"/>
  <c r="F222" i="4" s="1"/>
  <c r="E223" i="4"/>
  <c r="F223" i="4" s="1"/>
  <c r="E224" i="4"/>
  <c r="F224" i="4" s="1"/>
  <c r="E225" i="4"/>
  <c r="F225" i="4" s="1"/>
  <c r="E226" i="4"/>
  <c r="F226" i="4" s="1"/>
  <c r="E227" i="4"/>
  <c r="F227" i="4" s="1"/>
  <c r="E228" i="4"/>
  <c r="F228" i="4" s="1"/>
  <c r="E229" i="4"/>
  <c r="F229" i="4" s="1"/>
  <c r="E230" i="4"/>
  <c r="F230" i="4" s="1"/>
  <c r="E231" i="4"/>
  <c r="F231" i="4" s="1"/>
  <c r="E232" i="4"/>
  <c r="F232" i="4" s="1"/>
  <c r="E233" i="4"/>
  <c r="F233" i="4" s="1"/>
  <c r="E234" i="4"/>
  <c r="F234" i="4" s="1"/>
  <c r="E235" i="4"/>
  <c r="F235" i="4" s="1"/>
  <c r="E236" i="4"/>
  <c r="F236" i="4" s="1"/>
  <c r="E237" i="4"/>
  <c r="F237" i="4" s="1"/>
  <c r="E238" i="4"/>
  <c r="F238" i="4" s="1"/>
  <c r="E239" i="4"/>
  <c r="F239" i="4" s="1"/>
  <c r="E240" i="4"/>
  <c r="F240" i="4" s="1"/>
  <c r="E241" i="4"/>
  <c r="F241" i="4" s="1"/>
  <c r="E242" i="4"/>
  <c r="F242" i="4" s="1"/>
  <c r="E243" i="4"/>
  <c r="F243" i="4" s="1"/>
  <c r="E244" i="4"/>
  <c r="F244" i="4" s="1"/>
  <c r="E245" i="4"/>
  <c r="F245" i="4" s="1"/>
  <c r="E246" i="4"/>
  <c r="F246" i="4" s="1"/>
  <c r="E247" i="4"/>
  <c r="F247" i="4" s="1"/>
  <c r="E248" i="4"/>
  <c r="F248" i="4" s="1"/>
  <c r="E249" i="4"/>
  <c r="F249" i="4" s="1"/>
  <c r="E250" i="4"/>
  <c r="F250" i="4" s="1"/>
  <c r="E251" i="4"/>
  <c r="F251" i="4" s="1"/>
  <c r="E252" i="4"/>
  <c r="F252" i="4" s="1"/>
  <c r="E253" i="4"/>
  <c r="F253" i="4" s="1"/>
  <c r="E254" i="4"/>
  <c r="F254" i="4" s="1"/>
  <c r="E255" i="4"/>
  <c r="F255" i="4" s="1"/>
  <c r="E256" i="4"/>
  <c r="F256" i="4" s="1"/>
  <c r="E257" i="4"/>
  <c r="F257" i="4" s="1"/>
  <c r="E258" i="4"/>
  <c r="F258" i="4" s="1"/>
  <c r="E259" i="4"/>
  <c r="F259" i="4" s="1"/>
  <c r="E260" i="4"/>
  <c r="F260" i="4" s="1"/>
  <c r="E261" i="4"/>
  <c r="F261" i="4" s="1"/>
  <c r="E262" i="4"/>
  <c r="F262" i="4" s="1"/>
  <c r="E263" i="4"/>
  <c r="F263" i="4" s="1"/>
  <c r="E264" i="4"/>
  <c r="F264" i="4" s="1"/>
  <c r="E265" i="4"/>
  <c r="F265" i="4" s="1"/>
  <c r="E266" i="4"/>
  <c r="F266" i="4" s="1"/>
  <c r="E267" i="4"/>
  <c r="F267" i="4" s="1"/>
  <c r="E268" i="4"/>
  <c r="F268" i="4" s="1"/>
  <c r="E269" i="4"/>
  <c r="F269" i="4" s="1"/>
  <c r="E270" i="4"/>
  <c r="F270" i="4" s="1"/>
  <c r="E271" i="4"/>
  <c r="F271" i="4" s="1"/>
  <c r="E272" i="4"/>
  <c r="F272" i="4" s="1"/>
  <c r="E273" i="4"/>
  <c r="F273" i="4" s="1"/>
  <c r="E274" i="4"/>
  <c r="F274" i="4" s="1"/>
  <c r="E275" i="4"/>
  <c r="F275" i="4" s="1"/>
  <c r="E276" i="4"/>
  <c r="F276" i="4" s="1"/>
  <c r="E277" i="4"/>
  <c r="F277" i="4" s="1"/>
  <c r="E278" i="4"/>
  <c r="F278" i="4" s="1"/>
  <c r="E279" i="4"/>
  <c r="F279" i="4" s="1"/>
  <c r="E280" i="4"/>
  <c r="F280" i="4" s="1"/>
  <c r="E281" i="4"/>
  <c r="F281" i="4" s="1"/>
  <c r="E282" i="4"/>
  <c r="F282" i="4" s="1"/>
  <c r="E283" i="4"/>
  <c r="F283" i="4" s="1"/>
  <c r="E284" i="4"/>
  <c r="F284" i="4" s="1"/>
  <c r="E285" i="4"/>
  <c r="F285" i="4" s="1"/>
  <c r="E286" i="4"/>
  <c r="F286" i="4" s="1"/>
  <c r="E287" i="4"/>
  <c r="F287" i="4" s="1"/>
  <c r="E288" i="4"/>
  <c r="F288" i="4" s="1"/>
  <c r="E289" i="4"/>
  <c r="F289" i="4" s="1"/>
  <c r="E290" i="4"/>
  <c r="F290" i="4" s="1"/>
  <c r="E291" i="4"/>
  <c r="F291" i="4" s="1"/>
  <c r="E292" i="4"/>
  <c r="F292" i="4" s="1"/>
  <c r="E293" i="4"/>
  <c r="F293" i="4" s="1"/>
  <c r="E294" i="4"/>
  <c r="F294" i="4" s="1"/>
  <c r="E295" i="4"/>
  <c r="F295" i="4" s="1"/>
  <c r="E296" i="4"/>
  <c r="F296" i="4" s="1"/>
  <c r="E297" i="4"/>
  <c r="F297" i="4" s="1"/>
  <c r="E298" i="4"/>
  <c r="F298" i="4" s="1"/>
  <c r="E299" i="4"/>
  <c r="F299" i="4" s="1"/>
  <c r="E300" i="4"/>
  <c r="F300" i="4" s="1"/>
  <c r="E301" i="4"/>
  <c r="F301" i="4" s="1"/>
  <c r="E302" i="4"/>
  <c r="F302" i="4" s="1"/>
  <c r="E303" i="4"/>
  <c r="F303" i="4" s="1"/>
  <c r="E304" i="4"/>
  <c r="F304" i="4" s="1"/>
  <c r="E305" i="4"/>
  <c r="F305" i="4" s="1"/>
  <c r="E306" i="4"/>
  <c r="F306" i="4" s="1"/>
  <c r="E307" i="4"/>
  <c r="F307" i="4" s="1"/>
  <c r="E308" i="4"/>
  <c r="F308" i="4" s="1"/>
  <c r="E309" i="4"/>
  <c r="F309" i="4" s="1"/>
  <c r="E310" i="4"/>
  <c r="F310" i="4" s="1"/>
  <c r="E311" i="4"/>
  <c r="F311" i="4" s="1"/>
  <c r="E312" i="4"/>
  <c r="F312" i="4" s="1"/>
  <c r="E313" i="4"/>
  <c r="F313" i="4" s="1"/>
  <c r="E314" i="4"/>
  <c r="F314" i="4" s="1"/>
  <c r="E315" i="4"/>
  <c r="F315" i="4" s="1"/>
  <c r="E316" i="4"/>
  <c r="F316" i="4" s="1"/>
  <c r="E317" i="4"/>
  <c r="F317" i="4" s="1"/>
  <c r="E318" i="4"/>
  <c r="F318" i="4" s="1"/>
  <c r="E319" i="4"/>
  <c r="F319" i="4" s="1"/>
  <c r="E320" i="4"/>
  <c r="F320" i="4" s="1"/>
  <c r="E321" i="4"/>
  <c r="F321" i="4" s="1"/>
  <c r="E322" i="4"/>
  <c r="F322" i="4" s="1"/>
  <c r="E323" i="4"/>
  <c r="F323" i="4" s="1"/>
  <c r="E324" i="4"/>
  <c r="F324" i="4" s="1"/>
  <c r="E325" i="4"/>
  <c r="F325" i="4" s="1"/>
  <c r="E326" i="4"/>
  <c r="F326" i="4" s="1"/>
  <c r="E327" i="4"/>
  <c r="F327" i="4" s="1"/>
  <c r="E328" i="4"/>
  <c r="F328" i="4" s="1"/>
  <c r="E329" i="4"/>
  <c r="F329" i="4" s="1"/>
  <c r="E330" i="4"/>
  <c r="F330" i="4" s="1"/>
  <c r="E331" i="4"/>
  <c r="F331" i="4" s="1"/>
  <c r="E332" i="4"/>
  <c r="F332" i="4" s="1"/>
  <c r="E333" i="4"/>
  <c r="F333" i="4" s="1"/>
  <c r="E334" i="4"/>
  <c r="F334" i="4" s="1"/>
  <c r="E335" i="4"/>
  <c r="F335" i="4" s="1"/>
  <c r="E336" i="4"/>
  <c r="F336" i="4" s="1"/>
  <c r="E337" i="4"/>
  <c r="F337" i="4" s="1"/>
  <c r="E338" i="4"/>
  <c r="F338" i="4" s="1"/>
  <c r="E339" i="4"/>
  <c r="F339" i="4" s="1"/>
  <c r="E340" i="4"/>
  <c r="F340" i="4" s="1"/>
  <c r="E341" i="4"/>
  <c r="F341" i="4" s="1"/>
  <c r="E342" i="4"/>
  <c r="F342" i="4" s="1"/>
  <c r="E343" i="4"/>
  <c r="F343" i="4" s="1"/>
  <c r="E344" i="4"/>
  <c r="F344" i="4" s="1"/>
  <c r="E345" i="4"/>
  <c r="F345" i="4" s="1"/>
  <c r="E346" i="4"/>
  <c r="F346" i="4" s="1"/>
  <c r="E347" i="4"/>
  <c r="F347" i="4" s="1"/>
  <c r="E348" i="4"/>
  <c r="F348" i="4" s="1"/>
  <c r="E349" i="4"/>
  <c r="F349" i="4" s="1"/>
  <c r="E350" i="4"/>
  <c r="F350" i="4" s="1"/>
  <c r="E351" i="4"/>
  <c r="F351" i="4" s="1"/>
  <c r="E352" i="4"/>
  <c r="F352" i="4" s="1"/>
  <c r="E353" i="4"/>
  <c r="F353" i="4" s="1"/>
  <c r="E354" i="4"/>
  <c r="F354" i="4" s="1"/>
  <c r="E355" i="4"/>
  <c r="F355" i="4" s="1"/>
  <c r="E356" i="4"/>
  <c r="F356" i="4" s="1"/>
  <c r="E357" i="4"/>
  <c r="F357" i="4" s="1"/>
  <c r="E358" i="4"/>
  <c r="F358" i="4" s="1"/>
  <c r="E359" i="4"/>
  <c r="F359" i="4" s="1"/>
  <c r="E360" i="4"/>
  <c r="F360" i="4" s="1"/>
  <c r="E361" i="4"/>
  <c r="F361" i="4" s="1"/>
  <c r="E362" i="4"/>
  <c r="F362" i="4" s="1"/>
  <c r="E363" i="4"/>
  <c r="F363" i="4" s="1"/>
  <c r="E364" i="4"/>
  <c r="F364" i="4" s="1"/>
  <c r="E365" i="4"/>
  <c r="F365" i="4" s="1"/>
  <c r="E366" i="4"/>
  <c r="F366" i="4" s="1"/>
  <c r="E367" i="4"/>
  <c r="F367" i="4" s="1"/>
  <c r="E368" i="4"/>
  <c r="F368" i="4" s="1"/>
  <c r="E369" i="4"/>
  <c r="F369" i="4" s="1"/>
  <c r="E370" i="4"/>
  <c r="F370" i="4" s="1"/>
  <c r="E371" i="4"/>
  <c r="F371" i="4" s="1"/>
  <c r="E372" i="4"/>
  <c r="F372" i="4" s="1"/>
  <c r="E373" i="4"/>
  <c r="F373" i="4" s="1"/>
  <c r="E374" i="4"/>
  <c r="F374" i="4" s="1"/>
  <c r="E375" i="4"/>
  <c r="F375" i="4" s="1"/>
  <c r="E376" i="4"/>
  <c r="F376" i="4" s="1"/>
  <c r="E377" i="4"/>
  <c r="F377" i="4" s="1"/>
  <c r="E378" i="4"/>
  <c r="F378" i="4" s="1"/>
  <c r="E379" i="4"/>
  <c r="F379" i="4" s="1"/>
  <c r="E380" i="4"/>
  <c r="F380" i="4" s="1"/>
  <c r="E381" i="4"/>
  <c r="F381" i="4" s="1"/>
  <c r="E382" i="4"/>
  <c r="F382" i="4" s="1"/>
  <c r="E383" i="4"/>
  <c r="F383" i="4" s="1"/>
  <c r="E384" i="4"/>
  <c r="F384" i="4" s="1"/>
  <c r="E385" i="4"/>
  <c r="F385" i="4" s="1"/>
  <c r="E386" i="4"/>
  <c r="F386" i="4" s="1"/>
  <c r="E387" i="4"/>
  <c r="F387" i="4" s="1"/>
  <c r="E388" i="4"/>
  <c r="F388" i="4" s="1"/>
  <c r="E389" i="4"/>
  <c r="F389" i="4" s="1"/>
  <c r="E390" i="4"/>
  <c r="F390" i="4" s="1"/>
  <c r="E391" i="4"/>
  <c r="F391" i="4" s="1"/>
  <c r="E392" i="4"/>
  <c r="F392" i="4" s="1"/>
  <c r="E393" i="4"/>
  <c r="F393" i="4" s="1"/>
  <c r="E394" i="4"/>
  <c r="F394" i="4" s="1"/>
  <c r="E395" i="4"/>
  <c r="F395" i="4" s="1"/>
  <c r="E396" i="4"/>
  <c r="F396" i="4" s="1"/>
  <c r="E397" i="4"/>
  <c r="F397" i="4" s="1"/>
  <c r="E398" i="4"/>
  <c r="F398" i="4" s="1"/>
  <c r="E399" i="4"/>
  <c r="F399" i="4" s="1"/>
  <c r="E400" i="4"/>
  <c r="F400" i="4" s="1"/>
  <c r="E401" i="4"/>
  <c r="F401" i="4" s="1"/>
  <c r="E402" i="4"/>
  <c r="F402" i="4" s="1"/>
  <c r="E403" i="4"/>
  <c r="F403" i="4" s="1"/>
  <c r="E404" i="4"/>
  <c r="F404" i="4" s="1"/>
  <c r="E405" i="4"/>
  <c r="F405" i="4" s="1"/>
  <c r="E406" i="4"/>
  <c r="F406" i="4" s="1"/>
  <c r="E407" i="4"/>
  <c r="F407" i="4" s="1"/>
  <c r="E408" i="4"/>
  <c r="F408" i="4" s="1"/>
  <c r="E409" i="4"/>
  <c r="E410" i="4"/>
  <c r="F410" i="4" s="1"/>
  <c r="E411" i="4"/>
  <c r="F411" i="4" s="1"/>
  <c r="E412" i="4"/>
  <c r="F412" i="4" s="1"/>
  <c r="E413" i="4"/>
  <c r="F413" i="4" s="1"/>
  <c r="E414" i="4"/>
  <c r="F414" i="4" s="1"/>
  <c r="E415" i="4"/>
  <c r="F415" i="4" s="1"/>
  <c r="E416" i="4"/>
  <c r="F416" i="4" s="1"/>
  <c r="E417" i="4"/>
  <c r="F417" i="4" s="1"/>
  <c r="E418" i="4"/>
  <c r="F418" i="4" s="1"/>
  <c r="E419" i="4"/>
  <c r="F419" i="4" s="1"/>
  <c r="E420" i="4"/>
  <c r="F420" i="4" s="1"/>
  <c r="E421" i="4"/>
  <c r="F421" i="4" s="1"/>
  <c r="E422" i="4"/>
  <c r="F422" i="4" s="1"/>
  <c r="E423" i="4"/>
  <c r="F423" i="4" s="1"/>
  <c r="E424" i="4"/>
  <c r="F424" i="4" s="1"/>
  <c r="E425" i="4"/>
  <c r="F425" i="4" s="1"/>
  <c r="E426" i="4"/>
  <c r="F426" i="4" s="1"/>
  <c r="E427" i="4"/>
  <c r="F427" i="4" s="1"/>
  <c r="E428" i="4"/>
  <c r="F428" i="4" s="1"/>
  <c r="E429" i="4"/>
  <c r="F429" i="4" s="1"/>
  <c r="E430" i="4"/>
  <c r="F430" i="4" s="1"/>
  <c r="E431" i="4"/>
  <c r="F431" i="4" s="1"/>
  <c r="E432" i="4"/>
  <c r="F432" i="4" s="1"/>
  <c r="E433" i="4"/>
  <c r="F433" i="4" s="1"/>
  <c r="E434" i="4"/>
  <c r="F434" i="4" s="1"/>
  <c r="E435" i="4"/>
  <c r="F435" i="4" s="1"/>
  <c r="E436" i="4"/>
  <c r="F436" i="4" s="1"/>
  <c r="E437" i="4"/>
  <c r="F437" i="4" s="1"/>
  <c r="E438" i="4"/>
  <c r="F438" i="4" s="1"/>
  <c r="E439" i="4"/>
  <c r="F439" i="4" s="1"/>
  <c r="E440" i="4"/>
  <c r="F440" i="4" s="1"/>
  <c r="E441" i="4"/>
  <c r="F441" i="4" s="1"/>
  <c r="E442" i="4"/>
  <c r="F442" i="4" s="1"/>
  <c r="E443" i="4"/>
  <c r="F443" i="4" s="1"/>
  <c r="E444" i="4"/>
  <c r="F444" i="4" s="1"/>
  <c r="E445" i="4"/>
  <c r="F445" i="4" s="1"/>
  <c r="E446" i="4"/>
  <c r="F446" i="4" s="1"/>
  <c r="E447" i="4"/>
  <c r="F447" i="4" s="1"/>
  <c r="E448" i="4"/>
  <c r="F448" i="4" s="1"/>
  <c r="E449" i="4"/>
  <c r="F449" i="4" s="1"/>
  <c r="E450" i="4"/>
  <c r="F450" i="4" s="1"/>
  <c r="E451" i="4"/>
  <c r="F451" i="4" s="1"/>
  <c r="E452" i="4"/>
  <c r="F452" i="4" s="1"/>
  <c r="E453" i="4"/>
  <c r="F453" i="4" s="1"/>
  <c r="E454" i="4"/>
  <c r="F454" i="4" s="1"/>
  <c r="E455" i="4"/>
  <c r="F455" i="4" s="1"/>
  <c r="E456" i="4"/>
  <c r="F456" i="4" s="1"/>
  <c r="E457" i="4"/>
  <c r="F457" i="4" s="1"/>
  <c r="E458" i="4"/>
  <c r="F458" i="4" s="1"/>
  <c r="E459" i="4"/>
  <c r="F459" i="4" s="1"/>
  <c r="E460" i="4"/>
  <c r="F460" i="4" s="1"/>
  <c r="E461" i="4"/>
  <c r="F461" i="4" s="1"/>
  <c r="E462" i="4"/>
  <c r="F462" i="4" s="1"/>
  <c r="E463" i="4"/>
  <c r="F463" i="4" s="1"/>
  <c r="E464" i="4"/>
  <c r="F464" i="4" s="1"/>
  <c r="E465" i="4"/>
  <c r="F465" i="4" s="1"/>
  <c r="E466" i="4"/>
  <c r="F466" i="4" s="1"/>
  <c r="E467" i="4"/>
  <c r="F467" i="4" s="1"/>
  <c r="E468" i="4"/>
  <c r="F468" i="4" s="1"/>
  <c r="E469" i="4"/>
  <c r="F469" i="4" s="1"/>
  <c r="E470" i="4"/>
  <c r="F470" i="4" s="1"/>
  <c r="E471" i="4"/>
  <c r="F471" i="4" s="1"/>
  <c r="E472" i="4"/>
  <c r="F472" i="4" s="1"/>
  <c r="E473" i="4"/>
  <c r="F473" i="4" s="1"/>
  <c r="E474" i="4"/>
  <c r="F474" i="4" s="1"/>
  <c r="E475" i="4"/>
  <c r="F475" i="4" s="1"/>
  <c r="E476" i="4"/>
  <c r="F476" i="4" s="1"/>
  <c r="E477" i="4"/>
  <c r="F477" i="4" s="1"/>
  <c r="E478" i="4"/>
  <c r="F478" i="4" s="1"/>
  <c r="E479" i="4"/>
  <c r="F479" i="4" s="1"/>
  <c r="E480" i="4"/>
  <c r="F480" i="4" s="1"/>
  <c r="E481" i="4"/>
  <c r="F481" i="4" s="1"/>
  <c r="E482" i="4"/>
  <c r="F482" i="4" s="1"/>
  <c r="E483" i="4"/>
  <c r="F483" i="4" s="1"/>
  <c r="E484" i="4"/>
  <c r="F484" i="4" s="1"/>
  <c r="E485" i="4"/>
  <c r="F485" i="4" s="1"/>
  <c r="E486" i="4"/>
  <c r="F486" i="4" s="1"/>
  <c r="E487" i="4"/>
  <c r="F487" i="4" s="1"/>
  <c r="E488" i="4"/>
  <c r="F488" i="4" s="1"/>
  <c r="E489" i="4"/>
  <c r="F489" i="4" s="1"/>
  <c r="E490" i="4"/>
  <c r="F490" i="4" s="1"/>
  <c r="E491" i="4"/>
  <c r="F491" i="4" s="1"/>
  <c r="E492" i="4"/>
  <c r="F492" i="4" s="1"/>
  <c r="E493" i="4"/>
  <c r="F493" i="4" s="1"/>
  <c r="E494" i="4"/>
  <c r="F494" i="4" s="1"/>
  <c r="E495" i="4"/>
  <c r="F495" i="4" s="1"/>
  <c r="E496" i="4"/>
  <c r="F496" i="4" s="1"/>
  <c r="E497" i="4"/>
  <c r="F497" i="4" s="1"/>
  <c r="E498" i="4"/>
  <c r="F498" i="4" s="1"/>
  <c r="E499" i="4"/>
  <c r="F499" i="4" s="1"/>
  <c r="E500" i="4"/>
  <c r="F500" i="4" s="1"/>
  <c r="E501" i="4"/>
  <c r="F501" i="4" s="1"/>
  <c r="E502" i="4"/>
  <c r="F502" i="4" s="1"/>
  <c r="E503" i="4"/>
  <c r="F503" i="4" s="1"/>
  <c r="E504" i="4"/>
  <c r="F504" i="4" s="1"/>
  <c r="E505" i="4"/>
  <c r="F505" i="4" s="1"/>
  <c r="E506" i="4"/>
  <c r="F506" i="4" s="1"/>
  <c r="E507" i="4"/>
  <c r="F507" i="4" s="1"/>
  <c r="E508" i="4"/>
  <c r="F508" i="4" s="1"/>
  <c r="E509" i="4"/>
  <c r="F509" i="4" s="1"/>
  <c r="E510" i="4"/>
  <c r="F510" i="4" s="1"/>
  <c r="E511" i="4"/>
  <c r="F511" i="4" s="1"/>
  <c r="E512" i="4"/>
  <c r="F512" i="4" s="1"/>
  <c r="E513" i="4"/>
  <c r="F513" i="4" s="1"/>
  <c r="E514" i="4"/>
  <c r="F514" i="4" s="1"/>
  <c r="E515" i="4"/>
  <c r="F515" i="4" s="1"/>
  <c r="E516" i="4"/>
  <c r="F516" i="4" s="1"/>
  <c r="E517" i="4"/>
  <c r="F517" i="4" s="1"/>
  <c r="E518" i="4"/>
  <c r="F518" i="4" s="1"/>
  <c r="E519" i="4"/>
  <c r="F519" i="4" s="1"/>
  <c r="E520" i="4"/>
  <c r="F520" i="4" s="1"/>
  <c r="E521" i="4"/>
  <c r="F521" i="4" s="1"/>
  <c r="E522" i="4"/>
  <c r="F522" i="4" s="1"/>
  <c r="E523" i="4"/>
  <c r="F523" i="4" s="1"/>
  <c r="E524" i="4"/>
  <c r="F524" i="4" s="1"/>
  <c r="E525" i="4"/>
  <c r="F525" i="4" s="1"/>
  <c r="E526" i="4"/>
  <c r="F526" i="4" s="1"/>
  <c r="E527" i="4"/>
  <c r="F527" i="4" s="1"/>
  <c r="E528" i="4"/>
  <c r="F528" i="4" s="1"/>
  <c r="E529" i="4"/>
  <c r="F529" i="4" s="1"/>
  <c r="E530" i="4"/>
  <c r="F530" i="4" s="1"/>
  <c r="E531" i="4"/>
  <c r="F531" i="4" s="1"/>
  <c r="E532" i="4"/>
  <c r="F532" i="4" s="1"/>
  <c r="E533" i="4"/>
  <c r="F533" i="4" s="1"/>
  <c r="E534" i="4"/>
  <c r="F534" i="4" s="1"/>
  <c r="E535" i="4"/>
  <c r="F535" i="4" s="1"/>
  <c r="E536" i="4"/>
  <c r="F536" i="4" s="1"/>
  <c r="E537" i="4"/>
  <c r="F537" i="4" s="1"/>
  <c r="E538" i="4"/>
  <c r="F538" i="4" s="1"/>
  <c r="E539" i="4"/>
  <c r="F539" i="4" s="1"/>
  <c r="E540" i="4"/>
  <c r="F540" i="4" s="1"/>
  <c r="E541" i="4"/>
  <c r="F541" i="4" s="1"/>
  <c r="E542" i="4"/>
  <c r="F542" i="4" s="1"/>
  <c r="E543" i="4"/>
  <c r="F543" i="4" s="1"/>
  <c r="E544" i="4"/>
  <c r="F544" i="4" s="1"/>
  <c r="E545" i="4"/>
  <c r="F545" i="4" s="1"/>
  <c r="E546" i="4"/>
  <c r="F546" i="4" s="1"/>
  <c r="E547" i="4"/>
  <c r="F547" i="4" s="1"/>
  <c r="E548" i="4"/>
  <c r="F548" i="4" s="1"/>
  <c r="E549" i="4"/>
  <c r="F549" i="4" s="1"/>
  <c r="E550" i="4"/>
  <c r="F550" i="4" s="1"/>
  <c r="E551" i="4"/>
  <c r="F551" i="4" s="1"/>
  <c r="E552" i="4"/>
  <c r="F552" i="4" s="1"/>
  <c r="E553" i="4"/>
  <c r="F553" i="4" s="1"/>
  <c r="E554" i="4"/>
  <c r="F554" i="4" s="1"/>
  <c r="E555" i="4"/>
  <c r="F555" i="4" s="1"/>
  <c r="E556" i="4"/>
  <c r="F556" i="4" s="1"/>
  <c r="E557" i="4"/>
  <c r="F557" i="4" s="1"/>
  <c r="E558" i="4"/>
  <c r="F558" i="4" s="1"/>
  <c r="E559" i="4"/>
  <c r="F559" i="4" s="1"/>
  <c r="E560" i="4"/>
  <c r="F560" i="4" s="1"/>
  <c r="E561" i="4"/>
  <c r="F561" i="4" s="1"/>
  <c r="E562" i="4"/>
  <c r="F562" i="4" s="1"/>
  <c r="E563" i="4"/>
  <c r="F563" i="4" s="1"/>
  <c r="E564" i="4"/>
  <c r="F564" i="4" s="1"/>
  <c r="E565" i="4"/>
  <c r="F565" i="4" s="1"/>
  <c r="E566" i="4"/>
  <c r="F566" i="4" s="1"/>
  <c r="E567" i="4"/>
  <c r="F567" i="4" s="1"/>
  <c r="E568" i="4"/>
  <c r="F568" i="4" s="1"/>
  <c r="E569" i="4"/>
  <c r="F569" i="4" s="1"/>
  <c r="E570" i="4"/>
  <c r="F570" i="4" s="1"/>
  <c r="E571" i="4"/>
  <c r="F571" i="4" s="1"/>
  <c r="E572" i="4"/>
  <c r="F572" i="4" s="1"/>
  <c r="E573" i="4"/>
  <c r="F573" i="4" s="1"/>
  <c r="E574" i="4"/>
  <c r="F574" i="4" s="1"/>
  <c r="E575" i="4"/>
  <c r="F575" i="4" s="1"/>
  <c r="E576" i="4"/>
  <c r="F576" i="4" s="1"/>
  <c r="E577" i="4"/>
  <c r="F577" i="4" s="1"/>
  <c r="E578" i="4"/>
  <c r="F578" i="4" s="1"/>
  <c r="E579" i="4"/>
  <c r="F579" i="4" s="1"/>
  <c r="E580" i="4"/>
  <c r="F580" i="4" s="1"/>
  <c r="E581" i="4"/>
  <c r="F581" i="4" s="1"/>
  <c r="E582" i="4"/>
  <c r="F582" i="4" s="1"/>
  <c r="E583" i="4"/>
  <c r="F583" i="4" s="1"/>
  <c r="E584" i="4"/>
  <c r="F584" i="4" s="1"/>
  <c r="E585" i="4"/>
  <c r="F585" i="4" s="1"/>
  <c r="E586" i="4"/>
  <c r="F586" i="4" s="1"/>
  <c r="E587" i="4"/>
  <c r="F587" i="4" s="1"/>
  <c r="E588" i="4"/>
  <c r="F588" i="4" s="1"/>
  <c r="E589" i="4"/>
  <c r="F589" i="4" s="1"/>
  <c r="E590" i="4"/>
  <c r="F590" i="4" s="1"/>
  <c r="E591" i="4"/>
  <c r="F591" i="4" s="1"/>
  <c r="E592" i="4"/>
  <c r="F592" i="4" s="1"/>
  <c r="E593" i="4"/>
  <c r="F593" i="4" s="1"/>
  <c r="E594" i="4"/>
  <c r="F594" i="4" s="1"/>
  <c r="E595" i="4"/>
  <c r="F595" i="4" s="1"/>
  <c r="E596" i="4"/>
  <c r="F596" i="4" s="1"/>
  <c r="E597" i="4"/>
  <c r="F597" i="4" s="1"/>
  <c r="E598" i="4"/>
  <c r="F598" i="4" s="1"/>
  <c r="E599" i="4"/>
  <c r="F599" i="4" s="1"/>
  <c r="E600" i="4"/>
  <c r="F600" i="4" s="1"/>
  <c r="E601" i="4"/>
  <c r="F601" i="4" s="1"/>
  <c r="E602" i="4"/>
  <c r="F602" i="4" s="1"/>
  <c r="E603" i="4"/>
  <c r="F603" i="4" s="1"/>
  <c r="E604" i="4"/>
  <c r="F604" i="4" s="1"/>
  <c r="E605" i="4"/>
  <c r="F605" i="4" s="1"/>
  <c r="E606" i="4"/>
  <c r="F606" i="4" s="1"/>
  <c r="E607" i="4"/>
  <c r="F607" i="4" s="1"/>
  <c r="E608" i="4"/>
  <c r="F608" i="4" s="1"/>
  <c r="E609" i="4"/>
  <c r="F609" i="4" s="1"/>
  <c r="E610" i="4"/>
  <c r="F610" i="4" s="1"/>
  <c r="E611" i="4"/>
  <c r="F611" i="4" s="1"/>
  <c r="E612" i="4"/>
  <c r="F612" i="4" s="1"/>
  <c r="E613" i="4"/>
  <c r="F613" i="4" s="1"/>
  <c r="E614" i="4"/>
  <c r="F614" i="4" s="1"/>
  <c r="E615" i="4"/>
  <c r="F615" i="4" s="1"/>
  <c r="E616" i="4"/>
  <c r="F616" i="4" s="1"/>
  <c r="E617" i="4"/>
  <c r="F617" i="4" s="1"/>
  <c r="E618" i="4"/>
  <c r="F618" i="4" s="1"/>
  <c r="E619" i="4"/>
  <c r="F619" i="4" s="1"/>
  <c r="E620" i="4"/>
  <c r="F620" i="4" s="1"/>
  <c r="E621" i="4"/>
  <c r="F621" i="4" s="1"/>
  <c r="E622" i="4"/>
  <c r="F622" i="4" s="1"/>
  <c r="E623" i="4"/>
  <c r="F623" i="4" s="1"/>
  <c r="E624" i="4"/>
  <c r="F624" i="4" s="1"/>
  <c r="E625" i="4"/>
  <c r="F625" i="4" s="1"/>
  <c r="E626" i="4"/>
  <c r="F626" i="4" s="1"/>
  <c r="E627" i="4"/>
  <c r="F627" i="4" s="1"/>
  <c r="E628" i="4"/>
  <c r="F628" i="4" s="1"/>
  <c r="E629" i="4"/>
  <c r="F629" i="4" s="1"/>
  <c r="E630" i="4"/>
  <c r="F630" i="4" s="1"/>
  <c r="E631" i="4"/>
  <c r="F631" i="4" s="1"/>
  <c r="E632" i="4"/>
  <c r="F632" i="4" s="1"/>
  <c r="E633" i="4"/>
  <c r="F633" i="4" s="1"/>
  <c r="E634" i="4"/>
  <c r="F634" i="4" s="1"/>
  <c r="E635" i="4"/>
  <c r="F635" i="4" s="1"/>
  <c r="E636" i="4"/>
  <c r="F636" i="4" s="1"/>
  <c r="E637" i="4"/>
  <c r="F637" i="4" s="1"/>
  <c r="E638" i="4"/>
  <c r="F638" i="4" s="1"/>
  <c r="E639" i="4"/>
  <c r="F639" i="4" s="1"/>
  <c r="E640" i="4"/>
  <c r="F640" i="4" s="1"/>
  <c r="E641" i="4"/>
  <c r="F641" i="4" s="1"/>
  <c r="E642" i="4"/>
  <c r="F642" i="4" s="1"/>
  <c r="E643" i="4"/>
  <c r="F643" i="4" s="1"/>
  <c r="E644" i="4"/>
  <c r="F644" i="4" s="1"/>
  <c r="E645" i="4"/>
  <c r="F645" i="4" s="1"/>
  <c r="E646" i="4"/>
  <c r="F646" i="4" s="1"/>
  <c r="E647" i="4"/>
  <c r="F647" i="4" s="1"/>
  <c r="E648" i="4"/>
  <c r="F648" i="4" s="1"/>
  <c r="E649" i="4"/>
  <c r="F649" i="4" s="1"/>
  <c r="E650" i="4"/>
  <c r="F650" i="4" s="1"/>
  <c r="E651" i="4"/>
  <c r="F651" i="4" s="1"/>
  <c r="E652" i="4"/>
  <c r="F652" i="4" s="1"/>
  <c r="E653" i="4"/>
  <c r="F653" i="4" s="1"/>
  <c r="E654" i="4"/>
  <c r="F654" i="4" s="1"/>
  <c r="E655" i="4"/>
  <c r="F655" i="4" s="1"/>
  <c r="E656" i="4"/>
  <c r="F656" i="4" s="1"/>
  <c r="E657" i="4"/>
  <c r="F657" i="4" s="1"/>
  <c r="E658" i="4"/>
  <c r="F658" i="4" s="1"/>
  <c r="E659" i="4"/>
  <c r="F659" i="4" s="1"/>
  <c r="E660" i="4"/>
  <c r="F660" i="4" s="1"/>
  <c r="E661" i="4"/>
  <c r="F661" i="4" s="1"/>
  <c r="E662" i="4"/>
  <c r="F662" i="4" s="1"/>
  <c r="E663" i="4"/>
  <c r="F663" i="4" s="1"/>
  <c r="E664" i="4"/>
  <c r="F664" i="4" s="1"/>
  <c r="E665" i="4"/>
  <c r="F665" i="4" s="1"/>
  <c r="E666" i="4"/>
  <c r="F666" i="4" s="1"/>
  <c r="E667" i="4"/>
  <c r="F667" i="4" s="1"/>
  <c r="E668" i="4"/>
  <c r="F668" i="4" s="1"/>
  <c r="E669" i="4"/>
  <c r="F669" i="4" s="1"/>
  <c r="E670" i="4"/>
  <c r="F670" i="4" s="1"/>
  <c r="E671" i="4"/>
  <c r="F671" i="4" s="1"/>
  <c r="E672" i="4"/>
  <c r="F672" i="4" s="1"/>
  <c r="E673" i="4"/>
  <c r="F673" i="4" s="1"/>
  <c r="E674" i="4"/>
  <c r="F674" i="4" s="1"/>
  <c r="E675" i="4"/>
  <c r="F675" i="4" s="1"/>
  <c r="E676" i="4"/>
  <c r="F676" i="4" s="1"/>
  <c r="E677" i="4"/>
  <c r="F677" i="4" s="1"/>
  <c r="E678" i="4"/>
  <c r="F678" i="4" s="1"/>
  <c r="E679" i="4"/>
  <c r="F679" i="4" s="1"/>
  <c r="E680" i="4"/>
  <c r="F680" i="4" s="1"/>
  <c r="E681" i="4"/>
  <c r="F681" i="4" s="1"/>
  <c r="E682" i="4"/>
  <c r="F682" i="4" s="1"/>
  <c r="E683" i="4"/>
  <c r="F683" i="4" s="1"/>
  <c r="E684" i="4"/>
  <c r="F684" i="4" s="1"/>
  <c r="E685" i="4"/>
  <c r="F685" i="4" s="1"/>
  <c r="E686" i="4"/>
  <c r="F686" i="4" s="1"/>
  <c r="E687" i="4"/>
  <c r="F687" i="4" s="1"/>
  <c r="E688" i="4"/>
  <c r="F688" i="4" s="1"/>
  <c r="E689" i="4"/>
  <c r="F689" i="4" s="1"/>
  <c r="E690" i="4"/>
  <c r="F690" i="4" s="1"/>
  <c r="E691" i="4"/>
  <c r="F691" i="4" s="1"/>
  <c r="E692" i="4"/>
  <c r="F692" i="4" s="1"/>
  <c r="E693" i="4"/>
  <c r="F693" i="4" s="1"/>
  <c r="E694" i="4"/>
  <c r="F694" i="4" s="1"/>
  <c r="E695" i="4"/>
  <c r="F695" i="4" s="1"/>
  <c r="E696" i="4"/>
  <c r="F696" i="4" s="1"/>
  <c r="E697" i="4"/>
  <c r="F697" i="4" s="1"/>
  <c r="E698" i="4"/>
  <c r="F698" i="4" s="1"/>
  <c r="E699" i="4"/>
  <c r="F699" i="4" s="1"/>
  <c r="E700" i="4"/>
  <c r="F700" i="4" s="1"/>
  <c r="E701" i="4"/>
  <c r="F701" i="4" s="1"/>
  <c r="E702" i="4"/>
  <c r="F702" i="4" s="1"/>
  <c r="E703" i="4"/>
  <c r="F703" i="4" s="1"/>
  <c r="E704" i="4"/>
  <c r="F704" i="4" s="1"/>
  <c r="E705" i="4"/>
  <c r="F705" i="4" s="1"/>
  <c r="E706" i="4"/>
  <c r="F706" i="4" s="1"/>
  <c r="E707" i="4"/>
  <c r="F707" i="4" s="1"/>
  <c r="E708" i="4"/>
  <c r="F708" i="4" s="1"/>
  <c r="E709" i="4"/>
  <c r="F709" i="4" s="1"/>
  <c r="E710" i="4"/>
  <c r="F710" i="4" s="1"/>
  <c r="E711" i="4"/>
  <c r="F711" i="4" s="1"/>
  <c r="E712" i="4"/>
  <c r="F712" i="4" s="1"/>
  <c r="E713" i="4"/>
  <c r="F713" i="4" s="1"/>
  <c r="E714" i="4"/>
  <c r="F714" i="4" s="1"/>
  <c r="E715" i="4"/>
  <c r="F715" i="4" s="1"/>
  <c r="E716" i="4"/>
  <c r="F716" i="4" s="1"/>
  <c r="E717" i="4"/>
  <c r="F717" i="4" s="1"/>
  <c r="E718" i="4"/>
  <c r="F718" i="4" s="1"/>
  <c r="E719" i="4"/>
  <c r="F719" i="4" s="1"/>
  <c r="E720" i="4"/>
  <c r="F720" i="4" s="1"/>
  <c r="E721" i="4"/>
  <c r="F721" i="4" s="1"/>
  <c r="E722" i="4"/>
  <c r="F722" i="4" s="1"/>
  <c r="E723" i="4"/>
  <c r="F723" i="4" s="1"/>
  <c r="E724" i="4"/>
  <c r="F724" i="4" s="1"/>
  <c r="E725" i="4"/>
  <c r="F725" i="4" s="1"/>
  <c r="E726" i="4"/>
  <c r="F726" i="4" s="1"/>
  <c r="E727" i="4"/>
  <c r="F727" i="4" s="1"/>
  <c r="E728" i="4"/>
  <c r="F728" i="4" s="1"/>
  <c r="E729" i="4"/>
  <c r="F729" i="4" s="1"/>
  <c r="E730" i="4"/>
  <c r="F730" i="4" s="1"/>
  <c r="E731" i="4"/>
  <c r="F731" i="4" s="1"/>
  <c r="E732" i="4"/>
  <c r="F732" i="4" s="1"/>
  <c r="E733" i="4"/>
  <c r="F733" i="4" s="1"/>
  <c r="E734" i="4"/>
  <c r="F734" i="4" s="1"/>
  <c r="E735" i="4"/>
  <c r="F735" i="4" s="1"/>
  <c r="E736" i="4"/>
  <c r="F736" i="4" s="1"/>
  <c r="E737" i="4"/>
  <c r="F737" i="4" s="1"/>
  <c r="E738" i="4"/>
  <c r="F738" i="4" s="1"/>
  <c r="E739" i="4"/>
  <c r="F739" i="4" s="1"/>
  <c r="E740" i="4"/>
  <c r="F740" i="4" s="1"/>
  <c r="E741" i="4"/>
  <c r="F741" i="4" s="1"/>
  <c r="E742" i="4"/>
  <c r="F742" i="4" s="1"/>
  <c r="E743" i="4"/>
  <c r="F743" i="4" s="1"/>
  <c r="E744" i="4"/>
  <c r="F744" i="4" s="1"/>
  <c r="E745" i="4"/>
  <c r="F745" i="4" s="1"/>
  <c r="E746" i="4"/>
  <c r="F746" i="4" s="1"/>
  <c r="E747" i="4"/>
  <c r="F747" i="4" s="1"/>
  <c r="E748" i="4"/>
  <c r="F748" i="4" s="1"/>
  <c r="E749" i="4"/>
  <c r="F749" i="4" s="1"/>
  <c r="E750" i="4"/>
  <c r="F750" i="4" s="1"/>
  <c r="E751" i="4"/>
  <c r="F751" i="4" s="1"/>
  <c r="E752" i="4"/>
  <c r="F752" i="4" s="1"/>
  <c r="E753" i="4"/>
  <c r="F753" i="4" s="1"/>
  <c r="E754" i="4"/>
  <c r="F754" i="4" s="1"/>
  <c r="E755" i="4"/>
  <c r="F755" i="4" s="1"/>
  <c r="E756" i="4"/>
  <c r="F756" i="4" s="1"/>
  <c r="E757" i="4"/>
  <c r="F757" i="4" s="1"/>
  <c r="E758" i="4"/>
  <c r="F758" i="4" s="1"/>
  <c r="E759" i="4"/>
  <c r="F759" i="4" s="1"/>
  <c r="E760" i="4"/>
  <c r="F760" i="4" s="1"/>
  <c r="E761" i="4"/>
  <c r="F761" i="4" s="1"/>
  <c r="E762" i="4"/>
  <c r="F762" i="4" s="1"/>
  <c r="E763" i="4"/>
  <c r="F763" i="4" s="1"/>
  <c r="E764" i="4"/>
  <c r="F764" i="4" s="1"/>
  <c r="E765" i="4"/>
  <c r="F765" i="4" s="1"/>
  <c r="E766" i="4"/>
  <c r="F766" i="4" s="1"/>
  <c r="E767" i="4"/>
  <c r="F767" i="4" s="1"/>
  <c r="E768" i="4"/>
  <c r="F768" i="4" s="1"/>
  <c r="E769" i="4"/>
  <c r="F769" i="4" s="1"/>
  <c r="E770" i="4"/>
  <c r="F770" i="4" s="1"/>
  <c r="E771" i="4"/>
  <c r="F771" i="4" s="1"/>
  <c r="E772" i="4"/>
  <c r="F772" i="4" s="1"/>
  <c r="E773" i="4"/>
  <c r="F773" i="4" s="1"/>
  <c r="E774" i="4"/>
  <c r="F774" i="4" s="1"/>
  <c r="E775" i="4"/>
  <c r="F775" i="4" s="1"/>
  <c r="E776" i="4"/>
  <c r="F776" i="4" s="1"/>
  <c r="E777" i="4"/>
  <c r="F777" i="4" s="1"/>
  <c r="E778" i="4"/>
  <c r="F778" i="4" s="1"/>
  <c r="E779" i="4"/>
  <c r="F779" i="4" s="1"/>
  <c r="E780" i="4"/>
  <c r="F780" i="4" s="1"/>
  <c r="E781" i="4"/>
  <c r="F781" i="4" s="1"/>
  <c r="E782" i="4"/>
  <c r="F782" i="4" s="1"/>
  <c r="E783" i="4"/>
  <c r="F783" i="4" s="1"/>
  <c r="E784" i="4"/>
  <c r="F784" i="4" s="1"/>
  <c r="E785" i="4"/>
  <c r="F785" i="4" s="1"/>
  <c r="E786" i="4"/>
  <c r="F786" i="4" s="1"/>
  <c r="E787" i="4"/>
  <c r="F787" i="4" s="1"/>
  <c r="E788" i="4"/>
  <c r="F788" i="4" s="1"/>
  <c r="E789" i="4"/>
  <c r="F789" i="4" s="1"/>
  <c r="E790" i="4"/>
  <c r="F790" i="4" s="1"/>
  <c r="E791" i="4"/>
  <c r="F791" i="4" s="1"/>
  <c r="E792" i="4"/>
  <c r="F792" i="4" s="1"/>
  <c r="E793" i="4"/>
  <c r="F793" i="4" s="1"/>
  <c r="E794" i="4"/>
  <c r="F794" i="4" s="1"/>
  <c r="E795" i="4"/>
  <c r="F795" i="4" s="1"/>
  <c r="E796" i="4"/>
  <c r="F796" i="4" s="1"/>
  <c r="E797" i="4"/>
  <c r="F797" i="4" s="1"/>
  <c r="E798" i="4"/>
  <c r="F798" i="4" s="1"/>
  <c r="E799" i="4"/>
  <c r="F799" i="4" s="1"/>
  <c r="E800" i="4"/>
  <c r="F800" i="4" s="1"/>
  <c r="E801" i="4"/>
  <c r="F801" i="4" s="1"/>
  <c r="E802" i="4"/>
  <c r="F802" i="4" s="1"/>
  <c r="E803" i="4"/>
  <c r="F803" i="4" s="1"/>
  <c r="E804" i="4"/>
  <c r="F804" i="4" s="1"/>
  <c r="E805" i="4"/>
  <c r="F805" i="4" s="1"/>
  <c r="E806" i="4"/>
  <c r="F806" i="4" s="1"/>
  <c r="E807" i="4"/>
  <c r="F807" i="4" s="1"/>
  <c r="E808" i="4"/>
  <c r="F808" i="4" s="1"/>
  <c r="E809" i="4"/>
  <c r="F809" i="4" s="1"/>
  <c r="E810" i="4"/>
  <c r="F810" i="4" s="1"/>
  <c r="E811" i="4"/>
  <c r="F811" i="4" s="1"/>
  <c r="E812" i="4"/>
  <c r="F812" i="4" s="1"/>
  <c r="E813" i="4"/>
  <c r="F813" i="4" s="1"/>
  <c r="E814" i="4"/>
  <c r="F814" i="4" s="1"/>
  <c r="E815" i="4"/>
  <c r="F815" i="4" s="1"/>
  <c r="E816" i="4"/>
  <c r="F816" i="4" s="1"/>
  <c r="E817" i="4"/>
  <c r="F817" i="4" s="1"/>
  <c r="E818" i="4"/>
  <c r="F818" i="4" s="1"/>
  <c r="E819" i="4"/>
  <c r="F819" i="4" s="1"/>
  <c r="E820" i="4"/>
  <c r="F820" i="4" s="1"/>
  <c r="E821" i="4"/>
  <c r="F821" i="4" s="1"/>
  <c r="E822" i="4"/>
  <c r="F822" i="4" s="1"/>
  <c r="E823" i="4"/>
  <c r="F823" i="4" s="1"/>
  <c r="E824" i="4"/>
  <c r="F824" i="4" s="1"/>
  <c r="E825" i="4"/>
  <c r="F825" i="4" s="1"/>
  <c r="E826" i="4"/>
  <c r="F826" i="4" s="1"/>
  <c r="E827" i="4"/>
  <c r="F827" i="4" s="1"/>
  <c r="E828" i="4"/>
  <c r="F828" i="4" s="1"/>
  <c r="E829" i="4"/>
  <c r="F829" i="4" s="1"/>
  <c r="E830" i="4"/>
  <c r="F830" i="4" s="1"/>
  <c r="E831" i="4"/>
  <c r="F831" i="4" s="1"/>
  <c r="E832" i="4"/>
  <c r="F832" i="4" s="1"/>
  <c r="E833" i="4"/>
  <c r="F833" i="4" s="1"/>
  <c r="E834" i="4"/>
  <c r="F834" i="4" s="1"/>
  <c r="E835" i="4"/>
  <c r="F835" i="4" s="1"/>
  <c r="E836" i="4"/>
  <c r="F836" i="4" s="1"/>
  <c r="E837" i="4"/>
  <c r="F837" i="4" s="1"/>
  <c r="E838" i="4"/>
  <c r="F838" i="4" s="1"/>
  <c r="E839" i="4"/>
  <c r="F839" i="4" s="1"/>
  <c r="E840" i="4"/>
  <c r="F840" i="4" s="1"/>
  <c r="E841" i="4"/>
  <c r="F841" i="4" s="1"/>
  <c r="E842" i="4"/>
  <c r="F842" i="4" s="1"/>
  <c r="E843" i="4"/>
  <c r="F843" i="4" s="1"/>
  <c r="E844" i="4"/>
  <c r="F844" i="4" s="1"/>
  <c r="E845" i="4"/>
  <c r="F845" i="4" s="1"/>
  <c r="E846" i="4"/>
  <c r="F846" i="4" s="1"/>
  <c r="E847" i="4"/>
  <c r="F847" i="4" s="1"/>
  <c r="E848" i="4"/>
  <c r="F848" i="4" s="1"/>
  <c r="E849" i="4"/>
  <c r="F849" i="4" s="1"/>
  <c r="E850" i="4"/>
  <c r="F850" i="4" s="1"/>
  <c r="E851" i="4"/>
  <c r="F851" i="4" s="1"/>
  <c r="E852" i="4"/>
  <c r="F852" i="4" s="1"/>
  <c r="E853" i="4"/>
  <c r="F853" i="4" s="1"/>
  <c r="E854" i="4"/>
  <c r="F854" i="4" s="1"/>
  <c r="E855" i="4"/>
  <c r="F855" i="4" s="1"/>
  <c r="E856" i="4"/>
  <c r="F856" i="4" s="1"/>
  <c r="E857" i="4"/>
  <c r="F857" i="4" s="1"/>
  <c r="E858" i="4"/>
  <c r="F858" i="4" s="1"/>
  <c r="E859" i="4"/>
  <c r="F859" i="4" s="1"/>
  <c r="E860" i="4"/>
  <c r="F860" i="4" s="1"/>
  <c r="E861" i="4"/>
  <c r="F861" i="4" s="1"/>
  <c r="E862" i="4"/>
  <c r="F862" i="4" s="1"/>
  <c r="E863" i="4"/>
  <c r="F863" i="4" s="1"/>
  <c r="E864" i="4"/>
  <c r="F864" i="4" s="1"/>
  <c r="E865" i="4"/>
  <c r="F865" i="4" s="1"/>
  <c r="E866" i="4"/>
  <c r="F866" i="4" s="1"/>
  <c r="E867" i="4"/>
  <c r="F867" i="4" s="1"/>
  <c r="E868" i="4"/>
  <c r="F868" i="4" s="1"/>
  <c r="E869" i="4"/>
  <c r="F869" i="4" s="1"/>
  <c r="E870" i="4"/>
  <c r="F870" i="4" s="1"/>
  <c r="E871" i="4"/>
  <c r="F871" i="4" s="1"/>
  <c r="E872" i="4"/>
  <c r="F872" i="4" s="1"/>
  <c r="E873" i="4"/>
  <c r="F873" i="4" s="1"/>
  <c r="E874" i="4"/>
  <c r="F874" i="4" s="1"/>
  <c r="E875" i="4"/>
  <c r="F875" i="4" s="1"/>
  <c r="E876" i="4"/>
  <c r="F876" i="4" s="1"/>
  <c r="E877" i="4"/>
  <c r="F877" i="4" s="1"/>
  <c r="E878" i="4"/>
  <c r="F878" i="4" s="1"/>
  <c r="E879" i="4"/>
  <c r="F879" i="4" s="1"/>
  <c r="E880" i="4"/>
  <c r="F880" i="4" s="1"/>
  <c r="E881" i="4"/>
  <c r="F881" i="4" s="1"/>
  <c r="E882" i="4"/>
  <c r="F882" i="4" s="1"/>
  <c r="E883" i="4"/>
  <c r="F883" i="4" s="1"/>
  <c r="E884" i="4"/>
  <c r="F884" i="4" s="1"/>
  <c r="E885" i="4"/>
  <c r="F885" i="4" s="1"/>
  <c r="E886" i="4"/>
  <c r="F886" i="4" s="1"/>
  <c r="E887" i="4"/>
  <c r="F887" i="4" s="1"/>
  <c r="E888" i="4"/>
  <c r="F888" i="4" s="1"/>
  <c r="E889" i="4"/>
  <c r="F889" i="4" s="1"/>
  <c r="E890" i="4"/>
  <c r="F890" i="4" s="1"/>
  <c r="E891" i="4"/>
  <c r="F891" i="4" s="1"/>
  <c r="E892" i="4"/>
  <c r="F892" i="4" s="1"/>
  <c r="E893" i="4"/>
  <c r="F893" i="4" s="1"/>
  <c r="E894" i="4"/>
  <c r="F894" i="4" s="1"/>
  <c r="E895" i="4"/>
  <c r="F895" i="4" s="1"/>
  <c r="E896" i="4"/>
  <c r="F896" i="4" s="1"/>
  <c r="E897" i="4"/>
  <c r="F897" i="4" s="1"/>
  <c r="E898" i="4"/>
  <c r="F898" i="4" s="1"/>
  <c r="E899" i="4"/>
  <c r="F899" i="4" s="1"/>
  <c r="E900" i="4"/>
  <c r="F900" i="4" s="1"/>
  <c r="E901" i="4"/>
  <c r="F901" i="4" s="1"/>
  <c r="E902" i="4"/>
  <c r="F902" i="4" s="1"/>
  <c r="E903" i="4"/>
  <c r="F903" i="4" s="1"/>
  <c r="E904" i="4"/>
  <c r="F904" i="4" s="1"/>
  <c r="E905" i="4"/>
  <c r="F905" i="4" s="1"/>
  <c r="E906" i="4"/>
  <c r="F906" i="4" s="1"/>
  <c r="E907" i="4"/>
  <c r="F907" i="4" s="1"/>
  <c r="E908" i="4"/>
  <c r="F908" i="4" s="1"/>
  <c r="E909" i="4"/>
  <c r="F909" i="4" s="1"/>
  <c r="E910" i="4"/>
  <c r="F910" i="4" s="1"/>
  <c r="E911" i="4"/>
  <c r="F911" i="4" s="1"/>
  <c r="E912" i="4"/>
  <c r="F912" i="4" s="1"/>
  <c r="E913" i="4"/>
  <c r="F913" i="4" s="1"/>
  <c r="E914" i="4"/>
  <c r="F914" i="4" s="1"/>
  <c r="E915" i="4"/>
  <c r="F915" i="4" s="1"/>
  <c r="E916" i="4"/>
  <c r="F916" i="4" s="1"/>
  <c r="E917" i="4"/>
  <c r="F917" i="4" s="1"/>
  <c r="E918" i="4"/>
  <c r="F918" i="4" s="1"/>
  <c r="E919" i="4"/>
  <c r="F919" i="4" s="1"/>
  <c r="E920" i="4"/>
  <c r="F920" i="4" s="1"/>
  <c r="E921" i="4"/>
  <c r="F921" i="4" s="1"/>
  <c r="E922" i="4"/>
  <c r="F922" i="4" s="1"/>
  <c r="E923" i="4"/>
  <c r="F923" i="4" s="1"/>
  <c r="E924" i="4"/>
  <c r="F924" i="4" s="1"/>
  <c r="E925" i="4"/>
  <c r="F925" i="4" s="1"/>
  <c r="E926" i="4"/>
  <c r="F926" i="4" s="1"/>
  <c r="E927" i="4"/>
  <c r="F927" i="4" s="1"/>
  <c r="E928" i="4"/>
  <c r="F928" i="4" s="1"/>
  <c r="E929" i="4"/>
  <c r="F929" i="4" s="1"/>
  <c r="E930" i="4"/>
  <c r="F930" i="4" s="1"/>
  <c r="E931" i="4"/>
  <c r="F931" i="4" s="1"/>
  <c r="E932" i="4"/>
  <c r="F932" i="4" s="1"/>
  <c r="E933" i="4"/>
  <c r="F933" i="4" s="1"/>
  <c r="E934" i="4"/>
  <c r="F934" i="4" s="1"/>
  <c r="E935" i="4"/>
  <c r="F935" i="4" s="1"/>
  <c r="E936" i="4"/>
  <c r="F936" i="4" s="1"/>
  <c r="E937" i="4"/>
  <c r="F937" i="4" s="1"/>
  <c r="E938" i="4"/>
  <c r="F938" i="4" s="1"/>
  <c r="E939" i="4"/>
  <c r="F939" i="4" s="1"/>
  <c r="E940" i="4"/>
  <c r="F940" i="4" s="1"/>
  <c r="E941" i="4"/>
  <c r="F941" i="4" s="1"/>
  <c r="E942" i="4"/>
  <c r="F942" i="4" s="1"/>
  <c r="E943" i="4"/>
  <c r="F943" i="4" s="1"/>
  <c r="E944" i="4"/>
  <c r="F944" i="4" s="1"/>
  <c r="E945" i="4"/>
  <c r="F945" i="4" s="1"/>
  <c r="E946" i="4"/>
  <c r="F946" i="4" s="1"/>
  <c r="E947" i="4"/>
  <c r="F947" i="4" s="1"/>
  <c r="E948" i="4"/>
  <c r="F948" i="4" s="1"/>
  <c r="E949" i="4"/>
  <c r="F949" i="4" s="1"/>
  <c r="E950" i="4"/>
  <c r="F950" i="4" s="1"/>
  <c r="E951" i="4"/>
  <c r="F951" i="4" s="1"/>
  <c r="E952" i="4"/>
  <c r="F952" i="4" s="1"/>
  <c r="E953" i="4"/>
  <c r="F953" i="4" s="1"/>
  <c r="E954" i="4"/>
  <c r="F954" i="4" s="1"/>
  <c r="E955" i="4"/>
  <c r="F955" i="4" s="1"/>
  <c r="E956" i="4"/>
  <c r="F956" i="4" s="1"/>
  <c r="E957" i="4"/>
  <c r="F957" i="4" s="1"/>
  <c r="E958" i="4"/>
  <c r="F958" i="4" s="1"/>
  <c r="E959" i="4"/>
  <c r="F959" i="4" s="1"/>
  <c r="E960" i="4"/>
  <c r="F960" i="4" s="1"/>
  <c r="E961" i="4"/>
  <c r="F961" i="4" s="1"/>
  <c r="E962" i="4"/>
  <c r="F962" i="4" s="1"/>
  <c r="E963" i="4"/>
  <c r="F963" i="4" s="1"/>
  <c r="E964" i="4"/>
  <c r="F964" i="4" s="1"/>
  <c r="E965" i="4"/>
  <c r="F965" i="4" s="1"/>
  <c r="E966" i="4"/>
  <c r="F966" i="4" s="1"/>
  <c r="E967" i="4"/>
  <c r="F967" i="4" s="1"/>
  <c r="E968" i="4"/>
  <c r="F968" i="4" s="1"/>
  <c r="E969" i="4"/>
  <c r="F969" i="4" s="1"/>
  <c r="E970" i="4"/>
  <c r="F970" i="4" s="1"/>
  <c r="E971" i="4"/>
  <c r="F971" i="4" s="1"/>
  <c r="E972" i="4"/>
  <c r="F972" i="4" s="1"/>
  <c r="E973" i="4"/>
  <c r="F973" i="4" s="1"/>
  <c r="E974" i="4"/>
  <c r="F974" i="4" s="1"/>
  <c r="E975" i="4"/>
  <c r="F975" i="4" s="1"/>
  <c r="E976" i="4"/>
  <c r="F976" i="4" s="1"/>
  <c r="E977" i="4"/>
  <c r="F977" i="4" s="1"/>
  <c r="E978" i="4"/>
  <c r="F978" i="4" s="1"/>
  <c r="E979" i="4"/>
  <c r="F979" i="4" s="1"/>
  <c r="E980" i="4"/>
  <c r="F980" i="4" s="1"/>
  <c r="E981" i="4"/>
  <c r="F981" i="4" s="1"/>
  <c r="E982" i="4"/>
  <c r="F982" i="4" s="1"/>
  <c r="E983" i="4"/>
  <c r="F983" i="4" s="1"/>
  <c r="E984" i="4"/>
  <c r="F984" i="4" s="1"/>
  <c r="E985" i="4"/>
  <c r="F985" i="4" s="1"/>
  <c r="E986" i="4"/>
  <c r="F986" i="4" s="1"/>
  <c r="E987" i="4"/>
  <c r="F987" i="4" s="1"/>
  <c r="E988" i="4"/>
  <c r="F988" i="4" s="1"/>
  <c r="E989" i="4"/>
  <c r="F989" i="4" s="1"/>
  <c r="E990" i="4"/>
  <c r="F990" i="4" s="1"/>
  <c r="E991" i="4"/>
  <c r="F991" i="4" s="1"/>
  <c r="E992" i="4"/>
  <c r="F992" i="4" s="1"/>
  <c r="E993" i="4"/>
  <c r="F993" i="4" s="1"/>
  <c r="E994" i="4"/>
  <c r="F994" i="4" s="1"/>
  <c r="E995" i="4"/>
  <c r="F995" i="4" s="1"/>
  <c r="E996" i="4"/>
  <c r="F996" i="4" s="1"/>
  <c r="E997" i="4"/>
  <c r="F997" i="4" s="1"/>
  <c r="E998" i="4"/>
  <c r="F998" i="4" s="1"/>
  <c r="E999" i="4"/>
  <c r="F999" i="4" s="1"/>
  <c r="E3" i="4"/>
  <c r="F3" i="4" s="1"/>
  <c r="S4" i="4"/>
  <c r="S5" i="4"/>
  <c r="S6" i="4"/>
  <c r="S7" i="4"/>
  <c r="S8" i="4"/>
  <c r="S9" i="4"/>
  <c r="S10" i="4"/>
  <c r="S11" i="4"/>
  <c r="S12" i="4"/>
  <c r="U993" i="4"/>
  <c r="V993" i="4" s="1"/>
  <c r="U995" i="4"/>
  <c r="Y995" i="4" s="1"/>
  <c r="U999" i="4"/>
  <c r="Y999" i="4" s="1"/>
  <c r="S987" i="4"/>
  <c r="U987" i="4" s="1"/>
  <c r="S988" i="4"/>
  <c r="U988" i="4" s="1"/>
  <c r="S989" i="4"/>
  <c r="U989" i="4" s="1"/>
  <c r="W989" i="4" s="1"/>
  <c r="S990" i="4"/>
  <c r="U990" i="4" s="1"/>
  <c r="W990" i="4" s="1"/>
  <c r="S991" i="4"/>
  <c r="U991" i="4" s="1"/>
  <c r="W991" i="4" s="1"/>
  <c r="S992" i="4"/>
  <c r="U992" i="4" s="1"/>
  <c r="W992" i="4" s="1"/>
  <c r="S993" i="4"/>
  <c r="S994" i="4"/>
  <c r="U994" i="4" s="1"/>
  <c r="V994" i="4" s="1"/>
  <c r="S995" i="4"/>
  <c r="S996" i="4"/>
  <c r="U996" i="4" s="1"/>
  <c r="Y996" i="4" s="1"/>
  <c r="S997" i="4"/>
  <c r="U997" i="4" s="1"/>
  <c r="V997" i="4" s="1"/>
  <c r="S998" i="4"/>
  <c r="U998" i="4" s="1"/>
  <c r="V998" i="4" s="1"/>
  <c r="S999" i="4"/>
  <c r="T991" i="4"/>
  <c r="T992" i="4"/>
  <c r="T993" i="4"/>
  <c r="T994" i="4"/>
  <c r="T995" i="4"/>
  <c r="T996" i="4"/>
  <c r="T997" i="4"/>
  <c r="T998" i="4"/>
  <c r="T999"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345" i="4"/>
  <c r="I346" i="4"/>
  <c r="I347" i="4"/>
  <c r="I348" i="4"/>
  <c r="I349" i="4"/>
  <c r="I350" i="4"/>
  <c r="I351" i="4"/>
  <c r="I352" i="4"/>
  <c r="I353" i="4"/>
  <c r="I354" i="4"/>
  <c r="I355" i="4"/>
  <c r="I356" i="4"/>
  <c r="I357" i="4"/>
  <c r="I358" i="4"/>
  <c r="I359" i="4"/>
  <c r="I360" i="4"/>
  <c r="I361" i="4"/>
  <c r="I362" i="4"/>
  <c r="I363" i="4"/>
  <c r="I364" i="4"/>
  <c r="I365" i="4"/>
  <c r="I366" i="4"/>
  <c r="I367" i="4"/>
  <c r="I368" i="4"/>
  <c r="I369" i="4"/>
  <c r="I370" i="4"/>
  <c r="I371" i="4"/>
  <c r="I372" i="4"/>
  <c r="I373" i="4"/>
  <c r="I374" i="4"/>
  <c r="I375" i="4"/>
  <c r="I376" i="4"/>
  <c r="I377" i="4"/>
  <c r="I378" i="4"/>
  <c r="I379" i="4"/>
  <c r="I380" i="4"/>
  <c r="I381" i="4"/>
  <c r="I382" i="4"/>
  <c r="I383" i="4"/>
  <c r="I384" i="4"/>
  <c r="I385" i="4"/>
  <c r="I386" i="4"/>
  <c r="I387" i="4"/>
  <c r="I388" i="4"/>
  <c r="I389" i="4"/>
  <c r="I390" i="4"/>
  <c r="I391" i="4"/>
  <c r="I392" i="4"/>
  <c r="I393" i="4"/>
  <c r="I394" i="4"/>
  <c r="I395" i="4"/>
  <c r="I396" i="4"/>
  <c r="I397" i="4"/>
  <c r="I398" i="4"/>
  <c r="I399" i="4"/>
  <c r="I400" i="4"/>
  <c r="I401" i="4"/>
  <c r="I402" i="4"/>
  <c r="I403" i="4"/>
  <c r="I404" i="4"/>
  <c r="I405" i="4"/>
  <c r="I406" i="4"/>
  <c r="I407" i="4"/>
  <c r="I408" i="4"/>
  <c r="I409" i="4"/>
  <c r="I410" i="4"/>
  <c r="I411" i="4"/>
  <c r="I412" i="4"/>
  <c r="I413" i="4"/>
  <c r="I414" i="4"/>
  <c r="I415" i="4"/>
  <c r="I416" i="4"/>
  <c r="I417" i="4"/>
  <c r="I418" i="4"/>
  <c r="I419" i="4"/>
  <c r="I420" i="4"/>
  <c r="I421" i="4"/>
  <c r="I422" i="4"/>
  <c r="I423" i="4"/>
  <c r="I424" i="4"/>
  <c r="I425" i="4"/>
  <c r="I426" i="4"/>
  <c r="I427" i="4"/>
  <c r="I428" i="4"/>
  <c r="I429" i="4"/>
  <c r="I430" i="4"/>
  <c r="I431" i="4"/>
  <c r="I432" i="4"/>
  <c r="I433" i="4"/>
  <c r="I434" i="4"/>
  <c r="I435" i="4"/>
  <c r="I436" i="4"/>
  <c r="I437" i="4"/>
  <c r="I438" i="4"/>
  <c r="I439" i="4"/>
  <c r="I440" i="4"/>
  <c r="I441" i="4"/>
  <c r="I442" i="4"/>
  <c r="I443" i="4"/>
  <c r="I444" i="4"/>
  <c r="I445" i="4"/>
  <c r="I446" i="4"/>
  <c r="I447" i="4"/>
  <c r="I448" i="4"/>
  <c r="I449" i="4"/>
  <c r="I450" i="4"/>
  <c r="I451" i="4"/>
  <c r="I452" i="4"/>
  <c r="I453" i="4"/>
  <c r="I454" i="4"/>
  <c r="I455" i="4"/>
  <c r="I456" i="4"/>
  <c r="I457" i="4"/>
  <c r="I458" i="4"/>
  <c r="I459" i="4"/>
  <c r="I460" i="4"/>
  <c r="I461" i="4"/>
  <c r="I462" i="4"/>
  <c r="I463" i="4"/>
  <c r="I464" i="4"/>
  <c r="I465" i="4"/>
  <c r="I466" i="4"/>
  <c r="I467" i="4"/>
  <c r="I468" i="4"/>
  <c r="I469" i="4"/>
  <c r="I470" i="4"/>
  <c r="I471" i="4"/>
  <c r="I472" i="4"/>
  <c r="I473" i="4"/>
  <c r="I474" i="4"/>
  <c r="I475" i="4"/>
  <c r="I476" i="4"/>
  <c r="I477" i="4"/>
  <c r="I478" i="4"/>
  <c r="I479" i="4"/>
  <c r="I480" i="4"/>
  <c r="I481" i="4"/>
  <c r="I482" i="4"/>
  <c r="I483" i="4"/>
  <c r="I484" i="4"/>
  <c r="I485" i="4"/>
  <c r="I486" i="4"/>
  <c r="I487" i="4"/>
  <c r="I488" i="4"/>
  <c r="I489" i="4"/>
  <c r="I490" i="4"/>
  <c r="I491" i="4"/>
  <c r="I492" i="4"/>
  <c r="I493" i="4"/>
  <c r="I494" i="4"/>
  <c r="I495" i="4"/>
  <c r="I496" i="4"/>
  <c r="I497" i="4"/>
  <c r="I498" i="4"/>
  <c r="I499" i="4"/>
  <c r="I500" i="4"/>
  <c r="I501" i="4"/>
  <c r="I502" i="4"/>
  <c r="I503" i="4"/>
  <c r="I504" i="4"/>
  <c r="I505" i="4"/>
  <c r="I506" i="4"/>
  <c r="I507" i="4"/>
  <c r="I508" i="4"/>
  <c r="I509" i="4"/>
  <c r="I510" i="4"/>
  <c r="I511" i="4"/>
  <c r="I512" i="4"/>
  <c r="I513" i="4"/>
  <c r="I514" i="4"/>
  <c r="I515" i="4"/>
  <c r="I516" i="4"/>
  <c r="I517" i="4"/>
  <c r="I518" i="4"/>
  <c r="I519" i="4"/>
  <c r="I520" i="4"/>
  <c r="I521" i="4"/>
  <c r="I522" i="4"/>
  <c r="I523" i="4"/>
  <c r="I524" i="4"/>
  <c r="I525" i="4"/>
  <c r="I526" i="4"/>
  <c r="I527" i="4"/>
  <c r="I528" i="4"/>
  <c r="I529" i="4"/>
  <c r="I530" i="4"/>
  <c r="I531" i="4"/>
  <c r="I532" i="4"/>
  <c r="I533" i="4"/>
  <c r="I534" i="4"/>
  <c r="I535" i="4"/>
  <c r="I536" i="4"/>
  <c r="I537" i="4"/>
  <c r="I538" i="4"/>
  <c r="I539" i="4"/>
  <c r="I540" i="4"/>
  <c r="I541" i="4"/>
  <c r="I542" i="4"/>
  <c r="I543" i="4"/>
  <c r="I544" i="4"/>
  <c r="I545" i="4"/>
  <c r="I546" i="4"/>
  <c r="I547" i="4"/>
  <c r="I548" i="4"/>
  <c r="I549" i="4"/>
  <c r="I550" i="4"/>
  <c r="I551" i="4"/>
  <c r="I552" i="4"/>
  <c r="I553" i="4"/>
  <c r="I554" i="4"/>
  <c r="I555" i="4"/>
  <c r="I556" i="4"/>
  <c r="I557" i="4"/>
  <c r="I558" i="4"/>
  <c r="I559" i="4"/>
  <c r="I560" i="4"/>
  <c r="I561" i="4"/>
  <c r="I562" i="4"/>
  <c r="I563" i="4"/>
  <c r="I564" i="4"/>
  <c r="I565" i="4"/>
  <c r="I566" i="4"/>
  <c r="I567" i="4"/>
  <c r="I568" i="4"/>
  <c r="I569" i="4"/>
  <c r="I570" i="4"/>
  <c r="I571" i="4"/>
  <c r="I572" i="4"/>
  <c r="I573" i="4"/>
  <c r="I574" i="4"/>
  <c r="I575" i="4"/>
  <c r="I576" i="4"/>
  <c r="I577" i="4"/>
  <c r="I578" i="4"/>
  <c r="I579" i="4"/>
  <c r="I580" i="4"/>
  <c r="I581" i="4"/>
  <c r="I582" i="4"/>
  <c r="I583" i="4"/>
  <c r="I584" i="4"/>
  <c r="I585" i="4"/>
  <c r="I586" i="4"/>
  <c r="I587" i="4"/>
  <c r="I588" i="4"/>
  <c r="I589" i="4"/>
  <c r="I590" i="4"/>
  <c r="I591" i="4"/>
  <c r="I592" i="4"/>
  <c r="I593" i="4"/>
  <c r="I594" i="4"/>
  <c r="I595" i="4"/>
  <c r="I596" i="4"/>
  <c r="I597" i="4"/>
  <c r="I598" i="4"/>
  <c r="I599" i="4"/>
  <c r="I600" i="4"/>
  <c r="I601" i="4"/>
  <c r="I602" i="4"/>
  <c r="I603" i="4"/>
  <c r="I604" i="4"/>
  <c r="I605" i="4"/>
  <c r="I606" i="4"/>
  <c r="I607" i="4"/>
  <c r="I608" i="4"/>
  <c r="I609" i="4"/>
  <c r="I610" i="4"/>
  <c r="I611" i="4"/>
  <c r="I612" i="4"/>
  <c r="I613" i="4"/>
  <c r="I614" i="4"/>
  <c r="I615" i="4"/>
  <c r="I616" i="4"/>
  <c r="I617" i="4"/>
  <c r="I618" i="4"/>
  <c r="I619" i="4"/>
  <c r="I620" i="4"/>
  <c r="I621" i="4"/>
  <c r="I622" i="4"/>
  <c r="I623" i="4"/>
  <c r="I624" i="4"/>
  <c r="I625" i="4"/>
  <c r="I626" i="4"/>
  <c r="I627" i="4"/>
  <c r="I628" i="4"/>
  <c r="I629" i="4"/>
  <c r="I630" i="4"/>
  <c r="I631" i="4"/>
  <c r="I632" i="4"/>
  <c r="I633" i="4"/>
  <c r="I634" i="4"/>
  <c r="I635" i="4"/>
  <c r="I636" i="4"/>
  <c r="I637" i="4"/>
  <c r="I638" i="4"/>
  <c r="I639" i="4"/>
  <c r="I640" i="4"/>
  <c r="I641" i="4"/>
  <c r="I642" i="4"/>
  <c r="I643" i="4"/>
  <c r="I644" i="4"/>
  <c r="I645" i="4"/>
  <c r="I646" i="4"/>
  <c r="I647" i="4"/>
  <c r="I648" i="4"/>
  <c r="I649" i="4"/>
  <c r="I650" i="4"/>
  <c r="I651" i="4"/>
  <c r="I652" i="4"/>
  <c r="I653" i="4"/>
  <c r="I654" i="4"/>
  <c r="I655" i="4"/>
  <c r="I656" i="4"/>
  <c r="I657" i="4"/>
  <c r="I658" i="4"/>
  <c r="I659" i="4"/>
  <c r="I660" i="4"/>
  <c r="I661" i="4"/>
  <c r="I662" i="4"/>
  <c r="I663" i="4"/>
  <c r="I664" i="4"/>
  <c r="I665" i="4"/>
  <c r="I666" i="4"/>
  <c r="I667" i="4"/>
  <c r="I668" i="4"/>
  <c r="I669" i="4"/>
  <c r="I670" i="4"/>
  <c r="I671" i="4"/>
  <c r="I672" i="4"/>
  <c r="I673" i="4"/>
  <c r="I674" i="4"/>
  <c r="I675" i="4"/>
  <c r="I676" i="4"/>
  <c r="I677" i="4"/>
  <c r="I678" i="4"/>
  <c r="I679" i="4"/>
  <c r="I680" i="4"/>
  <c r="I681" i="4"/>
  <c r="I682" i="4"/>
  <c r="I683" i="4"/>
  <c r="I684" i="4"/>
  <c r="I685" i="4"/>
  <c r="I686" i="4"/>
  <c r="I687" i="4"/>
  <c r="I688" i="4"/>
  <c r="I689" i="4"/>
  <c r="I690" i="4"/>
  <c r="I691" i="4"/>
  <c r="I692" i="4"/>
  <c r="I693" i="4"/>
  <c r="I694" i="4"/>
  <c r="I695" i="4"/>
  <c r="I696" i="4"/>
  <c r="I697" i="4"/>
  <c r="I698" i="4"/>
  <c r="I699" i="4"/>
  <c r="I700" i="4"/>
  <c r="I701" i="4"/>
  <c r="I702" i="4"/>
  <c r="I703" i="4"/>
  <c r="I704" i="4"/>
  <c r="I705" i="4"/>
  <c r="I706" i="4"/>
  <c r="I707" i="4"/>
  <c r="I708" i="4"/>
  <c r="I709" i="4"/>
  <c r="I710" i="4"/>
  <c r="I711" i="4"/>
  <c r="I712" i="4"/>
  <c r="I713" i="4"/>
  <c r="I714" i="4"/>
  <c r="I715" i="4"/>
  <c r="I716" i="4"/>
  <c r="I717" i="4"/>
  <c r="I718" i="4"/>
  <c r="I719" i="4"/>
  <c r="I720" i="4"/>
  <c r="I721" i="4"/>
  <c r="I722" i="4"/>
  <c r="I723" i="4"/>
  <c r="I724" i="4"/>
  <c r="I725" i="4"/>
  <c r="I726" i="4"/>
  <c r="I727" i="4"/>
  <c r="I728" i="4"/>
  <c r="I729" i="4"/>
  <c r="I730" i="4"/>
  <c r="I731" i="4"/>
  <c r="I732" i="4"/>
  <c r="I733" i="4"/>
  <c r="I734" i="4"/>
  <c r="I735" i="4"/>
  <c r="I736" i="4"/>
  <c r="I737" i="4"/>
  <c r="I738" i="4"/>
  <c r="I739" i="4"/>
  <c r="I740" i="4"/>
  <c r="I741" i="4"/>
  <c r="I742" i="4"/>
  <c r="I743" i="4"/>
  <c r="I744" i="4"/>
  <c r="I745" i="4"/>
  <c r="I746" i="4"/>
  <c r="I747" i="4"/>
  <c r="I748" i="4"/>
  <c r="I749" i="4"/>
  <c r="I750" i="4"/>
  <c r="I751" i="4"/>
  <c r="I752" i="4"/>
  <c r="I753" i="4"/>
  <c r="I754" i="4"/>
  <c r="I755" i="4"/>
  <c r="I756" i="4"/>
  <c r="I757" i="4"/>
  <c r="I758" i="4"/>
  <c r="I759" i="4"/>
  <c r="I760" i="4"/>
  <c r="I761" i="4"/>
  <c r="I762" i="4"/>
  <c r="I763" i="4"/>
  <c r="I764" i="4"/>
  <c r="I765" i="4"/>
  <c r="I766" i="4"/>
  <c r="I767" i="4"/>
  <c r="I768" i="4"/>
  <c r="I769" i="4"/>
  <c r="I770" i="4"/>
  <c r="I771" i="4"/>
  <c r="I772" i="4"/>
  <c r="I773" i="4"/>
  <c r="I774" i="4"/>
  <c r="I775" i="4"/>
  <c r="I776" i="4"/>
  <c r="I777" i="4"/>
  <c r="I778" i="4"/>
  <c r="I779" i="4"/>
  <c r="I780" i="4"/>
  <c r="I781" i="4"/>
  <c r="I782" i="4"/>
  <c r="I783" i="4"/>
  <c r="I784" i="4"/>
  <c r="I785" i="4"/>
  <c r="I786" i="4"/>
  <c r="I787" i="4"/>
  <c r="I788" i="4"/>
  <c r="I789" i="4"/>
  <c r="I790" i="4"/>
  <c r="I791" i="4"/>
  <c r="I792" i="4"/>
  <c r="I793" i="4"/>
  <c r="I794" i="4"/>
  <c r="I795" i="4"/>
  <c r="I796" i="4"/>
  <c r="I797" i="4"/>
  <c r="I798" i="4"/>
  <c r="I799" i="4"/>
  <c r="I800" i="4"/>
  <c r="I801" i="4"/>
  <c r="I802" i="4"/>
  <c r="I803" i="4"/>
  <c r="I804" i="4"/>
  <c r="I805" i="4"/>
  <c r="I806" i="4"/>
  <c r="I807" i="4"/>
  <c r="I808" i="4"/>
  <c r="I809" i="4"/>
  <c r="I810" i="4"/>
  <c r="I811" i="4"/>
  <c r="I812" i="4"/>
  <c r="I813" i="4"/>
  <c r="I814" i="4"/>
  <c r="I815" i="4"/>
  <c r="I816" i="4"/>
  <c r="I817" i="4"/>
  <c r="I818" i="4"/>
  <c r="I819" i="4"/>
  <c r="I820" i="4"/>
  <c r="I821" i="4"/>
  <c r="I822" i="4"/>
  <c r="I823" i="4"/>
  <c r="I824" i="4"/>
  <c r="I825" i="4"/>
  <c r="I826" i="4"/>
  <c r="I827" i="4"/>
  <c r="I828" i="4"/>
  <c r="I829" i="4"/>
  <c r="I830" i="4"/>
  <c r="I831" i="4"/>
  <c r="I832" i="4"/>
  <c r="I833" i="4"/>
  <c r="I834" i="4"/>
  <c r="I835" i="4"/>
  <c r="I836" i="4"/>
  <c r="I837" i="4"/>
  <c r="I838" i="4"/>
  <c r="I839" i="4"/>
  <c r="I840" i="4"/>
  <c r="I841" i="4"/>
  <c r="I842" i="4"/>
  <c r="I843" i="4"/>
  <c r="I844" i="4"/>
  <c r="I845" i="4"/>
  <c r="I846" i="4"/>
  <c r="I847" i="4"/>
  <c r="I848" i="4"/>
  <c r="I849" i="4"/>
  <c r="I850" i="4"/>
  <c r="I851" i="4"/>
  <c r="I852" i="4"/>
  <c r="I853" i="4"/>
  <c r="I854" i="4"/>
  <c r="I855" i="4"/>
  <c r="I856" i="4"/>
  <c r="I857" i="4"/>
  <c r="I858" i="4"/>
  <c r="I859" i="4"/>
  <c r="I860" i="4"/>
  <c r="I861" i="4"/>
  <c r="I862" i="4"/>
  <c r="I863" i="4"/>
  <c r="I864" i="4"/>
  <c r="I865" i="4"/>
  <c r="I866" i="4"/>
  <c r="I867" i="4"/>
  <c r="I868" i="4"/>
  <c r="I869" i="4"/>
  <c r="I870" i="4"/>
  <c r="I871" i="4"/>
  <c r="I872" i="4"/>
  <c r="I873" i="4"/>
  <c r="I874" i="4"/>
  <c r="I875" i="4"/>
  <c r="I876" i="4"/>
  <c r="I877" i="4"/>
  <c r="I878" i="4"/>
  <c r="I879" i="4"/>
  <c r="I880" i="4"/>
  <c r="I881" i="4"/>
  <c r="I882" i="4"/>
  <c r="I883" i="4"/>
  <c r="I884" i="4"/>
  <c r="I885" i="4"/>
  <c r="I886" i="4"/>
  <c r="I887" i="4"/>
  <c r="I888" i="4"/>
  <c r="I889" i="4"/>
  <c r="I890" i="4"/>
  <c r="I891" i="4"/>
  <c r="I892" i="4"/>
  <c r="I893" i="4"/>
  <c r="I894" i="4"/>
  <c r="I895" i="4"/>
  <c r="I896" i="4"/>
  <c r="I897" i="4"/>
  <c r="I898" i="4"/>
  <c r="I899" i="4"/>
  <c r="I900" i="4"/>
  <c r="I901" i="4"/>
  <c r="I902" i="4"/>
  <c r="I903" i="4"/>
  <c r="I904" i="4"/>
  <c r="I905" i="4"/>
  <c r="I906" i="4"/>
  <c r="I907" i="4"/>
  <c r="I908" i="4"/>
  <c r="I909" i="4"/>
  <c r="I910" i="4"/>
  <c r="I911" i="4"/>
  <c r="I912" i="4"/>
  <c r="I913" i="4"/>
  <c r="I914" i="4"/>
  <c r="I915" i="4"/>
  <c r="I916" i="4"/>
  <c r="I917" i="4"/>
  <c r="I918" i="4"/>
  <c r="I919" i="4"/>
  <c r="I920" i="4"/>
  <c r="I921" i="4"/>
  <c r="I922" i="4"/>
  <c r="I923" i="4"/>
  <c r="I924" i="4"/>
  <c r="I925" i="4"/>
  <c r="I926" i="4"/>
  <c r="I927" i="4"/>
  <c r="I928" i="4"/>
  <c r="I929" i="4"/>
  <c r="I930" i="4"/>
  <c r="I931" i="4"/>
  <c r="I932" i="4"/>
  <c r="I933" i="4"/>
  <c r="I934" i="4"/>
  <c r="I935" i="4"/>
  <c r="I936" i="4"/>
  <c r="I937" i="4"/>
  <c r="I938" i="4"/>
  <c r="I939" i="4"/>
  <c r="I940" i="4"/>
  <c r="I941" i="4"/>
  <c r="I942" i="4"/>
  <c r="I943" i="4"/>
  <c r="I944" i="4"/>
  <c r="I945" i="4"/>
  <c r="I946" i="4"/>
  <c r="I947" i="4"/>
  <c r="I948" i="4"/>
  <c r="I949" i="4"/>
  <c r="I950" i="4"/>
  <c r="I951" i="4"/>
  <c r="I952" i="4"/>
  <c r="I953" i="4"/>
  <c r="I954" i="4"/>
  <c r="I955" i="4"/>
  <c r="I956" i="4"/>
  <c r="I957" i="4"/>
  <c r="I958" i="4"/>
  <c r="I959" i="4"/>
  <c r="I960" i="4"/>
  <c r="I961" i="4"/>
  <c r="I962" i="4"/>
  <c r="I963" i="4"/>
  <c r="I964" i="4"/>
  <c r="I965" i="4"/>
  <c r="I966" i="4"/>
  <c r="I967" i="4"/>
  <c r="I968" i="4"/>
  <c r="I969" i="4"/>
  <c r="I970" i="4"/>
  <c r="I971" i="4"/>
  <c r="I972" i="4"/>
  <c r="I973" i="4"/>
  <c r="I974" i="4"/>
  <c r="I975" i="4"/>
  <c r="I976" i="4"/>
  <c r="I977" i="4"/>
  <c r="I978" i="4"/>
  <c r="I979" i="4"/>
  <c r="I980" i="4"/>
  <c r="I981" i="4"/>
  <c r="I982" i="4"/>
  <c r="I983" i="4"/>
  <c r="I984" i="4"/>
  <c r="I985" i="4"/>
  <c r="I986" i="4"/>
  <c r="I987" i="4"/>
  <c r="I988" i="4"/>
  <c r="I989" i="4"/>
  <c r="I990" i="4"/>
  <c r="I991" i="4"/>
  <c r="I992" i="4"/>
  <c r="I993" i="4"/>
  <c r="I994" i="4"/>
  <c r="I995" i="4"/>
  <c r="I996" i="4"/>
  <c r="I997" i="4"/>
  <c r="I998" i="4"/>
  <c r="I999" i="4"/>
  <c r="I3" i="4"/>
  <c r="E35" i="7"/>
  <c r="F35" i="7"/>
  <c r="C36" i="7"/>
  <c r="D36" i="7"/>
  <c r="E36" i="7"/>
  <c r="F36" i="7"/>
  <c r="C37" i="7"/>
  <c r="D37" i="7"/>
  <c r="E37" i="7"/>
  <c r="F37" i="7"/>
  <c r="C38" i="7"/>
  <c r="D38" i="7"/>
  <c r="E38" i="7"/>
  <c r="F38" i="7"/>
  <c r="C39" i="7"/>
  <c r="D39" i="7"/>
  <c r="E39" i="7"/>
  <c r="F39" i="7"/>
  <c r="C40" i="7"/>
  <c r="D40" i="7"/>
  <c r="E40" i="7"/>
  <c r="F40" i="7"/>
  <c r="C41" i="7"/>
  <c r="D41" i="7"/>
  <c r="E41" i="7"/>
  <c r="F41" i="7"/>
  <c r="C42" i="7"/>
  <c r="D42" i="7"/>
  <c r="E42" i="7"/>
  <c r="F42" i="7"/>
  <c r="C43" i="7"/>
  <c r="D43" i="7"/>
  <c r="E43" i="7"/>
  <c r="F43" i="7"/>
  <c r="C44" i="7"/>
  <c r="D44" i="7"/>
  <c r="E44" i="7"/>
  <c r="F44" i="7"/>
  <c r="C45" i="7"/>
  <c r="D45" i="7"/>
  <c r="E45" i="7"/>
  <c r="F45" i="7"/>
  <c r="C46" i="7"/>
  <c r="D46" i="7"/>
  <c r="E46" i="7"/>
  <c r="F46" i="7"/>
  <c r="C47" i="7"/>
  <c r="D47" i="7"/>
  <c r="E47" i="7"/>
  <c r="F47" i="7"/>
  <c r="C48" i="7"/>
  <c r="D48" i="7"/>
  <c r="E48" i="7"/>
  <c r="F48" i="7"/>
  <c r="C49" i="7"/>
  <c r="D49" i="7"/>
  <c r="E49" i="7"/>
  <c r="F49" i="7"/>
  <c r="C50" i="7"/>
  <c r="D50" i="7"/>
  <c r="E50" i="7"/>
  <c r="F50" i="7"/>
  <c r="C51" i="7"/>
  <c r="D51" i="7"/>
  <c r="E51" i="7"/>
  <c r="F51" i="7"/>
  <c r="C52" i="7"/>
  <c r="D52" i="7"/>
  <c r="E52" i="7"/>
  <c r="F52" i="7"/>
  <c r="C53" i="7"/>
  <c r="D53" i="7"/>
  <c r="E53" i="7"/>
  <c r="F53" i="7"/>
  <c r="C54" i="7"/>
  <c r="D54" i="7"/>
  <c r="E54" i="7"/>
  <c r="F54" i="7"/>
  <c r="C55" i="7"/>
  <c r="D55" i="7"/>
  <c r="E55" i="7"/>
  <c r="F55" i="7"/>
  <c r="C56" i="7"/>
  <c r="D56" i="7"/>
  <c r="E56" i="7"/>
  <c r="F56" i="7"/>
  <c r="C57" i="7"/>
  <c r="D57" i="7"/>
  <c r="E57" i="7"/>
  <c r="F57" i="7"/>
  <c r="C58" i="7"/>
  <c r="D58" i="7"/>
  <c r="E58" i="7"/>
  <c r="F58" i="7"/>
  <c r="C59" i="7"/>
  <c r="D59" i="7"/>
  <c r="E59" i="7"/>
  <c r="F59" i="7"/>
  <c r="C60" i="7"/>
  <c r="D60" i="7"/>
  <c r="E60" i="7"/>
  <c r="F60" i="7"/>
  <c r="C61" i="7"/>
  <c r="D61" i="7"/>
  <c r="E61" i="7"/>
  <c r="F61" i="7"/>
  <c r="C62" i="7"/>
  <c r="D62" i="7"/>
  <c r="E62" i="7"/>
  <c r="F62" i="7"/>
  <c r="C63" i="7"/>
  <c r="D63" i="7"/>
  <c r="E63" i="7"/>
  <c r="F63" i="7"/>
  <c r="C64" i="7"/>
  <c r="D64" i="7"/>
  <c r="E64" i="7"/>
  <c r="F64" i="7"/>
  <c r="C65" i="7"/>
  <c r="D65" i="7"/>
  <c r="E65" i="7"/>
  <c r="F65" i="7"/>
  <c r="C66" i="7"/>
  <c r="D66" i="7"/>
  <c r="E66" i="7"/>
  <c r="F66" i="7"/>
  <c r="C67" i="7"/>
  <c r="D67" i="7"/>
  <c r="E67" i="7"/>
  <c r="F67" i="7"/>
  <c r="C68" i="7"/>
  <c r="D68" i="7"/>
  <c r="E68" i="7"/>
  <c r="F68" i="7"/>
  <c r="C69" i="7"/>
  <c r="D69" i="7"/>
  <c r="E69" i="7"/>
  <c r="F69" i="7"/>
  <c r="C70" i="7"/>
  <c r="D70" i="7"/>
  <c r="E70" i="7"/>
  <c r="F70" i="7"/>
  <c r="C71" i="7"/>
  <c r="D71" i="7"/>
  <c r="E71" i="7"/>
  <c r="F71" i="7"/>
  <c r="C72" i="7"/>
  <c r="D72" i="7"/>
  <c r="E72" i="7"/>
  <c r="F72" i="7"/>
  <c r="C73" i="7"/>
  <c r="D73" i="7"/>
  <c r="E73" i="7"/>
  <c r="F73" i="7"/>
  <c r="C74" i="7"/>
  <c r="D74" i="7"/>
  <c r="E74" i="7"/>
  <c r="F74" i="7"/>
  <c r="C75" i="7"/>
  <c r="D75" i="7"/>
  <c r="E75" i="7"/>
  <c r="F75" i="7"/>
  <c r="C76" i="7"/>
  <c r="D76" i="7"/>
  <c r="E76" i="7"/>
  <c r="F76" i="7"/>
  <c r="C77" i="7"/>
  <c r="D77" i="7"/>
  <c r="E77" i="7"/>
  <c r="F77" i="7"/>
  <c r="C78" i="7"/>
  <c r="D78" i="7"/>
  <c r="E78" i="7"/>
  <c r="F78" i="7"/>
  <c r="C79" i="7"/>
  <c r="D79" i="7"/>
  <c r="E79" i="7"/>
  <c r="F79" i="7"/>
  <c r="C80" i="7"/>
  <c r="D80" i="7"/>
  <c r="E80" i="7"/>
  <c r="F80" i="7"/>
  <c r="C81" i="7"/>
  <c r="D81" i="7"/>
  <c r="E81" i="7"/>
  <c r="F81" i="7"/>
  <c r="C82" i="7"/>
  <c r="D82" i="7"/>
  <c r="E82" i="7"/>
  <c r="F82" i="7"/>
  <c r="C83" i="7"/>
  <c r="D83" i="7"/>
  <c r="E83" i="7"/>
  <c r="F83" i="7"/>
  <c r="C84" i="7"/>
  <c r="D84" i="7"/>
  <c r="E84" i="7"/>
  <c r="F84" i="7"/>
  <c r="C85" i="7"/>
  <c r="D85" i="7"/>
  <c r="E85" i="7"/>
  <c r="F85" i="7"/>
  <c r="C86" i="7"/>
  <c r="D86" i="7"/>
  <c r="E86" i="7"/>
  <c r="F86" i="7"/>
  <c r="C87" i="7"/>
  <c r="D87" i="7"/>
  <c r="E87" i="7"/>
  <c r="F87" i="7"/>
  <c r="C88" i="7"/>
  <c r="D88" i="7"/>
  <c r="E88" i="7"/>
  <c r="F88" i="7"/>
  <c r="C89" i="7"/>
  <c r="D89" i="7"/>
  <c r="E89" i="7"/>
  <c r="F89" i="7"/>
  <c r="C90" i="7"/>
  <c r="D90" i="7"/>
  <c r="E90" i="7"/>
  <c r="F90" i="7"/>
  <c r="C91" i="7"/>
  <c r="D91" i="7"/>
  <c r="E91" i="7"/>
  <c r="F91" i="7"/>
  <c r="C92" i="7"/>
  <c r="D92" i="7"/>
  <c r="E92" i="7"/>
  <c r="F92" i="7"/>
  <c r="C93" i="7"/>
  <c r="D93" i="7"/>
  <c r="E93" i="7"/>
  <c r="F93" i="7"/>
  <c r="C94" i="7"/>
  <c r="D94" i="7"/>
  <c r="E94" i="7"/>
  <c r="F94" i="7"/>
  <c r="C95" i="7"/>
  <c r="D95" i="7"/>
  <c r="E95" i="7"/>
  <c r="F95" i="7"/>
  <c r="C96" i="7"/>
  <c r="D96" i="7"/>
  <c r="E96" i="7"/>
  <c r="F96" i="7"/>
  <c r="C97" i="7"/>
  <c r="D97" i="7"/>
  <c r="E97" i="7"/>
  <c r="F97" i="7"/>
  <c r="C98" i="7"/>
  <c r="D98" i="7"/>
  <c r="E98" i="7"/>
  <c r="F98" i="7"/>
  <c r="C99" i="7"/>
  <c r="D99" i="7"/>
  <c r="E99" i="7"/>
  <c r="F99" i="7"/>
  <c r="C100" i="7"/>
  <c r="D100" i="7"/>
  <c r="E100" i="7"/>
  <c r="F100" i="7"/>
  <c r="C101" i="7"/>
  <c r="D101" i="7"/>
  <c r="E101" i="7"/>
  <c r="F101" i="7"/>
  <c r="C102" i="7"/>
  <c r="D102" i="7"/>
  <c r="E102" i="7"/>
  <c r="F102" i="7"/>
  <c r="C103" i="7"/>
  <c r="D103" i="7"/>
  <c r="E103" i="7"/>
  <c r="F103" i="7"/>
  <c r="C104" i="7"/>
  <c r="D104" i="7"/>
  <c r="E104" i="7"/>
  <c r="F104" i="7"/>
  <c r="C105" i="7"/>
  <c r="D105" i="7"/>
  <c r="E105" i="7"/>
  <c r="F105" i="7"/>
  <c r="U1000" i="4" l="1"/>
  <c r="Y1000" i="4" s="1"/>
  <c r="T7" i="4"/>
  <c r="T8" i="4" s="1"/>
  <c r="T9" i="4" s="1"/>
  <c r="T10" i="4" s="1"/>
  <c r="T11" i="4" s="1"/>
  <c r="T12" i="4" s="1"/>
  <c r="X997" i="4"/>
  <c r="W993" i="4"/>
  <c r="X992" i="4"/>
  <c r="Y997" i="4"/>
  <c r="Y994" i="4"/>
  <c r="Y993" i="4"/>
  <c r="W999" i="4"/>
  <c r="W998" i="4"/>
  <c r="W997" i="4"/>
  <c r="X999" i="4"/>
  <c r="X998" i="4"/>
  <c r="X994" i="4"/>
  <c r="X993" i="4"/>
  <c r="Y998" i="4"/>
  <c r="Y992" i="4"/>
  <c r="V992" i="4"/>
  <c r="V991" i="4"/>
  <c r="V990" i="4"/>
  <c r="X996" i="4"/>
  <c r="Y991" i="4"/>
  <c r="V989" i="4"/>
  <c r="X995" i="4"/>
  <c r="Y990" i="4"/>
  <c r="Y989" i="4"/>
  <c r="W996" i="4"/>
  <c r="X991" i="4"/>
  <c r="W995" i="4"/>
  <c r="X990" i="4"/>
  <c r="V999" i="4"/>
  <c r="W994" i="4"/>
  <c r="X989" i="4"/>
  <c r="V996" i="4"/>
  <c r="V995" i="4"/>
  <c r="X1000" i="4" l="1"/>
  <c r="V1000" i="4"/>
  <c r="W1000" i="4"/>
  <c r="Z997" i="4"/>
  <c r="Z993" i="4"/>
  <c r="AA992" i="4"/>
  <c r="AA990" i="4"/>
  <c r="AA996" i="4"/>
  <c r="AA998" i="4"/>
  <c r="AA997" i="4"/>
  <c r="AA991" i="4"/>
  <c r="AA994" i="4"/>
  <c r="Z998" i="4"/>
  <c r="AA995" i="4"/>
  <c r="AA993" i="4"/>
  <c r="Z992" i="4"/>
  <c r="Z999" i="4"/>
  <c r="AA999" i="4"/>
  <c r="Z989" i="4"/>
  <c r="Z995" i="4"/>
  <c r="Z996" i="4"/>
  <c r="Z990" i="4"/>
  <c r="Z991" i="4"/>
  <c r="Z994" i="4"/>
  <c r="AA989" i="4"/>
  <c r="Z1000" i="4" l="1"/>
  <c r="AA1000" i="4"/>
  <c r="A28" i="7"/>
  <c r="S28" i="4" l="1"/>
  <c r="U28" i="4" s="1"/>
  <c r="T28" i="4"/>
  <c r="S29" i="4"/>
  <c r="U29" i="4" s="1"/>
  <c r="T29" i="4"/>
  <c r="S30" i="4"/>
  <c r="U30" i="4" s="1"/>
  <c r="T30" i="4"/>
  <c r="S31" i="4"/>
  <c r="T31" i="4"/>
  <c r="S32" i="4"/>
  <c r="U32" i="4" s="1"/>
  <c r="T32" i="4"/>
  <c r="S33" i="4"/>
  <c r="T33" i="4"/>
  <c r="S34" i="4"/>
  <c r="U34" i="4" s="1"/>
  <c r="T34" i="4"/>
  <c r="S35" i="4"/>
  <c r="T35" i="4"/>
  <c r="S36" i="4"/>
  <c r="U36" i="4" s="1"/>
  <c r="T36" i="4"/>
  <c r="S37" i="4"/>
  <c r="U37" i="4" s="1"/>
  <c r="T37" i="4"/>
  <c r="S38" i="4"/>
  <c r="U38" i="4" s="1"/>
  <c r="T38" i="4"/>
  <c r="S39" i="4"/>
  <c r="T39" i="4"/>
  <c r="S40" i="4"/>
  <c r="U40" i="4" s="1"/>
  <c r="T40" i="4"/>
  <c r="S41" i="4"/>
  <c r="U41" i="4" s="1"/>
  <c r="T41" i="4"/>
  <c r="S42" i="4"/>
  <c r="T42" i="4"/>
  <c r="S43" i="4"/>
  <c r="T43" i="4"/>
  <c r="S44" i="4"/>
  <c r="U44" i="4" s="1"/>
  <c r="T44" i="4"/>
  <c r="S45" i="4"/>
  <c r="U45" i="4" s="1"/>
  <c r="T45" i="4"/>
  <c r="S46" i="4"/>
  <c r="T46" i="4"/>
  <c r="S47" i="4"/>
  <c r="T47" i="4"/>
  <c r="S48" i="4"/>
  <c r="U48" i="4" s="1"/>
  <c r="T48" i="4"/>
  <c r="S49" i="4"/>
  <c r="U49" i="4" s="1"/>
  <c r="T49" i="4"/>
  <c r="S50" i="4"/>
  <c r="T50" i="4"/>
  <c r="S51" i="4"/>
  <c r="T51" i="4"/>
  <c r="S52" i="4"/>
  <c r="U52" i="4" s="1"/>
  <c r="T52" i="4"/>
  <c r="S53" i="4"/>
  <c r="U53" i="4" s="1"/>
  <c r="T53" i="4"/>
  <c r="S54" i="4"/>
  <c r="T54" i="4"/>
  <c r="S55" i="4"/>
  <c r="T55" i="4"/>
  <c r="S56" i="4"/>
  <c r="U56" i="4" s="1"/>
  <c r="T56" i="4"/>
  <c r="S57" i="4"/>
  <c r="U57" i="4" s="1"/>
  <c r="T57" i="4"/>
  <c r="S58" i="4"/>
  <c r="T58" i="4"/>
  <c r="S59" i="4"/>
  <c r="T59" i="4"/>
  <c r="S60" i="4"/>
  <c r="U60" i="4" s="1"/>
  <c r="T60" i="4"/>
  <c r="S61" i="4"/>
  <c r="U61" i="4" s="1"/>
  <c r="T61" i="4"/>
  <c r="S62" i="4"/>
  <c r="T62" i="4"/>
  <c r="S63" i="4"/>
  <c r="T63" i="4"/>
  <c r="S64" i="4"/>
  <c r="U64" i="4" s="1"/>
  <c r="T64" i="4"/>
  <c r="S65" i="4"/>
  <c r="U65" i="4" s="1"/>
  <c r="T65" i="4"/>
  <c r="S66" i="4"/>
  <c r="T66" i="4"/>
  <c r="S67" i="4"/>
  <c r="U67" i="4" s="1"/>
  <c r="T67" i="4"/>
  <c r="S68" i="4"/>
  <c r="U68" i="4" s="1"/>
  <c r="T68" i="4"/>
  <c r="S69" i="4"/>
  <c r="U69" i="4" s="1"/>
  <c r="T69" i="4"/>
  <c r="S70" i="4"/>
  <c r="T70" i="4"/>
  <c r="S71" i="4"/>
  <c r="T71" i="4"/>
  <c r="S72" i="4"/>
  <c r="U72" i="4" s="1"/>
  <c r="T72" i="4"/>
  <c r="S73" i="4"/>
  <c r="U73" i="4" s="1"/>
  <c r="T73" i="4"/>
  <c r="S74" i="4"/>
  <c r="T74" i="4"/>
  <c r="S75" i="4"/>
  <c r="T75" i="4"/>
  <c r="S76" i="4"/>
  <c r="U76" i="4" s="1"/>
  <c r="T76" i="4"/>
  <c r="S77" i="4"/>
  <c r="U77" i="4" s="1"/>
  <c r="T77" i="4"/>
  <c r="S78" i="4"/>
  <c r="T78" i="4"/>
  <c r="S79" i="4"/>
  <c r="U79" i="4" s="1"/>
  <c r="T79" i="4"/>
  <c r="S80" i="4"/>
  <c r="U80" i="4" s="1"/>
  <c r="T80" i="4"/>
  <c r="S81" i="4"/>
  <c r="T81" i="4"/>
  <c r="S82" i="4"/>
  <c r="T82" i="4"/>
  <c r="S83" i="4"/>
  <c r="T83" i="4"/>
  <c r="S84" i="4"/>
  <c r="U84" i="4" s="1"/>
  <c r="T84" i="4"/>
  <c r="S85" i="4"/>
  <c r="U85" i="4" s="1"/>
  <c r="T85" i="4"/>
  <c r="S86" i="4"/>
  <c r="T86" i="4"/>
  <c r="S87" i="4"/>
  <c r="U87" i="4" s="1"/>
  <c r="T87" i="4"/>
  <c r="S88" i="4"/>
  <c r="T88" i="4"/>
  <c r="S89" i="4"/>
  <c r="T89" i="4"/>
  <c r="S90" i="4"/>
  <c r="U90" i="4" s="1"/>
  <c r="T90" i="4"/>
  <c r="S91" i="4"/>
  <c r="U91" i="4" s="1"/>
  <c r="T91" i="4"/>
  <c r="S92" i="4"/>
  <c r="T92" i="4"/>
  <c r="S93" i="4"/>
  <c r="T93" i="4"/>
  <c r="S94" i="4"/>
  <c r="U94" i="4" s="1"/>
  <c r="T94" i="4"/>
  <c r="S95" i="4"/>
  <c r="U95" i="4" s="1"/>
  <c r="T95" i="4"/>
  <c r="S96" i="4"/>
  <c r="T96" i="4"/>
  <c r="S97" i="4"/>
  <c r="T97" i="4"/>
  <c r="S98" i="4"/>
  <c r="T98" i="4"/>
  <c r="S99" i="4"/>
  <c r="U99" i="4" s="1"/>
  <c r="T99" i="4"/>
  <c r="S100" i="4"/>
  <c r="U100" i="4" s="1"/>
  <c r="T100" i="4"/>
  <c r="S101" i="4"/>
  <c r="T101" i="4"/>
  <c r="S102" i="4"/>
  <c r="U102" i="4" s="1"/>
  <c r="T102" i="4"/>
  <c r="S103" i="4"/>
  <c r="U103" i="4" s="1"/>
  <c r="T103" i="4"/>
  <c r="S104" i="4"/>
  <c r="U104" i="4" s="1"/>
  <c r="T104" i="4"/>
  <c r="S105" i="4"/>
  <c r="T105" i="4"/>
  <c r="S106" i="4"/>
  <c r="U106" i="4" s="1"/>
  <c r="T106" i="4"/>
  <c r="S107" i="4"/>
  <c r="U107" i="4" s="1"/>
  <c r="T107" i="4"/>
  <c r="S108" i="4"/>
  <c r="U108" i="4" s="1"/>
  <c r="T108" i="4"/>
  <c r="S109" i="4"/>
  <c r="T109" i="4"/>
  <c r="S110" i="4"/>
  <c r="U110" i="4" s="1"/>
  <c r="T110" i="4"/>
  <c r="S111" i="4"/>
  <c r="U111" i="4" s="1"/>
  <c r="T111" i="4"/>
  <c r="S112" i="4"/>
  <c r="U112" i="4" s="1"/>
  <c r="T112" i="4"/>
  <c r="S113" i="4"/>
  <c r="T113" i="4"/>
  <c r="S114" i="4"/>
  <c r="U114" i="4" s="1"/>
  <c r="T114" i="4"/>
  <c r="S115" i="4"/>
  <c r="U115" i="4" s="1"/>
  <c r="T115" i="4"/>
  <c r="S116" i="4"/>
  <c r="U116" i="4" s="1"/>
  <c r="T116" i="4"/>
  <c r="S117" i="4"/>
  <c r="T117" i="4"/>
  <c r="S118" i="4"/>
  <c r="U118" i="4" s="1"/>
  <c r="T118" i="4"/>
  <c r="S119" i="4"/>
  <c r="U119" i="4" s="1"/>
  <c r="T119" i="4"/>
  <c r="S120" i="4"/>
  <c r="U120" i="4" s="1"/>
  <c r="T120" i="4"/>
  <c r="S121" i="4"/>
  <c r="T121" i="4"/>
  <c r="S122" i="4"/>
  <c r="U122" i="4" s="1"/>
  <c r="T122" i="4"/>
  <c r="S123" i="4"/>
  <c r="U123" i="4" s="1"/>
  <c r="T123" i="4"/>
  <c r="S124" i="4"/>
  <c r="U124" i="4" s="1"/>
  <c r="T124" i="4"/>
  <c r="S125" i="4"/>
  <c r="T125" i="4"/>
  <c r="S126" i="4"/>
  <c r="T126" i="4"/>
  <c r="S127" i="4"/>
  <c r="U127" i="4" s="1"/>
  <c r="T127" i="4"/>
  <c r="S128" i="4"/>
  <c r="U128" i="4" s="1"/>
  <c r="T128" i="4"/>
  <c r="S129" i="4"/>
  <c r="T129" i="4"/>
  <c r="S130" i="4"/>
  <c r="T130" i="4"/>
  <c r="S131" i="4"/>
  <c r="U131" i="4" s="1"/>
  <c r="T131" i="4"/>
  <c r="S132" i="4"/>
  <c r="U132" i="4" s="1"/>
  <c r="T132" i="4"/>
  <c r="S133" i="4"/>
  <c r="T133" i="4"/>
  <c r="S134" i="4"/>
  <c r="T134" i="4"/>
  <c r="S135" i="4"/>
  <c r="U135" i="4" s="1"/>
  <c r="T135" i="4"/>
  <c r="S136" i="4"/>
  <c r="U136" i="4" s="1"/>
  <c r="T136" i="4"/>
  <c r="S137" i="4"/>
  <c r="T137" i="4"/>
  <c r="S138" i="4"/>
  <c r="U138" i="4" s="1"/>
  <c r="T138" i="4"/>
  <c r="S139" i="4"/>
  <c r="U139" i="4" s="1"/>
  <c r="T139" i="4"/>
  <c r="S140" i="4"/>
  <c r="T140" i="4"/>
  <c r="S141" i="4"/>
  <c r="T141" i="4"/>
  <c r="S142" i="4"/>
  <c r="T142" i="4"/>
  <c r="S143" i="4"/>
  <c r="U143" i="4" s="1"/>
  <c r="T143" i="4"/>
  <c r="S144" i="4"/>
  <c r="U144" i="4" s="1"/>
  <c r="T144" i="4"/>
  <c r="S145" i="4"/>
  <c r="T145" i="4"/>
  <c r="S146" i="4"/>
  <c r="U146" i="4" s="1"/>
  <c r="T146" i="4"/>
  <c r="S147" i="4"/>
  <c r="U147" i="4" s="1"/>
  <c r="T147" i="4"/>
  <c r="S148" i="4"/>
  <c r="T148" i="4"/>
  <c r="S149" i="4"/>
  <c r="T149" i="4"/>
  <c r="S150" i="4"/>
  <c r="T150" i="4"/>
  <c r="S151" i="4"/>
  <c r="U151" i="4" s="1"/>
  <c r="T151" i="4"/>
  <c r="S152" i="4"/>
  <c r="U152" i="4" s="1"/>
  <c r="T152" i="4"/>
  <c r="S153" i="4"/>
  <c r="T153" i="4"/>
  <c r="S154" i="4"/>
  <c r="U154" i="4" s="1"/>
  <c r="T154" i="4"/>
  <c r="S155" i="4"/>
  <c r="U155" i="4" s="1"/>
  <c r="T155" i="4"/>
  <c r="S156" i="4"/>
  <c r="T156" i="4"/>
  <c r="S157" i="4"/>
  <c r="T157" i="4"/>
  <c r="S158" i="4"/>
  <c r="U158" i="4" s="1"/>
  <c r="T158" i="4"/>
  <c r="S159" i="4"/>
  <c r="U159" i="4" s="1"/>
  <c r="T159" i="4"/>
  <c r="S160" i="4"/>
  <c r="U160" i="4" s="1"/>
  <c r="T160" i="4"/>
  <c r="S161" i="4"/>
  <c r="U161" i="4" s="1"/>
  <c r="T161" i="4"/>
  <c r="S162" i="4"/>
  <c r="U162" i="4" s="1"/>
  <c r="T162" i="4"/>
  <c r="S163" i="4"/>
  <c r="U163" i="4" s="1"/>
  <c r="T163" i="4"/>
  <c r="S164" i="4"/>
  <c r="T164" i="4"/>
  <c r="S165" i="4"/>
  <c r="U165" i="4" s="1"/>
  <c r="T165" i="4"/>
  <c r="S166" i="4"/>
  <c r="T166" i="4"/>
  <c r="S167" i="4"/>
  <c r="U167" i="4" s="1"/>
  <c r="T167" i="4"/>
  <c r="S168" i="4"/>
  <c r="T168" i="4"/>
  <c r="S169" i="4"/>
  <c r="U169" i="4" s="1"/>
  <c r="T169" i="4"/>
  <c r="S170" i="4"/>
  <c r="T170" i="4"/>
  <c r="S171" i="4"/>
  <c r="U171" i="4" s="1"/>
  <c r="T171" i="4"/>
  <c r="S172" i="4"/>
  <c r="U172" i="4" s="1"/>
  <c r="T172" i="4"/>
  <c r="S173" i="4"/>
  <c r="U173" i="4" s="1"/>
  <c r="T173" i="4"/>
  <c r="S174" i="4"/>
  <c r="U174" i="4" s="1"/>
  <c r="T174" i="4"/>
  <c r="S175" i="4"/>
  <c r="U175" i="4" s="1"/>
  <c r="T175" i="4"/>
  <c r="S176" i="4"/>
  <c r="T176" i="4"/>
  <c r="S177" i="4"/>
  <c r="T177" i="4"/>
  <c r="S178" i="4"/>
  <c r="T178" i="4"/>
  <c r="S179" i="4"/>
  <c r="U179" i="4" s="1"/>
  <c r="T179" i="4"/>
  <c r="S180" i="4"/>
  <c r="U180" i="4" s="1"/>
  <c r="T180" i="4"/>
  <c r="S181" i="4"/>
  <c r="T181" i="4"/>
  <c r="S182" i="4"/>
  <c r="U182" i="4" s="1"/>
  <c r="T182" i="4"/>
  <c r="S183" i="4"/>
  <c r="U183" i="4" s="1"/>
  <c r="T183" i="4"/>
  <c r="S184" i="4"/>
  <c r="T184" i="4"/>
  <c r="S185" i="4"/>
  <c r="T185" i="4"/>
  <c r="S186" i="4"/>
  <c r="T186" i="4"/>
  <c r="S187" i="4"/>
  <c r="U187" i="4" s="1"/>
  <c r="T187" i="4"/>
  <c r="S188" i="4"/>
  <c r="U188" i="4" s="1"/>
  <c r="T188" i="4"/>
  <c r="S189" i="4"/>
  <c r="T189" i="4"/>
  <c r="S190" i="4"/>
  <c r="U190" i="4" s="1"/>
  <c r="T190" i="4"/>
  <c r="S191" i="4"/>
  <c r="U191" i="4" s="1"/>
  <c r="T191" i="4"/>
  <c r="S192" i="4"/>
  <c r="T192" i="4"/>
  <c r="S193" i="4"/>
  <c r="T193" i="4"/>
  <c r="S194" i="4"/>
  <c r="T194" i="4"/>
  <c r="S195" i="4"/>
  <c r="U195" i="4" s="1"/>
  <c r="T195" i="4"/>
  <c r="S196" i="4"/>
  <c r="U196" i="4" s="1"/>
  <c r="T196" i="4"/>
  <c r="S197" i="4"/>
  <c r="U197" i="4" s="1"/>
  <c r="T197" i="4"/>
  <c r="S198" i="4"/>
  <c r="U198" i="4" s="1"/>
  <c r="T198" i="4"/>
  <c r="S199" i="4"/>
  <c r="T199" i="4"/>
  <c r="S200" i="4"/>
  <c r="U200" i="4" s="1"/>
  <c r="T200" i="4"/>
  <c r="S201" i="4"/>
  <c r="U201" i="4" s="1"/>
  <c r="T201" i="4"/>
  <c r="S202" i="4"/>
  <c r="U202" i="4" s="1"/>
  <c r="T202" i="4"/>
  <c r="S203" i="4"/>
  <c r="T203" i="4"/>
  <c r="S204" i="4"/>
  <c r="U204" i="4" s="1"/>
  <c r="T204" i="4"/>
  <c r="S205" i="4"/>
  <c r="U205" i="4" s="1"/>
  <c r="T205" i="4"/>
  <c r="S206" i="4"/>
  <c r="U206" i="4" s="1"/>
  <c r="T206" i="4"/>
  <c r="S207" i="4"/>
  <c r="T207" i="4"/>
  <c r="S208" i="4"/>
  <c r="U208" i="4" s="1"/>
  <c r="T208" i="4"/>
  <c r="S209" i="4"/>
  <c r="U209" i="4" s="1"/>
  <c r="T209" i="4"/>
  <c r="S210" i="4"/>
  <c r="U210" i="4" s="1"/>
  <c r="T210" i="4"/>
  <c r="S211" i="4"/>
  <c r="T211" i="4"/>
  <c r="S212" i="4"/>
  <c r="U212" i="4" s="1"/>
  <c r="T212" i="4"/>
  <c r="S213" i="4"/>
  <c r="U213" i="4" s="1"/>
  <c r="T213" i="4"/>
  <c r="S214" i="4"/>
  <c r="U214" i="4" s="1"/>
  <c r="T214" i="4"/>
  <c r="S215" i="4"/>
  <c r="T215" i="4"/>
  <c r="S216" i="4"/>
  <c r="U216" i="4" s="1"/>
  <c r="T216" i="4"/>
  <c r="S217" i="4"/>
  <c r="U217" i="4" s="1"/>
  <c r="T217" i="4"/>
  <c r="S218" i="4"/>
  <c r="U218" i="4" s="1"/>
  <c r="T218" i="4"/>
  <c r="S219" i="4"/>
  <c r="T219" i="4"/>
  <c r="S220" i="4"/>
  <c r="U220" i="4" s="1"/>
  <c r="T220" i="4"/>
  <c r="S221" i="4"/>
  <c r="U221" i="4" s="1"/>
  <c r="T221" i="4"/>
  <c r="S222" i="4"/>
  <c r="U222" i="4" s="1"/>
  <c r="T222" i="4"/>
  <c r="S223" i="4"/>
  <c r="T223" i="4"/>
  <c r="S224" i="4"/>
  <c r="U224" i="4" s="1"/>
  <c r="T224" i="4"/>
  <c r="S225" i="4"/>
  <c r="T225" i="4"/>
  <c r="S226" i="4"/>
  <c r="U226" i="4" s="1"/>
  <c r="T226" i="4"/>
  <c r="S227" i="4"/>
  <c r="T227" i="4"/>
  <c r="S228" i="4"/>
  <c r="U228" i="4" s="1"/>
  <c r="T228" i="4"/>
  <c r="S229" i="4"/>
  <c r="U229" i="4" s="1"/>
  <c r="T229" i="4"/>
  <c r="S230" i="4"/>
  <c r="U230" i="4" s="1"/>
  <c r="T230" i="4"/>
  <c r="S231" i="4"/>
  <c r="U231" i="4" s="1"/>
  <c r="T231" i="4"/>
  <c r="S232" i="4"/>
  <c r="U232" i="4" s="1"/>
  <c r="T232" i="4"/>
  <c r="S233" i="4"/>
  <c r="U233" i="4" s="1"/>
  <c r="T233" i="4"/>
  <c r="S234" i="4"/>
  <c r="U234" i="4" s="1"/>
  <c r="T234" i="4"/>
  <c r="S235" i="4"/>
  <c r="U235" i="4" s="1"/>
  <c r="T235" i="4"/>
  <c r="S236" i="4"/>
  <c r="U236" i="4" s="1"/>
  <c r="T236" i="4"/>
  <c r="S237" i="4"/>
  <c r="T237" i="4"/>
  <c r="S238" i="4"/>
  <c r="U238" i="4" s="1"/>
  <c r="T238" i="4"/>
  <c r="S239" i="4"/>
  <c r="T239" i="4"/>
  <c r="S240" i="4"/>
  <c r="U240" i="4" s="1"/>
  <c r="T240" i="4"/>
  <c r="S241" i="4"/>
  <c r="U241" i="4" s="1"/>
  <c r="T241" i="4"/>
  <c r="S242" i="4"/>
  <c r="T242" i="4"/>
  <c r="S243" i="4"/>
  <c r="U243" i="4" s="1"/>
  <c r="T243" i="4"/>
  <c r="S244" i="4"/>
  <c r="U244" i="4" s="1"/>
  <c r="T244" i="4"/>
  <c r="S245" i="4"/>
  <c r="T245" i="4"/>
  <c r="S246" i="4"/>
  <c r="T246" i="4"/>
  <c r="S247" i="4"/>
  <c r="T247" i="4"/>
  <c r="S248" i="4"/>
  <c r="U248" i="4" s="1"/>
  <c r="T248" i="4"/>
  <c r="S249" i="4"/>
  <c r="U249" i="4" s="1"/>
  <c r="T249" i="4"/>
  <c r="S250" i="4"/>
  <c r="T250" i="4"/>
  <c r="S251" i="4"/>
  <c r="U251" i="4" s="1"/>
  <c r="T251" i="4"/>
  <c r="S252" i="4"/>
  <c r="U252" i="4" s="1"/>
  <c r="T252" i="4"/>
  <c r="S253" i="4"/>
  <c r="T253" i="4"/>
  <c r="S254" i="4"/>
  <c r="T254" i="4"/>
  <c r="S255" i="4"/>
  <c r="T255" i="4"/>
  <c r="S256" i="4"/>
  <c r="U256" i="4" s="1"/>
  <c r="T256" i="4"/>
  <c r="S257" i="4"/>
  <c r="U257" i="4" s="1"/>
  <c r="T257" i="4"/>
  <c r="S258" i="4"/>
  <c r="T258" i="4"/>
  <c r="S259" i="4"/>
  <c r="U259" i="4" s="1"/>
  <c r="T259" i="4"/>
  <c r="S260" i="4"/>
  <c r="U260" i="4" s="1"/>
  <c r="T260" i="4"/>
  <c r="S261" i="4"/>
  <c r="U261" i="4" s="1"/>
  <c r="T261" i="4"/>
  <c r="S262" i="4"/>
  <c r="T262" i="4"/>
  <c r="S263" i="4"/>
  <c r="T263" i="4"/>
  <c r="S264" i="4"/>
  <c r="U264" i="4" s="1"/>
  <c r="T264" i="4"/>
  <c r="S265" i="4"/>
  <c r="U265" i="4" s="1"/>
  <c r="T265" i="4"/>
  <c r="S266" i="4"/>
  <c r="T266" i="4"/>
  <c r="S267" i="4"/>
  <c r="U267" i="4" s="1"/>
  <c r="T267" i="4"/>
  <c r="S268" i="4"/>
  <c r="U268" i="4" s="1"/>
  <c r="T268" i="4"/>
  <c r="S269" i="4"/>
  <c r="U269" i="4" s="1"/>
  <c r="T269" i="4"/>
  <c r="S270" i="4"/>
  <c r="T270" i="4"/>
  <c r="S271" i="4"/>
  <c r="U271" i="4" s="1"/>
  <c r="T271" i="4"/>
  <c r="S272" i="4"/>
  <c r="U272" i="4" s="1"/>
  <c r="T272" i="4"/>
  <c r="S273" i="4"/>
  <c r="U273" i="4" s="1"/>
  <c r="T273" i="4"/>
  <c r="S274" i="4"/>
  <c r="T274" i="4"/>
  <c r="S275" i="4"/>
  <c r="U275" i="4" s="1"/>
  <c r="T275" i="4"/>
  <c r="S276" i="4"/>
  <c r="U276" i="4" s="1"/>
  <c r="T276" i="4"/>
  <c r="S277" i="4"/>
  <c r="U277" i="4" s="1"/>
  <c r="T277" i="4"/>
  <c r="S278" i="4"/>
  <c r="T278" i="4"/>
  <c r="S279" i="4"/>
  <c r="U279" i="4" s="1"/>
  <c r="T279" i="4"/>
  <c r="S280" i="4"/>
  <c r="U280" i="4" s="1"/>
  <c r="T280" i="4"/>
  <c r="S281" i="4"/>
  <c r="U281" i="4" s="1"/>
  <c r="T281" i="4"/>
  <c r="S282" i="4"/>
  <c r="T282" i="4"/>
  <c r="S283" i="4"/>
  <c r="U283" i="4" s="1"/>
  <c r="T283" i="4"/>
  <c r="S284" i="4"/>
  <c r="U284" i="4" s="1"/>
  <c r="T284" i="4"/>
  <c r="S285" i="4"/>
  <c r="U285" i="4" s="1"/>
  <c r="T285" i="4"/>
  <c r="S286" i="4"/>
  <c r="T286" i="4"/>
  <c r="S287" i="4"/>
  <c r="U287" i="4" s="1"/>
  <c r="T287" i="4"/>
  <c r="S288" i="4"/>
  <c r="U288" i="4" s="1"/>
  <c r="T288" i="4"/>
  <c r="S289" i="4"/>
  <c r="U289" i="4" s="1"/>
  <c r="T289" i="4"/>
  <c r="S290" i="4"/>
  <c r="T290" i="4"/>
  <c r="S291" i="4"/>
  <c r="U291" i="4" s="1"/>
  <c r="T291" i="4"/>
  <c r="S292" i="4"/>
  <c r="U292" i="4" s="1"/>
  <c r="T292" i="4"/>
  <c r="S293" i="4"/>
  <c r="U293" i="4" s="1"/>
  <c r="T293" i="4"/>
  <c r="S294" i="4"/>
  <c r="T294" i="4"/>
  <c r="S295" i="4"/>
  <c r="U295" i="4" s="1"/>
  <c r="T295" i="4"/>
  <c r="S296" i="4"/>
  <c r="U296" i="4" s="1"/>
  <c r="T296" i="4"/>
  <c r="S297" i="4"/>
  <c r="U297" i="4" s="1"/>
  <c r="T297" i="4"/>
  <c r="S298" i="4"/>
  <c r="T298" i="4"/>
  <c r="S299" i="4"/>
  <c r="U299" i="4" s="1"/>
  <c r="T299" i="4"/>
  <c r="S300" i="4"/>
  <c r="U300" i="4" s="1"/>
  <c r="T300" i="4"/>
  <c r="S301" i="4"/>
  <c r="U301" i="4" s="1"/>
  <c r="T301" i="4"/>
  <c r="S302" i="4"/>
  <c r="T302" i="4"/>
  <c r="S303" i="4"/>
  <c r="U303" i="4" s="1"/>
  <c r="T303" i="4"/>
  <c r="S304" i="4"/>
  <c r="U304" i="4" s="1"/>
  <c r="T304" i="4"/>
  <c r="S305" i="4"/>
  <c r="U305" i="4" s="1"/>
  <c r="T305" i="4"/>
  <c r="S306" i="4"/>
  <c r="T306" i="4"/>
  <c r="S307" i="4"/>
  <c r="U307" i="4" s="1"/>
  <c r="T307" i="4"/>
  <c r="S308" i="4"/>
  <c r="U308" i="4" s="1"/>
  <c r="T308" i="4"/>
  <c r="S309" i="4"/>
  <c r="U309" i="4" s="1"/>
  <c r="T309" i="4"/>
  <c r="S310" i="4"/>
  <c r="T310" i="4"/>
  <c r="S311" i="4"/>
  <c r="U311" i="4" s="1"/>
  <c r="T311" i="4"/>
  <c r="S312" i="4"/>
  <c r="U312" i="4" s="1"/>
  <c r="T312" i="4"/>
  <c r="S313" i="4"/>
  <c r="U313" i="4" s="1"/>
  <c r="T313" i="4"/>
  <c r="S314" i="4"/>
  <c r="T314" i="4"/>
  <c r="S315" i="4"/>
  <c r="U315" i="4" s="1"/>
  <c r="T315" i="4"/>
  <c r="S316" i="4"/>
  <c r="U316" i="4" s="1"/>
  <c r="T316" i="4"/>
  <c r="S317" i="4"/>
  <c r="U317" i="4" s="1"/>
  <c r="T317" i="4"/>
  <c r="S318" i="4"/>
  <c r="T318" i="4"/>
  <c r="S319" i="4"/>
  <c r="U319" i="4" s="1"/>
  <c r="T319" i="4"/>
  <c r="S320" i="4"/>
  <c r="U320" i="4" s="1"/>
  <c r="T320" i="4"/>
  <c r="S321" i="4"/>
  <c r="U321" i="4" s="1"/>
  <c r="T321" i="4"/>
  <c r="S322" i="4"/>
  <c r="T322" i="4"/>
  <c r="S323" i="4"/>
  <c r="U323" i="4" s="1"/>
  <c r="T323" i="4"/>
  <c r="S324" i="4"/>
  <c r="U324" i="4" s="1"/>
  <c r="T324" i="4"/>
  <c r="S325" i="4"/>
  <c r="U325" i="4" s="1"/>
  <c r="T325" i="4"/>
  <c r="S326" i="4"/>
  <c r="T326" i="4"/>
  <c r="S327" i="4"/>
  <c r="U327" i="4" s="1"/>
  <c r="T327" i="4"/>
  <c r="S328" i="4"/>
  <c r="U328" i="4" s="1"/>
  <c r="T328" i="4"/>
  <c r="S329" i="4"/>
  <c r="U329" i="4" s="1"/>
  <c r="T329" i="4"/>
  <c r="S330" i="4"/>
  <c r="T330" i="4"/>
  <c r="S331" i="4"/>
  <c r="U331" i="4" s="1"/>
  <c r="T331" i="4"/>
  <c r="S332" i="4"/>
  <c r="U332" i="4" s="1"/>
  <c r="T332" i="4"/>
  <c r="S333" i="4"/>
  <c r="U333" i="4" s="1"/>
  <c r="T333" i="4"/>
  <c r="S334" i="4"/>
  <c r="T334" i="4"/>
  <c r="S335" i="4"/>
  <c r="U335" i="4" s="1"/>
  <c r="T335" i="4"/>
  <c r="S336" i="4"/>
  <c r="U336" i="4" s="1"/>
  <c r="T336" i="4"/>
  <c r="S337" i="4"/>
  <c r="U337" i="4" s="1"/>
  <c r="T337" i="4"/>
  <c r="S338" i="4"/>
  <c r="T338" i="4"/>
  <c r="S339" i="4"/>
  <c r="U339" i="4" s="1"/>
  <c r="T339" i="4"/>
  <c r="S340" i="4"/>
  <c r="U340" i="4" s="1"/>
  <c r="T340" i="4"/>
  <c r="S341" i="4"/>
  <c r="U341" i="4" s="1"/>
  <c r="T341" i="4"/>
  <c r="S342" i="4"/>
  <c r="T342" i="4"/>
  <c r="S343" i="4"/>
  <c r="U343" i="4" s="1"/>
  <c r="T343" i="4"/>
  <c r="S344" i="4"/>
  <c r="U344" i="4" s="1"/>
  <c r="T344" i="4"/>
  <c r="S345" i="4"/>
  <c r="U345" i="4" s="1"/>
  <c r="T345" i="4"/>
  <c r="S346" i="4"/>
  <c r="T346" i="4"/>
  <c r="S347" i="4"/>
  <c r="U347" i="4" s="1"/>
  <c r="T347" i="4"/>
  <c r="S348" i="4"/>
  <c r="U348" i="4" s="1"/>
  <c r="T348" i="4"/>
  <c r="S349" i="4"/>
  <c r="U349" i="4" s="1"/>
  <c r="T349" i="4"/>
  <c r="S350" i="4"/>
  <c r="T350" i="4"/>
  <c r="S351" i="4"/>
  <c r="U351" i="4" s="1"/>
  <c r="T351" i="4"/>
  <c r="S352" i="4"/>
  <c r="U352" i="4" s="1"/>
  <c r="T352" i="4"/>
  <c r="S353" i="4"/>
  <c r="U353" i="4" s="1"/>
  <c r="T353" i="4"/>
  <c r="S354" i="4"/>
  <c r="T354" i="4"/>
  <c r="S355" i="4"/>
  <c r="U355" i="4" s="1"/>
  <c r="T355" i="4"/>
  <c r="S356" i="4"/>
  <c r="U356" i="4" s="1"/>
  <c r="T356" i="4"/>
  <c r="S357" i="4"/>
  <c r="U357" i="4" s="1"/>
  <c r="T357" i="4"/>
  <c r="S358" i="4"/>
  <c r="T358" i="4"/>
  <c r="S359" i="4"/>
  <c r="U359" i="4" s="1"/>
  <c r="T359" i="4"/>
  <c r="S360" i="4"/>
  <c r="U360" i="4" s="1"/>
  <c r="T360" i="4"/>
  <c r="S361" i="4"/>
  <c r="T361" i="4"/>
  <c r="S362" i="4"/>
  <c r="U362" i="4" s="1"/>
  <c r="T362" i="4"/>
  <c r="S363" i="4"/>
  <c r="U363" i="4" s="1"/>
  <c r="T363" i="4"/>
  <c r="S364" i="4"/>
  <c r="U364" i="4" s="1"/>
  <c r="T364" i="4"/>
  <c r="S365" i="4"/>
  <c r="T365" i="4"/>
  <c r="S366" i="4"/>
  <c r="U366" i="4" s="1"/>
  <c r="T366" i="4"/>
  <c r="S367" i="4"/>
  <c r="U367" i="4" s="1"/>
  <c r="T367" i="4"/>
  <c r="S368" i="4"/>
  <c r="U368" i="4" s="1"/>
  <c r="T368" i="4"/>
  <c r="S369" i="4"/>
  <c r="T369" i="4"/>
  <c r="S370" i="4"/>
  <c r="U370" i="4" s="1"/>
  <c r="T370" i="4"/>
  <c r="S371" i="4"/>
  <c r="U371" i="4" s="1"/>
  <c r="T371" i="4"/>
  <c r="S372" i="4"/>
  <c r="U372" i="4" s="1"/>
  <c r="T372" i="4"/>
  <c r="S373" i="4"/>
  <c r="T373" i="4"/>
  <c r="S374" i="4"/>
  <c r="U374" i="4" s="1"/>
  <c r="T374" i="4"/>
  <c r="S375" i="4"/>
  <c r="U375" i="4" s="1"/>
  <c r="T375" i="4"/>
  <c r="S376" i="4"/>
  <c r="U376" i="4" s="1"/>
  <c r="T376" i="4"/>
  <c r="S377" i="4"/>
  <c r="T377" i="4"/>
  <c r="S378" i="4"/>
  <c r="U378" i="4" s="1"/>
  <c r="T378" i="4"/>
  <c r="S379" i="4"/>
  <c r="U379" i="4" s="1"/>
  <c r="T379" i="4"/>
  <c r="S380" i="4"/>
  <c r="U380" i="4" s="1"/>
  <c r="T380" i="4"/>
  <c r="S381" i="4"/>
  <c r="T381" i="4"/>
  <c r="S382" i="4"/>
  <c r="U382" i="4" s="1"/>
  <c r="T382" i="4"/>
  <c r="S383" i="4"/>
  <c r="U383" i="4" s="1"/>
  <c r="T383" i="4"/>
  <c r="S384" i="4"/>
  <c r="U384" i="4" s="1"/>
  <c r="T384" i="4"/>
  <c r="S385" i="4"/>
  <c r="T385" i="4"/>
  <c r="S386" i="4"/>
  <c r="U386" i="4" s="1"/>
  <c r="T386" i="4"/>
  <c r="S387" i="4"/>
  <c r="U387" i="4" s="1"/>
  <c r="T387" i="4"/>
  <c r="S388" i="4"/>
  <c r="U388" i="4" s="1"/>
  <c r="T388" i="4"/>
  <c r="S389" i="4"/>
  <c r="U389" i="4" s="1"/>
  <c r="T389" i="4"/>
  <c r="S390" i="4"/>
  <c r="U390" i="4" s="1"/>
  <c r="T390" i="4"/>
  <c r="S391" i="4"/>
  <c r="U391" i="4" s="1"/>
  <c r="T391" i="4"/>
  <c r="S392" i="4"/>
  <c r="U392" i="4" s="1"/>
  <c r="T392" i="4"/>
  <c r="S393" i="4"/>
  <c r="U393" i="4" s="1"/>
  <c r="T393" i="4"/>
  <c r="S394" i="4"/>
  <c r="U394" i="4" s="1"/>
  <c r="T394" i="4"/>
  <c r="S395" i="4"/>
  <c r="T395" i="4"/>
  <c r="S396" i="4"/>
  <c r="U396" i="4" s="1"/>
  <c r="T396" i="4"/>
  <c r="S397" i="4"/>
  <c r="T397" i="4"/>
  <c r="S398" i="4"/>
  <c r="U398" i="4" s="1"/>
  <c r="T398" i="4"/>
  <c r="S399" i="4"/>
  <c r="T399" i="4"/>
  <c r="S400" i="4"/>
  <c r="U400" i="4" s="1"/>
  <c r="T400" i="4"/>
  <c r="S401" i="4"/>
  <c r="T401" i="4"/>
  <c r="S402" i="4"/>
  <c r="U402" i="4" s="1"/>
  <c r="T402" i="4"/>
  <c r="S403" i="4"/>
  <c r="U403" i="4" s="1"/>
  <c r="T403" i="4"/>
  <c r="S404" i="4"/>
  <c r="U404" i="4" s="1"/>
  <c r="T404" i="4"/>
  <c r="S405" i="4"/>
  <c r="U405" i="4" s="1"/>
  <c r="T405" i="4"/>
  <c r="S406" i="4"/>
  <c r="U406" i="4" s="1"/>
  <c r="T406" i="4"/>
  <c r="S407" i="4"/>
  <c r="U407" i="4" s="1"/>
  <c r="T407" i="4"/>
  <c r="S408" i="4"/>
  <c r="U408" i="4" s="1"/>
  <c r="T408" i="4"/>
  <c r="S409" i="4"/>
  <c r="U409" i="4" s="1"/>
  <c r="T409" i="4"/>
  <c r="S410" i="4"/>
  <c r="U410" i="4" s="1"/>
  <c r="T410" i="4"/>
  <c r="S411" i="4"/>
  <c r="T411" i="4"/>
  <c r="S412" i="4"/>
  <c r="T412" i="4"/>
  <c r="S413" i="4"/>
  <c r="T413" i="4"/>
  <c r="S414" i="4"/>
  <c r="U414" i="4" s="1"/>
  <c r="T414" i="4"/>
  <c r="S415" i="4"/>
  <c r="U415" i="4" s="1"/>
  <c r="T415" i="4"/>
  <c r="S416" i="4"/>
  <c r="T416" i="4"/>
  <c r="S417" i="4"/>
  <c r="U417" i="4" s="1"/>
  <c r="T417" i="4"/>
  <c r="S418" i="4"/>
  <c r="U418" i="4" s="1"/>
  <c r="T418" i="4"/>
  <c r="S419" i="4"/>
  <c r="T419" i="4"/>
  <c r="S420" i="4"/>
  <c r="T420" i="4"/>
  <c r="S421" i="4"/>
  <c r="T421" i="4"/>
  <c r="S422" i="4"/>
  <c r="U422" i="4" s="1"/>
  <c r="T422" i="4"/>
  <c r="S423" i="4"/>
  <c r="U423" i="4" s="1"/>
  <c r="T423" i="4"/>
  <c r="S424" i="4"/>
  <c r="T424" i="4"/>
  <c r="S425" i="4"/>
  <c r="U425" i="4" s="1"/>
  <c r="T425" i="4"/>
  <c r="S426" i="4"/>
  <c r="U426" i="4" s="1"/>
  <c r="T426" i="4"/>
  <c r="S427" i="4"/>
  <c r="T427" i="4"/>
  <c r="S428" i="4"/>
  <c r="T428" i="4"/>
  <c r="S429" i="4"/>
  <c r="T429" i="4"/>
  <c r="S430" i="4"/>
  <c r="U430" i="4" s="1"/>
  <c r="T430" i="4"/>
  <c r="S431" i="4"/>
  <c r="U431" i="4" s="1"/>
  <c r="T431" i="4"/>
  <c r="S432" i="4"/>
  <c r="T432" i="4"/>
  <c r="S433" i="4"/>
  <c r="U433" i="4" s="1"/>
  <c r="T433" i="4"/>
  <c r="S434" i="4"/>
  <c r="U434" i="4" s="1"/>
  <c r="T434" i="4"/>
  <c r="S435" i="4"/>
  <c r="T435" i="4"/>
  <c r="S436" i="4"/>
  <c r="T436" i="4"/>
  <c r="S437" i="4"/>
  <c r="T437" i="4"/>
  <c r="S438" i="4"/>
  <c r="U438" i="4" s="1"/>
  <c r="T438" i="4"/>
  <c r="S439" i="4"/>
  <c r="U439" i="4" s="1"/>
  <c r="T439" i="4"/>
  <c r="S440" i="4"/>
  <c r="T440" i="4"/>
  <c r="S441" i="4"/>
  <c r="U441" i="4" s="1"/>
  <c r="T441" i="4"/>
  <c r="S442" i="4"/>
  <c r="U442" i="4" s="1"/>
  <c r="T442" i="4"/>
  <c r="S443" i="4"/>
  <c r="U443" i="4" s="1"/>
  <c r="T443" i="4"/>
  <c r="S444" i="4"/>
  <c r="T444" i="4"/>
  <c r="S445" i="4"/>
  <c r="U445" i="4" s="1"/>
  <c r="T445" i="4"/>
  <c r="S446" i="4"/>
  <c r="U446" i="4" s="1"/>
  <c r="T446" i="4"/>
  <c r="S447" i="4"/>
  <c r="U447" i="4" s="1"/>
  <c r="T447" i="4"/>
  <c r="S448" i="4"/>
  <c r="T448" i="4"/>
  <c r="S449" i="4"/>
  <c r="U449" i="4" s="1"/>
  <c r="T449" i="4"/>
  <c r="S450" i="4"/>
  <c r="U450" i="4" s="1"/>
  <c r="T450" i="4"/>
  <c r="S451" i="4"/>
  <c r="U451" i="4" s="1"/>
  <c r="T451" i="4"/>
  <c r="S452" i="4"/>
  <c r="T452" i="4"/>
  <c r="S453" i="4"/>
  <c r="U453" i="4" s="1"/>
  <c r="T453" i="4"/>
  <c r="S454" i="4"/>
  <c r="U454" i="4" s="1"/>
  <c r="T454" i="4"/>
  <c r="S455" i="4"/>
  <c r="U455" i="4" s="1"/>
  <c r="T455" i="4"/>
  <c r="S456" i="4"/>
  <c r="T456" i="4"/>
  <c r="S457" i="4"/>
  <c r="U457" i="4" s="1"/>
  <c r="T457" i="4"/>
  <c r="S458" i="4"/>
  <c r="U458" i="4" s="1"/>
  <c r="T458" i="4"/>
  <c r="S459" i="4"/>
  <c r="U459" i="4" s="1"/>
  <c r="T459" i="4"/>
  <c r="S460" i="4"/>
  <c r="T460" i="4"/>
  <c r="S461" i="4"/>
  <c r="U461" i="4" s="1"/>
  <c r="T461" i="4"/>
  <c r="S462" i="4"/>
  <c r="U462" i="4" s="1"/>
  <c r="T462" i="4"/>
  <c r="S463" i="4"/>
  <c r="U463" i="4" s="1"/>
  <c r="T463" i="4"/>
  <c r="S464" i="4"/>
  <c r="T464" i="4"/>
  <c r="S465" i="4"/>
  <c r="U465" i="4" s="1"/>
  <c r="T465" i="4"/>
  <c r="S466" i="4"/>
  <c r="T466" i="4"/>
  <c r="S467" i="4"/>
  <c r="U467" i="4" s="1"/>
  <c r="T467" i="4"/>
  <c r="S468" i="4"/>
  <c r="T468" i="4"/>
  <c r="S469" i="4"/>
  <c r="U469" i="4" s="1"/>
  <c r="T469" i="4"/>
  <c r="S470" i="4"/>
  <c r="T470" i="4"/>
  <c r="S471" i="4"/>
  <c r="U471" i="4" s="1"/>
  <c r="T471" i="4"/>
  <c r="S472" i="4"/>
  <c r="U472" i="4" s="1"/>
  <c r="T472" i="4"/>
  <c r="S473" i="4"/>
  <c r="U473" i="4" s="1"/>
  <c r="T473" i="4"/>
  <c r="S474" i="4"/>
  <c r="U474" i="4" s="1"/>
  <c r="T474" i="4"/>
  <c r="S475" i="4"/>
  <c r="U475" i="4" s="1"/>
  <c r="T475" i="4"/>
  <c r="S476" i="4"/>
  <c r="U476" i="4" s="1"/>
  <c r="T476" i="4"/>
  <c r="S477" i="4"/>
  <c r="U477" i="4" s="1"/>
  <c r="T477" i="4"/>
  <c r="S478" i="4"/>
  <c r="U478" i="4" s="1"/>
  <c r="T478" i="4"/>
  <c r="S479" i="4"/>
  <c r="U479" i="4" s="1"/>
  <c r="T479" i="4"/>
  <c r="S480" i="4"/>
  <c r="T480" i="4"/>
  <c r="S481" i="4"/>
  <c r="U481" i="4" s="1"/>
  <c r="T481" i="4"/>
  <c r="S482" i="4"/>
  <c r="T482" i="4"/>
  <c r="S483" i="4"/>
  <c r="U483" i="4" s="1"/>
  <c r="T483" i="4"/>
  <c r="S484" i="4"/>
  <c r="U484" i="4" s="1"/>
  <c r="T484" i="4"/>
  <c r="S485" i="4"/>
  <c r="T485" i="4"/>
  <c r="S486" i="4"/>
  <c r="U486" i="4" s="1"/>
  <c r="T486" i="4"/>
  <c r="S487" i="4"/>
  <c r="U487" i="4" s="1"/>
  <c r="T487" i="4"/>
  <c r="S488" i="4"/>
  <c r="T488" i="4"/>
  <c r="S489" i="4"/>
  <c r="T489" i="4"/>
  <c r="S490" i="4"/>
  <c r="T490" i="4"/>
  <c r="S491" i="4"/>
  <c r="U491" i="4" s="1"/>
  <c r="T491" i="4"/>
  <c r="S492" i="4"/>
  <c r="U492" i="4" s="1"/>
  <c r="T492" i="4"/>
  <c r="S493" i="4"/>
  <c r="T493" i="4"/>
  <c r="S494" i="4"/>
  <c r="U494" i="4" s="1"/>
  <c r="T494" i="4"/>
  <c r="S495" i="4"/>
  <c r="U495" i="4" s="1"/>
  <c r="T495" i="4"/>
  <c r="S496" i="4"/>
  <c r="T496" i="4"/>
  <c r="S497" i="4"/>
  <c r="T497" i="4"/>
  <c r="S498" i="4"/>
  <c r="T498" i="4"/>
  <c r="S499" i="4"/>
  <c r="U499" i="4" s="1"/>
  <c r="T499" i="4"/>
  <c r="S500" i="4"/>
  <c r="U500" i="4" s="1"/>
  <c r="T500" i="4"/>
  <c r="S501" i="4"/>
  <c r="T501" i="4"/>
  <c r="S502" i="4"/>
  <c r="U502" i="4" s="1"/>
  <c r="T502" i="4"/>
  <c r="S503" i="4"/>
  <c r="U503" i="4" s="1"/>
  <c r="T503" i="4"/>
  <c r="S504" i="4"/>
  <c r="T504" i="4"/>
  <c r="S505" i="4"/>
  <c r="T505" i="4"/>
  <c r="S506" i="4"/>
  <c r="T506" i="4"/>
  <c r="S507" i="4"/>
  <c r="U507" i="4" s="1"/>
  <c r="T507" i="4"/>
  <c r="S508" i="4"/>
  <c r="U508" i="4" s="1"/>
  <c r="T508" i="4"/>
  <c r="S509" i="4"/>
  <c r="T509" i="4"/>
  <c r="S510" i="4"/>
  <c r="U510" i="4" s="1"/>
  <c r="T510" i="4"/>
  <c r="S511" i="4"/>
  <c r="U511" i="4" s="1"/>
  <c r="T511" i="4"/>
  <c r="S512" i="4"/>
  <c r="T512" i="4"/>
  <c r="S513" i="4"/>
  <c r="T513" i="4"/>
  <c r="S514" i="4"/>
  <c r="T514" i="4"/>
  <c r="S515" i="4"/>
  <c r="U515" i="4" s="1"/>
  <c r="T515" i="4"/>
  <c r="S516" i="4"/>
  <c r="U516" i="4" s="1"/>
  <c r="T516" i="4"/>
  <c r="S517" i="4"/>
  <c r="T517" i="4"/>
  <c r="S518" i="4"/>
  <c r="U518" i="4" s="1"/>
  <c r="T518" i="4"/>
  <c r="S519" i="4"/>
  <c r="U519" i="4" s="1"/>
  <c r="T519" i="4"/>
  <c r="S520" i="4"/>
  <c r="T520" i="4"/>
  <c r="S521" i="4"/>
  <c r="T521" i="4"/>
  <c r="S522" i="4"/>
  <c r="T522" i="4"/>
  <c r="S523" i="4"/>
  <c r="U523" i="4" s="1"/>
  <c r="T523" i="4"/>
  <c r="S524" i="4"/>
  <c r="U524" i="4" s="1"/>
  <c r="T524" i="4"/>
  <c r="S525" i="4"/>
  <c r="T525" i="4"/>
  <c r="S526" i="4"/>
  <c r="U526" i="4" s="1"/>
  <c r="T526" i="4"/>
  <c r="S527" i="4"/>
  <c r="U527" i="4" s="1"/>
  <c r="T527" i="4"/>
  <c r="S528" i="4"/>
  <c r="T528" i="4"/>
  <c r="S529" i="4"/>
  <c r="U529" i="4" s="1"/>
  <c r="T529" i="4"/>
  <c r="S530" i="4"/>
  <c r="U530" i="4" s="1"/>
  <c r="T530" i="4"/>
  <c r="S531" i="4"/>
  <c r="U531" i="4" s="1"/>
  <c r="T531" i="4"/>
  <c r="S532" i="4"/>
  <c r="T532" i="4"/>
  <c r="S533" i="4"/>
  <c r="U533" i="4" s="1"/>
  <c r="T533" i="4"/>
  <c r="S534" i="4"/>
  <c r="U534" i="4" s="1"/>
  <c r="T534" i="4"/>
  <c r="S535" i="4"/>
  <c r="U535" i="4" s="1"/>
  <c r="T535" i="4"/>
  <c r="S536" i="4"/>
  <c r="T536" i="4"/>
  <c r="S537" i="4"/>
  <c r="U537" i="4" s="1"/>
  <c r="T537" i="4"/>
  <c r="S538" i="4"/>
  <c r="U538" i="4" s="1"/>
  <c r="T538" i="4"/>
  <c r="S539" i="4"/>
  <c r="U539" i="4" s="1"/>
  <c r="T539" i="4"/>
  <c r="S540" i="4"/>
  <c r="T540" i="4"/>
  <c r="S541" i="4"/>
  <c r="U541" i="4" s="1"/>
  <c r="T541" i="4"/>
  <c r="S542" i="4"/>
  <c r="U542" i="4" s="1"/>
  <c r="T542" i="4"/>
  <c r="S543" i="4"/>
  <c r="U543" i="4" s="1"/>
  <c r="T543" i="4"/>
  <c r="S544" i="4"/>
  <c r="U544" i="4" s="1"/>
  <c r="T544" i="4"/>
  <c r="S545" i="4"/>
  <c r="U545" i="4" s="1"/>
  <c r="T545" i="4"/>
  <c r="S546" i="4"/>
  <c r="U546" i="4" s="1"/>
  <c r="T546" i="4"/>
  <c r="S547" i="4"/>
  <c r="U547" i="4" s="1"/>
  <c r="T547" i="4"/>
  <c r="S548" i="4"/>
  <c r="U548" i="4" s="1"/>
  <c r="T548" i="4"/>
  <c r="S549" i="4"/>
  <c r="U549" i="4" s="1"/>
  <c r="T549" i="4"/>
  <c r="S550" i="4"/>
  <c r="U550" i="4" s="1"/>
  <c r="T550" i="4"/>
  <c r="S551" i="4"/>
  <c r="U551" i="4" s="1"/>
  <c r="T551" i="4"/>
  <c r="S552" i="4"/>
  <c r="T552" i="4"/>
  <c r="S553" i="4"/>
  <c r="U553" i="4" s="1"/>
  <c r="T553" i="4"/>
  <c r="S554" i="4"/>
  <c r="T554" i="4"/>
  <c r="S555" i="4"/>
  <c r="U555" i="4" s="1"/>
  <c r="T555" i="4"/>
  <c r="S556" i="4"/>
  <c r="T556" i="4"/>
  <c r="S557" i="4"/>
  <c r="U557" i="4" s="1"/>
  <c r="T557" i="4"/>
  <c r="S558" i="4"/>
  <c r="T558" i="4"/>
  <c r="S559" i="4"/>
  <c r="U559" i="4" s="1"/>
  <c r="T559" i="4"/>
  <c r="S560" i="4"/>
  <c r="U560" i="4" s="1"/>
  <c r="T560" i="4"/>
  <c r="S561" i="4"/>
  <c r="U561" i="4" s="1"/>
  <c r="T561" i="4"/>
  <c r="S562" i="4"/>
  <c r="U562" i="4" s="1"/>
  <c r="T562" i="4"/>
  <c r="S563" i="4"/>
  <c r="U563" i="4" s="1"/>
  <c r="T563" i="4"/>
  <c r="S564" i="4"/>
  <c r="U564" i="4" s="1"/>
  <c r="T564" i="4"/>
  <c r="S565" i="4"/>
  <c r="U565" i="4" s="1"/>
  <c r="T565" i="4"/>
  <c r="S566" i="4"/>
  <c r="U566" i="4" s="1"/>
  <c r="T566" i="4"/>
  <c r="S567" i="4"/>
  <c r="U567" i="4" s="1"/>
  <c r="T567" i="4"/>
  <c r="S568" i="4"/>
  <c r="T568" i="4"/>
  <c r="S569" i="4"/>
  <c r="U569" i="4" s="1"/>
  <c r="T569" i="4"/>
  <c r="S570" i="4"/>
  <c r="T570" i="4"/>
  <c r="S571" i="4"/>
  <c r="U571" i="4" s="1"/>
  <c r="T571" i="4"/>
  <c r="S572" i="4"/>
  <c r="T572" i="4"/>
  <c r="S573" i="4"/>
  <c r="U573" i="4" s="1"/>
  <c r="T573" i="4"/>
  <c r="S574" i="4"/>
  <c r="T574" i="4"/>
  <c r="S575" i="4"/>
  <c r="U575" i="4" s="1"/>
  <c r="T575" i="4"/>
  <c r="S576" i="4"/>
  <c r="T576" i="4"/>
  <c r="S577" i="4"/>
  <c r="U577" i="4" s="1"/>
  <c r="T577" i="4"/>
  <c r="S578" i="4"/>
  <c r="U578" i="4" s="1"/>
  <c r="T578" i="4"/>
  <c r="S579" i="4"/>
  <c r="U579" i="4" s="1"/>
  <c r="T579" i="4"/>
  <c r="S580" i="4"/>
  <c r="U580" i="4" s="1"/>
  <c r="T580" i="4"/>
  <c r="S581" i="4"/>
  <c r="U581" i="4" s="1"/>
  <c r="T581" i="4"/>
  <c r="S582" i="4"/>
  <c r="U582" i="4" s="1"/>
  <c r="T582" i="4"/>
  <c r="S583" i="4"/>
  <c r="U583" i="4" s="1"/>
  <c r="T583" i="4"/>
  <c r="S584" i="4"/>
  <c r="U584" i="4" s="1"/>
  <c r="T584" i="4"/>
  <c r="S585" i="4"/>
  <c r="U585" i="4" s="1"/>
  <c r="T585" i="4"/>
  <c r="S586" i="4"/>
  <c r="U586" i="4" s="1"/>
  <c r="T586" i="4"/>
  <c r="S587" i="4"/>
  <c r="U587" i="4" s="1"/>
  <c r="T587" i="4"/>
  <c r="S588" i="4"/>
  <c r="T588" i="4"/>
  <c r="S589" i="4"/>
  <c r="U589" i="4" s="1"/>
  <c r="T589" i="4"/>
  <c r="S590" i="4"/>
  <c r="T590" i="4"/>
  <c r="S591" i="4"/>
  <c r="U591" i="4" s="1"/>
  <c r="T591" i="4"/>
  <c r="S592" i="4"/>
  <c r="U592" i="4" s="1"/>
  <c r="T592" i="4"/>
  <c r="S593" i="4"/>
  <c r="U593" i="4" s="1"/>
  <c r="T593" i="4"/>
  <c r="S594" i="4"/>
  <c r="U594" i="4" s="1"/>
  <c r="T594" i="4"/>
  <c r="S595" i="4"/>
  <c r="U595" i="4" s="1"/>
  <c r="T595" i="4"/>
  <c r="S596" i="4"/>
  <c r="T596" i="4"/>
  <c r="S597" i="4"/>
  <c r="U597" i="4" s="1"/>
  <c r="T597" i="4"/>
  <c r="S598" i="4"/>
  <c r="T598" i="4"/>
  <c r="S599" i="4"/>
  <c r="U599" i="4" s="1"/>
  <c r="T599" i="4"/>
  <c r="S600" i="4"/>
  <c r="U600" i="4" s="1"/>
  <c r="T600" i="4"/>
  <c r="S601" i="4"/>
  <c r="U601" i="4" s="1"/>
  <c r="T601" i="4"/>
  <c r="S602" i="4"/>
  <c r="U602" i="4" s="1"/>
  <c r="T602" i="4"/>
  <c r="S603" i="4"/>
  <c r="U603" i="4" s="1"/>
  <c r="T603" i="4"/>
  <c r="S604" i="4"/>
  <c r="U604" i="4" s="1"/>
  <c r="T604" i="4"/>
  <c r="S605" i="4"/>
  <c r="U605" i="4" s="1"/>
  <c r="T605" i="4"/>
  <c r="S606" i="4"/>
  <c r="U606" i="4" s="1"/>
  <c r="T606" i="4"/>
  <c r="S607" i="4"/>
  <c r="U607" i="4" s="1"/>
  <c r="T607" i="4"/>
  <c r="S608" i="4"/>
  <c r="U608" i="4" s="1"/>
  <c r="T608" i="4"/>
  <c r="S609" i="4"/>
  <c r="U609" i="4" s="1"/>
  <c r="T609" i="4"/>
  <c r="S610" i="4"/>
  <c r="U610" i="4" s="1"/>
  <c r="T610" i="4"/>
  <c r="S611" i="4"/>
  <c r="U611" i="4" s="1"/>
  <c r="T611" i="4"/>
  <c r="S612" i="4"/>
  <c r="T612" i="4"/>
  <c r="S613" i="4"/>
  <c r="U613" i="4" s="1"/>
  <c r="T613" i="4"/>
  <c r="S614" i="4"/>
  <c r="T614" i="4"/>
  <c r="S615" i="4"/>
  <c r="U615" i="4" s="1"/>
  <c r="T615" i="4"/>
  <c r="S616" i="4"/>
  <c r="U616" i="4" s="1"/>
  <c r="T616" i="4"/>
  <c r="S617" i="4"/>
  <c r="U617" i="4" s="1"/>
  <c r="T617" i="4"/>
  <c r="S618" i="4"/>
  <c r="U618" i="4" s="1"/>
  <c r="T618" i="4"/>
  <c r="S619" i="4"/>
  <c r="U619" i="4" s="1"/>
  <c r="T619" i="4"/>
  <c r="S620" i="4"/>
  <c r="U620" i="4" s="1"/>
  <c r="T620" i="4"/>
  <c r="S621" i="4"/>
  <c r="U621" i="4" s="1"/>
  <c r="T621" i="4"/>
  <c r="S622" i="4"/>
  <c r="U622" i="4" s="1"/>
  <c r="T622" i="4"/>
  <c r="S623" i="4"/>
  <c r="U623" i="4" s="1"/>
  <c r="T623" i="4"/>
  <c r="S624" i="4"/>
  <c r="U624" i="4" s="1"/>
  <c r="T624" i="4"/>
  <c r="S625" i="4"/>
  <c r="U625" i="4" s="1"/>
  <c r="T625" i="4"/>
  <c r="S626" i="4"/>
  <c r="U626" i="4" s="1"/>
  <c r="T626" i="4"/>
  <c r="S627" i="4"/>
  <c r="U627" i="4" s="1"/>
  <c r="T627" i="4"/>
  <c r="S628" i="4"/>
  <c r="T628" i="4"/>
  <c r="S629" i="4"/>
  <c r="U629" i="4" s="1"/>
  <c r="T629" i="4"/>
  <c r="S630" i="4"/>
  <c r="T630" i="4"/>
  <c r="S631" i="4"/>
  <c r="U631" i="4" s="1"/>
  <c r="T631" i="4"/>
  <c r="S632" i="4"/>
  <c r="U632" i="4" s="1"/>
  <c r="T632" i="4"/>
  <c r="S633" i="4"/>
  <c r="U633" i="4" s="1"/>
  <c r="T633" i="4"/>
  <c r="S634" i="4"/>
  <c r="U634" i="4" s="1"/>
  <c r="T634" i="4"/>
  <c r="S635" i="4"/>
  <c r="U635" i="4" s="1"/>
  <c r="T635" i="4"/>
  <c r="S636" i="4"/>
  <c r="U636" i="4" s="1"/>
  <c r="T636" i="4"/>
  <c r="S637" i="4"/>
  <c r="U637" i="4" s="1"/>
  <c r="T637" i="4"/>
  <c r="S638" i="4"/>
  <c r="U638" i="4" s="1"/>
  <c r="T638" i="4"/>
  <c r="S639" i="4"/>
  <c r="U639" i="4" s="1"/>
  <c r="T639" i="4"/>
  <c r="S640" i="4"/>
  <c r="U640" i="4" s="1"/>
  <c r="T640" i="4"/>
  <c r="S641" i="4"/>
  <c r="U641" i="4" s="1"/>
  <c r="T641" i="4"/>
  <c r="S642" i="4"/>
  <c r="U642" i="4" s="1"/>
  <c r="T642" i="4"/>
  <c r="S643" i="4"/>
  <c r="U643" i="4" s="1"/>
  <c r="T643" i="4"/>
  <c r="S644" i="4"/>
  <c r="T644" i="4"/>
  <c r="S645" i="4"/>
  <c r="U645" i="4" s="1"/>
  <c r="T645" i="4"/>
  <c r="S646" i="4"/>
  <c r="T646" i="4"/>
  <c r="S647" i="4"/>
  <c r="U647" i="4" s="1"/>
  <c r="T647" i="4"/>
  <c r="S648" i="4"/>
  <c r="U648" i="4" s="1"/>
  <c r="T648" i="4"/>
  <c r="S649" i="4"/>
  <c r="U649" i="4" s="1"/>
  <c r="T649" i="4"/>
  <c r="S650" i="4"/>
  <c r="U650" i="4" s="1"/>
  <c r="T650" i="4"/>
  <c r="S651" i="4"/>
  <c r="U651" i="4" s="1"/>
  <c r="T651" i="4"/>
  <c r="S652" i="4"/>
  <c r="U652" i="4" s="1"/>
  <c r="T652" i="4"/>
  <c r="S653" i="4"/>
  <c r="U653" i="4" s="1"/>
  <c r="T653" i="4"/>
  <c r="S654" i="4"/>
  <c r="U654" i="4" s="1"/>
  <c r="T654" i="4"/>
  <c r="S655" i="4"/>
  <c r="U655" i="4" s="1"/>
  <c r="T655" i="4"/>
  <c r="S656" i="4"/>
  <c r="U656" i="4" s="1"/>
  <c r="T656" i="4"/>
  <c r="S657" i="4"/>
  <c r="U657" i="4" s="1"/>
  <c r="T657" i="4"/>
  <c r="S658" i="4"/>
  <c r="U658" i="4" s="1"/>
  <c r="T658" i="4"/>
  <c r="S659" i="4"/>
  <c r="U659" i="4" s="1"/>
  <c r="T659" i="4"/>
  <c r="S660" i="4"/>
  <c r="T660" i="4"/>
  <c r="S661" i="4"/>
  <c r="U661" i="4" s="1"/>
  <c r="T661" i="4"/>
  <c r="S662" i="4"/>
  <c r="T662" i="4"/>
  <c r="S663" i="4"/>
  <c r="U663" i="4" s="1"/>
  <c r="T663" i="4"/>
  <c r="S664" i="4"/>
  <c r="U664" i="4" s="1"/>
  <c r="T664" i="4"/>
  <c r="S665" i="4"/>
  <c r="U665" i="4" s="1"/>
  <c r="T665" i="4"/>
  <c r="S666" i="4"/>
  <c r="U666" i="4" s="1"/>
  <c r="T666" i="4"/>
  <c r="S667" i="4"/>
  <c r="U667" i="4" s="1"/>
  <c r="T667" i="4"/>
  <c r="S668" i="4"/>
  <c r="U668" i="4" s="1"/>
  <c r="T668" i="4"/>
  <c r="S669" i="4"/>
  <c r="U669" i="4" s="1"/>
  <c r="T669" i="4"/>
  <c r="S670" i="4"/>
  <c r="U670" i="4" s="1"/>
  <c r="T670" i="4"/>
  <c r="S671" i="4"/>
  <c r="U671" i="4" s="1"/>
  <c r="T671" i="4"/>
  <c r="S672" i="4"/>
  <c r="U672" i="4" s="1"/>
  <c r="T672" i="4"/>
  <c r="S673" i="4"/>
  <c r="U673" i="4" s="1"/>
  <c r="T673" i="4"/>
  <c r="S674" i="4"/>
  <c r="U674" i="4" s="1"/>
  <c r="T674" i="4"/>
  <c r="S675" i="4"/>
  <c r="U675" i="4" s="1"/>
  <c r="T675" i="4"/>
  <c r="S676" i="4"/>
  <c r="T676" i="4"/>
  <c r="S677" i="4"/>
  <c r="U677" i="4" s="1"/>
  <c r="T677" i="4"/>
  <c r="S678" i="4"/>
  <c r="T678" i="4"/>
  <c r="S679" i="4"/>
  <c r="U679" i="4" s="1"/>
  <c r="T679" i="4"/>
  <c r="S680" i="4"/>
  <c r="U680" i="4" s="1"/>
  <c r="T680" i="4"/>
  <c r="S681" i="4"/>
  <c r="T681" i="4"/>
  <c r="S682" i="4"/>
  <c r="U682" i="4" s="1"/>
  <c r="T682" i="4"/>
  <c r="S683" i="4"/>
  <c r="U683" i="4" s="1"/>
  <c r="T683" i="4"/>
  <c r="S684" i="4"/>
  <c r="U684" i="4" s="1"/>
  <c r="T684" i="4"/>
  <c r="S685" i="4"/>
  <c r="T685" i="4"/>
  <c r="S686" i="4"/>
  <c r="U686" i="4" s="1"/>
  <c r="T686" i="4"/>
  <c r="S687" i="4"/>
  <c r="U687" i="4" s="1"/>
  <c r="T687" i="4"/>
  <c r="S688" i="4"/>
  <c r="U688" i="4" s="1"/>
  <c r="T688" i="4"/>
  <c r="S689" i="4"/>
  <c r="T689" i="4"/>
  <c r="S690" i="4"/>
  <c r="U690" i="4" s="1"/>
  <c r="T690" i="4"/>
  <c r="S691" i="4"/>
  <c r="U691" i="4" s="1"/>
  <c r="T691" i="4"/>
  <c r="S692" i="4"/>
  <c r="U692" i="4" s="1"/>
  <c r="T692" i="4"/>
  <c r="S693" i="4"/>
  <c r="T693" i="4"/>
  <c r="S694" i="4"/>
  <c r="T694" i="4"/>
  <c r="S695" i="4"/>
  <c r="U695" i="4" s="1"/>
  <c r="T695" i="4"/>
  <c r="S696" i="4"/>
  <c r="U696" i="4" s="1"/>
  <c r="T696" i="4"/>
  <c r="S697" i="4"/>
  <c r="T697" i="4"/>
  <c r="S698" i="4"/>
  <c r="U698" i="4" s="1"/>
  <c r="T698" i="4"/>
  <c r="S699" i="4"/>
  <c r="U699" i="4" s="1"/>
  <c r="T699" i="4"/>
  <c r="S700" i="4"/>
  <c r="T700" i="4"/>
  <c r="S701" i="4"/>
  <c r="T701" i="4"/>
  <c r="S702" i="4"/>
  <c r="T702" i="4"/>
  <c r="S703" i="4"/>
  <c r="U703" i="4" s="1"/>
  <c r="T703" i="4"/>
  <c r="S704" i="4"/>
  <c r="U704" i="4" s="1"/>
  <c r="T704" i="4"/>
  <c r="S705" i="4"/>
  <c r="T705" i="4"/>
  <c r="S706" i="4"/>
  <c r="U706" i="4" s="1"/>
  <c r="T706" i="4"/>
  <c r="S707" i="4"/>
  <c r="U707" i="4" s="1"/>
  <c r="T707" i="4"/>
  <c r="S708" i="4"/>
  <c r="T708" i="4"/>
  <c r="S709" i="4"/>
  <c r="T709" i="4"/>
  <c r="S710" i="4"/>
  <c r="T710" i="4"/>
  <c r="S711" i="4"/>
  <c r="U711" i="4" s="1"/>
  <c r="T711" i="4"/>
  <c r="S712" i="4"/>
  <c r="U712" i="4" s="1"/>
  <c r="T712" i="4"/>
  <c r="S713" i="4"/>
  <c r="T713" i="4"/>
  <c r="S714" i="4"/>
  <c r="U714" i="4" s="1"/>
  <c r="T714" i="4"/>
  <c r="S715" i="4"/>
  <c r="U715" i="4" s="1"/>
  <c r="T715" i="4"/>
  <c r="S716" i="4"/>
  <c r="T716" i="4"/>
  <c r="S717" i="4"/>
  <c r="T717" i="4"/>
  <c r="S718" i="4"/>
  <c r="T718" i="4"/>
  <c r="S719" i="4"/>
  <c r="U719" i="4" s="1"/>
  <c r="T719" i="4"/>
  <c r="S720" i="4"/>
  <c r="U720" i="4" s="1"/>
  <c r="T720" i="4"/>
  <c r="S721" i="4"/>
  <c r="T721" i="4"/>
  <c r="S722" i="4"/>
  <c r="U722" i="4" s="1"/>
  <c r="T722" i="4"/>
  <c r="S723" i="4"/>
  <c r="U723" i="4" s="1"/>
  <c r="T723" i="4"/>
  <c r="S724" i="4"/>
  <c r="T724" i="4"/>
  <c r="S725" i="4"/>
  <c r="T725" i="4"/>
  <c r="S726" i="4"/>
  <c r="T726" i="4"/>
  <c r="S727" i="4"/>
  <c r="U727" i="4" s="1"/>
  <c r="T727" i="4"/>
  <c r="S728" i="4"/>
  <c r="U728" i="4" s="1"/>
  <c r="T728" i="4"/>
  <c r="S729" i="4"/>
  <c r="T729" i="4"/>
  <c r="S730" i="4"/>
  <c r="U730" i="4" s="1"/>
  <c r="T730" i="4"/>
  <c r="S731" i="4"/>
  <c r="U731" i="4" s="1"/>
  <c r="T731" i="4"/>
  <c r="S732" i="4"/>
  <c r="T732" i="4"/>
  <c r="S733" i="4"/>
  <c r="T733" i="4"/>
  <c r="S734" i="4"/>
  <c r="T734" i="4"/>
  <c r="S735" i="4"/>
  <c r="U735" i="4" s="1"/>
  <c r="T735" i="4"/>
  <c r="S736" i="4"/>
  <c r="U736" i="4" s="1"/>
  <c r="T736" i="4"/>
  <c r="S737" i="4"/>
  <c r="T737" i="4"/>
  <c r="S738" i="4"/>
  <c r="U738" i="4" s="1"/>
  <c r="T738" i="4"/>
  <c r="S739" i="4"/>
  <c r="U739" i="4" s="1"/>
  <c r="T739" i="4"/>
  <c r="S740" i="4"/>
  <c r="T740" i="4"/>
  <c r="S741" i="4"/>
  <c r="T741" i="4"/>
  <c r="S742" i="4"/>
  <c r="T742" i="4"/>
  <c r="S743" i="4"/>
  <c r="T743" i="4"/>
  <c r="S744" i="4"/>
  <c r="U744" i="4" s="1"/>
  <c r="T744" i="4"/>
  <c r="S745" i="4"/>
  <c r="U745" i="4" s="1"/>
  <c r="T745" i="4"/>
  <c r="S746" i="4"/>
  <c r="T746" i="4"/>
  <c r="S747" i="4"/>
  <c r="T747" i="4"/>
  <c r="S748" i="4"/>
  <c r="U748" i="4" s="1"/>
  <c r="T748" i="4"/>
  <c r="S749" i="4"/>
  <c r="U749" i="4" s="1"/>
  <c r="T749" i="4"/>
  <c r="S750" i="4"/>
  <c r="T750" i="4"/>
  <c r="S751" i="4"/>
  <c r="T751" i="4"/>
  <c r="S752" i="4"/>
  <c r="U752" i="4" s="1"/>
  <c r="T752" i="4"/>
  <c r="S753" i="4"/>
  <c r="U753" i="4" s="1"/>
  <c r="T753" i="4"/>
  <c r="S754" i="4"/>
  <c r="T754" i="4"/>
  <c r="S755" i="4"/>
  <c r="T755" i="4"/>
  <c r="S756" i="4"/>
  <c r="U756" i="4" s="1"/>
  <c r="T756" i="4"/>
  <c r="S757" i="4"/>
  <c r="U757" i="4" s="1"/>
  <c r="T757" i="4"/>
  <c r="S758" i="4"/>
  <c r="T758" i="4"/>
  <c r="S759" i="4"/>
  <c r="T759" i="4"/>
  <c r="S760" i="4"/>
  <c r="U760" i="4" s="1"/>
  <c r="T760" i="4"/>
  <c r="S761" i="4"/>
  <c r="U761" i="4" s="1"/>
  <c r="T761" i="4"/>
  <c r="S762" i="4"/>
  <c r="T762" i="4"/>
  <c r="S763" i="4"/>
  <c r="T763" i="4"/>
  <c r="S764" i="4"/>
  <c r="U764" i="4" s="1"/>
  <c r="T764" i="4"/>
  <c r="S765" i="4"/>
  <c r="U765" i="4" s="1"/>
  <c r="T765" i="4"/>
  <c r="S766" i="4"/>
  <c r="T766" i="4"/>
  <c r="S767" i="4"/>
  <c r="T767" i="4"/>
  <c r="S768" i="4"/>
  <c r="U768" i="4" s="1"/>
  <c r="T768" i="4"/>
  <c r="S769" i="4"/>
  <c r="U769" i="4" s="1"/>
  <c r="T769" i="4"/>
  <c r="S770" i="4"/>
  <c r="T770" i="4"/>
  <c r="S771" i="4"/>
  <c r="T771" i="4"/>
  <c r="S772" i="4"/>
  <c r="U772" i="4" s="1"/>
  <c r="T772" i="4"/>
  <c r="S773" i="4"/>
  <c r="U773" i="4" s="1"/>
  <c r="T773" i="4"/>
  <c r="S774" i="4"/>
  <c r="T774" i="4"/>
  <c r="S775" i="4"/>
  <c r="T775" i="4"/>
  <c r="S776" i="4"/>
  <c r="U776" i="4" s="1"/>
  <c r="T776" i="4"/>
  <c r="S777" i="4"/>
  <c r="U777" i="4" s="1"/>
  <c r="T777" i="4"/>
  <c r="S778" i="4"/>
  <c r="T778" i="4"/>
  <c r="S779" i="4"/>
  <c r="T779" i="4"/>
  <c r="S780" i="4"/>
  <c r="U780" i="4" s="1"/>
  <c r="T780" i="4"/>
  <c r="S781" i="4"/>
  <c r="U781" i="4" s="1"/>
  <c r="T781" i="4"/>
  <c r="S782" i="4"/>
  <c r="T782" i="4"/>
  <c r="S783" i="4"/>
  <c r="T783" i="4"/>
  <c r="S784" i="4"/>
  <c r="U784" i="4" s="1"/>
  <c r="T784" i="4"/>
  <c r="S785" i="4"/>
  <c r="U785" i="4" s="1"/>
  <c r="T785" i="4"/>
  <c r="S786" i="4"/>
  <c r="T786" i="4"/>
  <c r="S787" i="4"/>
  <c r="T787" i="4"/>
  <c r="S788" i="4"/>
  <c r="U788" i="4" s="1"/>
  <c r="T788" i="4"/>
  <c r="S789" i="4"/>
  <c r="U789" i="4" s="1"/>
  <c r="T789" i="4"/>
  <c r="S790" i="4"/>
  <c r="T790" i="4"/>
  <c r="S791" i="4"/>
  <c r="T791" i="4"/>
  <c r="S792" i="4"/>
  <c r="U792" i="4" s="1"/>
  <c r="T792" i="4"/>
  <c r="S793" i="4"/>
  <c r="U793" i="4" s="1"/>
  <c r="T793" i="4"/>
  <c r="S794" i="4"/>
  <c r="T794" i="4"/>
  <c r="S795" i="4"/>
  <c r="T795" i="4"/>
  <c r="S796" i="4"/>
  <c r="U796" i="4" s="1"/>
  <c r="T796" i="4"/>
  <c r="S797" i="4"/>
  <c r="U797" i="4" s="1"/>
  <c r="T797" i="4"/>
  <c r="S798" i="4"/>
  <c r="T798" i="4"/>
  <c r="S799" i="4"/>
  <c r="T799" i="4"/>
  <c r="S800" i="4"/>
  <c r="U800" i="4" s="1"/>
  <c r="T800" i="4"/>
  <c r="S801" i="4"/>
  <c r="U801" i="4" s="1"/>
  <c r="T801" i="4"/>
  <c r="S802" i="4"/>
  <c r="T802" i="4"/>
  <c r="S803" i="4"/>
  <c r="T803" i="4"/>
  <c r="S804" i="4"/>
  <c r="T804" i="4"/>
  <c r="S805" i="4"/>
  <c r="U805" i="4" s="1"/>
  <c r="T805" i="4"/>
  <c r="S806" i="4"/>
  <c r="U806" i="4" s="1"/>
  <c r="T806" i="4"/>
  <c r="S807" i="4"/>
  <c r="T807" i="4"/>
  <c r="S808" i="4"/>
  <c r="U808" i="4" s="1"/>
  <c r="T808" i="4"/>
  <c r="S809" i="4"/>
  <c r="U809" i="4" s="1"/>
  <c r="T809" i="4"/>
  <c r="S810" i="4"/>
  <c r="T810" i="4"/>
  <c r="S811" i="4"/>
  <c r="T811" i="4"/>
  <c r="S812" i="4"/>
  <c r="T812" i="4"/>
  <c r="S813" i="4"/>
  <c r="U813" i="4" s="1"/>
  <c r="T813" i="4"/>
  <c r="S814" i="4"/>
  <c r="U814" i="4" s="1"/>
  <c r="T814" i="4"/>
  <c r="S815" i="4"/>
  <c r="T815" i="4"/>
  <c r="S816" i="4"/>
  <c r="U816" i="4" s="1"/>
  <c r="T816" i="4"/>
  <c r="S817" i="4"/>
  <c r="U817" i="4" s="1"/>
  <c r="T817" i="4"/>
  <c r="S818" i="4"/>
  <c r="T818" i="4"/>
  <c r="S819" i="4"/>
  <c r="T819" i="4"/>
  <c r="S820" i="4"/>
  <c r="T820" i="4"/>
  <c r="S821" i="4"/>
  <c r="U821" i="4" s="1"/>
  <c r="T821" i="4"/>
  <c r="S822" i="4"/>
  <c r="U822" i="4" s="1"/>
  <c r="T822" i="4"/>
  <c r="S823" i="4"/>
  <c r="T823" i="4"/>
  <c r="S824" i="4"/>
  <c r="U824" i="4" s="1"/>
  <c r="T824" i="4"/>
  <c r="S825" i="4"/>
  <c r="U825" i="4" s="1"/>
  <c r="T825" i="4"/>
  <c r="S826" i="4"/>
  <c r="T826" i="4"/>
  <c r="S827" i="4"/>
  <c r="T827" i="4"/>
  <c r="S828" i="4"/>
  <c r="T828" i="4"/>
  <c r="S829" i="4"/>
  <c r="U829" i="4" s="1"/>
  <c r="T829" i="4"/>
  <c r="S830" i="4"/>
  <c r="U830" i="4" s="1"/>
  <c r="T830" i="4"/>
  <c r="S831" i="4"/>
  <c r="T831" i="4"/>
  <c r="S832" i="4"/>
  <c r="U832" i="4" s="1"/>
  <c r="T832" i="4"/>
  <c r="S833" i="4"/>
  <c r="U833" i="4" s="1"/>
  <c r="T833" i="4"/>
  <c r="S834" i="4"/>
  <c r="T834" i="4"/>
  <c r="S835" i="4"/>
  <c r="T835" i="4"/>
  <c r="S836" i="4"/>
  <c r="T836" i="4"/>
  <c r="S837" i="4"/>
  <c r="U837" i="4" s="1"/>
  <c r="T837" i="4"/>
  <c r="S838" i="4"/>
  <c r="U838" i="4" s="1"/>
  <c r="T838" i="4"/>
  <c r="S839" i="4"/>
  <c r="T839" i="4"/>
  <c r="S840" i="4"/>
  <c r="U840" i="4" s="1"/>
  <c r="T840" i="4"/>
  <c r="S841" i="4"/>
  <c r="U841" i="4" s="1"/>
  <c r="T841" i="4"/>
  <c r="S842" i="4"/>
  <c r="T842" i="4"/>
  <c r="S843" i="4"/>
  <c r="T843" i="4"/>
  <c r="S844" i="4"/>
  <c r="T844" i="4"/>
  <c r="S845" i="4"/>
  <c r="U845" i="4" s="1"/>
  <c r="T845" i="4"/>
  <c r="S846" i="4"/>
  <c r="U846" i="4" s="1"/>
  <c r="T846" i="4"/>
  <c r="S847" i="4"/>
  <c r="T847" i="4"/>
  <c r="S848" i="4"/>
  <c r="U848" i="4" s="1"/>
  <c r="T848" i="4"/>
  <c r="S849" i="4"/>
  <c r="U849" i="4" s="1"/>
  <c r="T849" i="4"/>
  <c r="S850" i="4"/>
  <c r="T850" i="4"/>
  <c r="S851" i="4"/>
  <c r="T851" i="4"/>
  <c r="S852" i="4"/>
  <c r="T852" i="4"/>
  <c r="S853" i="4"/>
  <c r="U853" i="4" s="1"/>
  <c r="T853" i="4"/>
  <c r="S854" i="4"/>
  <c r="U854" i="4" s="1"/>
  <c r="T854" i="4"/>
  <c r="S855" i="4"/>
  <c r="T855" i="4"/>
  <c r="S856" i="4"/>
  <c r="U856" i="4" s="1"/>
  <c r="T856" i="4"/>
  <c r="S857" i="4"/>
  <c r="U857" i="4" s="1"/>
  <c r="T857" i="4"/>
  <c r="S858" i="4"/>
  <c r="T858" i="4"/>
  <c r="S859" i="4"/>
  <c r="T859" i="4"/>
  <c r="S860" i="4"/>
  <c r="T860" i="4"/>
  <c r="S861" i="4"/>
  <c r="U861" i="4" s="1"/>
  <c r="T861" i="4"/>
  <c r="S862" i="4"/>
  <c r="U862" i="4" s="1"/>
  <c r="T862" i="4"/>
  <c r="S863" i="4"/>
  <c r="T863" i="4"/>
  <c r="S864" i="4"/>
  <c r="U864" i="4" s="1"/>
  <c r="T864" i="4"/>
  <c r="S865" i="4"/>
  <c r="U865" i="4" s="1"/>
  <c r="T865" i="4"/>
  <c r="S866" i="4"/>
  <c r="T866" i="4"/>
  <c r="S867" i="4"/>
  <c r="T867" i="4"/>
  <c r="S868" i="4"/>
  <c r="T868" i="4"/>
  <c r="S869" i="4"/>
  <c r="U869" i="4" s="1"/>
  <c r="T869" i="4"/>
  <c r="S870" i="4"/>
  <c r="U870" i="4" s="1"/>
  <c r="T870" i="4"/>
  <c r="S871" i="4"/>
  <c r="T871" i="4"/>
  <c r="S872" i="4"/>
  <c r="U872" i="4" s="1"/>
  <c r="T872" i="4"/>
  <c r="S873" i="4"/>
  <c r="U873" i="4" s="1"/>
  <c r="T873" i="4"/>
  <c r="S874" i="4"/>
  <c r="T874" i="4"/>
  <c r="S875" i="4"/>
  <c r="T875" i="4"/>
  <c r="S876" i="4"/>
  <c r="T876" i="4"/>
  <c r="S877" i="4"/>
  <c r="U877" i="4" s="1"/>
  <c r="T877" i="4"/>
  <c r="S878" i="4"/>
  <c r="U878" i="4" s="1"/>
  <c r="T878" i="4"/>
  <c r="S879" i="4"/>
  <c r="T879" i="4"/>
  <c r="S880" i="4"/>
  <c r="U880" i="4" s="1"/>
  <c r="T880" i="4"/>
  <c r="S881" i="4"/>
  <c r="U881" i="4" s="1"/>
  <c r="T881" i="4"/>
  <c r="S882" i="4"/>
  <c r="T882" i="4"/>
  <c r="S883" i="4"/>
  <c r="T883" i="4"/>
  <c r="S884" i="4"/>
  <c r="T884" i="4"/>
  <c r="S885" i="4"/>
  <c r="U885" i="4" s="1"/>
  <c r="T885" i="4"/>
  <c r="S886" i="4"/>
  <c r="U886" i="4" s="1"/>
  <c r="T886" i="4"/>
  <c r="S887" i="4"/>
  <c r="T887" i="4"/>
  <c r="S888" i="4"/>
  <c r="U888" i="4" s="1"/>
  <c r="T888" i="4"/>
  <c r="S889" i="4"/>
  <c r="U889" i="4" s="1"/>
  <c r="T889" i="4"/>
  <c r="S890" i="4"/>
  <c r="T890" i="4"/>
  <c r="S891" i="4"/>
  <c r="T891" i="4"/>
  <c r="S892" i="4"/>
  <c r="T892" i="4"/>
  <c r="S893" i="4"/>
  <c r="U893" i="4" s="1"/>
  <c r="T893" i="4"/>
  <c r="S894" i="4"/>
  <c r="U894" i="4" s="1"/>
  <c r="T894" i="4"/>
  <c r="S895" i="4"/>
  <c r="T895" i="4"/>
  <c r="S896" i="4"/>
  <c r="U896" i="4" s="1"/>
  <c r="T896" i="4"/>
  <c r="S897" i="4"/>
  <c r="U897" i="4" s="1"/>
  <c r="T897" i="4"/>
  <c r="S898" i="4"/>
  <c r="T898" i="4"/>
  <c r="S899" i="4"/>
  <c r="T899" i="4"/>
  <c r="S900" i="4"/>
  <c r="T900" i="4"/>
  <c r="S901" i="4"/>
  <c r="U901" i="4" s="1"/>
  <c r="T901" i="4"/>
  <c r="S902" i="4"/>
  <c r="U902" i="4" s="1"/>
  <c r="T902" i="4"/>
  <c r="S903" i="4"/>
  <c r="T903" i="4"/>
  <c r="S904" i="4"/>
  <c r="U904" i="4" s="1"/>
  <c r="T904" i="4"/>
  <c r="S905" i="4"/>
  <c r="U905" i="4" s="1"/>
  <c r="T905" i="4"/>
  <c r="S906" i="4"/>
  <c r="T906" i="4"/>
  <c r="S907" i="4"/>
  <c r="T907" i="4"/>
  <c r="S908" i="4"/>
  <c r="T908" i="4"/>
  <c r="S909" i="4"/>
  <c r="U909" i="4" s="1"/>
  <c r="T909" i="4"/>
  <c r="S910" i="4"/>
  <c r="U910" i="4" s="1"/>
  <c r="T910" i="4"/>
  <c r="S911" i="4"/>
  <c r="T911" i="4"/>
  <c r="S912" i="4"/>
  <c r="U912" i="4" s="1"/>
  <c r="T912" i="4"/>
  <c r="S913" i="4"/>
  <c r="U913" i="4" s="1"/>
  <c r="T913" i="4"/>
  <c r="S914" i="4"/>
  <c r="T914" i="4"/>
  <c r="S915" i="4"/>
  <c r="T915" i="4"/>
  <c r="S916" i="4"/>
  <c r="T916" i="4"/>
  <c r="S917" i="4"/>
  <c r="U917" i="4" s="1"/>
  <c r="T917" i="4"/>
  <c r="S918" i="4"/>
  <c r="U918" i="4" s="1"/>
  <c r="T918" i="4"/>
  <c r="S919" i="4"/>
  <c r="T919" i="4"/>
  <c r="S920" i="4"/>
  <c r="U920" i="4" s="1"/>
  <c r="T920" i="4"/>
  <c r="S921" i="4"/>
  <c r="U921" i="4" s="1"/>
  <c r="T921" i="4"/>
  <c r="S922" i="4"/>
  <c r="T922" i="4"/>
  <c r="S923" i="4"/>
  <c r="T923" i="4"/>
  <c r="S924" i="4"/>
  <c r="U924" i="4" s="1"/>
  <c r="T924" i="4"/>
  <c r="S925" i="4"/>
  <c r="U925" i="4" s="1"/>
  <c r="T925" i="4"/>
  <c r="S926" i="4"/>
  <c r="U926" i="4" s="1"/>
  <c r="T926" i="4"/>
  <c r="S927" i="4"/>
  <c r="T927" i="4"/>
  <c r="S928" i="4"/>
  <c r="U928" i="4" s="1"/>
  <c r="T928" i="4"/>
  <c r="S929" i="4"/>
  <c r="U929" i="4" s="1"/>
  <c r="T929" i="4"/>
  <c r="S930" i="4"/>
  <c r="U930" i="4" s="1"/>
  <c r="T930" i="4"/>
  <c r="S931" i="4"/>
  <c r="T931" i="4"/>
  <c r="S932" i="4"/>
  <c r="U932" i="4" s="1"/>
  <c r="T932" i="4"/>
  <c r="S933" i="4"/>
  <c r="U933" i="4" s="1"/>
  <c r="T933" i="4"/>
  <c r="S934" i="4"/>
  <c r="U934" i="4" s="1"/>
  <c r="T934" i="4"/>
  <c r="S935" i="4"/>
  <c r="T935" i="4"/>
  <c r="S936" i="4"/>
  <c r="U936" i="4" s="1"/>
  <c r="T936" i="4"/>
  <c r="S937" i="4"/>
  <c r="U937" i="4" s="1"/>
  <c r="T937" i="4"/>
  <c r="S938" i="4"/>
  <c r="U938" i="4" s="1"/>
  <c r="T938" i="4"/>
  <c r="S939" i="4"/>
  <c r="T939" i="4"/>
  <c r="S940" i="4"/>
  <c r="U940" i="4" s="1"/>
  <c r="T940" i="4"/>
  <c r="S941" i="4"/>
  <c r="U941" i="4" s="1"/>
  <c r="T941" i="4"/>
  <c r="S942" i="4"/>
  <c r="U942" i="4" s="1"/>
  <c r="T942" i="4"/>
  <c r="S943" i="4"/>
  <c r="T943" i="4"/>
  <c r="S944" i="4"/>
  <c r="U944" i="4" s="1"/>
  <c r="T944" i="4"/>
  <c r="S945" i="4"/>
  <c r="U945" i="4" s="1"/>
  <c r="T945" i="4"/>
  <c r="S946" i="4"/>
  <c r="U946" i="4" s="1"/>
  <c r="T946" i="4"/>
  <c r="S947" i="4"/>
  <c r="T947" i="4"/>
  <c r="S948" i="4"/>
  <c r="U948" i="4" s="1"/>
  <c r="T948" i="4"/>
  <c r="S949" i="4"/>
  <c r="U949" i="4" s="1"/>
  <c r="T949" i="4"/>
  <c r="S950" i="4"/>
  <c r="U950" i="4" s="1"/>
  <c r="T950" i="4"/>
  <c r="S951" i="4"/>
  <c r="T951" i="4"/>
  <c r="S952" i="4"/>
  <c r="U952" i="4" s="1"/>
  <c r="T952" i="4"/>
  <c r="S953" i="4"/>
  <c r="U953" i="4" s="1"/>
  <c r="T953" i="4"/>
  <c r="S954" i="4"/>
  <c r="U954" i="4" s="1"/>
  <c r="T954" i="4"/>
  <c r="S955" i="4"/>
  <c r="T955" i="4"/>
  <c r="S956" i="4"/>
  <c r="U956" i="4" s="1"/>
  <c r="T956" i="4"/>
  <c r="S957" i="4"/>
  <c r="U957" i="4" s="1"/>
  <c r="T957" i="4"/>
  <c r="S958" i="4"/>
  <c r="U958" i="4" s="1"/>
  <c r="T958" i="4"/>
  <c r="S959" i="4"/>
  <c r="T959" i="4"/>
  <c r="S960" i="4"/>
  <c r="U960" i="4" s="1"/>
  <c r="T960" i="4"/>
  <c r="S961" i="4"/>
  <c r="U961" i="4" s="1"/>
  <c r="T961" i="4"/>
  <c r="S962" i="4"/>
  <c r="U962" i="4" s="1"/>
  <c r="T962" i="4"/>
  <c r="S963" i="4"/>
  <c r="T963" i="4"/>
  <c r="S964" i="4"/>
  <c r="U964" i="4" s="1"/>
  <c r="T964" i="4"/>
  <c r="S965" i="4"/>
  <c r="U965" i="4" s="1"/>
  <c r="T965" i="4"/>
  <c r="S966" i="4"/>
  <c r="U966" i="4" s="1"/>
  <c r="T966" i="4"/>
  <c r="S967" i="4"/>
  <c r="T967" i="4"/>
  <c r="S968" i="4"/>
  <c r="U968" i="4" s="1"/>
  <c r="T968" i="4"/>
  <c r="S969" i="4"/>
  <c r="U969" i="4" s="1"/>
  <c r="T969" i="4"/>
  <c r="S970" i="4"/>
  <c r="U970" i="4" s="1"/>
  <c r="T970" i="4"/>
  <c r="S971" i="4"/>
  <c r="T971" i="4"/>
  <c r="S972" i="4"/>
  <c r="U972" i="4" s="1"/>
  <c r="T972" i="4"/>
  <c r="S973" i="4"/>
  <c r="U973" i="4" s="1"/>
  <c r="T973" i="4"/>
  <c r="S974" i="4"/>
  <c r="U974" i="4" s="1"/>
  <c r="T974" i="4"/>
  <c r="S975" i="4"/>
  <c r="T975" i="4"/>
  <c r="S976" i="4"/>
  <c r="U976" i="4" s="1"/>
  <c r="T976" i="4"/>
  <c r="S977" i="4"/>
  <c r="U977" i="4" s="1"/>
  <c r="T977" i="4"/>
  <c r="S978" i="4"/>
  <c r="U978" i="4" s="1"/>
  <c r="T978" i="4"/>
  <c r="S979" i="4"/>
  <c r="T979" i="4"/>
  <c r="S980" i="4"/>
  <c r="U980" i="4" s="1"/>
  <c r="T980" i="4"/>
  <c r="S981" i="4"/>
  <c r="U981" i="4" s="1"/>
  <c r="T981" i="4"/>
  <c r="S982" i="4"/>
  <c r="U982" i="4" s="1"/>
  <c r="T982" i="4"/>
  <c r="S983" i="4"/>
  <c r="T983" i="4"/>
  <c r="S984" i="4"/>
  <c r="U984" i="4" s="1"/>
  <c r="T984" i="4"/>
  <c r="S985" i="4"/>
  <c r="U985" i="4" s="1"/>
  <c r="T985" i="4"/>
  <c r="S986" i="4"/>
  <c r="U986" i="4" s="1"/>
  <c r="T986" i="4"/>
  <c r="T987" i="4"/>
  <c r="T988" i="4"/>
  <c r="T989" i="4"/>
  <c r="T990" i="4"/>
  <c r="S24" i="4"/>
  <c r="U24" i="4" s="1"/>
  <c r="T24" i="4"/>
  <c r="S25" i="4"/>
  <c r="U25" i="4" s="1"/>
  <c r="T25" i="4"/>
  <c r="S26" i="4"/>
  <c r="T26" i="4"/>
  <c r="S27" i="4"/>
  <c r="U27" i="4" s="1"/>
  <c r="T27" i="4"/>
  <c r="T16" i="4"/>
  <c r="T17" i="4"/>
  <c r="T18" i="4"/>
  <c r="T19" i="4"/>
  <c r="T20" i="4"/>
  <c r="T21" i="4"/>
  <c r="T22" i="4"/>
  <c r="T23" i="4"/>
  <c r="S13" i="4"/>
  <c r="S14" i="4"/>
  <c r="S15" i="4"/>
  <c r="U15" i="4" s="1"/>
  <c r="S16" i="4"/>
  <c r="U16" i="4" s="1"/>
  <c r="S17" i="4"/>
  <c r="U17" i="4" s="1"/>
  <c r="S18" i="4"/>
  <c r="U18" i="4" s="1"/>
  <c r="S19" i="4"/>
  <c r="U19" i="4" s="1"/>
  <c r="S20" i="4"/>
  <c r="S21" i="4"/>
  <c r="U21" i="4" s="1"/>
  <c r="S22" i="4"/>
  <c r="U22" i="4" s="1"/>
  <c r="S23" i="4"/>
  <c r="U23" i="4" s="1"/>
  <c r="U33" i="4" l="1"/>
  <c r="V33" i="4" s="1"/>
  <c r="U20" i="4"/>
  <c r="Y20" i="4" s="1"/>
  <c r="X981" i="4"/>
  <c r="V981" i="4"/>
  <c r="W981" i="4"/>
  <c r="Y981" i="4"/>
  <c r="V949" i="4"/>
  <c r="W949" i="4"/>
  <c r="X949" i="4"/>
  <c r="Y949" i="4"/>
  <c r="X933" i="4"/>
  <c r="V933" i="4"/>
  <c r="W933" i="4"/>
  <c r="Y933" i="4"/>
  <c r="V893" i="4"/>
  <c r="W893" i="4"/>
  <c r="X893" i="4"/>
  <c r="Y893" i="4"/>
  <c r="X837" i="4"/>
  <c r="V837" i="4"/>
  <c r="W837" i="4"/>
  <c r="Y837" i="4"/>
  <c r="V797" i="4"/>
  <c r="X797" i="4"/>
  <c r="W797" i="4"/>
  <c r="Y797" i="4"/>
  <c r="X781" i="4"/>
  <c r="W781" i="4"/>
  <c r="V781" i="4"/>
  <c r="Y781" i="4"/>
  <c r="X749" i="4"/>
  <c r="W749" i="4"/>
  <c r="V749" i="4"/>
  <c r="Y749" i="4"/>
  <c r="W657" i="4"/>
  <c r="X657" i="4"/>
  <c r="Y657" i="4"/>
  <c r="V657" i="4"/>
  <c r="W641" i="4"/>
  <c r="X641" i="4"/>
  <c r="Y641" i="4"/>
  <c r="V641" i="4"/>
  <c r="W625" i="4"/>
  <c r="X625" i="4"/>
  <c r="Y625" i="4"/>
  <c r="V625" i="4"/>
  <c r="W609" i="4"/>
  <c r="V609" i="4"/>
  <c r="X609" i="4"/>
  <c r="Y609" i="4"/>
  <c r="W575" i="4"/>
  <c r="V575" i="4"/>
  <c r="X575" i="4"/>
  <c r="Y575" i="4"/>
  <c r="X458" i="4"/>
  <c r="Y458" i="4"/>
  <c r="V458" i="4"/>
  <c r="W458" i="4"/>
  <c r="X406" i="4"/>
  <c r="Y406" i="4"/>
  <c r="V406" i="4"/>
  <c r="W406" i="4"/>
  <c r="X370" i="4"/>
  <c r="Y370" i="4"/>
  <c r="V370" i="4"/>
  <c r="W370" i="4"/>
  <c r="V311" i="4"/>
  <c r="W311" i="4"/>
  <c r="X311" i="4"/>
  <c r="Y311" i="4"/>
  <c r="X292" i="4"/>
  <c r="Y292" i="4"/>
  <c r="V292" i="4"/>
  <c r="W292" i="4"/>
  <c r="X240" i="4"/>
  <c r="Y240" i="4"/>
  <c r="W240" i="4"/>
  <c r="V240" i="4"/>
  <c r="V146" i="4"/>
  <c r="W146" i="4"/>
  <c r="X146" i="4"/>
  <c r="Y146" i="4"/>
  <c r="V123" i="4"/>
  <c r="W123" i="4"/>
  <c r="X123" i="4"/>
  <c r="Y123" i="4"/>
  <c r="V104" i="4"/>
  <c r="W104" i="4"/>
  <c r="X104" i="4"/>
  <c r="Y104" i="4"/>
  <c r="V986" i="4"/>
  <c r="W986" i="4"/>
  <c r="X986" i="4"/>
  <c r="Y986" i="4"/>
  <c r="V978" i="4"/>
  <c r="W978" i="4"/>
  <c r="X978" i="4"/>
  <c r="Y978" i="4"/>
  <c r="V970" i="4"/>
  <c r="W970" i="4"/>
  <c r="X970" i="4"/>
  <c r="Y970" i="4"/>
  <c r="V962" i="4"/>
  <c r="W962" i="4"/>
  <c r="X962" i="4"/>
  <c r="Y962" i="4"/>
  <c r="V954" i="4"/>
  <c r="W954" i="4"/>
  <c r="X954" i="4"/>
  <c r="Y954" i="4"/>
  <c r="V946" i="4"/>
  <c r="W946" i="4"/>
  <c r="X946" i="4"/>
  <c r="Y946" i="4"/>
  <c r="V938" i="4"/>
  <c r="W938" i="4"/>
  <c r="X938" i="4"/>
  <c r="Y938" i="4"/>
  <c r="V930" i="4"/>
  <c r="W930" i="4"/>
  <c r="X930" i="4"/>
  <c r="Y930" i="4"/>
  <c r="V738" i="4"/>
  <c r="W738" i="4"/>
  <c r="X738" i="4"/>
  <c r="Y738" i="4"/>
  <c r="V730" i="4"/>
  <c r="W730" i="4"/>
  <c r="X730" i="4"/>
  <c r="Y730" i="4"/>
  <c r="W722" i="4"/>
  <c r="V722" i="4"/>
  <c r="Y722" i="4"/>
  <c r="X722" i="4"/>
  <c r="W714" i="4"/>
  <c r="X714" i="4"/>
  <c r="Y714" i="4"/>
  <c r="V714" i="4"/>
  <c r="W706" i="4"/>
  <c r="V706" i="4"/>
  <c r="Y706" i="4"/>
  <c r="X706" i="4"/>
  <c r="W698" i="4"/>
  <c r="X698" i="4"/>
  <c r="Y698" i="4"/>
  <c r="V698" i="4"/>
  <c r="W690" i="4"/>
  <c r="V690" i="4"/>
  <c r="Y690" i="4"/>
  <c r="X690" i="4"/>
  <c r="Y682" i="4"/>
  <c r="V682" i="4"/>
  <c r="W682" i="4"/>
  <c r="X682" i="4"/>
  <c r="V668" i="4"/>
  <c r="W668" i="4"/>
  <c r="X668" i="4"/>
  <c r="Y668" i="4"/>
  <c r="W654" i="4"/>
  <c r="Y654" i="4"/>
  <c r="V654" i="4"/>
  <c r="X654" i="4"/>
  <c r="W638" i="4"/>
  <c r="Y638" i="4"/>
  <c r="V638" i="4"/>
  <c r="X638" i="4"/>
  <c r="W622" i="4"/>
  <c r="Y622" i="4"/>
  <c r="V622" i="4"/>
  <c r="X622" i="4"/>
  <c r="W606" i="4"/>
  <c r="Y606" i="4"/>
  <c r="V606" i="4"/>
  <c r="X606" i="4"/>
  <c r="W578" i="4"/>
  <c r="Y578" i="4"/>
  <c r="V578" i="4"/>
  <c r="X578" i="4"/>
  <c r="W569" i="4"/>
  <c r="V569" i="4"/>
  <c r="X569" i="4"/>
  <c r="Y569" i="4"/>
  <c r="W566" i="4"/>
  <c r="Y566" i="4"/>
  <c r="V566" i="4"/>
  <c r="X566" i="4"/>
  <c r="W544" i="4"/>
  <c r="Y544" i="4"/>
  <c r="V544" i="4"/>
  <c r="X544" i="4"/>
  <c r="V541" i="4"/>
  <c r="W541" i="4"/>
  <c r="X541" i="4"/>
  <c r="Y541" i="4"/>
  <c r="V533" i="4"/>
  <c r="W533" i="4"/>
  <c r="X533" i="4"/>
  <c r="Y533" i="4"/>
  <c r="V477" i="4"/>
  <c r="W477" i="4"/>
  <c r="X477" i="4"/>
  <c r="Y477" i="4"/>
  <c r="V463" i="4"/>
  <c r="W463" i="4"/>
  <c r="X463" i="4"/>
  <c r="Y463" i="4"/>
  <c r="V455" i="4"/>
  <c r="W455" i="4"/>
  <c r="X455" i="4"/>
  <c r="Y455" i="4"/>
  <c r="V447" i="4"/>
  <c r="W447" i="4"/>
  <c r="X447" i="4"/>
  <c r="Y447" i="4"/>
  <c r="V425" i="4"/>
  <c r="W425" i="4"/>
  <c r="X425" i="4"/>
  <c r="Y425" i="4"/>
  <c r="X414" i="4"/>
  <c r="Y414" i="4"/>
  <c r="V414" i="4"/>
  <c r="W414" i="4"/>
  <c r="V403" i="4"/>
  <c r="W403" i="4"/>
  <c r="X403" i="4"/>
  <c r="Y403" i="4"/>
  <c r="X400" i="4"/>
  <c r="Y400" i="4"/>
  <c r="W400" i="4"/>
  <c r="V400" i="4"/>
  <c r="V389" i="4"/>
  <c r="W389" i="4"/>
  <c r="X389" i="4"/>
  <c r="Y389" i="4"/>
  <c r="X386" i="4"/>
  <c r="Y386" i="4"/>
  <c r="V386" i="4"/>
  <c r="W386" i="4"/>
  <c r="X378" i="4"/>
  <c r="Y378" i="4"/>
  <c r="V378" i="4"/>
  <c r="W378" i="4"/>
  <c r="V367" i="4"/>
  <c r="W367" i="4"/>
  <c r="X367" i="4"/>
  <c r="Y367" i="4"/>
  <c r="V359" i="4"/>
  <c r="W359" i="4"/>
  <c r="X359" i="4"/>
  <c r="Y359" i="4"/>
  <c r="V351" i="4"/>
  <c r="W351" i="4"/>
  <c r="X351" i="4"/>
  <c r="Y351" i="4"/>
  <c r="V343" i="4"/>
  <c r="W343" i="4"/>
  <c r="X343" i="4"/>
  <c r="Y343" i="4"/>
  <c r="V335" i="4"/>
  <c r="W335" i="4"/>
  <c r="X335" i="4"/>
  <c r="Y335" i="4"/>
  <c r="X324" i="4"/>
  <c r="Y324" i="4"/>
  <c r="V324" i="4"/>
  <c r="W324" i="4"/>
  <c r="X316" i="4"/>
  <c r="Y316" i="4"/>
  <c r="V316" i="4"/>
  <c r="W316" i="4"/>
  <c r="X308" i="4"/>
  <c r="Y308" i="4"/>
  <c r="V308" i="4"/>
  <c r="W308" i="4"/>
  <c r="X300" i="4"/>
  <c r="Y300" i="4"/>
  <c r="V300" i="4"/>
  <c r="W300" i="4"/>
  <c r="V297" i="4"/>
  <c r="W297" i="4"/>
  <c r="X297" i="4"/>
  <c r="Y297" i="4"/>
  <c r="V289" i="4"/>
  <c r="W289" i="4"/>
  <c r="X289" i="4"/>
  <c r="Y289" i="4"/>
  <c r="V267" i="4"/>
  <c r="W267" i="4"/>
  <c r="X267" i="4"/>
  <c r="Y267" i="4"/>
  <c r="V259" i="4"/>
  <c r="W259" i="4"/>
  <c r="X259" i="4"/>
  <c r="Y259" i="4"/>
  <c r="V251" i="4"/>
  <c r="W251" i="4"/>
  <c r="X251" i="4"/>
  <c r="Y251" i="4"/>
  <c r="V229" i="4"/>
  <c r="W229" i="4"/>
  <c r="X229" i="4"/>
  <c r="Y229" i="4"/>
  <c r="X226" i="4"/>
  <c r="Y226" i="4"/>
  <c r="V226" i="4"/>
  <c r="W226" i="4"/>
  <c r="X220" i="4"/>
  <c r="Y220" i="4"/>
  <c r="V220" i="4"/>
  <c r="W220" i="4"/>
  <c r="X212" i="4"/>
  <c r="Y212" i="4"/>
  <c r="V212" i="4"/>
  <c r="W212" i="4"/>
  <c r="V201" i="4"/>
  <c r="W201" i="4"/>
  <c r="X201" i="4"/>
  <c r="Y201" i="4"/>
  <c r="X198" i="4"/>
  <c r="Y198" i="4"/>
  <c r="V198" i="4"/>
  <c r="W198" i="4"/>
  <c r="X190" i="4"/>
  <c r="Y190" i="4"/>
  <c r="V190" i="4"/>
  <c r="W190" i="4"/>
  <c r="X182" i="4"/>
  <c r="Y182" i="4"/>
  <c r="V182" i="4"/>
  <c r="W182" i="4"/>
  <c r="V179" i="4"/>
  <c r="W179" i="4"/>
  <c r="X179" i="4"/>
  <c r="Y179" i="4"/>
  <c r="V162" i="4"/>
  <c r="W162" i="4"/>
  <c r="X162" i="4"/>
  <c r="Y162" i="4"/>
  <c r="V154" i="4"/>
  <c r="W154" i="4"/>
  <c r="X154" i="4"/>
  <c r="Y154" i="4"/>
  <c r="V151" i="4"/>
  <c r="W151" i="4"/>
  <c r="X151" i="4"/>
  <c r="Y151" i="4"/>
  <c r="V120" i="4"/>
  <c r="W120" i="4"/>
  <c r="X120" i="4"/>
  <c r="Y120" i="4"/>
  <c r="V85" i="4"/>
  <c r="W85" i="4"/>
  <c r="X85" i="4"/>
  <c r="Y85" i="4"/>
  <c r="V77" i="4"/>
  <c r="W77" i="4"/>
  <c r="X77" i="4"/>
  <c r="Y77" i="4"/>
  <c r="V60" i="4"/>
  <c r="W60" i="4"/>
  <c r="X60" i="4"/>
  <c r="Y60" i="4"/>
  <c r="V52" i="4"/>
  <c r="W52" i="4"/>
  <c r="X52" i="4"/>
  <c r="Y52" i="4"/>
  <c r="V41" i="4"/>
  <c r="W41" i="4"/>
  <c r="X41" i="4"/>
  <c r="Y41" i="4"/>
  <c r="V38" i="4"/>
  <c r="W38" i="4"/>
  <c r="X38" i="4"/>
  <c r="Y38" i="4"/>
  <c r="V30" i="4"/>
  <c r="W30" i="4"/>
  <c r="X30" i="4"/>
  <c r="Y30" i="4"/>
  <c r="X957" i="4"/>
  <c r="V957" i="4"/>
  <c r="W957" i="4"/>
  <c r="Y957" i="4"/>
  <c r="X925" i="4"/>
  <c r="V925" i="4"/>
  <c r="W925" i="4"/>
  <c r="Y925" i="4"/>
  <c r="V909" i="4"/>
  <c r="W909" i="4"/>
  <c r="X909" i="4"/>
  <c r="Y909" i="4"/>
  <c r="W853" i="4"/>
  <c r="X853" i="4"/>
  <c r="V853" i="4"/>
  <c r="Y853" i="4"/>
  <c r="V813" i="4"/>
  <c r="X813" i="4"/>
  <c r="W813" i="4"/>
  <c r="Y813" i="4"/>
  <c r="X765" i="4"/>
  <c r="W765" i="4"/>
  <c r="V765" i="4"/>
  <c r="Y765" i="4"/>
  <c r="W663" i="4"/>
  <c r="X663" i="4"/>
  <c r="Y663" i="4"/>
  <c r="V663" i="4"/>
  <c r="W617" i="4"/>
  <c r="V617" i="4"/>
  <c r="X617" i="4"/>
  <c r="Y617" i="4"/>
  <c r="W581" i="4"/>
  <c r="X581" i="4"/>
  <c r="Y581" i="4"/>
  <c r="V581" i="4"/>
  <c r="W561" i="4"/>
  <c r="V561" i="4"/>
  <c r="X561" i="4"/>
  <c r="Y561" i="4"/>
  <c r="X450" i="4"/>
  <c r="Y450" i="4"/>
  <c r="V450" i="4"/>
  <c r="W450" i="4"/>
  <c r="V417" i="4"/>
  <c r="W417" i="4"/>
  <c r="X417" i="4"/>
  <c r="Y417" i="4"/>
  <c r="X392" i="4"/>
  <c r="Y392" i="4"/>
  <c r="W392" i="4"/>
  <c r="V392" i="4"/>
  <c r="V327" i="4"/>
  <c r="W327" i="4"/>
  <c r="X327" i="4"/>
  <c r="Y327" i="4"/>
  <c r="V273" i="4"/>
  <c r="W273" i="4"/>
  <c r="X273" i="4"/>
  <c r="Y273" i="4"/>
  <c r="V243" i="4"/>
  <c r="W243" i="4"/>
  <c r="X243" i="4"/>
  <c r="Y243" i="4"/>
  <c r="V165" i="4"/>
  <c r="W165" i="4"/>
  <c r="X165" i="4"/>
  <c r="Y165" i="4"/>
  <c r="V115" i="4"/>
  <c r="W115" i="4"/>
  <c r="X115" i="4"/>
  <c r="Y115" i="4"/>
  <c r="V80" i="4"/>
  <c r="W80" i="4"/>
  <c r="X80" i="4"/>
  <c r="Y80" i="4"/>
  <c r="V16" i="4"/>
  <c r="W16" i="4"/>
  <c r="X16" i="4"/>
  <c r="Y16" i="4"/>
  <c r="V24" i="4"/>
  <c r="W24" i="4"/>
  <c r="X24" i="4"/>
  <c r="Y24" i="4"/>
  <c r="V735" i="4"/>
  <c r="X735" i="4"/>
  <c r="W735" i="4"/>
  <c r="Y735" i="4"/>
  <c r="W727" i="4"/>
  <c r="X727" i="4"/>
  <c r="V727" i="4"/>
  <c r="Y727" i="4"/>
  <c r="W719" i="4"/>
  <c r="V719" i="4"/>
  <c r="X719" i="4"/>
  <c r="Y719" i="4"/>
  <c r="W711" i="4"/>
  <c r="X711" i="4"/>
  <c r="Y711" i="4"/>
  <c r="V711" i="4"/>
  <c r="W703" i="4"/>
  <c r="V703" i="4"/>
  <c r="X703" i="4"/>
  <c r="Y703" i="4"/>
  <c r="W695" i="4"/>
  <c r="X695" i="4"/>
  <c r="V695" i="4"/>
  <c r="Y695" i="4"/>
  <c r="W687" i="4"/>
  <c r="X687" i="4"/>
  <c r="Y687" i="4"/>
  <c r="V687" i="4"/>
  <c r="W679" i="4"/>
  <c r="X679" i="4"/>
  <c r="Y679" i="4"/>
  <c r="V679" i="4"/>
  <c r="W673" i="4"/>
  <c r="Y673" i="4"/>
  <c r="V673" i="4"/>
  <c r="X673" i="4"/>
  <c r="W665" i="4"/>
  <c r="V665" i="4"/>
  <c r="Y665" i="4"/>
  <c r="X665" i="4"/>
  <c r="W659" i="4"/>
  <c r="V659" i="4"/>
  <c r="X659" i="4"/>
  <c r="Y659" i="4"/>
  <c r="W651" i="4"/>
  <c r="V651" i="4"/>
  <c r="X651" i="4"/>
  <c r="Y651" i="4"/>
  <c r="W643" i="4"/>
  <c r="V643" i="4"/>
  <c r="X643" i="4"/>
  <c r="Y643" i="4"/>
  <c r="W635" i="4"/>
  <c r="V635" i="4"/>
  <c r="X635" i="4"/>
  <c r="Y635" i="4"/>
  <c r="W627" i="4"/>
  <c r="V627" i="4"/>
  <c r="X627" i="4"/>
  <c r="Y627" i="4"/>
  <c r="W619" i="4"/>
  <c r="Y619" i="4"/>
  <c r="V619" i="4"/>
  <c r="X619" i="4"/>
  <c r="W611" i="4"/>
  <c r="V611" i="4"/>
  <c r="X611" i="4"/>
  <c r="Y611" i="4"/>
  <c r="W603" i="4"/>
  <c r="Y603" i="4"/>
  <c r="V603" i="4"/>
  <c r="X603" i="4"/>
  <c r="W595" i="4"/>
  <c r="V595" i="4"/>
  <c r="X595" i="4"/>
  <c r="Y595" i="4"/>
  <c r="W592" i="4"/>
  <c r="Y592" i="4"/>
  <c r="V592" i="4"/>
  <c r="X592" i="4"/>
  <c r="W589" i="4"/>
  <c r="V589" i="4"/>
  <c r="X589" i="4"/>
  <c r="Y589" i="4"/>
  <c r="W583" i="4"/>
  <c r="V583" i="4"/>
  <c r="X583" i="4"/>
  <c r="Y583" i="4"/>
  <c r="W563" i="4"/>
  <c r="V563" i="4"/>
  <c r="X563" i="4"/>
  <c r="Y563" i="4"/>
  <c r="V555" i="4"/>
  <c r="W555" i="4"/>
  <c r="Y555" i="4"/>
  <c r="X555" i="4"/>
  <c r="V549" i="4"/>
  <c r="W549" i="4"/>
  <c r="X549" i="4"/>
  <c r="Y549" i="4"/>
  <c r="W538" i="4"/>
  <c r="Y538" i="4"/>
  <c r="V538" i="4"/>
  <c r="X538" i="4"/>
  <c r="W530" i="4"/>
  <c r="Y530" i="4"/>
  <c r="V530" i="4"/>
  <c r="X530" i="4"/>
  <c r="W474" i="4"/>
  <c r="Y474" i="4"/>
  <c r="V474" i="4"/>
  <c r="X474" i="4"/>
  <c r="V441" i="4"/>
  <c r="W441" i="4"/>
  <c r="X441" i="4"/>
  <c r="Y441" i="4"/>
  <c r="V433" i="4"/>
  <c r="W433" i="4"/>
  <c r="X433" i="4"/>
  <c r="Y433" i="4"/>
  <c r="X422" i="4"/>
  <c r="Y422" i="4"/>
  <c r="V422" i="4"/>
  <c r="W422" i="4"/>
  <c r="X408" i="4"/>
  <c r="Y408" i="4"/>
  <c r="W408" i="4"/>
  <c r="V408" i="4"/>
  <c r="X394" i="4"/>
  <c r="Y394" i="4"/>
  <c r="V394" i="4"/>
  <c r="W394" i="4"/>
  <c r="V383" i="4"/>
  <c r="W383" i="4"/>
  <c r="X383" i="4"/>
  <c r="Y383" i="4"/>
  <c r="V375" i="4"/>
  <c r="W375" i="4"/>
  <c r="X375" i="4"/>
  <c r="Y375" i="4"/>
  <c r="X364" i="4"/>
  <c r="Y364" i="4"/>
  <c r="V364" i="4"/>
  <c r="W364" i="4"/>
  <c r="X356" i="4"/>
  <c r="Y356" i="4"/>
  <c r="V356" i="4"/>
  <c r="W356" i="4"/>
  <c r="X348" i="4"/>
  <c r="Y348" i="4"/>
  <c r="V348" i="4"/>
  <c r="W348" i="4"/>
  <c r="X340" i="4"/>
  <c r="Y340" i="4"/>
  <c r="V340" i="4"/>
  <c r="W340" i="4"/>
  <c r="X332" i="4"/>
  <c r="Y332" i="4"/>
  <c r="V332" i="4"/>
  <c r="W332" i="4"/>
  <c r="V321" i="4"/>
  <c r="W321" i="4"/>
  <c r="X321" i="4"/>
  <c r="Y321" i="4"/>
  <c r="V313" i="4"/>
  <c r="W313" i="4"/>
  <c r="X313" i="4"/>
  <c r="Y313" i="4"/>
  <c r="V305" i="4"/>
  <c r="W305" i="4"/>
  <c r="X305" i="4"/>
  <c r="Y305" i="4"/>
  <c r="V283" i="4"/>
  <c r="W283" i="4"/>
  <c r="X283" i="4"/>
  <c r="Y283" i="4"/>
  <c r="V275" i="4"/>
  <c r="W275" i="4"/>
  <c r="X275" i="4"/>
  <c r="Y275" i="4"/>
  <c r="X264" i="4"/>
  <c r="Y264" i="4"/>
  <c r="W264" i="4"/>
  <c r="V264" i="4"/>
  <c r="X256" i="4"/>
  <c r="Y256" i="4"/>
  <c r="W256" i="4"/>
  <c r="V256" i="4"/>
  <c r="X248" i="4"/>
  <c r="Y248" i="4"/>
  <c r="W248" i="4"/>
  <c r="V248" i="4"/>
  <c r="X234" i="4"/>
  <c r="Y234" i="4"/>
  <c r="V234" i="4"/>
  <c r="W234" i="4"/>
  <c r="V217" i="4"/>
  <c r="W217" i="4"/>
  <c r="X217" i="4"/>
  <c r="Y217" i="4"/>
  <c r="V209" i="4"/>
  <c r="W209" i="4"/>
  <c r="X209" i="4"/>
  <c r="Y209" i="4"/>
  <c r="V195" i="4"/>
  <c r="W195" i="4"/>
  <c r="X195" i="4"/>
  <c r="Y195" i="4"/>
  <c r="V187" i="4"/>
  <c r="W187" i="4"/>
  <c r="X187" i="4"/>
  <c r="Y187" i="4"/>
  <c r="V173" i="4"/>
  <c r="W173" i="4"/>
  <c r="X173" i="4"/>
  <c r="Y173" i="4"/>
  <c r="V167" i="4"/>
  <c r="W167" i="4"/>
  <c r="X167" i="4"/>
  <c r="Y167" i="4"/>
  <c r="V159" i="4"/>
  <c r="W159" i="4"/>
  <c r="X159" i="4"/>
  <c r="Y159" i="4"/>
  <c r="V131" i="4"/>
  <c r="W131" i="4"/>
  <c r="X131" i="4"/>
  <c r="Y131" i="4"/>
  <c r="V114" i="4"/>
  <c r="W114" i="4"/>
  <c r="X114" i="4"/>
  <c r="Y114" i="4"/>
  <c r="V106" i="4"/>
  <c r="W106" i="4"/>
  <c r="X106" i="4"/>
  <c r="Y106" i="4"/>
  <c r="V90" i="4"/>
  <c r="W90" i="4"/>
  <c r="X90" i="4"/>
  <c r="Y90" i="4"/>
  <c r="V68" i="4"/>
  <c r="W68" i="4"/>
  <c r="X68" i="4"/>
  <c r="Y68" i="4"/>
  <c r="V65" i="4"/>
  <c r="W65" i="4"/>
  <c r="X65" i="4"/>
  <c r="Y65" i="4"/>
  <c r="V57" i="4"/>
  <c r="W57" i="4"/>
  <c r="X57" i="4"/>
  <c r="Y57" i="4"/>
  <c r="V49" i="4"/>
  <c r="W49" i="4"/>
  <c r="X49" i="4"/>
  <c r="Y49" i="4"/>
  <c r="X973" i="4"/>
  <c r="V973" i="4"/>
  <c r="W973" i="4"/>
  <c r="Y973" i="4"/>
  <c r="V941" i="4"/>
  <c r="W941" i="4"/>
  <c r="X941" i="4"/>
  <c r="Y941" i="4"/>
  <c r="V917" i="4"/>
  <c r="W917" i="4"/>
  <c r="X917" i="4"/>
  <c r="Y917" i="4"/>
  <c r="W901" i="4"/>
  <c r="V901" i="4"/>
  <c r="X901" i="4"/>
  <c r="Y901" i="4"/>
  <c r="X869" i="4"/>
  <c r="V869" i="4"/>
  <c r="W869" i="4"/>
  <c r="Y869" i="4"/>
  <c r="X829" i="4"/>
  <c r="V829" i="4"/>
  <c r="W829" i="4"/>
  <c r="Y829" i="4"/>
  <c r="X789" i="4"/>
  <c r="V789" i="4"/>
  <c r="W789" i="4"/>
  <c r="Y789" i="4"/>
  <c r="X773" i="4"/>
  <c r="Y773" i="4"/>
  <c r="V773" i="4"/>
  <c r="W773" i="4"/>
  <c r="W671" i="4"/>
  <c r="X671" i="4"/>
  <c r="Y671" i="4"/>
  <c r="V671" i="4"/>
  <c r="W649" i="4"/>
  <c r="X649" i="4"/>
  <c r="Y649" i="4"/>
  <c r="V649" i="4"/>
  <c r="W601" i="4"/>
  <c r="V601" i="4"/>
  <c r="X601" i="4"/>
  <c r="Y601" i="4"/>
  <c r="W584" i="4"/>
  <c r="Y584" i="4"/>
  <c r="X584" i="4"/>
  <c r="V584" i="4"/>
  <c r="V469" i="4"/>
  <c r="W469" i="4"/>
  <c r="X469" i="4"/>
  <c r="Y469" i="4"/>
  <c r="V439" i="4"/>
  <c r="W439" i="4"/>
  <c r="X439" i="4"/>
  <c r="Y439" i="4"/>
  <c r="X362" i="4"/>
  <c r="Y362" i="4"/>
  <c r="V362" i="4"/>
  <c r="W362" i="4"/>
  <c r="V319" i="4"/>
  <c r="W319" i="4"/>
  <c r="X319" i="4"/>
  <c r="Y319" i="4"/>
  <c r="V281" i="4"/>
  <c r="W281" i="4"/>
  <c r="X281" i="4"/>
  <c r="Y281" i="4"/>
  <c r="X232" i="4"/>
  <c r="Y232" i="4"/>
  <c r="W232" i="4"/>
  <c r="V232" i="4"/>
  <c r="V132" i="4"/>
  <c r="W132" i="4"/>
  <c r="X132" i="4"/>
  <c r="Y132" i="4"/>
  <c r="V23" i="4"/>
  <c r="W23" i="4"/>
  <c r="X23" i="4"/>
  <c r="Y23" i="4"/>
  <c r="V19" i="4"/>
  <c r="W19" i="4"/>
  <c r="X19" i="4"/>
  <c r="Y19" i="4"/>
  <c r="V15" i="4"/>
  <c r="W15" i="4"/>
  <c r="X15" i="4"/>
  <c r="Y15" i="4"/>
  <c r="V988" i="4"/>
  <c r="W988" i="4"/>
  <c r="X988" i="4"/>
  <c r="Y988" i="4"/>
  <c r="V980" i="4"/>
  <c r="W980" i="4"/>
  <c r="X980" i="4"/>
  <c r="Y980" i="4"/>
  <c r="V972" i="4"/>
  <c r="W972" i="4"/>
  <c r="X972" i="4"/>
  <c r="Y972" i="4"/>
  <c r="V964" i="4"/>
  <c r="W964" i="4"/>
  <c r="X964" i="4"/>
  <c r="Y964" i="4"/>
  <c r="V956" i="4"/>
  <c r="W956" i="4"/>
  <c r="X956" i="4"/>
  <c r="Y956" i="4"/>
  <c r="V948" i="4"/>
  <c r="W948" i="4"/>
  <c r="X948" i="4"/>
  <c r="Y948" i="4"/>
  <c r="V940" i="4"/>
  <c r="W940" i="4"/>
  <c r="X940" i="4"/>
  <c r="Y940" i="4"/>
  <c r="V932" i="4"/>
  <c r="W932" i="4"/>
  <c r="X932" i="4"/>
  <c r="Y932" i="4"/>
  <c r="V924" i="4"/>
  <c r="W924" i="4"/>
  <c r="X924" i="4"/>
  <c r="Y924" i="4"/>
  <c r="V796" i="4"/>
  <c r="W796" i="4"/>
  <c r="X796" i="4"/>
  <c r="Y796" i="4"/>
  <c r="V788" i="4"/>
  <c r="W788" i="4"/>
  <c r="X788" i="4"/>
  <c r="Y788" i="4"/>
  <c r="V780" i="4"/>
  <c r="W780" i="4"/>
  <c r="X780" i="4"/>
  <c r="Y780" i="4"/>
  <c r="V772" i="4"/>
  <c r="W772" i="4"/>
  <c r="X772" i="4"/>
  <c r="Y772" i="4"/>
  <c r="V764" i="4"/>
  <c r="W764" i="4"/>
  <c r="X764" i="4"/>
  <c r="Y764" i="4"/>
  <c r="V756" i="4"/>
  <c r="W756" i="4"/>
  <c r="X756" i="4"/>
  <c r="Y756" i="4"/>
  <c r="V748" i="4"/>
  <c r="W748" i="4"/>
  <c r="X748" i="4"/>
  <c r="Y748" i="4"/>
  <c r="V692" i="4"/>
  <c r="X692" i="4"/>
  <c r="W692" i="4"/>
  <c r="Y692" i="4"/>
  <c r="V684" i="4"/>
  <c r="W684" i="4"/>
  <c r="X684" i="4"/>
  <c r="Y684" i="4"/>
  <c r="W670" i="4"/>
  <c r="X670" i="4"/>
  <c r="Y670" i="4"/>
  <c r="V670" i="4"/>
  <c r="W656" i="4"/>
  <c r="V656" i="4"/>
  <c r="X656" i="4"/>
  <c r="Y656" i="4"/>
  <c r="W648" i="4"/>
  <c r="V648" i="4"/>
  <c r="X648" i="4"/>
  <c r="Y648" i="4"/>
  <c r="W640" i="4"/>
  <c r="V640" i="4"/>
  <c r="X640" i="4"/>
  <c r="Y640" i="4"/>
  <c r="W632" i="4"/>
  <c r="V632" i="4"/>
  <c r="X632" i="4"/>
  <c r="Y632" i="4"/>
  <c r="W624" i="4"/>
  <c r="V624" i="4"/>
  <c r="X624" i="4"/>
  <c r="Y624" i="4"/>
  <c r="W616" i="4"/>
  <c r="Y616" i="4"/>
  <c r="X616" i="4"/>
  <c r="V616" i="4"/>
  <c r="W608" i="4"/>
  <c r="Y608" i="4"/>
  <c r="V608" i="4"/>
  <c r="X608" i="4"/>
  <c r="W600" i="4"/>
  <c r="Y600" i="4"/>
  <c r="X600" i="4"/>
  <c r="V600" i="4"/>
  <c r="W586" i="4"/>
  <c r="Y586" i="4"/>
  <c r="V586" i="4"/>
  <c r="X586" i="4"/>
  <c r="W580" i="4"/>
  <c r="Y580" i="4"/>
  <c r="V580" i="4"/>
  <c r="X580" i="4"/>
  <c r="W577" i="4"/>
  <c r="V577" i="4"/>
  <c r="X577" i="4"/>
  <c r="Y577" i="4"/>
  <c r="W560" i="4"/>
  <c r="Y560" i="4"/>
  <c r="V560" i="4"/>
  <c r="X560" i="4"/>
  <c r="W546" i="4"/>
  <c r="Y546" i="4"/>
  <c r="V546" i="4"/>
  <c r="X546" i="4"/>
  <c r="V535" i="4"/>
  <c r="W535" i="4"/>
  <c r="Y535" i="4"/>
  <c r="X535" i="4"/>
  <c r="V527" i="4"/>
  <c r="W527" i="4"/>
  <c r="Y527" i="4"/>
  <c r="X527" i="4"/>
  <c r="V519" i="4"/>
  <c r="W519" i="4"/>
  <c r="Y519" i="4"/>
  <c r="X519" i="4"/>
  <c r="V511" i="4"/>
  <c r="W511" i="4"/>
  <c r="Y511" i="4"/>
  <c r="X511" i="4"/>
  <c r="V503" i="4"/>
  <c r="W503" i="4"/>
  <c r="Y503" i="4"/>
  <c r="X503" i="4"/>
  <c r="V495" i="4"/>
  <c r="W495" i="4"/>
  <c r="Y495" i="4"/>
  <c r="X495" i="4"/>
  <c r="V487" i="4"/>
  <c r="W487" i="4"/>
  <c r="Y487" i="4"/>
  <c r="X487" i="4"/>
  <c r="V479" i="4"/>
  <c r="W479" i="4"/>
  <c r="Y479" i="4"/>
  <c r="X479" i="4"/>
  <c r="V471" i="4"/>
  <c r="W471" i="4"/>
  <c r="Y471" i="4"/>
  <c r="X471" i="4"/>
  <c r="V465" i="4"/>
  <c r="W465" i="4"/>
  <c r="X465" i="4"/>
  <c r="Y465" i="4"/>
  <c r="V457" i="4"/>
  <c r="W457" i="4"/>
  <c r="X457" i="4"/>
  <c r="Y457" i="4"/>
  <c r="V449" i="4"/>
  <c r="W449" i="4"/>
  <c r="X449" i="4"/>
  <c r="Y449" i="4"/>
  <c r="X438" i="4"/>
  <c r="Y438" i="4"/>
  <c r="V438" i="4"/>
  <c r="W438" i="4"/>
  <c r="X430" i="4"/>
  <c r="Y430" i="4"/>
  <c r="V430" i="4"/>
  <c r="W430" i="4"/>
  <c r="V405" i="4"/>
  <c r="W405" i="4"/>
  <c r="X405" i="4"/>
  <c r="Y405" i="4"/>
  <c r="V391" i="4"/>
  <c r="W391" i="4"/>
  <c r="X391" i="4"/>
  <c r="Y391" i="4"/>
  <c r="X380" i="4"/>
  <c r="Y380" i="4"/>
  <c r="V380" i="4"/>
  <c r="W380" i="4"/>
  <c r="X372" i="4"/>
  <c r="Y372" i="4"/>
  <c r="V372" i="4"/>
  <c r="W372" i="4"/>
  <c r="V353" i="4"/>
  <c r="W353" i="4"/>
  <c r="X353" i="4"/>
  <c r="Y353" i="4"/>
  <c r="V345" i="4"/>
  <c r="W345" i="4"/>
  <c r="X345" i="4"/>
  <c r="Y345" i="4"/>
  <c r="V337" i="4"/>
  <c r="W337" i="4"/>
  <c r="X337" i="4"/>
  <c r="Y337" i="4"/>
  <c r="V329" i="4"/>
  <c r="W329" i="4"/>
  <c r="X329" i="4"/>
  <c r="Y329" i="4"/>
  <c r="V299" i="4"/>
  <c r="W299" i="4"/>
  <c r="X299" i="4"/>
  <c r="Y299" i="4"/>
  <c r="V291" i="4"/>
  <c r="W291" i="4"/>
  <c r="X291" i="4"/>
  <c r="Y291" i="4"/>
  <c r="X280" i="4"/>
  <c r="Y280" i="4"/>
  <c r="W280" i="4"/>
  <c r="V280" i="4"/>
  <c r="X272" i="4"/>
  <c r="Y272" i="4"/>
  <c r="W272" i="4"/>
  <c r="V272" i="4"/>
  <c r="V261" i="4"/>
  <c r="W261" i="4"/>
  <c r="X261" i="4"/>
  <c r="Y261" i="4"/>
  <c r="V231" i="4"/>
  <c r="W231" i="4"/>
  <c r="X231" i="4"/>
  <c r="Y231" i="4"/>
  <c r="X214" i="4"/>
  <c r="Y214" i="4"/>
  <c r="V214" i="4"/>
  <c r="W214" i="4"/>
  <c r="X206" i="4"/>
  <c r="Y206" i="4"/>
  <c r="W206" i="4"/>
  <c r="V206" i="4"/>
  <c r="V128" i="4"/>
  <c r="W128" i="4"/>
  <c r="X128" i="4"/>
  <c r="Y128" i="4"/>
  <c r="V122" i="4"/>
  <c r="W122" i="4"/>
  <c r="X122" i="4"/>
  <c r="Y122" i="4"/>
  <c r="V111" i="4"/>
  <c r="W111" i="4"/>
  <c r="X111" i="4"/>
  <c r="Y111" i="4"/>
  <c r="V103" i="4"/>
  <c r="W103" i="4"/>
  <c r="X103" i="4"/>
  <c r="Y103" i="4"/>
  <c r="V95" i="4"/>
  <c r="W95" i="4"/>
  <c r="X95" i="4"/>
  <c r="Y95" i="4"/>
  <c r="V87" i="4"/>
  <c r="W87" i="4"/>
  <c r="X87" i="4"/>
  <c r="Y87" i="4"/>
  <c r="V79" i="4"/>
  <c r="W79" i="4"/>
  <c r="X79" i="4"/>
  <c r="Y79" i="4"/>
  <c r="V76" i="4"/>
  <c r="W76" i="4"/>
  <c r="X76" i="4"/>
  <c r="Y76" i="4"/>
  <c r="V40" i="4"/>
  <c r="W40" i="4"/>
  <c r="X40" i="4"/>
  <c r="Y40" i="4"/>
  <c r="V32" i="4"/>
  <c r="W32" i="4"/>
  <c r="X32" i="4"/>
  <c r="Y32" i="4"/>
  <c r="X965" i="4"/>
  <c r="V965" i="4"/>
  <c r="W965" i="4"/>
  <c r="Y965" i="4"/>
  <c r="X877" i="4"/>
  <c r="V877" i="4"/>
  <c r="W877" i="4"/>
  <c r="Y877" i="4"/>
  <c r="X861" i="4"/>
  <c r="V861" i="4"/>
  <c r="W861" i="4"/>
  <c r="Y861" i="4"/>
  <c r="X845" i="4"/>
  <c r="V845" i="4"/>
  <c r="W845" i="4"/>
  <c r="Y845" i="4"/>
  <c r="X821" i="4"/>
  <c r="V821" i="4"/>
  <c r="W821" i="4"/>
  <c r="Y821" i="4"/>
  <c r="V805" i="4"/>
  <c r="X805" i="4"/>
  <c r="W805" i="4"/>
  <c r="Y805" i="4"/>
  <c r="X757" i="4"/>
  <c r="Y757" i="4"/>
  <c r="W757" i="4"/>
  <c r="V757" i="4"/>
  <c r="W633" i="4"/>
  <c r="X633" i="4"/>
  <c r="Y633" i="4"/>
  <c r="V633" i="4"/>
  <c r="W587" i="4"/>
  <c r="Y587" i="4"/>
  <c r="V587" i="4"/>
  <c r="X587" i="4"/>
  <c r="V547" i="4"/>
  <c r="W547" i="4"/>
  <c r="Y547" i="4"/>
  <c r="X547" i="4"/>
  <c r="W472" i="4"/>
  <c r="Y472" i="4"/>
  <c r="V472" i="4"/>
  <c r="X472" i="4"/>
  <c r="V431" i="4"/>
  <c r="W431" i="4"/>
  <c r="X431" i="4"/>
  <c r="Y431" i="4"/>
  <c r="V303" i="4"/>
  <c r="W303" i="4"/>
  <c r="X303" i="4"/>
  <c r="Y303" i="4"/>
  <c r="X284" i="4"/>
  <c r="Y284" i="4"/>
  <c r="V284" i="4"/>
  <c r="W284" i="4"/>
  <c r="X204" i="4"/>
  <c r="Y204" i="4"/>
  <c r="V204" i="4"/>
  <c r="W204" i="4"/>
  <c r="V171" i="4"/>
  <c r="W171" i="4"/>
  <c r="X171" i="4"/>
  <c r="Y171" i="4"/>
  <c r="V143" i="4"/>
  <c r="W143" i="4"/>
  <c r="X143" i="4"/>
  <c r="Y143" i="4"/>
  <c r="V112" i="4"/>
  <c r="W112" i="4"/>
  <c r="X112" i="4"/>
  <c r="Y112" i="4"/>
  <c r="V69" i="4"/>
  <c r="W69" i="4"/>
  <c r="X69" i="4"/>
  <c r="Y69" i="4"/>
  <c r="V985" i="4"/>
  <c r="W985" i="4"/>
  <c r="X985" i="4"/>
  <c r="Y985" i="4"/>
  <c r="V977" i="4"/>
  <c r="W977" i="4"/>
  <c r="X977" i="4"/>
  <c r="Y977" i="4"/>
  <c r="V969" i="4"/>
  <c r="W969" i="4"/>
  <c r="X969" i="4"/>
  <c r="Y969" i="4"/>
  <c r="V961" i="4"/>
  <c r="W961" i="4"/>
  <c r="X961" i="4"/>
  <c r="Y961" i="4"/>
  <c r="V953" i="4"/>
  <c r="W953" i="4"/>
  <c r="X953" i="4"/>
  <c r="Y953" i="4"/>
  <c r="W945" i="4"/>
  <c r="X945" i="4"/>
  <c r="V945" i="4"/>
  <c r="Y945" i="4"/>
  <c r="V937" i="4"/>
  <c r="W937" i="4"/>
  <c r="X937" i="4"/>
  <c r="Y937" i="4"/>
  <c r="W929" i="4"/>
  <c r="V929" i="4"/>
  <c r="X929" i="4"/>
  <c r="Y929" i="4"/>
  <c r="W921" i="4"/>
  <c r="X921" i="4"/>
  <c r="V921" i="4"/>
  <c r="Y921" i="4"/>
  <c r="W913" i="4"/>
  <c r="X913" i="4"/>
  <c r="V913" i="4"/>
  <c r="Y913" i="4"/>
  <c r="X905" i="4"/>
  <c r="V905" i="4"/>
  <c r="W905" i="4"/>
  <c r="Y905" i="4"/>
  <c r="X897" i="4"/>
  <c r="V897" i="4"/>
  <c r="W897" i="4"/>
  <c r="Y897" i="4"/>
  <c r="X889" i="4"/>
  <c r="V889" i="4"/>
  <c r="W889" i="4"/>
  <c r="Y889" i="4"/>
  <c r="V881" i="4"/>
  <c r="W881" i="4"/>
  <c r="X881" i="4"/>
  <c r="Y881" i="4"/>
  <c r="V873" i="4"/>
  <c r="W873" i="4"/>
  <c r="X873" i="4"/>
  <c r="Y873" i="4"/>
  <c r="V865" i="4"/>
  <c r="W865" i="4"/>
  <c r="X865" i="4"/>
  <c r="Y865" i="4"/>
  <c r="V857" i="4"/>
  <c r="W857" i="4"/>
  <c r="X857" i="4"/>
  <c r="Y857" i="4"/>
  <c r="V849" i="4"/>
  <c r="W849" i="4"/>
  <c r="X849" i="4"/>
  <c r="Y849" i="4"/>
  <c r="V841" i="4"/>
  <c r="X841" i="4"/>
  <c r="W841" i="4"/>
  <c r="Y841" i="4"/>
  <c r="V833" i="4"/>
  <c r="X833" i="4"/>
  <c r="W833" i="4"/>
  <c r="Y833" i="4"/>
  <c r="V825" i="4"/>
  <c r="X825" i="4"/>
  <c r="W825" i="4"/>
  <c r="Y825" i="4"/>
  <c r="X817" i="4"/>
  <c r="V817" i="4"/>
  <c r="W817" i="4"/>
  <c r="Y817" i="4"/>
  <c r="X809" i="4"/>
  <c r="V809" i="4"/>
  <c r="W809" i="4"/>
  <c r="Y809" i="4"/>
  <c r="X801" i="4"/>
  <c r="V801" i="4"/>
  <c r="W801" i="4"/>
  <c r="Y801" i="4"/>
  <c r="X793" i="4"/>
  <c r="V793" i="4"/>
  <c r="W793" i="4"/>
  <c r="Y793" i="4"/>
  <c r="V785" i="4"/>
  <c r="X785" i="4"/>
  <c r="W785" i="4"/>
  <c r="Y785" i="4"/>
  <c r="X777" i="4"/>
  <c r="V777" i="4"/>
  <c r="W777" i="4"/>
  <c r="Y777" i="4"/>
  <c r="X769" i="4"/>
  <c r="V769" i="4"/>
  <c r="W769" i="4"/>
  <c r="Y769" i="4"/>
  <c r="X761" i="4"/>
  <c r="V761" i="4"/>
  <c r="W761" i="4"/>
  <c r="Y761" i="4"/>
  <c r="X753" i="4"/>
  <c r="V753" i="4"/>
  <c r="W753" i="4"/>
  <c r="Y753" i="4"/>
  <c r="X745" i="4"/>
  <c r="V745" i="4"/>
  <c r="W745" i="4"/>
  <c r="Y745" i="4"/>
  <c r="W675" i="4"/>
  <c r="V675" i="4"/>
  <c r="X675" i="4"/>
  <c r="Y675" i="4"/>
  <c r="W667" i="4"/>
  <c r="V667" i="4"/>
  <c r="X667" i="4"/>
  <c r="Y667" i="4"/>
  <c r="W653" i="4"/>
  <c r="V653" i="4"/>
  <c r="X653" i="4"/>
  <c r="Y653" i="4"/>
  <c r="W645" i="4"/>
  <c r="V645" i="4"/>
  <c r="X645" i="4"/>
  <c r="Y645" i="4"/>
  <c r="W637" i="4"/>
  <c r="V637" i="4"/>
  <c r="X637" i="4"/>
  <c r="Y637" i="4"/>
  <c r="W629" i="4"/>
  <c r="V629" i="4"/>
  <c r="X629" i="4"/>
  <c r="Y629" i="4"/>
  <c r="W621" i="4"/>
  <c r="V621" i="4"/>
  <c r="X621" i="4"/>
  <c r="Y621" i="4"/>
  <c r="W613" i="4"/>
  <c r="X613" i="4"/>
  <c r="Y613" i="4"/>
  <c r="V613" i="4"/>
  <c r="W605" i="4"/>
  <c r="V605" i="4"/>
  <c r="X605" i="4"/>
  <c r="Y605" i="4"/>
  <c r="W597" i="4"/>
  <c r="X597" i="4"/>
  <c r="Y597" i="4"/>
  <c r="V597" i="4"/>
  <c r="W591" i="4"/>
  <c r="V591" i="4"/>
  <c r="X591" i="4"/>
  <c r="Y591" i="4"/>
  <c r="W571" i="4"/>
  <c r="Y571" i="4"/>
  <c r="V571" i="4"/>
  <c r="X571" i="4"/>
  <c r="W565" i="4"/>
  <c r="X565" i="4"/>
  <c r="Y565" i="4"/>
  <c r="V565" i="4"/>
  <c r="W557" i="4"/>
  <c r="V557" i="4"/>
  <c r="X557" i="4"/>
  <c r="Y557" i="4"/>
  <c r="V551" i="4"/>
  <c r="W551" i="4"/>
  <c r="Y551" i="4"/>
  <c r="X551" i="4"/>
  <c r="V543" i="4"/>
  <c r="W543" i="4"/>
  <c r="Y543" i="4"/>
  <c r="X543" i="4"/>
  <c r="W524" i="4"/>
  <c r="Y524" i="4"/>
  <c r="V524" i="4"/>
  <c r="X524" i="4"/>
  <c r="W516" i="4"/>
  <c r="Y516" i="4"/>
  <c r="V516" i="4"/>
  <c r="X516" i="4"/>
  <c r="W508" i="4"/>
  <c r="Y508" i="4"/>
  <c r="V508" i="4"/>
  <c r="X508" i="4"/>
  <c r="W500" i="4"/>
  <c r="Y500" i="4"/>
  <c r="V500" i="4"/>
  <c r="X500" i="4"/>
  <c r="W492" i="4"/>
  <c r="Y492" i="4"/>
  <c r="V492" i="4"/>
  <c r="X492" i="4"/>
  <c r="W484" i="4"/>
  <c r="Y484" i="4"/>
  <c r="V484" i="4"/>
  <c r="X484" i="4"/>
  <c r="W476" i="4"/>
  <c r="Y476" i="4"/>
  <c r="V476" i="4"/>
  <c r="X476" i="4"/>
  <c r="X462" i="4"/>
  <c r="Y462" i="4"/>
  <c r="W462" i="4"/>
  <c r="V462" i="4"/>
  <c r="X454" i="4"/>
  <c r="Y454" i="4"/>
  <c r="V454" i="4"/>
  <c r="W454" i="4"/>
  <c r="X446" i="4"/>
  <c r="Y446" i="4"/>
  <c r="V446" i="4"/>
  <c r="W446" i="4"/>
  <c r="V443" i="4"/>
  <c r="W443" i="4"/>
  <c r="X443" i="4"/>
  <c r="Y443" i="4"/>
  <c r="X410" i="4"/>
  <c r="Y410" i="4"/>
  <c r="V410" i="4"/>
  <c r="W410" i="4"/>
  <c r="X402" i="4"/>
  <c r="Y402" i="4"/>
  <c r="V402" i="4"/>
  <c r="W402" i="4"/>
  <c r="X396" i="4"/>
  <c r="Y396" i="4"/>
  <c r="V396" i="4"/>
  <c r="W396" i="4"/>
  <c r="X388" i="4"/>
  <c r="Y388" i="4"/>
  <c r="V388" i="4"/>
  <c r="W388" i="4"/>
  <c r="X366" i="4"/>
  <c r="Y366" i="4"/>
  <c r="V366" i="4"/>
  <c r="W366" i="4"/>
  <c r="V323" i="4"/>
  <c r="W323" i="4"/>
  <c r="X323" i="4"/>
  <c r="Y323" i="4"/>
  <c r="V315" i="4"/>
  <c r="W315" i="4"/>
  <c r="X315" i="4"/>
  <c r="Y315" i="4"/>
  <c r="V307" i="4"/>
  <c r="W307" i="4"/>
  <c r="X307" i="4"/>
  <c r="Y307" i="4"/>
  <c r="X296" i="4"/>
  <c r="Y296" i="4"/>
  <c r="W296" i="4"/>
  <c r="V296" i="4"/>
  <c r="X288" i="4"/>
  <c r="Y288" i="4"/>
  <c r="W288" i="4"/>
  <c r="V288" i="4"/>
  <c r="V277" i="4"/>
  <c r="W277" i="4"/>
  <c r="X277" i="4"/>
  <c r="Y277" i="4"/>
  <c r="V269" i="4"/>
  <c r="W269" i="4"/>
  <c r="X269" i="4"/>
  <c r="Y269" i="4"/>
  <c r="X236" i="4"/>
  <c r="Y236" i="4"/>
  <c r="V236" i="4"/>
  <c r="W236" i="4"/>
  <c r="X228" i="4"/>
  <c r="Y228" i="4"/>
  <c r="V228" i="4"/>
  <c r="W228" i="4"/>
  <c r="X222" i="4"/>
  <c r="Y222" i="4"/>
  <c r="V222" i="4"/>
  <c r="W222" i="4"/>
  <c r="X200" i="4"/>
  <c r="Y200" i="4"/>
  <c r="W200" i="4"/>
  <c r="V200" i="4"/>
  <c r="V197" i="4"/>
  <c r="W197" i="4"/>
  <c r="X197" i="4"/>
  <c r="Y197" i="4"/>
  <c r="V175" i="4"/>
  <c r="W175" i="4"/>
  <c r="X175" i="4"/>
  <c r="Y175" i="4"/>
  <c r="V161" i="4"/>
  <c r="W161" i="4"/>
  <c r="X161" i="4"/>
  <c r="Y161" i="4"/>
  <c r="V139" i="4"/>
  <c r="W139" i="4"/>
  <c r="X139" i="4"/>
  <c r="Y139" i="4"/>
  <c r="V119" i="4"/>
  <c r="W119" i="4"/>
  <c r="X119" i="4"/>
  <c r="Y119" i="4"/>
  <c r="V108" i="4"/>
  <c r="W108" i="4"/>
  <c r="X108" i="4"/>
  <c r="Y108" i="4"/>
  <c r="V100" i="4"/>
  <c r="W100" i="4"/>
  <c r="X100" i="4"/>
  <c r="Y100" i="4"/>
  <c r="V84" i="4"/>
  <c r="W84" i="4"/>
  <c r="X84" i="4"/>
  <c r="Y84" i="4"/>
  <c r="V73" i="4"/>
  <c r="W73" i="4"/>
  <c r="X73" i="4"/>
  <c r="Y73" i="4"/>
  <c r="V67" i="4"/>
  <c r="W67" i="4"/>
  <c r="X67" i="4"/>
  <c r="Y67" i="4"/>
  <c r="V37" i="4"/>
  <c r="W37" i="4"/>
  <c r="X37" i="4"/>
  <c r="Y37" i="4"/>
  <c r="V29" i="4"/>
  <c r="W29" i="4"/>
  <c r="X29" i="4"/>
  <c r="Y29" i="4"/>
  <c r="V18" i="4"/>
  <c r="W18" i="4"/>
  <c r="X18" i="4"/>
  <c r="Y18" i="4"/>
  <c r="V966" i="4"/>
  <c r="W966" i="4"/>
  <c r="X966" i="4"/>
  <c r="Y966" i="4"/>
  <c r="V934" i="4"/>
  <c r="W934" i="4"/>
  <c r="X934" i="4"/>
  <c r="Y934" i="4"/>
  <c r="V822" i="4"/>
  <c r="W822" i="4"/>
  <c r="X822" i="4"/>
  <c r="Y822" i="4"/>
  <c r="W686" i="4"/>
  <c r="X686" i="4"/>
  <c r="Y686" i="4"/>
  <c r="V686" i="4"/>
  <c r="V672" i="4"/>
  <c r="X672" i="4"/>
  <c r="Y672" i="4"/>
  <c r="W672" i="4"/>
  <c r="X664" i="4"/>
  <c r="Y664" i="4"/>
  <c r="V664" i="4"/>
  <c r="W664" i="4"/>
  <c r="W661" i="4"/>
  <c r="V661" i="4"/>
  <c r="X661" i="4"/>
  <c r="Y661" i="4"/>
  <c r="W658" i="4"/>
  <c r="V658" i="4"/>
  <c r="Y658" i="4"/>
  <c r="X658" i="4"/>
  <c r="W650" i="4"/>
  <c r="V650" i="4"/>
  <c r="X650" i="4"/>
  <c r="Y650" i="4"/>
  <c r="W642" i="4"/>
  <c r="V642" i="4"/>
  <c r="X642" i="4"/>
  <c r="Y642" i="4"/>
  <c r="W634" i="4"/>
  <c r="V634" i="4"/>
  <c r="X634" i="4"/>
  <c r="Y634" i="4"/>
  <c r="W626" i="4"/>
  <c r="V626" i="4"/>
  <c r="X626" i="4"/>
  <c r="Y626" i="4"/>
  <c r="W618" i="4"/>
  <c r="Y618" i="4"/>
  <c r="V618" i="4"/>
  <c r="X618" i="4"/>
  <c r="W610" i="4"/>
  <c r="Y610" i="4"/>
  <c r="V610" i="4"/>
  <c r="X610" i="4"/>
  <c r="W602" i="4"/>
  <c r="Y602" i="4"/>
  <c r="V602" i="4"/>
  <c r="X602" i="4"/>
  <c r="W594" i="4"/>
  <c r="Y594" i="4"/>
  <c r="V594" i="4"/>
  <c r="X594" i="4"/>
  <c r="W585" i="4"/>
  <c r="V585" i="4"/>
  <c r="X585" i="4"/>
  <c r="Y585" i="4"/>
  <c r="W582" i="4"/>
  <c r="Y582" i="4"/>
  <c r="V582" i="4"/>
  <c r="X582" i="4"/>
  <c r="W562" i="4"/>
  <c r="Y562" i="4"/>
  <c r="V562" i="4"/>
  <c r="X562" i="4"/>
  <c r="W548" i="4"/>
  <c r="Y548" i="4"/>
  <c r="V548" i="4"/>
  <c r="X548" i="4"/>
  <c r="V537" i="4"/>
  <c r="W537" i="4"/>
  <c r="X537" i="4"/>
  <c r="Y537" i="4"/>
  <c r="V529" i="4"/>
  <c r="W529" i="4"/>
  <c r="X529" i="4"/>
  <c r="Y529" i="4"/>
  <c r="V481" i="4"/>
  <c r="W481" i="4"/>
  <c r="X481" i="4"/>
  <c r="Y481" i="4"/>
  <c r="V473" i="4"/>
  <c r="W473" i="4"/>
  <c r="X473" i="4"/>
  <c r="Y473" i="4"/>
  <c r="V467" i="4"/>
  <c r="W467" i="4"/>
  <c r="Y467" i="4"/>
  <c r="X467" i="4"/>
  <c r="V459" i="4"/>
  <c r="W459" i="4"/>
  <c r="X459" i="4"/>
  <c r="Y459" i="4"/>
  <c r="V451" i="4"/>
  <c r="W451" i="4"/>
  <c r="X451" i="4"/>
  <c r="Y451" i="4"/>
  <c r="X418" i="4"/>
  <c r="Y418" i="4"/>
  <c r="V418" i="4"/>
  <c r="W418" i="4"/>
  <c r="V407" i="4"/>
  <c r="W407" i="4"/>
  <c r="X407" i="4"/>
  <c r="Y407" i="4"/>
  <c r="V393" i="4"/>
  <c r="W393" i="4"/>
  <c r="X393" i="4"/>
  <c r="Y393" i="4"/>
  <c r="X382" i="4"/>
  <c r="Y382" i="4"/>
  <c r="V382" i="4"/>
  <c r="W382" i="4"/>
  <c r="X374" i="4"/>
  <c r="Y374" i="4"/>
  <c r="V374" i="4"/>
  <c r="W374" i="4"/>
  <c r="V363" i="4"/>
  <c r="W363" i="4"/>
  <c r="X363" i="4"/>
  <c r="Y363" i="4"/>
  <c r="V355" i="4"/>
  <c r="W355" i="4"/>
  <c r="X355" i="4"/>
  <c r="Y355" i="4"/>
  <c r="V347" i="4"/>
  <c r="W347" i="4"/>
  <c r="X347" i="4"/>
  <c r="Y347" i="4"/>
  <c r="V339" i="4"/>
  <c r="W339" i="4"/>
  <c r="X339" i="4"/>
  <c r="Y339" i="4"/>
  <c r="V331" i="4"/>
  <c r="W331" i="4"/>
  <c r="X331" i="4"/>
  <c r="Y331" i="4"/>
  <c r="X320" i="4"/>
  <c r="Y320" i="4"/>
  <c r="W320" i="4"/>
  <c r="V320" i="4"/>
  <c r="X312" i="4"/>
  <c r="Y312" i="4"/>
  <c r="W312" i="4"/>
  <c r="V312" i="4"/>
  <c r="X304" i="4"/>
  <c r="Y304" i="4"/>
  <c r="W304" i="4"/>
  <c r="V304" i="4"/>
  <c r="V293" i="4"/>
  <c r="W293" i="4"/>
  <c r="X293" i="4"/>
  <c r="Y293" i="4"/>
  <c r="V285" i="4"/>
  <c r="W285" i="4"/>
  <c r="X285" i="4"/>
  <c r="Y285" i="4"/>
  <c r="V233" i="4"/>
  <c r="W233" i="4"/>
  <c r="X233" i="4"/>
  <c r="Y233" i="4"/>
  <c r="X216" i="4"/>
  <c r="Y216" i="4"/>
  <c r="W216" i="4"/>
  <c r="V216" i="4"/>
  <c r="X208" i="4"/>
  <c r="Y208" i="4"/>
  <c r="W208" i="4"/>
  <c r="V208" i="4"/>
  <c r="X172" i="4"/>
  <c r="Y172" i="4"/>
  <c r="V172" i="4"/>
  <c r="W172" i="4"/>
  <c r="V169" i="4"/>
  <c r="W169" i="4"/>
  <c r="X169" i="4"/>
  <c r="Y169" i="4"/>
  <c r="V158" i="4"/>
  <c r="W158" i="4"/>
  <c r="X158" i="4"/>
  <c r="Y158" i="4"/>
  <c r="V147" i="4"/>
  <c r="W147" i="4"/>
  <c r="X147" i="4"/>
  <c r="Y147" i="4"/>
  <c r="V136" i="4"/>
  <c r="W136" i="4"/>
  <c r="X136" i="4"/>
  <c r="Y136" i="4"/>
  <c r="V127" i="4"/>
  <c r="W127" i="4"/>
  <c r="X127" i="4"/>
  <c r="Y127" i="4"/>
  <c r="V116" i="4"/>
  <c r="W116" i="4"/>
  <c r="X116" i="4"/>
  <c r="Y116" i="4"/>
  <c r="V64" i="4"/>
  <c r="W64" i="4"/>
  <c r="X64" i="4"/>
  <c r="Y64" i="4"/>
  <c r="V56" i="4"/>
  <c r="W56" i="4"/>
  <c r="X56" i="4"/>
  <c r="Y56" i="4"/>
  <c r="V48" i="4"/>
  <c r="W48" i="4"/>
  <c r="X48" i="4"/>
  <c r="Y48" i="4"/>
  <c r="V45" i="4"/>
  <c r="W45" i="4"/>
  <c r="X45" i="4"/>
  <c r="Y45" i="4"/>
  <c r="V34" i="4"/>
  <c r="W34" i="4"/>
  <c r="X34" i="4"/>
  <c r="Y34" i="4"/>
  <c r="V44" i="4"/>
  <c r="W44" i="4"/>
  <c r="X44" i="4"/>
  <c r="Y44" i="4"/>
  <c r="V22" i="4"/>
  <c r="W22" i="4"/>
  <c r="X22" i="4"/>
  <c r="Y22" i="4"/>
  <c r="V958" i="4"/>
  <c r="W958" i="4"/>
  <c r="X958" i="4"/>
  <c r="Y958" i="4"/>
  <c r="V942" i="4"/>
  <c r="W942" i="4"/>
  <c r="X942" i="4"/>
  <c r="Y942" i="4"/>
  <c r="V926" i="4"/>
  <c r="W926" i="4"/>
  <c r="X926" i="4"/>
  <c r="Y926" i="4"/>
  <c r="V918" i="4"/>
  <c r="W918" i="4"/>
  <c r="X918" i="4"/>
  <c r="Y918" i="4"/>
  <c r="V902" i="4"/>
  <c r="W902" i="4"/>
  <c r="X902" i="4"/>
  <c r="Y902" i="4"/>
  <c r="V894" i="4"/>
  <c r="W894" i="4"/>
  <c r="X894" i="4"/>
  <c r="Y894" i="4"/>
  <c r="V878" i="4"/>
  <c r="W878" i="4"/>
  <c r="X878" i="4"/>
  <c r="Y878" i="4"/>
  <c r="V870" i="4"/>
  <c r="W870" i="4"/>
  <c r="X870" i="4"/>
  <c r="Y870" i="4"/>
  <c r="V854" i="4"/>
  <c r="W854" i="4"/>
  <c r="X854" i="4"/>
  <c r="Y854" i="4"/>
  <c r="V838" i="4"/>
  <c r="W838" i="4"/>
  <c r="X838" i="4"/>
  <c r="Y838" i="4"/>
  <c r="V830" i="4"/>
  <c r="W830" i="4"/>
  <c r="X830" i="4"/>
  <c r="Y830" i="4"/>
  <c r="V806" i="4"/>
  <c r="W806" i="4"/>
  <c r="X806" i="4"/>
  <c r="Y806" i="4"/>
  <c r="V25" i="4"/>
  <c r="W25" i="4"/>
  <c r="X25" i="4"/>
  <c r="Y25" i="4"/>
  <c r="V739" i="4"/>
  <c r="X739" i="4"/>
  <c r="W739" i="4"/>
  <c r="Y739" i="4"/>
  <c r="V731" i="4"/>
  <c r="X731" i="4"/>
  <c r="W731" i="4"/>
  <c r="Y731" i="4"/>
  <c r="W723" i="4"/>
  <c r="X723" i="4"/>
  <c r="Y723" i="4"/>
  <c r="V723" i="4"/>
  <c r="W715" i="4"/>
  <c r="X715" i="4"/>
  <c r="V715" i="4"/>
  <c r="Y715" i="4"/>
  <c r="W707" i="4"/>
  <c r="X707" i="4"/>
  <c r="Y707" i="4"/>
  <c r="V707" i="4"/>
  <c r="W699" i="4"/>
  <c r="V699" i="4"/>
  <c r="X699" i="4"/>
  <c r="Y699" i="4"/>
  <c r="W691" i="4"/>
  <c r="X691" i="4"/>
  <c r="Y691" i="4"/>
  <c r="V691" i="4"/>
  <c r="W683" i="4"/>
  <c r="V683" i="4"/>
  <c r="X683" i="4"/>
  <c r="Y683" i="4"/>
  <c r="W669" i="4"/>
  <c r="V669" i="4"/>
  <c r="X669" i="4"/>
  <c r="Y669" i="4"/>
  <c r="W655" i="4"/>
  <c r="V655" i="4"/>
  <c r="X655" i="4"/>
  <c r="Y655" i="4"/>
  <c r="W647" i="4"/>
  <c r="V647" i="4"/>
  <c r="X647" i="4"/>
  <c r="Y647" i="4"/>
  <c r="W639" i="4"/>
  <c r="V639" i="4"/>
  <c r="X639" i="4"/>
  <c r="Y639" i="4"/>
  <c r="W631" i="4"/>
  <c r="V631" i="4"/>
  <c r="X631" i="4"/>
  <c r="Y631" i="4"/>
  <c r="W623" i="4"/>
  <c r="V623" i="4"/>
  <c r="X623" i="4"/>
  <c r="Y623" i="4"/>
  <c r="W615" i="4"/>
  <c r="V615" i="4"/>
  <c r="X615" i="4"/>
  <c r="Y615" i="4"/>
  <c r="W607" i="4"/>
  <c r="V607" i="4"/>
  <c r="X607" i="4"/>
  <c r="Y607" i="4"/>
  <c r="W599" i="4"/>
  <c r="V599" i="4"/>
  <c r="X599" i="4"/>
  <c r="Y599" i="4"/>
  <c r="W579" i="4"/>
  <c r="V579" i="4"/>
  <c r="X579" i="4"/>
  <c r="Y579" i="4"/>
  <c r="W573" i="4"/>
  <c r="V573" i="4"/>
  <c r="X573" i="4"/>
  <c r="Y573" i="4"/>
  <c r="W567" i="4"/>
  <c r="V567" i="4"/>
  <c r="X567" i="4"/>
  <c r="Y567" i="4"/>
  <c r="W559" i="4"/>
  <c r="V559" i="4"/>
  <c r="X559" i="4"/>
  <c r="Y559" i="4"/>
  <c r="V545" i="4"/>
  <c r="W545" i="4"/>
  <c r="X545" i="4"/>
  <c r="Y545" i="4"/>
  <c r="W534" i="4"/>
  <c r="Y534" i="4"/>
  <c r="V534" i="4"/>
  <c r="X534" i="4"/>
  <c r="W526" i="4"/>
  <c r="Y526" i="4"/>
  <c r="V526" i="4"/>
  <c r="X526" i="4"/>
  <c r="W518" i="4"/>
  <c r="Y518" i="4"/>
  <c r="V518" i="4"/>
  <c r="X518" i="4"/>
  <c r="W510" i="4"/>
  <c r="Y510" i="4"/>
  <c r="V510" i="4"/>
  <c r="X510" i="4"/>
  <c r="W502" i="4"/>
  <c r="Y502" i="4"/>
  <c r="V502" i="4"/>
  <c r="X502" i="4"/>
  <c r="W494" i="4"/>
  <c r="Y494" i="4"/>
  <c r="V494" i="4"/>
  <c r="X494" i="4"/>
  <c r="W486" i="4"/>
  <c r="Y486" i="4"/>
  <c r="V486" i="4"/>
  <c r="X486" i="4"/>
  <c r="W478" i="4"/>
  <c r="Y478" i="4"/>
  <c r="V478" i="4"/>
  <c r="X478" i="4"/>
  <c r="V445" i="4"/>
  <c r="W445" i="4"/>
  <c r="X445" i="4"/>
  <c r="Y445" i="4"/>
  <c r="X426" i="4"/>
  <c r="Y426" i="4"/>
  <c r="V426" i="4"/>
  <c r="W426" i="4"/>
  <c r="V415" i="4"/>
  <c r="W415" i="4"/>
  <c r="X415" i="4"/>
  <c r="Y415" i="4"/>
  <c r="X404" i="4"/>
  <c r="Y404" i="4"/>
  <c r="V404" i="4"/>
  <c r="W404" i="4"/>
  <c r="X398" i="4"/>
  <c r="Y398" i="4"/>
  <c r="W398" i="4"/>
  <c r="V398" i="4"/>
  <c r="X390" i="4"/>
  <c r="Y390" i="4"/>
  <c r="V390" i="4"/>
  <c r="W390" i="4"/>
  <c r="V379" i="4"/>
  <c r="W379" i="4"/>
  <c r="X379" i="4"/>
  <c r="Y379" i="4"/>
  <c r="V371" i="4"/>
  <c r="W371" i="4"/>
  <c r="X371" i="4"/>
  <c r="Y371" i="4"/>
  <c r="X368" i="4"/>
  <c r="Y368" i="4"/>
  <c r="W368" i="4"/>
  <c r="V368" i="4"/>
  <c r="X360" i="4"/>
  <c r="Y360" i="4"/>
  <c r="W360" i="4"/>
  <c r="V360" i="4"/>
  <c r="X352" i="4"/>
  <c r="Y352" i="4"/>
  <c r="W352" i="4"/>
  <c r="V352" i="4"/>
  <c r="X344" i="4"/>
  <c r="Y344" i="4"/>
  <c r="W344" i="4"/>
  <c r="V344" i="4"/>
  <c r="X336" i="4"/>
  <c r="Y336" i="4"/>
  <c r="W336" i="4"/>
  <c r="V336" i="4"/>
  <c r="X328" i="4"/>
  <c r="Y328" i="4"/>
  <c r="W328" i="4"/>
  <c r="V328" i="4"/>
  <c r="V325" i="4"/>
  <c r="W325" i="4"/>
  <c r="X325" i="4"/>
  <c r="Y325" i="4"/>
  <c r="V317" i="4"/>
  <c r="W317" i="4"/>
  <c r="X317" i="4"/>
  <c r="Y317" i="4"/>
  <c r="V309" i="4"/>
  <c r="W309" i="4"/>
  <c r="X309" i="4"/>
  <c r="Y309" i="4"/>
  <c r="V301" i="4"/>
  <c r="W301" i="4"/>
  <c r="X301" i="4"/>
  <c r="Y301" i="4"/>
  <c r="V279" i="4"/>
  <c r="W279" i="4"/>
  <c r="X279" i="4"/>
  <c r="Y279" i="4"/>
  <c r="V271" i="4"/>
  <c r="W271" i="4"/>
  <c r="X271" i="4"/>
  <c r="Y271" i="4"/>
  <c r="X260" i="4"/>
  <c r="Y260" i="4"/>
  <c r="V260" i="4"/>
  <c r="W260" i="4"/>
  <c r="X252" i="4"/>
  <c r="Y252" i="4"/>
  <c r="V252" i="4"/>
  <c r="W252" i="4"/>
  <c r="X244" i="4"/>
  <c r="Y244" i="4"/>
  <c r="V244" i="4"/>
  <c r="W244" i="4"/>
  <c r="V241" i="4"/>
  <c r="W241" i="4"/>
  <c r="X241" i="4"/>
  <c r="Y241" i="4"/>
  <c r="X238" i="4"/>
  <c r="Y238" i="4"/>
  <c r="V238" i="4"/>
  <c r="W238" i="4"/>
  <c r="X230" i="4"/>
  <c r="Y230" i="4"/>
  <c r="V230" i="4"/>
  <c r="W230" i="4"/>
  <c r="X224" i="4"/>
  <c r="Y224" i="4"/>
  <c r="W224" i="4"/>
  <c r="V224" i="4"/>
  <c r="V213" i="4"/>
  <c r="W213" i="4"/>
  <c r="X213" i="4"/>
  <c r="Y213" i="4"/>
  <c r="V205" i="4"/>
  <c r="W205" i="4"/>
  <c r="X205" i="4"/>
  <c r="Y205" i="4"/>
  <c r="X202" i="4"/>
  <c r="Y202" i="4"/>
  <c r="V202" i="4"/>
  <c r="W202" i="4"/>
  <c r="V191" i="4"/>
  <c r="W191" i="4"/>
  <c r="X191" i="4"/>
  <c r="Y191" i="4"/>
  <c r="V183" i="4"/>
  <c r="W183" i="4"/>
  <c r="X183" i="4"/>
  <c r="Y183" i="4"/>
  <c r="V163" i="4"/>
  <c r="W163" i="4"/>
  <c r="X163" i="4"/>
  <c r="Y163" i="4"/>
  <c r="V155" i="4"/>
  <c r="W155" i="4"/>
  <c r="X155" i="4"/>
  <c r="Y155" i="4"/>
  <c r="V144" i="4"/>
  <c r="W144" i="4"/>
  <c r="X144" i="4"/>
  <c r="Y144" i="4"/>
  <c r="V124" i="4"/>
  <c r="W124" i="4"/>
  <c r="X124" i="4"/>
  <c r="Y124" i="4"/>
  <c r="V110" i="4"/>
  <c r="W110" i="4"/>
  <c r="X110" i="4"/>
  <c r="Y110" i="4"/>
  <c r="V102" i="4"/>
  <c r="W102" i="4"/>
  <c r="X102" i="4"/>
  <c r="Y102" i="4"/>
  <c r="V94" i="4"/>
  <c r="W94" i="4"/>
  <c r="X94" i="4"/>
  <c r="Y94" i="4"/>
  <c r="V61" i="4"/>
  <c r="W61" i="4"/>
  <c r="X61" i="4"/>
  <c r="Y61" i="4"/>
  <c r="V53" i="4"/>
  <c r="W53" i="4"/>
  <c r="X53" i="4"/>
  <c r="Y53" i="4"/>
  <c r="V28" i="4"/>
  <c r="W28" i="4"/>
  <c r="X28" i="4"/>
  <c r="Y28" i="4"/>
  <c r="V27" i="4"/>
  <c r="W27" i="4"/>
  <c r="X27" i="4"/>
  <c r="Y27" i="4"/>
  <c r="W885" i="4"/>
  <c r="X885" i="4"/>
  <c r="V885" i="4"/>
  <c r="Y885" i="4"/>
  <c r="V982" i="4"/>
  <c r="W982" i="4"/>
  <c r="X982" i="4"/>
  <c r="Y982" i="4"/>
  <c r="V974" i="4"/>
  <c r="W974" i="4"/>
  <c r="X974" i="4"/>
  <c r="Y974" i="4"/>
  <c r="V950" i="4"/>
  <c r="W950" i="4"/>
  <c r="X950" i="4"/>
  <c r="Y950" i="4"/>
  <c r="V910" i="4"/>
  <c r="W910" i="4"/>
  <c r="X910" i="4"/>
  <c r="Y910" i="4"/>
  <c r="V886" i="4"/>
  <c r="W886" i="4"/>
  <c r="X886" i="4"/>
  <c r="Y886" i="4"/>
  <c r="V862" i="4"/>
  <c r="W862" i="4"/>
  <c r="X862" i="4"/>
  <c r="Y862" i="4"/>
  <c r="V846" i="4"/>
  <c r="W846" i="4"/>
  <c r="X846" i="4"/>
  <c r="Y846" i="4"/>
  <c r="V814" i="4"/>
  <c r="W814" i="4"/>
  <c r="X814" i="4"/>
  <c r="Y814" i="4"/>
  <c r="V21" i="4"/>
  <c r="W21" i="4"/>
  <c r="X21" i="4"/>
  <c r="Y21" i="4"/>
  <c r="V17" i="4"/>
  <c r="W17" i="4"/>
  <c r="X17" i="4"/>
  <c r="Y17" i="4"/>
  <c r="V984" i="4"/>
  <c r="W984" i="4"/>
  <c r="X984" i="4"/>
  <c r="Y984" i="4"/>
  <c r="V976" i="4"/>
  <c r="W976" i="4"/>
  <c r="X976" i="4"/>
  <c r="Y976" i="4"/>
  <c r="V968" i="4"/>
  <c r="W968" i="4"/>
  <c r="X968" i="4"/>
  <c r="Y968" i="4"/>
  <c r="V960" i="4"/>
  <c r="W960" i="4"/>
  <c r="X960" i="4"/>
  <c r="Y960" i="4"/>
  <c r="V952" i="4"/>
  <c r="W952" i="4"/>
  <c r="X952" i="4"/>
  <c r="Y952" i="4"/>
  <c r="V944" i="4"/>
  <c r="W944" i="4"/>
  <c r="X944" i="4"/>
  <c r="Y944" i="4"/>
  <c r="V936" i="4"/>
  <c r="W936" i="4"/>
  <c r="X936" i="4"/>
  <c r="Y936" i="4"/>
  <c r="V928" i="4"/>
  <c r="W928" i="4"/>
  <c r="X928" i="4"/>
  <c r="Y928" i="4"/>
  <c r="V920" i="4"/>
  <c r="W920" i="4"/>
  <c r="X920" i="4"/>
  <c r="Y920" i="4"/>
  <c r="V912" i="4"/>
  <c r="W912" i="4"/>
  <c r="X912" i="4"/>
  <c r="Y912" i="4"/>
  <c r="V904" i="4"/>
  <c r="W904" i="4"/>
  <c r="X904" i="4"/>
  <c r="Y904" i="4"/>
  <c r="V896" i="4"/>
  <c r="W896" i="4"/>
  <c r="X896" i="4"/>
  <c r="Y896" i="4"/>
  <c r="V888" i="4"/>
  <c r="W888" i="4"/>
  <c r="X888" i="4"/>
  <c r="Y888" i="4"/>
  <c r="V880" i="4"/>
  <c r="W880" i="4"/>
  <c r="X880" i="4"/>
  <c r="Y880" i="4"/>
  <c r="V872" i="4"/>
  <c r="W872" i="4"/>
  <c r="X872" i="4"/>
  <c r="Y872" i="4"/>
  <c r="V864" i="4"/>
  <c r="W864" i="4"/>
  <c r="X864" i="4"/>
  <c r="Y864" i="4"/>
  <c r="V856" i="4"/>
  <c r="W856" i="4"/>
  <c r="X856" i="4"/>
  <c r="Y856" i="4"/>
  <c r="V848" i="4"/>
  <c r="W848" i="4"/>
  <c r="X848" i="4"/>
  <c r="Y848" i="4"/>
  <c r="V840" i="4"/>
  <c r="W840" i="4"/>
  <c r="X840" i="4"/>
  <c r="Y840" i="4"/>
  <c r="V832" i="4"/>
  <c r="W832" i="4"/>
  <c r="X832" i="4"/>
  <c r="Y832" i="4"/>
  <c r="V824" i="4"/>
  <c r="W824" i="4"/>
  <c r="X824" i="4"/>
  <c r="Y824" i="4"/>
  <c r="V816" i="4"/>
  <c r="W816" i="4"/>
  <c r="X816" i="4"/>
  <c r="Y816" i="4"/>
  <c r="V808" i="4"/>
  <c r="W808" i="4"/>
  <c r="X808" i="4"/>
  <c r="Y808" i="4"/>
  <c r="V800" i="4"/>
  <c r="W800" i="4"/>
  <c r="X800" i="4"/>
  <c r="Y800" i="4"/>
  <c r="V792" i="4"/>
  <c r="W792" i="4"/>
  <c r="X792" i="4"/>
  <c r="Y792" i="4"/>
  <c r="V784" i="4"/>
  <c r="W784" i="4"/>
  <c r="X784" i="4"/>
  <c r="Y784" i="4"/>
  <c r="V776" i="4"/>
  <c r="W776" i="4"/>
  <c r="X776" i="4"/>
  <c r="Y776" i="4"/>
  <c r="V768" i="4"/>
  <c r="W768" i="4"/>
  <c r="X768" i="4"/>
  <c r="Y768" i="4"/>
  <c r="V760" i="4"/>
  <c r="W760" i="4"/>
  <c r="X760" i="4"/>
  <c r="Y760" i="4"/>
  <c r="V752" i="4"/>
  <c r="W752" i="4"/>
  <c r="X752" i="4"/>
  <c r="Y752" i="4"/>
  <c r="V744" i="4"/>
  <c r="W744" i="4"/>
  <c r="X744" i="4"/>
  <c r="Y744" i="4"/>
  <c r="V736" i="4"/>
  <c r="W736" i="4"/>
  <c r="X736" i="4"/>
  <c r="Y736" i="4"/>
  <c r="V728" i="4"/>
  <c r="W728" i="4"/>
  <c r="X728" i="4"/>
  <c r="Y728" i="4"/>
  <c r="V720" i="4"/>
  <c r="X720" i="4"/>
  <c r="Y720" i="4"/>
  <c r="W720" i="4"/>
  <c r="V712" i="4"/>
  <c r="W712" i="4"/>
  <c r="X712" i="4"/>
  <c r="Y712" i="4"/>
  <c r="V704" i="4"/>
  <c r="X704" i="4"/>
  <c r="W704" i="4"/>
  <c r="Y704" i="4"/>
  <c r="V696" i="4"/>
  <c r="W696" i="4"/>
  <c r="X696" i="4"/>
  <c r="Y696" i="4"/>
  <c r="V688" i="4"/>
  <c r="X688" i="4"/>
  <c r="W688" i="4"/>
  <c r="Y688" i="4"/>
  <c r="X680" i="4"/>
  <c r="Y680" i="4"/>
  <c r="V680" i="4"/>
  <c r="W680" i="4"/>
  <c r="W677" i="4"/>
  <c r="V677" i="4"/>
  <c r="X677" i="4"/>
  <c r="Y677" i="4"/>
  <c r="V674" i="4"/>
  <c r="W674" i="4"/>
  <c r="Y674" i="4"/>
  <c r="X674" i="4"/>
  <c r="Y666" i="4"/>
  <c r="V666" i="4"/>
  <c r="W666" i="4"/>
  <c r="X666" i="4"/>
  <c r="W652" i="4"/>
  <c r="V652" i="4"/>
  <c r="X652" i="4"/>
  <c r="Y652" i="4"/>
  <c r="W636" i="4"/>
  <c r="V636" i="4"/>
  <c r="X636" i="4"/>
  <c r="Y636" i="4"/>
  <c r="W620" i="4"/>
  <c r="Y620" i="4"/>
  <c r="V620" i="4"/>
  <c r="X620" i="4"/>
  <c r="W604" i="4"/>
  <c r="Y604" i="4"/>
  <c r="V604" i="4"/>
  <c r="X604" i="4"/>
  <c r="W593" i="4"/>
  <c r="V593" i="4"/>
  <c r="X593" i="4"/>
  <c r="Y593" i="4"/>
  <c r="W564" i="4"/>
  <c r="Y564" i="4"/>
  <c r="V564" i="4"/>
  <c r="X564" i="4"/>
  <c r="V553" i="4"/>
  <c r="W553" i="4"/>
  <c r="X553" i="4"/>
  <c r="Y553" i="4"/>
  <c r="W550" i="4"/>
  <c r="Y550" i="4"/>
  <c r="V550" i="4"/>
  <c r="X550" i="4"/>
  <c r="W542" i="4"/>
  <c r="Y542" i="4"/>
  <c r="V542" i="4"/>
  <c r="X542" i="4"/>
  <c r="V539" i="4"/>
  <c r="W539" i="4"/>
  <c r="Y539" i="4"/>
  <c r="X539" i="4"/>
  <c r="V531" i="4"/>
  <c r="W531" i="4"/>
  <c r="Y531" i="4"/>
  <c r="X531" i="4"/>
  <c r="V523" i="4"/>
  <c r="W523" i="4"/>
  <c r="Y523" i="4"/>
  <c r="X523" i="4"/>
  <c r="V515" i="4"/>
  <c r="W515" i="4"/>
  <c r="Y515" i="4"/>
  <c r="X515" i="4"/>
  <c r="V507" i="4"/>
  <c r="W507" i="4"/>
  <c r="Y507" i="4"/>
  <c r="X507" i="4"/>
  <c r="V499" i="4"/>
  <c r="W499" i="4"/>
  <c r="Y499" i="4"/>
  <c r="X499" i="4"/>
  <c r="V491" i="4"/>
  <c r="W491" i="4"/>
  <c r="Y491" i="4"/>
  <c r="X491" i="4"/>
  <c r="V483" i="4"/>
  <c r="W483" i="4"/>
  <c r="Y483" i="4"/>
  <c r="X483" i="4"/>
  <c r="V475" i="4"/>
  <c r="W475" i="4"/>
  <c r="Y475" i="4"/>
  <c r="X475" i="4"/>
  <c r="V461" i="4"/>
  <c r="W461" i="4"/>
  <c r="X461" i="4"/>
  <c r="Y461" i="4"/>
  <c r="V453" i="4"/>
  <c r="W453" i="4"/>
  <c r="X453" i="4"/>
  <c r="Y453" i="4"/>
  <c r="X442" i="4"/>
  <c r="Y442" i="4"/>
  <c r="V442" i="4"/>
  <c r="W442" i="4"/>
  <c r="X434" i="4"/>
  <c r="Y434" i="4"/>
  <c r="V434" i="4"/>
  <c r="W434" i="4"/>
  <c r="V423" i="4"/>
  <c r="W423" i="4"/>
  <c r="X423" i="4"/>
  <c r="Y423" i="4"/>
  <c r="V409" i="4"/>
  <c r="W409" i="4"/>
  <c r="X409" i="4"/>
  <c r="Y409" i="4"/>
  <c r="V387" i="4"/>
  <c r="W387" i="4"/>
  <c r="X387" i="4"/>
  <c r="Y387" i="4"/>
  <c r="X384" i="4"/>
  <c r="Y384" i="4"/>
  <c r="W384" i="4"/>
  <c r="V384" i="4"/>
  <c r="X376" i="4"/>
  <c r="Y376" i="4"/>
  <c r="W376" i="4"/>
  <c r="V376" i="4"/>
  <c r="V357" i="4"/>
  <c r="W357" i="4"/>
  <c r="X357" i="4"/>
  <c r="Y357" i="4"/>
  <c r="V349" i="4"/>
  <c r="W349" i="4"/>
  <c r="X349" i="4"/>
  <c r="Y349" i="4"/>
  <c r="V341" i="4"/>
  <c r="W341" i="4"/>
  <c r="X341" i="4"/>
  <c r="Y341" i="4"/>
  <c r="V333" i="4"/>
  <c r="W333" i="4"/>
  <c r="X333" i="4"/>
  <c r="Y333" i="4"/>
  <c r="V295" i="4"/>
  <c r="W295" i="4"/>
  <c r="X295" i="4"/>
  <c r="Y295" i="4"/>
  <c r="V287" i="4"/>
  <c r="W287" i="4"/>
  <c r="X287" i="4"/>
  <c r="Y287" i="4"/>
  <c r="X276" i="4"/>
  <c r="Y276" i="4"/>
  <c r="V276" i="4"/>
  <c r="W276" i="4"/>
  <c r="X268" i="4"/>
  <c r="Y268" i="4"/>
  <c r="V268" i="4"/>
  <c r="W268" i="4"/>
  <c r="V265" i="4"/>
  <c r="W265" i="4"/>
  <c r="X265" i="4"/>
  <c r="Y265" i="4"/>
  <c r="V257" i="4"/>
  <c r="W257" i="4"/>
  <c r="X257" i="4"/>
  <c r="Y257" i="4"/>
  <c r="V249" i="4"/>
  <c r="W249" i="4"/>
  <c r="X249" i="4"/>
  <c r="Y249" i="4"/>
  <c r="V235" i="4"/>
  <c r="W235" i="4"/>
  <c r="X235" i="4"/>
  <c r="Y235" i="4"/>
  <c r="V221" i="4"/>
  <c r="W221" i="4"/>
  <c r="X221" i="4"/>
  <c r="Y221" i="4"/>
  <c r="X218" i="4"/>
  <c r="Y218" i="4"/>
  <c r="V218" i="4"/>
  <c r="W218" i="4"/>
  <c r="X210" i="4"/>
  <c r="Y210" i="4"/>
  <c r="V210" i="4"/>
  <c r="W210" i="4"/>
  <c r="X196" i="4"/>
  <c r="Y196" i="4"/>
  <c r="V196" i="4"/>
  <c r="W196" i="4"/>
  <c r="X188" i="4"/>
  <c r="Y188" i="4"/>
  <c r="V188" i="4"/>
  <c r="W188" i="4"/>
  <c r="X180" i="4"/>
  <c r="Y180" i="4"/>
  <c r="V180" i="4"/>
  <c r="W180" i="4"/>
  <c r="X174" i="4"/>
  <c r="Y174" i="4"/>
  <c r="V174" i="4"/>
  <c r="W174" i="4"/>
  <c r="V160" i="4"/>
  <c r="W160" i="4"/>
  <c r="X160" i="4"/>
  <c r="Y160" i="4"/>
  <c r="V152" i="4"/>
  <c r="W152" i="4"/>
  <c r="X152" i="4"/>
  <c r="Y152" i="4"/>
  <c r="V138" i="4"/>
  <c r="W138" i="4"/>
  <c r="X138" i="4"/>
  <c r="Y138" i="4"/>
  <c r="V135" i="4"/>
  <c r="W135" i="4"/>
  <c r="X135" i="4"/>
  <c r="Y135" i="4"/>
  <c r="V118" i="4"/>
  <c r="W118" i="4"/>
  <c r="X118" i="4"/>
  <c r="Y118" i="4"/>
  <c r="V107" i="4"/>
  <c r="W107" i="4"/>
  <c r="X107" i="4"/>
  <c r="Y107" i="4"/>
  <c r="V99" i="4"/>
  <c r="W99" i="4"/>
  <c r="X99" i="4"/>
  <c r="Y99" i="4"/>
  <c r="V91" i="4"/>
  <c r="W91" i="4"/>
  <c r="X91" i="4"/>
  <c r="Y91" i="4"/>
  <c r="V72" i="4"/>
  <c r="W72" i="4"/>
  <c r="X72" i="4"/>
  <c r="Y72" i="4"/>
  <c r="V36" i="4"/>
  <c r="W36" i="4"/>
  <c r="X36" i="4"/>
  <c r="Y36" i="4"/>
  <c r="U875" i="4"/>
  <c r="U859" i="4"/>
  <c r="U843" i="4"/>
  <c r="U827" i="4"/>
  <c r="U740" i="4"/>
  <c r="U724" i="4"/>
  <c r="U708" i="4"/>
  <c r="U697" i="4"/>
  <c r="U694" i="4"/>
  <c r="U689" i="4"/>
  <c r="U899" i="4"/>
  <c r="U891" i="4"/>
  <c r="U867" i="4"/>
  <c r="U851" i="4"/>
  <c r="U811" i="4"/>
  <c r="U798" i="4"/>
  <c r="U795" i="4"/>
  <c r="U790" i="4"/>
  <c r="U787" i="4"/>
  <c r="U782" i="4"/>
  <c r="U779" i="4"/>
  <c r="U774" i="4"/>
  <c r="U771" i="4"/>
  <c r="U766" i="4"/>
  <c r="U763" i="4"/>
  <c r="U758" i="4"/>
  <c r="U755" i="4"/>
  <c r="U750" i="4"/>
  <c r="U747" i="4"/>
  <c r="U742" i="4"/>
  <c r="U729" i="4"/>
  <c r="U726" i="4"/>
  <c r="U713" i="4"/>
  <c r="U710" i="4"/>
  <c r="U681" i="4"/>
  <c r="U662" i="4"/>
  <c r="U660" i="4"/>
  <c r="U915" i="4"/>
  <c r="U907" i="4"/>
  <c r="U883" i="4"/>
  <c r="U819" i="4"/>
  <c r="U803" i="4"/>
  <c r="U963" i="4"/>
  <c r="U959" i="4"/>
  <c r="U947" i="4"/>
  <c r="U939" i="4"/>
  <c r="U935" i="4"/>
  <c r="U931" i="4"/>
  <c r="U927" i="4"/>
  <c r="U923" i="4"/>
  <c r="U919" i="4"/>
  <c r="U911" i="4"/>
  <c r="U903" i="4"/>
  <c r="U895" i="4"/>
  <c r="U887" i="4"/>
  <c r="U879" i="4"/>
  <c r="U871" i="4"/>
  <c r="U863" i="4"/>
  <c r="U855" i="4"/>
  <c r="U847" i="4"/>
  <c r="U839" i="4"/>
  <c r="U831" i="4"/>
  <c r="U823" i="4"/>
  <c r="U815" i="4"/>
  <c r="U807" i="4"/>
  <c r="U732" i="4"/>
  <c r="U716" i="4"/>
  <c r="U700" i="4"/>
  <c r="U835" i="4"/>
  <c r="U983" i="4"/>
  <c r="U979" i="4"/>
  <c r="U975" i="4"/>
  <c r="U971" i="4"/>
  <c r="U967" i="4"/>
  <c r="U955" i="4"/>
  <c r="U951" i="4"/>
  <c r="U943" i="4"/>
  <c r="U922" i="4"/>
  <c r="U916" i="4"/>
  <c r="U914" i="4"/>
  <c r="U908" i="4"/>
  <c r="U906" i="4"/>
  <c r="U900" i="4"/>
  <c r="U898" i="4"/>
  <c r="U892" i="4"/>
  <c r="U890" i="4"/>
  <c r="U884" i="4"/>
  <c r="U882" i="4"/>
  <c r="U876" i="4"/>
  <c r="U874" i="4"/>
  <c r="U868" i="4"/>
  <c r="U866" i="4"/>
  <c r="U860" i="4"/>
  <c r="U858" i="4"/>
  <c r="U852" i="4"/>
  <c r="U850" i="4"/>
  <c r="U844" i="4"/>
  <c r="U842" i="4"/>
  <c r="U836" i="4"/>
  <c r="U834" i="4"/>
  <c r="U828" i="4"/>
  <c r="U826" i="4"/>
  <c r="U820" i="4"/>
  <c r="U818" i="4"/>
  <c r="U812" i="4"/>
  <c r="U810" i="4"/>
  <c r="U804" i="4"/>
  <c r="U802" i="4"/>
  <c r="U799" i="4"/>
  <c r="U794" i="4"/>
  <c r="U791" i="4"/>
  <c r="U786" i="4"/>
  <c r="U783" i="4"/>
  <c r="U778" i="4"/>
  <c r="U775" i="4"/>
  <c r="U770" i="4"/>
  <c r="U767" i="4"/>
  <c r="U762" i="4"/>
  <c r="U759" i="4"/>
  <c r="U754" i="4"/>
  <c r="U751" i="4"/>
  <c r="U746" i="4"/>
  <c r="U743" i="4"/>
  <c r="U737" i="4"/>
  <c r="U734" i="4"/>
  <c r="U721" i="4"/>
  <c r="U718" i="4"/>
  <c r="U705" i="4"/>
  <c r="U702" i="4"/>
  <c r="U678" i="4"/>
  <c r="U676" i="4"/>
  <c r="U536" i="4"/>
  <c r="U520" i="4"/>
  <c r="U488" i="4"/>
  <c r="U570" i="4"/>
  <c r="U568" i="4"/>
  <c r="U496" i="4"/>
  <c r="U741" i="4"/>
  <c r="U733" i="4"/>
  <c r="U725" i="4"/>
  <c r="U717" i="4"/>
  <c r="U709" i="4"/>
  <c r="U701" i="4"/>
  <c r="U693" i="4"/>
  <c r="U685" i="4"/>
  <c r="U646" i="4"/>
  <c r="U644" i="4"/>
  <c r="U630" i="4"/>
  <c r="U628" i="4"/>
  <c r="U614" i="4"/>
  <c r="U612" i="4"/>
  <c r="U598" i="4"/>
  <c r="U596" i="4"/>
  <c r="U576" i="4"/>
  <c r="U504" i="4"/>
  <c r="U468" i="4"/>
  <c r="U554" i="4"/>
  <c r="U552" i="4"/>
  <c r="U512" i="4"/>
  <c r="U470" i="4"/>
  <c r="U528" i="4"/>
  <c r="U522" i="4"/>
  <c r="U514" i="4"/>
  <c r="U506" i="4"/>
  <c r="U498" i="4"/>
  <c r="U490" i="4"/>
  <c r="U411" i="4"/>
  <c r="U369" i="4"/>
  <c r="U540" i="4"/>
  <c r="U456" i="4"/>
  <c r="U427" i="4"/>
  <c r="U421" i="4"/>
  <c r="U590" i="4"/>
  <c r="U588" i="4"/>
  <c r="U574" i="4"/>
  <c r="U572" i="4"/>
  <c r="U558" i="4"/>
  <c r="U556" i="4"/>
  <c r="U532" i="4"/>
  <c r="U440" i="4"/>
  <c r="U354" i="4"/>
  <c r="U525" i="4"/>
  <c r="U517" i="4"/>
  <c r="U509" i="4"/>
  <c r="U501" i="4"/>
  <c r="U493" i="4"/>
  <c r="U485" i="4"/>
  <c r="U452" i="4"/>
  <c r="U437" i="4"/>
  <c r="U401" i="4"/>
  <c r="U399" i="4"/>
  <c r="U448" i="4"/>
  <c r="U429" i="4"/>
  <c r="U419" i="4"/>
  <c r="U413" i="4"/>
  <c r="U385" i="4"/>
  <c r="U322" i="4"/>
  <c r="U274" i="4"/>
  <c r="U521" i="4"/>
  <c r="U513" i="4"/>
  <c r="U505" i="4"/>
  <c r="U497" i="4"/>
  <c r="U489" i="4"/>
  <c r="U482" i="4"/>
  <c r="U480" i="4"/>
  <c r="U466" i="4"/>
  <c r="U464" i="4"/>
  <c r="U460" i="4"/>
  <c r="U444" i="4"/>
  <c r="U435" i="4"/>
  <c r="U432" i="4"/>
  <c r="U424" i="4"/>
  <c r="U416" i="4"/>
  <c r="U381" i="4"/>
  <c r="U365" i="4"/>
  <c r="U346" i="4"/>
  <c r="U314" i="4"/>
  <c r="U377" i="4"/>
  <c r="U361" i="4"/>
  <c r="U338" i="4"/>
  <c r="U306" i="4"/>
  <c r="U436" i="4"/>
  <c r="U428" i="4"/>
  <c r="U420" i="4"/>
  <c r="U412" i="4"/>
  <c r="U397" i="4"/>
  <c r="U395" i="4"/>
  <c r="U373" i="4"/>
  <c r="U330" i="4"/>
  <c r="U290" i="4"/>
  <c r="U170" i="4"/>
  <c r="U286" i="4"/>
  <c r="U270" i="4"/>
  <c r="U246" i="4"/>
  <c r="U219" i="4"/>
  <c r="U203" i="4"/>
  <c r="U358" i="4"/>
  <c r="U350" i="4"/>
  <c r="U342" i="4"/>
  <c r="U334" i="4"/>
  <c r="U326" i="4"/>
  <c r="U318" i="4"/>
  <c r="U310" i="4"/>
  <c r="U302" i="4"/>
  <c r="U298" i="4"/>
  <c r="U282" i="4"/>
  <c r="U266" i="4"/>
  <c r="U262" i="4"/>
  <c r="U254" i="4"/>
  <c r="U227" i="4"/>
  <c r="U225" i="4"/>
  <c r="U294" i="4"/>
  <c r="U278" i="4"/>
  <c r="U168" i="4"/>
  <c r="U215" i="4"/>
  <c r="U199" i="4"/>
  <c r="U194" i="4"/>
  <c r="U186" i="4"/>
  <c r="U178" i="4"/>
  <c r="U258" i="4"/>
  <c r="U250" i="4"/>
  <c r="U242" i="4"/>
  <c r="U211" i="4"/>
  <c r="U142" i="4"/>
  <c r="U263" i="4"/>
  <c r="U255" i="4"/>
  <c r="U253" i="4"/>
  <c r="U247" i="4"/>
  <c r="U245" i="4"/>
  <c r="U239" i="4"/>
  <c r="U237" i="4"/>
  <c r="U223" i="4"/>
  <c r="U207" i="4"/>
  <c r="U192" i="4"/>
  <c r="U184" i="4"/>
  <c r="U176" i="4"/>
  <c r="U150" i="4"/>
  <c r="U189" i="4"/>
  <c r="U181" i="4"/>
  <c r="U156" i="4"/>
  <c r="U148" i="4"/>
  <c r="U140" i="4"/>
  <c r="U121" i="4"/>
  <c r="U193" i="4"/>
  <c r="U185" i="4"/>
  <c r="U177" i="4"/>
  <c r="U166" i="4"/>
  <c r="U164" i="4"/>
  <c r="U105" i="4"/>
  <c r="U153" i="4"/>
  <c r="U145" i="4"/>
  <c r="U137" i="4"/>
  <c r="U117" i="4"/>
  <c r="U96" i="4"/>
  <c r="U88" i="4"/>
  <c r="U134" i="4"/>
  <c r="U130" i="4"/>
  <c r="U126" i="4"/>
  <c r="U113" i="4"/>
  <c r="U93" i="4"/>
  <c r="U157" i="4"/>
  <c r="U149" i="4"/>
  <c r="U141" i="4"/>
  <c r="U133" i="4"/>
  <c r="U129" i="4"/>
  <c r="U125" i="4"/>
  <c r="U109" i="4"/>
  <c r="U81" i="4"/>
  <c r="U62" i="4"/>
  <c r="U54" i="4"/>
  <c r="U101" i="4"/>
  <c r="U97" i="4"/>
  <c r="U92" i="4"/>
  <c r="U89" i="4"/>
  <c r="U86" i="4"/>
  <c r="U83" i="4"/>
  <c r="U47" i="4"/>
  <c r="U98" i="4"/>
  <c r="U78" i="4"/>
  <c r="U63" i="4"/>
  <c r="U58" i="4"/>
  <c r="U50" i="4"/>
  <c r="U31" i="4"/>
  <c r="U75" i="4"/>
  <c r="U71" i="4"/>
  <c r="U42" i="4"/>
  <c r="U82" i="4"/>
  <c r="U74" i="4"/>
  <c r="U70" i="4"/>
  <c r="U66" i="4"/>
  <c r="U35" i="4"/>
  <c r="U59" i="4"/>
  <c r="U55" i="4"/>
  <c r="U51" i="4"/>
  <c r="U46" i="4"/>
  <c r="U43" i="4"/>
  <c r="U39" i="4"/>
  <c r="U26" i="4"/>
  <c r="Y33" i="4" l="1"/>
  <c r="X33" i="4"/>
  <c r="W33" i="4"/>
  <c r="V20" i="4"/>
  <c r="W20" i="4"/>
  <c r="X20" i="4"/>
  <c r="AA609" i="4"/>
  <c r="V129" i="4"/>
  <c r="W129" i="4"/>
  <c r="X129" i="4"/>
  <c r="Y129" i="4"/>
  <c r="X270" i="4"/>
  <c r="Y270" i="4"/>
  <c r="W270" i="4"/>
  <c r="V270" i="4"/>
  <c r="X452" i="4"/>
  <c r="Y452" i="4"/>
  <c r="V452" i="4"/>
  <c r="W452" i="4"/>
  <c r="W504" i="4"/>
  <c r="Y504" i="4"/>
  <c r="V504" i="4"/>
  <c r="X504" i="4"/>
  <c r="Y943" i="4"/>
  <c r="V943" i="4"/>
  <c r="W943" i="4"/>
  <c r="X943" i="4"/>
  <c r="Y795" i="4"/>
  <c r="V795" i="4"/>
  <c r="W795" i="4"/>
  <c r="X795" i="4"/>
  <c r="AA360" i="4"/>
  <c r="Z360" i="4"/>
  <c r="AA312" i="4"/>
  <c r="Z312" i="4"/>
  <c r="Z565" i="4"/>
  <c r="AA565" i="4"/>
  <c r="Z633" i="4"/>
  <c r="AA633" i="4"/>
  <c r="AA280" i="4"/>
  <c r="Z280" i="4"/>
  <c r="Z600" i="4"/>
  <c r="AA600" i="4"/>
  <c r="Z616" i="4"/>
  <c r="AA616" i="4"/>
  <c r="Z670" i="4"/>
  <c r="AA670" i="4"/>
  <c r="AA232" i="4"/>
  <c r="Z232" i="4"/>
  <c r="Z584" i="4"/>
  <c r="AA584" i="4"/>
  <c r="Z649" i="4"/>
  <c r="AA649" i="4"/>
  <c r="Z248" i="4"/>
  <c r="AA248" i="4"/>
  <c r="AA264" i="4"/>
  <c r="Z264" i="4"/>
  <c r="AA408" i="4"/>
  <c r="Z408" i="4"/>
  <c r="Z679" i="4"/>
  <c r="AA679" i="4"/>
  <c r="Z711" i="4"/>
  <c r="AA711" i="4"/>
  <c r="AA392" i="4"/>
  <c r="Z392" i="4"/>
  <c r="Z581" i="4"/>
  <c r="AA581" i="4"/>
  <c r="Z663" i="4"/>
  <c r="AA663" i="4"/>
  <c r="AA400" i="4"/>
  <c r="Z400" i="4"/>
  <c r="Z609" i="4"/>
  <c r="Z641" i="4"/>
  <c r="AA641" i="4"/>
  <c r="V59" i="4"/>
  <c r="W59" i="4"/>
  <c r="X59" i="4"/>
  <c r="Y59" i="4"/>
  <c r="V71" i="4"/>
  <c r="W71" i="4"/>
  <c r="X71" i="4"/>
  <c r="Y71" i="4"/>
  <c r="V98" i="4"/>
  <c r="W98" i="4"/>
  <c r="X98" i="4"/>
  <c r="Y98" i="4"/>
  <c r="V54" i="4"/>
  <c r="W54" i="4"/>
  <c r="X54" i="4"/>
  <c r="Y54" i="4"/>
  <c r="V133" i="4"/>
  <c r="W133" i="4"/>
  <c r="X133" i="4"/>
  <c r="Y133" i="4"/>
  <c r="V130" i="4"/>
  <c r="W130" i="4"/>
  <c r="X130" i="4"/>
  <c r="Y130" i="4"/>
  <c r="V153" i="4"/>
  <c r="W153" i="4"/>
  <c r="X153" i="4"/>
  <c r="Y153" i="4"/>
  <c r="V140" i="4"/>
  <c r="W140" i="4"/>
  <c r="X140" i="4"/>
  <c r="Y140" i="4"/>
  <c r="V245" i="4"/>
  <c r="W245" i="4"/>
  <c r="X245" i="4"/>
  <c r="Y245" i="4"/>
  <c r="V211" i="4"/>
  <c r="W211" i="4"/>
  <c r="X211" i="4"/>
  <c r="Y211" i="4"/>
  <c r="X186" i="4"/>
  <c r="Y186" i="4"/>
  <c r="V186" i="4"/>
  <c r="W186" i="4"/>
  <c r="X298" i="4"/>
  <c r="Y298" i="4"/>
  <c r="V298" i="4"/>
  <c r="W298" i="4"/>
  <c r="X358" i="4"/>
  <c r="Y358" i="4"/>
  <c r="V358" i="4"/>
  <c r="W358" i="4"/>
  <c r="X286" i="4"/>
  <c r="Y286" i="4"/>
  <c r="V286" i="4"/>
  <c r="W286" i="4"/>
  <c r="X412" i="4"/>
  <c r="Y412" i="4"/>
  <c r="V412" i="4"/>
  <c r="W412" i="4"/>
  <c r="X338" i="4"/>
  <c r="Y338" i="4"/>
  <c r="V338" i="4"/>
  <c r="W338" i="4"/>
  <c r="X416" i="4"/>
  <c r="Y416" i="4"/>
  <c r="W416" i="4"/>
  <c r="V416" i="4"/>
  <c r="X460" i="4"/>
  <c r="Y460" i="4"/>
  <c r="V460" i="4"/>
  <c r="W460" i="4"/>
  <c r="V513" i="4"/>
  <c r="W513" i="4"/>
  <c r="X513" i="4"/>
  <c r="Y513" i="4"/>
  <c r="X448" i="4"/>
  <c r="Y448" i="4"/>
  <c r="W448" i="4"/>
  <c r="V448" i="4"/>
  <c r="V485" i="4"/>
  <c r="W485" i="4"/>
  <c r="X485" i="4"/>
  <c r="Y485" i="4"/>
  <c r="V369" i="4"/>
  <c r="W369" i="4"/>
  <c r="X369" i="4"/>
  <c r="Y369" i="4"/>
  <c r="W470" i="4"/>
  <c r="Y470" i="4"/>
  <c r="V470" i="4"/>
  <c r="X470" i="4"/>
  <c r="W614" i="4"/>
  <c r="Y614" i="4"/>
  <c r="V614" i="4"/>
  <c r="X614" i="4"/>
  <c r="W709" i="4"/>
  <c r="Y709" i="4"/>
  <c r="V709" i="4"/>
  <c r="X709" i="4"/>
  <c r="V737" i="4"/>
  <c r="X737" i="4"/>
  <c r="Y737" i="4"/>
  <c r="W737" i="4"/>
  <c r="V770" i="4"/>
  <c r="W770" i="4"/>
  <c r="X770" i="4"/>
  <c r="Y770" i="4"/>
  <c r="V802" i="4"/>
  <c r="W802" i="4"/>
  <c r="X802" i="4"/>
  <c r="Y802" i="4"/>
  <c r="V834" i="4"/>
  <c r="W834" i="4"/>
  <c r="X834" i="4"/>
  <c r="Y834" i="4"/>
  <c r="V866" i="4"/>
  <c r="W866" i="4"/>
  <c r="X866" i="4"/>
  <c r="Y866" i="4"/>
  <c r="V898" i="4"/>
  <c r="W898" i="4"/>
  <c r="X898" i="4"/>
  <c r="Y898" i="4"/>
  <c r="Y951" i="4"/>
  <c r="V951" i="4"/>
  <c r="W951" i="4"/>
  <c r="X951" i="4"/>
  <c r="Y831" i="4"/>
  <c r="X831" i="4"/>
  <c r="V831" i="4"/>
  <c r="W831" i="4"/>
  <c r="Y895" i="4"/>
  <c r="X895" i="4"/>
  <c r="V895" i="4"/>
  <c r="W895" i="4"/>
  <c r="Y939" i="4"/>
  <c r="W939" i="4"/>
  <c r="V939" i="4"/>
  <c r="X939" i="4"/>
  <c r="Y883" i="4"/>
  <c r="V883" i="4"/>
  <c r="W883" i="4"/>
  <c r="X883" i="4"/>
  <c r="V726" i="4"/>
  <c r="W726" i="4"/>
  <c r="X726" i="4"/>
  <c r="Y726" i="4"/>
  <c r="V766" i="4"/>
  <c r="W766" i="4"/>
  <c r="X766" i="4"/>
  <c r="Y766" i="4"/>
  <c r="V798" i="4"/>
  <c r="W798" i="4"/>
  <c r="X798" i="4"/>
  <c r="Y798" i="4"/>
  <c r="W689" i="4"/>
  <c r="Y689" i="4"/>
  <c r="V689" i="4"/>
  <c r="X689" i="4"/>
  <c r="Y859" i="4"/>
  <c r="X859" i="4"/>
  <c r="V859" i="4"/>
  <c r="W859" i="4"/>
  <c r="Z180" i="4"/>
  <c r="AA180" i="4"/>
  <c r="AA196" i="4"/>
  <c r="Z196" i="4"/>
  <c r="AA218" i="4"/>
  <c r="Z218" i="4"/>
  <c r="AA268" i="4"/>
  <c r="Z268" i="4"/>
  <c r="Z442" i="4"/>
  <c r="AA442" i="4"/>
  <c r="Z542" i="4"/>
  <c r="AA542" i="4"/>
  <c r="Z620" i="4"/>
  <c r="AA620" i="4"/>
  <c r="Z680" i="4"/>
  <c r="AA680" i="4"/>
  <c r="AA885" i="4"/>
  <c r="Z885" i="4"/>
  <c r="AA202" i="4"/>
  <c r="Z202" i="4"/>
  <c r="Z230" i="4"/>
  <c r="AA230" i="4"/>
  <c r="Z252" i="4"/>
  <c r="AA252" i="4"/>
  <c r="AA390" i="4"/>
  <c r="Z390" i="4"/>
  <c r="Z404" i="4"/>
  <c r="AA404" i="4"/>
  <c r="AA426" i="4"/>
  <c r="Z426" i="4"/>
  <c r="AA478" i="4"/>
  <c r="Z478" i="4"/>
  <c r="Z494" i="4"/>
  <c r="AA494" i="4"/>
  <c r="AA510" i="4"/>
  <c r="Z510" i="4"/>
  <c r="Z526" i="4"/>
  <c r="AA526" i="4"/>
  <c r="Z715" i="4"/>
  <c r="AA715" i="4"/>
  <c r="Z382" i="4"/>
  <c r="AA382" i="4"/>
  <c r="AA562" i="4"/>
  <c r="Z562" i="4"/>
  <c r="Z602" i="4"/>
  <c r="AA602" i="4"/>
  <c r="AA618" i="4"/>
  <c r="Z618" i="4"/>
  <c r="Z228" i="4"/>
  <c r="AA228" i="4"/>
  <c r="AA388" i="4"/>
  <c r="Z388" i="4"/>
  <c r="AA402" i="4"/>
  <c r="Z402" i="4"/>
  <c r="Z454" i="4"/>
  <c r="AA454" i="4"/>
  <c r="Z476" i="4"/>
  <c r="AA476" i="4"/>
  <c r="AA492" i="4"/>
  <c r="Z492" i="4"/>
  <c r="Z508" i="4"/>
  <c r="AA508" i="4"/>
  <c r="AA524" i="4"/>
  <c r="Z524" i="4"/>
  <c r="AA913" i="4"/>
  <c r="Z913" i="4"/>
  <c r="AA945" i="4"/>
  <c r="Z945" i="4"/>
  <c r="Z284" i="4"/>
  <c r="AA284" i="4"/>
  <c r="AA214" i="4"/>
  <c r="Z214" i="4"/>
  <c r="Z380" i="4"/>
  <c r="AA380" i="4"/>
  <c r="AA438" i="4"/>
  <c r="Z438" i="4"/>
  <c r="Z560" i="4"/>
  <c r="AA560" i="4"/>
  <c r="AA580" i="4"/>
  <c r="Z580" i="4"/>
  <c r="Z773" i="4"/>
  <c r="AA773" i="4"/>
  <c r="Z332" i="4"/>
  <c r="AA332" i="4"/>
  <c r="AA348" i="4"/>
  <c r="Z348" i="4"/>
  <c r="AA364" i="4"/>
  <c r="Z364" i="4"/>
  <c r="AA474" i="4"/>
  <c r="Z474" i="4"/>
  <c r="AA538" i="4"/>
  <c r="Z538" i="4"/>
  <c r="Z592" i="4"/>
  <c r="AA592" i="4"/>
  <c r="Z603" i="4"/>
  <c r="AA603" i="4"/>
  <c r="Z619" i="4"/>
  <c r="AA619" i="4"/>
  <c r="AA695" i="4"/>
  <c r="Z695" i="4"/>
  <c r="Z727" i="4"/>
  <c r="AA727" i="4"/>
  <c r="AA450" i="4"/>
  <c r="Z450" i="4"/>
  <c r="Z190" i="4"/>
  <c r="AA190" i="4"/>
  <c r="Z220" i="4"/>
  <c r="AA220" i="4"/>
  <c r="AA300" i="4"/>
  <c r="Z300" i="4"/>
  <c r="AA316" i="4"/>
  <c r="Z316" i="4"/>
  <c r="Z386" i="4"/>
  <c r="AA386" i="4"/>
  <c r="Z414" i="4"/>
  <c r="AA414" i="4"/>
  <c r="AA544" i="4"/>
  <c r="Z544" i="4"/>
  <c r="Z606" i="4"/>
  <c r="AA606" i="4"/>
  <c r="AA638" i="4"/>
  <c r="Z638" i="4"/>
  <c r="AA292" i="4"/>
  <c r="Z292" i="4"/>
  <c r="Z370" i="4"/>
  <c r="AA370" i="4"/>
  <c r="Z458" i="4"/>
  <c r="AA458" i="4"/>
  <c r="AA749" i="4"/>
  <c r="Z749" i="4"/>
  <c r="V126" i="4"/>
  <c r="W126" i="4"/>
  <c r="X126" i="4"/>
  <c r="Y126" i="4"/>
  <c r="V397" i="4"/>
  <c r="W397" i="4"/>
  <c r="X397" i="4"/>
  <c r="Y397" i="4"/>
  <c r="X440" i="4"/>
  <c r="Y440" i="4"/>
  <c r="W440" i="4"/>
  <c r="V440" i="4"/>
  <c r="W701" i="4"/>
  <c r="V701" i="4"/>
  <c r="Y701" i="4"/>
  <c r="X701" i="4"/>
  <c r="V828" i="4"/>
  <c r="W828" i="4"/>
  <c r="X828" i="4"/>
  <c r="Y828" i="4"/>
  <c r="Y887" i="4"/>
  <c r="X887" i="4"/>
  <c r="V887" i="4"/>
  <c r="W887" i="4"/>
  <c r="V35" i="4"/>
  <c r="W35" i="4"/>
  <c r="X35" i="4"/>
  <c r="Y35" i="4"/>
  <c r="V105" i="4"/>
  <c r="W105" i="4"/>
  <c r="X105" i="4"/>
  <c r="Y105" i="4"/>
  <c r="X194" i="4"/>
  <c r="Y194" i="4"/>
  <c r="V194" i="4"/>
  <c r="W194" i="4"/>
  <c r="X420" i="4"/>
  <c r="Y420" i="4"/>
  <c r="V420" i="4"/>
  <c r="W420" i="4"/>
  <c r="V493" i="4"/>
  <c r="W493" i="4"/>
  <c r="X493" i="4"/>
  <c r="Y493" i="4"/>
  <c r="W512" i="4"/>
  <c r="Y512" i="4"/>
  <c r="V512" i="4"/>
  <c r="X512" i="4"/>
  <c r="V42" i="4"/>
  <c r="W42" i="4"/>
  <c r="X42" i="4"/>
  <c r="Y42" i="4"/>
  <c r="V381" i="4"/>
  <c r="W381" i="4"/>
  <c r="X381" i="4"/>
  <c r="Y381" i="4"/>
  <c r="Y799" i="4"/>
  <c r="X799" i="4"/>
  <c r="V799" i="4"/>
  <c r="W799" i="4"/>
  <c r="Y843" i="4"/>
  <c r="W843" i="4"/>
  <c r="V843" i="4"/>
  <c r="X843" i="4"/>
  <c r="AA344" i="4"/>
  <c r="Z344" i="4"/>
  <c r="Z208" i="4"/>
  <c r="AA208" i="4"/>
  <c r="V141" i="4"/>
  <c r="W141" i="4"/>
  <c r="X141" i="4"/>
  <c r="Y141" i="4"/>
  <c r="X242" i="4"/>
  <c r="Y242" i="4"/>
  <c r="V242" i="4"/>
  <c r="W242" i="4"/>
  <c r="X170" i="4"/>
  <c r="Y170" i="4"/>
  <c r="V170" i="4"/>
  <c r="W170" i="4"/>
  <c r="W464" i="4"/>
  <c r="Y464" i="4"/>
  <c r="V464" i="4"/>
  <c r="X464" i="4"/>
  <c r="V411" i="4"/>
  <c r="W411" i="4"/>
  <c r="X411" i="4"/>
  <c r="Y411" i="4"/>
  <c r="W628" i="4"/>
  <c r="V628" i="4"/>
  <c r="X628" i="4"/>
  <c r="Y628" i="4"/>
  <c r="V900" i="4"/>
  <c r="W900" i="4"/>
  <c r="X900" i="4"/>
  <c r="Y900" i="4"/>
  <c r="V729" i="4"/>
  <c r="X729" i="4"/>
  <c r="Y729" i="4"/>
  <c r="W729" i="4"/>
  <c r="Z605" i="4"/>
  <c r="AA605" i="4"/>
  <c r="Z769" i="4"/>
  <c r="AA769" i="4"/>
  <c r="AA897" i="4"/>
  <c r="Z897" i="4"/>
  <c r="Z635" i="4"/>
  <c r="AA635" i="4"/>
  <c r="V164" i="4"/>
  <c r="W164" i="4"/>
  <c r="X164" i="4"/>
  <c r="Y164" i="4"/>
  <c r="X432" i="4"/>
  <c r="Y432" i="4"/>
  <c r="W432" i="4"/>
  <c r="V432" i="4"/>
  <c r="W488" i="4"/>
  <c r="Y488" i="4"/>
  <c r="V488" i="4"/>
  <c r="X488" i="4"/>
  <c r="Y911" i="4"/>
  <c r="V911" i="4"/>
  <c r="W911" i="4"/>
  <c r="X911" i="4"/>
  <c r="Z99" i="4"/>
  <c r="AA99" i="4"/>
  <c r="Z235" i="4"/>
  <c r="AA235" i="4"/>
  <c r="Z387" i="4"/>
  <c r="AA387" i="4"/>
  <c r="Z499" i="4"/>
  <c r="AA499" i="4"/>
  <c r="AA531" i="4"/>
  <c r="Z531" i="4"/>
  <c r="Z553" i="4"/>
  <c r="AA553" i="4"/>
  <c r="Z728" i="4"/>
  <c r="AA728" i="4"/>
  <c r="AA744" i="4"/>
  <c r="Z744" i="4"/>
  <c r="Z760" i="4"/>
  <c r="AA760" i="4"/>
  <c r="AA776" i="4"/>
  <c r="Z776" i="4"/>
  <c r="Z792" i="4"/>
  <c r="AA792" i="4"/>
  <c r="AA808" i="4"/>
  <c r="Z808" i="4"/>
  <c r="AA824" i="4"/>
  <c r="Z824" i="4"/>
  <c r="Z840" i="4"/>
  <c r="AA840" i="4"/>
  <c r="Z856" i="4"/>
  <c r="AA856" i="4"/>
  <c r="AA872" i="4"/>
  <c r="Z872" i="4"/>
  <c r="Z888" i="4"/>
  <c r="AA888" i="4"/>
  <c r="Z904" i="4"/>
  <c r="AA904" i="4"/>
  <c r="Z920" i="4"/>
  <c r="AA920" i="4"/>
  <c r="AA936" i="4"/>
  <c r="Z936" i="4"/>
  <c r="AA952" i="4"/>
  <c r="Z952" i="4"/>
  <c r="AA968" i="4"/>
  <c r="Z968" i="4"/>
  <c r="Z984" i="4"/>
  <c r="AA984" i="4"/>
  <c r="AA21" i="4"/>
  <c r="Z21" i="4"/>
  <c r="Z846" i="4"/>
  <c r="AA846" i="4"/>
  <c r="Z886" i="4"/>
  <c r="AA886" i="4"/>
  <c r="Z950" i="4"/>
  <c r="AA950" i="4"/>
  <c r="AA982" i="4"/>
  <c r="Z982" i="4"/>
  <c r="AA28" i="4"/>
  <c r="Z28" i="4"/>
  <c r="AA61" i="4"/>
  <c r="Z61" i="4"/>
  <c r="AA102" i="4"/>
  <c r="Z102" i="4"/>
  <c r="AA124" i="4"/>
  <c r="Z124" i="4"/>
  <c r="Z155" i="4"/>
  <c r="AA155" i="4"/>
  <c r="AA183" i="4"/>
  <c r="Z183" i="4"/>
  <c r="Z213" i="4"/>
  <c r="AA213" i="4"/>
  <c r="Z241" i="4"/>
  <c r="AA241" i="4"/>
  <c r="AA271" i="4"/>
  <c r="Z271" i="4"/>
  <c r="Z301" i="4"/>
  <c r="AA301" i="4"/>
  <c r="AA317" i="4"/>
  <c r="Z317" i="4"/>
  <c r="Z371" i="4"/>
  <c r="AA371" i="4"/>
  <c r="Z545" i="4"/>
  <c r="AA545" i="4"/>
  <c r="Z731" i="4"/>
  <c r="AA731" i="4"/>
  <c r="AA25" i="4"/>
  <c r="Z25" i="4"/>
  <c r="AA830" i="4"/>
  <c r="Z830" i="4"/>
  <c r="Z854" i="4"/>
  <c r="AA854" i="4"/>
  <c r="Z878" i="4"/>
  <c r="AA878" i="4"/>
  <c r="AA902" i="4"/>
  <c r="Z902" i="4"/>
  <c r="AA926" i="4"/>
  <c r="Z926" i="4"/>
  <c r="Z958" i="4"/>
  <c r="AA958" i="4"/>
  <c r="Z22" i="4"/>
  <c r="AA22" i="4"/>
  <c r="Z34" i="4"/>
  <c r="AA34" i="4"/>
  <c r="AA48" i="4"/>
  <c r="Z48" i="4"/>
  <c r="AA64" i="4"/>
  <c r="Z64" i="4"/>
  <c r="AA127" i="4"/>
  <c r="Z127" i="4"/>
  <c r="AA147" i="4"/>
  <c r="Z147" i="4"/>
  <c r="Z169" i="4"/>
  <c r="AA169" i="4"/>
  <c r="Z233" i="4"/>
  <c r="AA233" i="4"/>
  <c r="AA293" i="4"/>
  <c r="Z293" i="4"/>
  <c r="Z331" i="4"/>
  <c r="AA331" i="4"/>
  <c r="Z347" i="4"/>
  <c r="AA347" i="4"/>
  <c r="Z363" i="4"/>
  <c r="AA363" i="4"/>
  <c r="Z407" i="4"/>
  <c r="AA407" i="4"/>
  <c r="AA451" i="4"/>
  <c r="Z451" i="4"/>
  <c r="AA467" i="4"/>
  <c r="Z467" i="4"/>
  <c r="AA481" i="4"/>
  <c r="Z481" i="4"/>
  <c r="Z537" i="4"/>
  <c r="AA537" i="4"/>
  <c r="AA672" i="4"/>
  <c r="Z672" i="4"/>
  <c r="Z822" i="4"/>
  <c r="AA822" i="4"/>
  <c r="AA966" i="4"/>
  <c r="Z966" i="4"/>
  <c r="AA29" i="4"/>
  <c r="Z29" i="4"/>
  <c r="Z67" i="4"/>
  <c r="AA67" i="4"/>
  <c r="AA84" i="4"/>
  <c r="Z84" i="4"/>
  <c r="Z108" i="4"/>
  <c r="AA108" i="4"/>
  <c r="AA139" i="4"/>
  <c r="Z139" i="4"/>
  <c r="Z175" i="4"/>
  <c r="AA175" i="4"/>
  <c r="AA269" i="4"/>
  <c r="Z269" i="4"/>
  <c r="Z307" i="4"/>
  <c r="AA307" i="4"/>
  <c r="AA323" i="4"/>
  <c r="Z323" i="4"/>
  <c r="AA443" i="4"/>
  <c r="Z443" i="4"/>
  <c r="AA551" i="4"/>
  <c r="Z551" i="4"/>
  <c r="AA785" i="4"/>
  <c r="Z785" i="4"/>
  <c r="AA833" i="4"/>
  <c r="Z833" i="4"/>
  <c r="Z849" i="4"/>
  <c r="AA849" i="4"/>
  <c r="AA865" i="4"/>
  <c r="Z865" i="4"/>
  <c r="AA881" i="4"/>
  <c r="Z881" i="4"/>
  <c r="AA961" i="4"/>
  <c r="Z961" i="4"/>
  <c r="AA977" i="4"/>
  <c r="Z977" i="4"/>
  <c r="Z112" i="4"/>
  <c r="AA112" i="4"/>
  <c r="Z171" i="4"/>
  <c r="AA171" i="4"/>
  <c r="Z431" i="4"/>
  <c r="AA431" i="4"/>
  <c r="Z547" i="4"/>
  <c r="AA547" i="4"/>
  <c r="AA805" i="4"/>
  <c r="Z805" i="4"/>
  <c r="AA40" i="4"/>
  <c r="Z40" i="4"/>
  <c r="AA79" i="4"/>
  <c r="Z79" i="4"/>
  <c r="AA95" i="4"/>
  <c r="Z95" i="4"/>
  <c r="Z111" i="4"/>
  <c r="AA111" i="4"/>
  <c r="AA128" i="4"/>
  <c r="Z128" i="4"/>
  <c r="AA261" i="4"/>
  <c r="Z261" i="4"/>
  <c r="Z299" i="4"/>
  <c r="AA299" i="4"/>
  <c r="Z337" i="4"/>
  <c r="AA337" i="4"/>
  <c r="Z353" i="4"/>
  <c r="AA353" i="4"/>
  <c r="Z405" i="4"/>
  <c r="AA405" i="4"/>
  <c r="Z457" i="4"/>
  <c r="AA457" i="4"/>
  <c r="Z471" i="4"/>
  <c r="AA471" i="4"/>
  <c r="Z487" i="4"/>
  <c r="AA487" i="4"/>
  <c r="Z503" i="4"/>
  <c r="AA503" i="4"/>
  <c r="Z519" i="4"/>
  <c r="AA519" i="4"/>
  <c r="Z535" i="4"/>
  <c r="AA535" i="4"/>
  <c r="AA692" i="4"/>
  <c r="Z692" i="4"/>
  <c r="AA756" i="4"/>
  <c r="Z756" i="4"/>
  <c r="Z772" i="4"/>
  <c r="AA772" i="4"/>
  <c r="AA788" i="4"/>
  <c r="Z788" i="4"/>
  <c r="Z924" i="4"/>
  <c r="AA924" i="4"/>
  <c r="AA940" i="4"/>
  <c r="Z940" i="4"/>
  <c r="AA956" i="4"/>
  <c r="Z956" i="4"/>
  <c r="Z972" i="4"/>
  <c r="AA972" i="4"/>
  <c r="AA988" i="4"/>
  <c r="Z988" i="4"/>
  <c r="Z19" i="4"/>
  <c r="AA19" i="4"/>
  <c r="AA319" i="4"/>
  <c r="Z319" i="4"/>
  <c r="Z439" i="4"/>
  <c r="AA439" i="4"/>
  <c r="Z941" i="4"/>
  <c r="AA941" i="4"/>
  <c r="AA49" i="4"/>
  <c r="Z49" i="4"/>
  <c r="AA65" i="4"/>
  <c r="Z65" i="4"/>
  <c r="AA90" i="4"/>
  <c r="Z90" i="4"/>
  <c r="Z114" i="4"/>
  <c r="AA114" i="4"/>
  <c r="AA159" i="4"/>
  <c r="Z159" i="4"/>
  <c r="Z173" i="4"/>
  <c r="AA173" i="4"/>
  <c r="Z195" i="4"/>
  <c r="AA195" i="4"/>
  <c r="Z217" i="4"/>
  <c r="AA217" i="4"/>
  <c r="AA283" i="4"/>
  <c r="Z283" i="4"/>
  <c r="AA313" i="4"/>
  <c r="Z313" i="4"/>
  <c r="AA383" i="4"/>
  <c r="Z383" i="4"/>
  <c r="AA433" i="4"/>
  <c r="Z433" i="4"/>
  <c r="Z555" i="4"/>
  <c r="AA555" i="4"/>
  <c r="AA24" i="4"/>
  <c r="Z24" i="4"/>
  <c r="Z80" i="4"/>
  <c r="AA80" i="4"/>
  <c r="Z165" i="4"/>
  <c r="AA165" i="4"/>
  <c r="Z273" i="4"/>
  <c r="AA273" i="4"/>
  <c r="AA813" i="4"/>
  <c r="Z813" i="4"/>
  <c r="Z909" i="4"/>
  <c r="AA909" i="4"/>
  <c r="Z38" i="4"/>
  <c r="AA38" i="4"/>
  <c r="AA52" i="4"/>
  <c r="Z52" i="4"/>
  <c r="AA77" i="4"/>
  <c r="Z77" i="4"/>
  <c r="AA120" i="4"/>
  <c r="Z120" i="4"/>
  <c r="AA154" i="4"/>
  <c r="Z154" i="4"/>
  <c r="AA179" i="4"/>
  <c r="Z179" i="4"/>
  <c r="Z201" i="4"/>
  <c r="AA201" i="4"/>
  <c r="Z229" i="4"/>
  <c r="AA229" i="4"/>
  <c r="Z259" i="4"/>
  <c r="AA259" i="4"/>
  <c r="AA289" i="4"/>
  <c r="Z289" i="4"/>
  <c r="Z335" i="4"/>
  <c r="AA335" i="4"/>
  <c r="AA351" i="4"/>
  <c r="Z351" i="4"/>
  <c r="Z367" i="4"/>
  <c r="AA367" i="4"/>
  <c r="AA447" i="4"/>
  <c r="Z447" i="4"/>
  <c r="Z463" i="4"/>
  <c r="AA463" i="4"/>
  <c r="Z533" i="4"/>
  <c r="AA533" i="4"/>
  <c r="Z668" i="4"/>
  <c r="AA668" i="4"/>
  <c r="AA738" i="4"/>
  <c r="Z738" i="4"/>
  <c r="AA938" i="4"/>
  <c r="Z938" i="4"/>
  <c r="Z954" i="4"/>
  <c r="AA954" i="4"/>
  <c r="AA970" i="4"/>
  <c r="Z970" i="4"/>
  <c r="AA986" i="4"/>
  <c r="Z986" i="4"/>
  <c r="Z104" i="4"/>
  <c r="AA104" i="4"/>
  <c r="AA146" i="4"/>
  <c r="Z146" i="4"/>
  <c r="Z797" i="4"/>
  <c r="AA797" i="4"/>
  <c r="AA893" i="4"/>
  <c r="Z893" i="4"/>
  <c r="Z949" i="4"/>
  <c r="AA949" i="4"/>
  <c r="V55" i="4"/>
  <c r="W55" i="4"/>
  <c r="X55" i="4"/>
  <c r="Y55" i="4"/>
  <c r="V121" i="4"/>
  <c r="W121" i="4"/>
  <c r="X121" i="4"/>
  <c r="Y121" i="4"/>
  <c r="X294" i="4"/>
  <c r="Y294" i="4"/>
  <c r="V294" i="4"/>
  <c r="W294" i="4"/>
  <c r="X444" i="4"/>
  <c r="Y444" i="4"/>
  <c r="V444" i="4"/>
  <c r="W444" i="4"/>
  <c r="W540" i="4"/>
  <c r="Y540" i="4"/>
  <c r="V540" i="4"/>
  <c r="X540" i="4"/>
  <c r="V734" i="4"/>
  <c r="W734" i="4"/>
  <c r="X734" i="4"/>
  <c r="Y734" i="4"/>
  <c r="Y835" i="4"/>
  <c r="W835" i="4"/>
  <c r="V835" i="4"/>
  <c r="X835" i="4"/>
  <c r="W713" i="4"/>
  <c r="V713" i="4"/>
  <c r="Y713" i="4"/>
  <c r="X713" i="4"/>
  <c r="Z200" i="4"/>
  <c r="AA200" i="4"/>
  <c r="V134" i="4"/>
  <c r="W134" i="4"/>
  <c r="X134" i="4"/>
  <c r="Y134" i="4"/>
  <c r="X743" i="4"/>
  <c r="Y743" i="4"/>
  <c r="V743" i="4"/>
  <c r="W743" i="4"/>
  <c r="Y955" i="4"/>
  <c r="X955" i="4"/>
  <c r="V955" i="4"/>
  <c r="W955" i="4"/>
  <c r="Y907" i="4"/>
  <c r="W907" i="4"/>
  <c r="X907" i="4"/>
  <c r="V907" i="4"/>
  <c r="Z623" i="4"/>
  <c r="AA623" i="4"/>
  <c r="Z637" i="4"/>
  <c r="AA637" i="4"/>
  <c r="AA801" i="4"/>
  <c r="Z801" i="4"/>
  <c r="Z845" i="4"/>
  <c r="AA845" i="4"/>
  <c r="Z583" i="4"/>
  <c r="AA583" i="4"/>
  <c r="AA957" i="4"/>
  <c r="Z957" i="4"/>
  <c r="V31" i="4"/>
  <c r="W31" i="4"/>
  <c r="X31" i="4"/>
  <c r="Y31" i="4"/>
  <c r="X184" i="4"/>
  <c r="Y184" i="4"/>
  <c r="V184" i="4"/>
  <c r="W184" i="4"/>
  <c r="X310" i="4"/>
  <c r="Y310" i="4"/>
  <c r="V310" i="4"/>
  <c r="W310" i="4"/>
  <c r="V501" i="4"/>
  <c r="W501" i="4"/>
  <c r="X501" i="4"/>
  <c r="Y501" i="4"/>
  <c r="W552" i="4"/>
  <c r="Y552" i="4"/>
  <c r="V552" i="4"/>
  <c r="X552" i="4"/>
  <c r="V778" i="4"/>
  <c r="W778" i="4"/>
  <c r="X778" i="4"/>
  <c r="Y778" i="4"/>
  <c r="V906" i="4"/>
  <c r="W906" i="4"/>
  <c r="X906" i="4"/>
  <c r="Y906" i="4"/>
  <c r="V742" i="4"/>
  <c r="W742" i="4"/>
  <c r="X742" i="4"/>
  <c r="Y742" i="4"/>
  <c r="Z72" i="4"/>
  <c r="AA72" i="4"/>
  <c r="AA160" i="4"/>
  <c r="Z160" i="4"/>
  <c r="Z257" i="4"/>
  <c r="AA257" i="4"/>
  <c r="V88" i="4"/>
  <c r="W88" i="4"/>
  <c r="X88" i="4"/>
  <c r="Y88" i="4"/>
  <c r="X258" i="4"/>
  <c r="Y258" i="4"/>
  <c r="V258" i="4"/>
  <c r="W258" i="4"/>
  <c r="V227" i="4"/>
  <c r="W227" i="4"/>
  <c r="X227" i="4"/>
  <c r="Y227" i="4"/>
  <c r="X290" i="4"/>
  <c r="Y290" i="4"/>
  <c r="V290" i="4"/>
  <c r="W290" i="4"/>
  <c r="W480" i="4"/>
  <c r="Y480" i="4"/>
  <c r="V480" i="4"/>
  <c r="X480" i="4"/>
  <c r="V401" i="4"/>
  <c r="W401" i="4"/>
  <c r="X401" i="4"/>
  <c r="Y401" i="4"/>
  <c r="V509" i="4"/>
  <c r="W509" i="4"/>
  <c r="X509" i="4"/>
  <c r="Y509" i="4"/>
  <c r="V427" i="4"/>
  <c r="W427" i="4"/>
  <c r="X427" i="4"/>
  <c r="Y427" i="4"/>
  <c r="W498" i="4"/>
  <c r="Y498" i="4"/>
  <c r="V498" i="4"/>
  <c r="X498" i="4"/>
  <c r="W554" i="4"/>
  <c r="Y554" i="4"/>
  <c r="V554" i="4"/>
  <c r="X554" i="4"/>
  <c r="W644" i="4"/>
  <c r="V644" i="4"/>
  <c r="X644" i="4"/>
  <c r="Y644" i="4"/>
  <c r="V733" i="4"/>
  <c r="X733" i="4"/>
  <c r="W733" i="4"/>
  <c r="Y733" i="4"/>
  <c r="W520" i="4"/>
  <c r="Y520" i="4"/>
  <c r="V520" i="4"/>
  <c r="X520" i="4"/>
  <c r="Y702" i="4"/>
  <c r="W702" i="4"/>
  <c r="X702" i="4"/>
  <c r="V702" i="4"/>
  <c r="X751" i="4"/>
  <c r="V751" i="4"/>
  <c r="W751" i="4"/>
  <c r="Y751" i="4"/>
  <c r="Y783" i="4"/>
  <c r="V783" i="4"/>
  <c r="W783" i="4"/>
  <c r="X783" i="4"/>
  <c r="V812" i="4"/>
  <c r="W812" i="4"/>
  <c r="X812" i="4"/>
  <c r="Y812" i="4"/>
  <c r="V844" i="4"/>
  <c r="W844" i="4"/>
  <c r="X844" i="4"/>
  <c r="Y844" i="4"/>
  <c r="V876" i="4"/>
  <c r="W876" i="4"/>
  <c r="X876" i="4"/>
  <c r="Y876" i="4"/>
  <c r="V908" i="4"/>
  <c r="W908" i="4"/>
  <c r="X908" i="4"/>
  <c r="Y908" i="4"/>
  <c r="Y971" i="4"/>
  <c r="X971" i="4"/>
  <c r="V971" i="4"/>
  <c r="W971" i="4"/>
  <c r="X716" i="4"/>
  <c r="Y716" i="4"/>
  <c r="V716" i="4"/>
  <c r="W716" i="4"/>
  <c r="Y855" i="4"/>
  <c r="W855" i="4"/>
  <c r="V855" i="4"/>
  <c r="X855" i="4"/>
  <c r="Y919" i="4"/>
  <c r="W919" i="4"/>
  <c r="V919" i="4"/>
  <c r="X919" i="4"/>
  <c r="Y963" i="4"/>
  <c r="V963" i="4"/>
  <c r="W963" i="4"/>
  <c r="X963" i="4"/>
  <c r="V660" i="4"/>
  <c r="W660" i="4"/>
  <c r="X660" i="4"/>
  <c r="Y660" i="4"/>
  <c r="X747" i="4"/>
  <c r="W747" i="4"/>
  <c r="Y747" i="4"/>
  <c r="V747" i="4"/>
  <c r="X779" i="4"/>
  <c r="W779" i="4"/>
  <c r="Y779" i="4"/>
  <c r="V779" i="4"/>
  <c r="Y867" i="4"/>
  <c r="X867" i="4"/>
  <c r="V867" i="4"/>
  <c r="W867" i="4"/>
  <c r="V708" i="4"/>
  <c r="X708" i="4"/>
  <c r="W708" i="4"/>
  <c r="Y708" i="4"/>
  <c r="Z384" i="4"/>
  <c r="AA384" i="4"/>
  <c r="AA224" i="4"/>
  <c r="Z224" i="4"/>
  <c r="Z336" i="4"/>
  <c r="AA336" i="4"/>
  <c r="Z352" i="4"/>
  <c r="AA352" i="4"/>
  <c r="Z368" i="4"/>
  <c r="AA368" i="4"/>
  <c r="Z398" i="4"/>
  <c r="AA398" i="4"/>
  <c r="Z691" i="4"/>
  <c r="AA691" i="4"/>
  <c r="Z707" i="4"/>
  <c r="AA707" i="4"/>
  <c r="AA723" i="4"/>
  <c r="Z723" i="4"/>
  <c r="AA216" i="4"/>
  <c r="Z216" i="4"/>
  <c r="AA304" i="4"/>
  <c r="Z304" i="4"/>
  <c r="AA320" i="4"/>
  <c r="Z320" i="4"/>
  <c r="Z686" i="4"/>
  <c r="AA686" i="4"/>
  <c r="AA296" i="4"/>
  <c r="Z296" i="4"/>
  <c r="AA462" i="4"/>
  <c r="Z462" i="4"/>
  <c r="Z597" i="4"/>
  <c r="AA597" i="4"/>
  <c r="AA613" i="4"/>
  <c r="Z613" i="4"/>
  <c r="Z757" i="4"/>
  <c r="AA757" i="4"/>
  <c r="Z206" i="4"/>
  <c r="AA206" i="4"/>
  <c r="AA272" i="4"/>
  <c r="Z272" i="4"/>
  <c r="AA671" i="4"/>
  <c r="Z671" i="4"/>
  <c r="Z256" i="4"/>
  <c r="AA256" i="4"/>
  <c r="Z687" i="4"/>
  <c r="AA687" i="4"/>
  <c r="AA698" i="4"/>
  <c r="Z698" i="4"/>
  <c r="AA714" i="4"/>
  <c r="Z714" i="4"/>
  <c r="AA240" i="4"/>
  <c r="Z240" i="4"/>
  <c r="Z625" i="4"/>
  <c r="AA625" i="4"/>
  <c r="AA657" i="4"/>
  <c r="Z657" i="4"/>
  <c r="V101" i="4"/>
  <c r="W101" i="4"/>
  <c r="X101" i="4"/>
  <c r="Y101" i="4"/>
  <c r="V239" i="4"/>
  <c r="W239" i="4"/>
  <c r="X239" i="4"/>
  <c r="Y239" i="4"/>
  <c r="X282" i="4"/>
  <c r="Y282" i="4"/>
  <c r="V282" i="4"/>
  <c r="W282" i="4"/>
  <c r="V505" i="4"/>
  <c r="W505" i="4"/>
  <c r="X505" i="4"/>
  <c r="Y505" i="4"/>
  <c r="W528" i="4"/>
  <c r="Y528" i="4"/>
  <c r="V528" i="4"/>
  <c r="X528" i="4"/>
  <c r="X767" i="4"/>
  <c r="W767" i="4"/>
  <c r="Y767" i="4"/>
  <c r="V767" i="4"/>
  <c r="Y823" i="4"/>
  <c r="X823" i="4"/>
  <c r="V823" i="4"/>
  <c r="W823" i="4"/>
  <c r="X763" i="4"/>
  <c r="W763" i="4"/>
  <c r="Y763" i="4"/>
  <c r="V763" i="4"/>
  <c r="V47" i="4"/>
  <c r="W47" i="4"/>
  <c r="X47" i="4"/>
  <c r="Y47" i="4"/>
  <c r="X176" i="4"/>
  <c r="Y176" i="4"/>
  <c r="V176" i="4"/>
  <c r="W176" i="4"/>
  <c r="V361" i="4"/>
  <c r="W361" i="4"/>
  <c r="X361" i="4"/>
  <c r="Y361" i="4"/>
  <c r="V804" i="4"/>
  <c r="W804" i="4"/>
  <c r="X804" i="4"/>
  <c r="Y804" i="4"/>
  <c r="Y947" i="4"/>
  <c r="W947" i="4"/>
  <c r="X947" i="4"/>
  <c r="V947" i="4"/>
  <c r="V694" i="4"/>
  <c r="W694" i="4"/>
  <c r="X694" i="4"/>
  <c r="Y694" i="4"/>
  <c r="Z652" i="4"/>
  <c r="AA652" i="4"/>
  <c r="AA579" i="4"/>
  <c r="Z579" i="4"/>
  <c r="Z683" i="4"/>
  <c r="AA683" i="4"/>
  <c r="AA650" i="4"/>
  <c r="Z650" i="4"/>
  <c r="AA675" i="4"/>
  <c r="Z675" i="4"/>
  <c r="Z817" i="4"/>
  <c r="AA817" i="4"/>
  <c r="Z877" i="4"/>
  <c r="AA877" i="4"/>
  <c r="Z648" i="4"/>
  <c r="AA648" i="4"/>
  <c r="AA690" i="4"/>
  <c r="Z690" i="4"/>
  <c r="V83" i="4"/>
  <c r="W83" i="4"/>
  <c r="X83" i="4"/>
  <c r="Y83" i="4"/>
  <c r="V253" i="4"/>
  <c r="W253" i="4"/>
  <c r="X253" i="4"/>
  <c r="Y253" i="4"/>
  <c r="V219" i="4"/>
  <c r="W219" i="4"/>
  <c r="X219" i="4"/>
  <c r="Y219" i="4"/>
  <c r="W466" i="4"/>
  <c r="Y466" i="4"/>
  <c r="V466" i="4"/>
  <c r="X466" i="4"/>
  <c r="W490" i="4"/>
  <c r="Y490" i="4"/>
  <c r="V490" i="4"/>
  <c r="X490" i="4"/>
  <c r="W725" i="4"/>
  <c r="Y725" i="4"/>
  <c r="V725" i="4"/>
  <c r="X725" i="4"/>
  <c r="V842" i="4"/>
  <c r="W842" i="4"/>
  <c r="X842" i="4"/>
  <c r="Y842" i="4"/>
  <c r="Y847" i="4"/>
  <c r="X847" i="4"/>
  <c r="V847" i="4"/>
  <c r="W847" i="4"/>
  <c r="V774" i="4"/>
  <c r="W774" i="4"/>
  <c r="X774" i="4"/>
  <c r="Y774" i="4"/>
  <c r="AA349" i="4"/>
  <c r="Z349" i="4"/>
  <c r="Z423" i="4"/>
  <c r="AA423" i="4"/>
  <c r="Z483" i="4"/>
  <c r="AA483" i="4"/>
  <c r="AA515" i="4"/>
  <c r="Z515" i="4"/>
  <c r="Z674" i="4"/>
  <c r="AA674" i="4"/>
  <c r="V70" i="4"/>
  <c r="W70" i="4"/>
  <c r="X70" i="4"/>
  <c r="Y70" i="4"/>
  <c r="V166" i="4"/>
  <c r="W166" i="4"/>
  <c r="X166" i="4"/>
  <c r="Y166" i="4"/>
  <c r="X192" i="4"/>
  <c r="Y192" i="4"/>
  <c r="V192" i="4"/>
  <c r="W192" i="4"/>
  <c r="V215" i="4"/>
  <c r="W215" i="4"/>
  <c r="X215" i="4"/>
  <c r="Y215" i="4"/>
  <c r="X318" i="4"/>
  <c r="Y318" i="4"/>
  <c r="V318" i="4"/>
  <c r="W318" i="4"/>
  <c r="X436" i="4"/>
  <c r="Y436" i="4"/>
  <c r="V436" i="4"/>
  <c r="W436" i="4"/>
  <c r="X322" i="4"/>
  <c r="Y322" i="4"/>
  <c r="V322" i="4"/>
  <c r="W322" i="4"/>
  <c r="W558" i="4"/>
  <c r="Y558" i="4"/>
  <c r="V558" i="4"/>
  <c r="X558" i="4"/>
  <c r="V43" i="4"/>
  <c r="W43" i="4"/>
  <c r="X43" i="4"/>
  <c r="Y43" i="4"/>
  <c r="V74" i="4"/>
  <c r="W74" i="4"/>
  <c r="X74" i="4"/>
  <c r="Y74" i="4"/>
  <c r="V58" i="4"/>
  <c r="W58" i="4"/>
  <c r="X58" i="4"/>
  <c r="Y58" i="4"/>
  <c r="V89" i="4"/>
  <c r="W89" i="4"/>
  <c r="X89" i="4"/>
  <c r="Y89" i="4"/>
  <c r="V96" i="4"/>
  <c r="W96" i="4"/>
  <c r="X96" i="4"/>
  <c r="Y96" i="4"/>
  <c r="V177" i="4"/>
  <c r="W177" i="4"/>
  <c r="X177" i="4"/>
  <c r="Y177" i="4"/>
  <c r="V189" i="4"/>
  <c r="W189" i="4"/>
  <c r="X189" i="4"/>
  <c r="Y189" i="4"/>
  <c r="V207" i="4"/>
  <c r="W207" i="4"/>
  <c r="X207" i="4"/>
  <c r="Y207" i="4"/>
  <c r="V263" i="4"/>
  <c r="W263" i="4"/>
  <c r="X263" i="4"/>
  <c r="Y263" i="4"/>
  <c r="X168" i="4"/>
  <c r="Y168" i="4"/>
  <c r="V168" i="4"/>
  <c r="W168" i="4"/>
  <c r="X254" i="4"/>
  <c r="Y254" i="4"/>
  <c r="V254" i="4"/>
  <c r="W254" i="4"/>
  <c r="X326" i="4"/>
  <c r="Y326" i="4"/>
  <c r="V326" i="4"/>
  <c r="W326" i="4"/>
  <c r="X330" i="4"/>
  <c r="Y330" i="4"/>
  <c r="V330" i="4"/>
  <c r="W330" i="4"/>
  <c r="X314" i="4"/>
  <c r="Y314" i="4"/>
  <c r="V314" i="4"/>
  <c r="W314" i="4"/>
  <c r="W482" i="4"/>
  <c r="Y482" i="4"/>
  <c r="V482" i="4"/>
  <c r="X482" i="4"/>
  <c r="V385" i="4"/>
  <c r="W385" i="4"/>
  <c r="X385" i="4"/>
  <c r="Y385" i="4"/>
  <c r="V517" i="4"/>
  <c r="W517" i="4"/>
  <c r="X517" i="4"/>
  <c r="Y517" i="4"/>
  <c r="W572" i="4"/>
  <c r="Y572" i="4"/>
  <c r="V572" i="4"/>
  <c r="X572" i="4"/>
  <c r="X456" i="4"/>
  <c r="Y456" i="4"/>
  <c r="W456" i="4"/>
  <c r="V456" i="4"/>
  <c r="W506" i="4"/>
  <c r="Y506" i="4"/>
  <c r="V506" i="4"/>
  <c r="X506" i="4"/>
  <c r="W646" i="4"/>
  <c r="Y646" i="4"/>
  <c r="V646" i="4"/>
  <c r="X646" i="4"/>
  <c r="X741" i="4"/>
  <c r="Y741" i="4"/>
  <c r="W741" i="4"/>
  <c r="V741" i="4"/>
  <c r="W536" i="4"/>
  <c r="Y536" i="4"/>
  <c r="V536" i="4"/>
  <c r="X536" i="4"/>
  <c r="W705" i="4"/>
  <c r="V705" i="4"/>
  <c r="X705" i="4"/>
  <c r="Y705" i="4"/>
  <c r="V754" i="4"/>
  <c r="W754" i="4"/>
  <c r="X754" i="4"/>
  <c r="Y754" i="4"/>
  <c r="V786" i="4"/>
  <c r="W786" i="4"/>
  <c r="X786" i="4"/>
  <c r="Y786" i="4"/>
  <c r="V818" i="4"/>
  <c r="W818" i="4"/>
  <c r="X818" i="4"/>
  <c r="Y818" i="4"/>
  <c r="V850" i="4"/>
  <c r="W850" i="4"/>
  <c r="X850" i="4"/>
  <c r="Y850" i="4"/>
  <c r="V882" i="4"/>
  <c r="W882" i="4"/>
  <c r="X882" i="4"/>
  <c r="Y882" i="4"/>
  <c r="V914" i="4"/>
  <c r="W914" i="4"/>
  <c r="X914" i="4"/>
  <c r="Y914" i="4"/>
  <c r="Y975" i="4"/>
  <c r="X975" i="4"/>
  <c r="V975" i="4"/>
  <c r="W975" i="4"/>
  <c r="V732" i="4"/>
  <c r="W732" i="4"/>
  <c r="X732" i="4"/>
  <c r="Y732" i="4"/>
  <c r="Y863" i="4"/>
  <c r="W863" i="4"/>
  <c r="V863" i="4"/>
  <c r="X863" i="4"/>
  <c r="Y923" i="4"/>
  <c r="V923" i="4"/>
  <c r="W923" i="4"/>
  <c r="X923" i="4"/>
  <c r="Y987" i="4"/>
  <c r="X987" i="4"/>
  <c r="W987" i="4"/>
  <c r="V987" i="4"/>
  <c r="W662" i="4"/>
  <c r="X662" i="4"/>
  <c r="Y662" i="4"/>
  <c r="V662" i="4"/>
  <c r="V750" i="4"/>
  <c r="W750" i="4"/>
  <c r="X750" i="4"/>
  <c r="Y750" i="4"/>
  <c r="V782" i="4"/>
  <c r="W782" i="4"/>
  <c r="X782" i="4"/>
  <c r="Y782" i="4"/>
  <c r="Y891" i="4"/>
  <c r="W891" i="4"/>
  <c r="V891" i="4"/>
  <c r="X891" i="4"/>
  <c r="X724" i="4"/>
  <c r="V724" i="4"/>
  <c r="W724" i="4"/>
  <c r="Y724" i="4"/>
  <c r="Z174" i="4"/>
  <c r="AA174" i="4"/>
  <c r="AA188" i="4"/>
  <c r="Z188" i="4"/>
  <c r="AA210" i="4"/>
  <c r="Z210" i="4"/>
  <c r="Z276" i="4"/>
  <c r="AA276" i="4"/>
  <c r="Z434" i="4"/>
  <c r="AA434" i="4"/>
  <c r="AA550" i="4"/>
  <c r="Z550" i="4"/>
  <c r="Z564" i="4"/>
  <c r="AA564" i="4"/>
  <c r="Z604" i="4"/>
  <c r="AA604" i="4"/>
  <c r="Z238" i="4"/>
  <c r="AA238" i="4"/>
  <c r="AA244" i="4"/>
  <c r="Z244" i="4"/>
  <c r="Z260" i="4"/>
  <c r="AA260" i="4"/>
  <c r="Z486" i="4"/>
  <c r="AA486" i="4"/>
  <c r="Z502" i="4"/>
  <c r="AA502" i="4"/>
  <c r="AA518" i="4"/>
  <c r="Z518" i="4"/>
  <c r="AA534" i="4"/>
  <c r="Z534" i="4"/>
  <c r="Z172" i="4"/>
  <c r="AA172" i="4"/>
  <c r="AA374" i="4"/>
  <c r="Z374" i="4"/>
  <c r="Z418" i="4"/>
  <c r="AA418" i="4"/>
  <c r="Z548" i="4"/>
  <c r="AA548" i="4"/>
  <c r="Z582" i="4"/>
  <c r="AA582" i="4"/>
  <c r="AA594" i="4"/>
  <c r="Z594" i="4"/>
  <c r="Z610" i="4"/>
  <c r="AA610" i="4"/>
  <c r="AA664" i="4"/>
  <c r="Z664" i="4"/>
  <c r="Z222" i="4"/>
  <c r="AA222" i="4"/>
  <c r="AA236" i="4"/>
  <c r="Z236" i="4"/>
  <c r="Z366" i="4"/>
  <c r="AA366" i="4"/>
  <c r="Z396" i="4"/>
  <c r="AA396" i="4"/>
  <c r="AA410" i="4"/>
  <c r="Z410" i="4"/>
  <c r="Z446" i="4"/>
  <c r="AA446" i="4"/>
  <c r="Z484" i="4"/>
  <c r="AA484" i="4"/>
  <c r="Z500" i="4"/>
  <c r="AA500" i="4"/>
  <c r="Z516" i="4"/>
  <c r="AA516" i="4"/>
  <c r="AA571" i="4"/>
  <c r="Z571" i="4"/>
  <c r="AA921" i="4"/>
  <c r="Z921" i="4"/>
  <c r="Z204" i="4"/>
  <c r="AA204" i="4"/>
  <c r="Z472" i="4"/>
  <c r="AA472" i="4"/>
  <c r="Z587" i="4"/>
  <c r="AA587" i="4"/>
  <c r="Z372" i="4"/>
  <c r="AA372" i="4"/>
  <c r="Z430" i="4"/>
  <c r="AA430" i="4"/>
  <c r="Z546" i="4"/>
  <c r="AA546" i="4"/>
  <c r="AA586" i="4"/>
  <c r="Z586" i="4"/>
  <c r="Z608" i="4"/>
  <c r="AA608" i="4"/>
  <c r="Z362" i="4"/>
  <c r="AA362" i="4"/>
  <c r="Z234" i="4"/>
  <c r="AA234" i="4"/>
  <c r="AA340" i="4"/>
  <c r="Z340" i="4"/>
  <c r="Z356" i="4"/>
  <c r="AA356" i="4"/>
  <c r="Z394" i="4"/>
  <c r="AA394" i="4"/>
  <c r="AA422" i="4"/>
  <c r="Z422" i="4"/>
  <c r="AA530" i="4"/>
  <c r="Z530" i="4"/>
  <c r="AA673" i="4"/>
  <c r="Z673" i="4"/>
  <c r="Z765" i="4"/>
  <c r="AA765" i="4"/>
  <c r="Z853" i="4"/>
  <c r="AA853" i="4"/>
  <c r="AA182" i="4"/>
  <c r="Z182" i="4"/>
  <c r="AA198" i="4"/>
  <c r="Z198" i="4"/>
  <c r="Z212" i="4"/>
  <c r="AA212" i="4"/>
  <c r="AA226" i="4"/>
  <c r="Z226" i="4"/>
  <c r="AA308" i="4"/>
  <c r="Z308" i="4"/>
  <c r="Z324" i="4"/>
  <c r="AA324" i="4"/>
  <c r="Z378" i="4"/>
  <c r="AA378" i="4"/>
  <c r="AA566" i="4"/>
  <c r="Z566" i="4"/>
  <c r="AA578" i="4"/>
  <c r="Z578" i="4"/>
  <c r="Z622" i="4"/>
  <c r="AA622" i="4"/>
  <c r="Z654" i="4"/>
  <c r="AA654" i="4"/>
  <c r="Z406" i="4"/>
  <c r="AA406" i="4"/>
  <c r="AA781" i="4"/>
  <c r="Z781" i="4"/>
  <c r="V145" i="4"/>
  <c r="W145" i="4"/>
  <c r="X145" i="4"/>
  <c r="Y145" i="4"/>
  <c r="X350" i="4"/>
  <c r="Y350" i="4"/>
  <c r="V350" i="4"/>
  <c r="W350" i="4"/>
  <c r="V429" i="4"/>
  <c r="W429" i="4"/>
  <c r="X429" i="4"/>
  <c r="Y429" i="4"/>
  <c r="W612" i="4"/>
  <c r="Y612" i="4"/>
  <c r="V612" i="4"/>
  <c r="X612" i="4"/>
  <c r="V860" i="4"/>
  <c r="W860" i="4"/>
  <c r="X860" i="4"/>
  <c r="Y860" i="4"/>
  <c r="Y935" i="4"/>
  <c r="X935" i="4"/>
  <c r="V935" i="4"/>
  <c r="W935" i="4"/>
  <c r="AA328" i="4"/>
  <c r="Z328" i="4"/>
  <c r="Z288" i="4"/>
  <c r="AA288" i="4"/>
  <c r="V62" i="4"/>
  <c r="W62" i="4"/>
  <c r="X62" i="4"/>
  <c r="Y62" i="4"/>
  <c r="V247" i="4"/>
  <c r="W247" i="4"/>
  <c r="X247" i="4"/>
  <c r="Y247" i="4"/>
  <c r="V203" i="4"/>
  <c r="W203" i="4"/>
  <c r="X203" i="4"/>
  <c r="Y203" i="4"/>
  <c r="V521" i="4"/>
  <c r="W521" i="4"/>
  <c r="X521" i="4"/>
  <c r="Y521" i="4"/>
  <c r="V676" i="4"/>
  <c r="W676" i="4"/>
  <c r="X676" i="4"/>
  <c r="Y676" i="4"/>
  <c r="V836" i="4"/>
  <c r="W836" i="4"/>
  <c r="X836" i="4"/>
  <c r="Y836" i="4"/>
  <c r="Y839" i="4"/>
  <c r="X839" i="4"/>
  <c r="V839" i="4"/>
  <c r="W839" i="4"/>
  <c r="X771" i="4"/>
  <c r="V771" i="4"/>
  <c r="W771" i="4"/>
  <c r="Y771" i="4"/>
  <c r="Y875" i="4"/>
  <c r="V875" i="4"/>
  <c r="W875" i="4"/>
  <c r="X875" i="4"/>
  <c r="Z607" i="4"/>
  <c r="AA607" i="4"/>
  <c r="Z655" i="4"/>
  <c r="AA655" i="4"/>
  <c r="AA634" i="4"/>
  <c r="Z634" i="4"/>
  <c r="AA621" i="4"/>
  <c r="Z621" i="4"/>
  <c r="Z753" i="4"/>
  <c r="AA753" i="4"/>
  <c r="Z632" i="4"/>
  <c r="AA632" i="4"/>
  <c r="AA829" i="4"/>
  <c r="Z829" i="4"/>
  <c r="Z651" i="4"/>
  <c r="AA651" i="4"/>
  <c r="Z569" i="4"/>
  <c r="AA569" i="4"/>
  <c r="AA706" i="4"/>
  <c r="Z706" i="4"/>
  <c r="V26" i="4"/>
  <c r="W26" i="4"/>
  <c r="X26" i="4"/>
  <c r="Y26" i="4"/>
  <c r="V81" i="4"/>
  <c r="W81" i="4"/>
  <c r="X81" i="4"/>
  <c r="Y81" i="4"/>
  <c r="X250" i="4"/>
  <c r="Y250" i="4"/>
  <c r="V250" i="4"/>
  <c r="W250" i="4"/>
  <c r="V225" i="4"/>
  <c r="W225" i="4"/>
  <c r="X225" i="4"/>
  <c r="Y225" i="4"/>
  <c r="X428" i="4"/>
  <c r="Y428" i="4"/>
  <c r="V428" i="4"/>
  <c r="W428" i="4"/>
  <c r="X274" i="4"/>
  <c r="Y274" i="4"/>
  <c r="V274" i="4"/>
  <c r="W274" i="4"/>
  <c r="W556" i="4"/>
  <c r="Y556" i="4"/>
  <c r="V556" i="4"/>
  <c r="X556" i="4"/>
  <c r="W630" i="4"/>
  <c r="Y630" i="4"/>
  <c r="V630" i="4"/>
  <c r="X630" i="4"/>
  <c r="V746" i="4"/>
  <c r="W746" i="4"/>
  <c r="X746" i="4"/>
  <c r="Y746" i="4"/>
  <c r="V874" i="4"/>
  <c r="W874" i="4"/>
  <c r="X874" i="4"/>
  <c r="Y874" i="4"/>
  <c r="X700" i="4"/>
  <c r="Y700" i="4"/>
  <c r="V700" i="4"/>
  <c r="W700" i="4"/>
  <c r="Y915" i="4"/>
  <c r="X915" i="4"/>
  <c r="V915" i="4"/>
  <c r="W915" i="4"/>
  <c r="W697" i="4"/>
  <c r="V697" i="4"/>
  <c r="Y697" i="4"/>
  <c r="X697" i="4"/>
  <c r="Z138" i="4"/>
  <c r="AA138" i="4"/>
  <c r="Z287" i="4"/>
  <c r="AA287" i="4"/>
  <c r="AA696" i="4"/>
  <c r="Z696" i="4"/>
  <c r="V39" i="4"/>
  <c r="W39" i="4"/>
  <c r="X39" i="4"/>
  <c r="Y39" i="4"/>
  <c r="V86" i="4"/>
  <c r="W86" i="4"/>
  <c r="X86" i="4"/>
  <c r="Y86" i="4"/>
  <c r="V255" i="4"/>
  <c r="W255" i="4"/>
  <c r="X255" i="4"/>
  <c r="Y255" i="4"/>
  <c r="V82" i="4"/>
  <c r="W82" i="4"/>
  <c r="X82" i="4"/>
  <c r="Y82" i="4"/>
  <c r="V63" i="4"/>
  <c r="W63" i="4"/>
  <c r="X63" i="4"/>
  <c r="Y63" i="4"/>
  <c r="V92" i="4"/>
  <c r="W92" i="4"/>
  <c r="X92" i="4"/>
  <c r="Y92" i="4"/>
  <c r="V109" i="4"/>
  <c r="W109" i="4"/>
  <c r="X109" i="4"/>
  <c r="Y109" i="4"/>
  <c r="V93" i="4"/>
  <c r="W93" i="4"/>
  <c r="X93" i="4"/>
  <c r="Y93" i="4"/>
  <c r="V117" i="4"/>
  <c r="W117" i="4"/>
  <c r="X117" i="4"/>
  <c r="Y117" i="4"/>
  <c r="V185" i="4"/>
  <c r="W185" i="4"/>
  <c r="X185" i="4"/>
  <c r="Y185" i="4"/>
  <c r="V223" i="4"/>
  <c r="W223" i="4"/>
  <c r="X223" i="4"/>
  <c r="Y223" i="4"/>
  <c r="X262" i="4"/>
  <c r="Y262" i="4"/>
  <c r="V262" i="4"/>
  <c r="W262" i="4"/>
  <c r="X334" i="4"/>
  <c r="Y334" i="4"/>
  <c r="W334" i="4"/>
  <c r="V334" i="4"/>
  <c r="V373" i="4"/>
  <c r="W373" i="4"/>
  <c r="X373" i="4"/>
  <c r="Y373" i="4"/>
  <c r="X346" i="4"/>
  <c r="Y346" i="4"/>
  <c r="V346" i="4"/>
  <c r="W346" i="4"/>
  <c r="V489" i="4"/>
  <c r="W489" i="4"/>
  <c r="X489" i="4"/>
  <c r="Y489" i="4"/>
  <c r="V413" i="4"/>
  <c r="W413" i="4"/>
  <c r="X413" i="4"/>
  <c r="Y413" i="4"/>
  <c r="V525" i="4"/>
  <c r="W525" i="4"/>
  <c r="X525" i="4"/>
  <c r="Y525" i="4"/>
  <c r="W574" i="4"/>
  <c r="Y574" i="4"/>
  <c r="V574" i="4"/>
  <c r="X574" i="4"/>
  <c r="W514" i="4"/>
  <c r="Y514" i="4"/>
  <c r="V514" i="4"/>
  <c r="X514" i="4"/>
  <c r="W596" i="4"/>
  <c r="Y596" i="4"/>
  <c r="V596" i="4"/>
  <c r="X596" i="4"/>
  <c r="W685" i="4"/>
  <c r="V685" i="4"/>
  <c r="X685" i="4"/>
  <c r="Y685" i="4"/>
  <c r="W496" i="4"/>
  <c r="Y496" i="4"/>
  <c r="V496" i="4"/>
  <c r="X496" i="4"/>
  <c r="Y718" i="4"/>
  <c r="W718" i="4"/>
  <c r="V718" i="4"/>
  <c r="X718" i="4"/>
  <c r="X759" i="4"/>
  <c r="Y759" i="4"/>
  <c r="V759" i="4"/>
  <c r="W759" i="4"/>
  <c r="Y791" i="4"/>
  <c r="V791" i="4"/>
  <c r="W791" i="4"/>
  <c r="X791" i="4"/>
  <c r="V820" i="4"/>
  <c r="W820" i="4"/>
  <c r="X820" i="4"/>
  <c r="Y820" i="4"/>
  <c r="V852" i="4"/>
  <c r="W852" i="4"/>
  <c r="X852" i="4"/>
  <c r="Y852" i="4"/>
  <c r="V884" i="4"/>
  <c r="W884" i="4"/>
  <c r="X884" i="4"/>
  <c r="Y884" i="4"/>
  <c r="V916" i="4"/>
  <c r="W916" i="4"/>
  <c r="X916" i="4"/>
  <c r="Y916" i="4"/>
  <c r="Y979" i="4"/>
  <c r="W979" i="4"/>
  <c r="V979" i="4"/>
  <c r="X979" i="4"/>
  <c r="Y807" i="4"/>
  <c r="W807" i="4"/>
  <c r="X807" i="4"/>
  <c r="V807" i="4"/>
  <c r="Y871" i="4"/>
  <c r="W871" i="4"/>
  <c r="V871" i="4"/>
  <c r="X871" i="4"/>
  <c r="Y927" i="4"/>
  <c r="W927" i="4"/>
  <c r="X927" i="4"/>
  <c r="V927" i="4"/>
  <c r="W681" i="4"/>
  <c r="V681" i="4"/>
  <c r="Y681" i="4"/>
  <c r="X681" i="4"/>
  <c r="X755" i="4"/>
  <c r="V755" i="4"/>
  <c r="W755" i="4"/>
  <c r="Y755" i="4"/>
  <c r="Y787" i="4"/>
  <c r="X787" i="4"/>
  <c r="V787" i="4"/>
  <c r="W787" i="4"/>
  <c r="Y899" i="4"/>
  <c r="W899" i="4"/>
  <c r="V899" i="4"/>
  <c r="X899" i="4"/>
  <c r="V740" i="4"/>
  <c r="W740" i="4"/>
  <c r="X740" i="4"/>
  <c r="Y740" i="4"/>
  <c r="Z636" i="4"/>
  <c r="AA636" i="4"/>
  <c r="AA666" i="4"/>
  <c r="Z666" i="4"/>
  <c r="Z677" i="4"/>
  <c r="AA677" i="4"/>
  <c r="AA559" i="4"/>
  <c r="Z559" i="4"/>
  <c r="AA573" i="4"/>
  <c r="Z573" i="4"/>
  <c r="Z599" i="4"/>
  <c r="AA599" i="4"/>
  <c r="AA615" i="4"/>
  <c r="Z615" i="4"/>
  <c r="AA631" i="4"/>
  <c r="Z631" i="4"/>
  <c r="Z647" i="4"/>
  <c r="AA647" i="4"/>
  <c r="Z669" i="4"/>
  <c r="AA669" i="4"/>
  <c r="AA56" i="4"/>
  <c r="Z626" i="4"/>
  <c r="AA626" i="4"/>
  <c r="Z642" i="4"/>
  <c r="AA642" i="4"/>
  <c r="AA658" i="4"/>
  <c r="Z658" i="4"/>
  <c r="Z557" i="4"/>
  <c r="AA557" i="4"/>
  <c r="Z629" i="4"/>
  <c r="AA629" i="4"/>
  <c r="Z645" i="4"/>
  <c r="AA645" i="4"/>
  <c r="AA667" i="4"/>
  <c r="Z667" i="4"/>
  <c r="Z745" i="4"/>
  <c r="AA745" i="4"/>
  <c r="Z761" i="4"/>
  <c r="AA761" i="4"/>
  <c r="AA777" i="4"/>
  <c r="Z777" i="4"/>
  <c r="AA793" i="4"/>
  <c r="Z793" i="4"/>
  <c r="Z809" i="4"/>
  <c r="AA809" i="4"/>
  <c r="Z889" i="4"/>
  <c r="AA889" i="4"/>
  <c r="Z905" i="4"/>
  <c r="AA905" i="4"/>
  <c r="Z821" i="4"/>
  <c r="AA821" i="4"/>
  <c r="AA861" i="4"/>
  <c r="Z861" i="4"/>
  <c r="Z965" i="4"/>
  <c r="AA965" i="4"/>
  <c r="Z577" i="4"/>
  <c r="AA577" i="4"/>
  <c r="AA624" i="4"/>
  <c r="Z624" i="4"/>
  <c r="Z640" i="4"/>
  <c r="AA640" i="4"/>
  <c r="Z656" i="4"/>
  <c r="AA656" i="4"/>
  <c r="Z601" i="4"/>
  <c r="AA601" i="4"/>
  <c r="Z789" i="4"/>
  <c r="AA789" i="4"/>
  <c r="AA869" i="4"/>
  <c r="Z869" i="4"/>
  <c r="Z973" i="4"/>
  <c r="AA973" i="4"/>
  <c r="Z563" i="4"/>
  <c r="AA563" i="4"/>
  <c r="Z589" i="4"/>
  <c r="AA589" i="4"/>
  <c r="Z595" i="4"/>
  <c r="AA595" i="4"/>
  <c r="Z611" i="4"/>
  <c r="AA611" i="4"/>
  <c r="AA627" i="4"/>
  <c r="Z627" i="4"/>
  <c r="AA643" i="4"/>
  <c r="Z643" i="4"/>
  <c r="Z659" i="4"/>
  <c r="AA659" i="4"/>
  <c r="Z703" i="4"/>
  <c r="AA703" i="4"/>
  <c r="Z719" i="4"/>
  <c r="AA719" i="4"/>
  <c r="Z561" i="4"/>
  <c r="AA561" i="4"/>
  <c r="Z617" i="4"/>
  <c r="AA617" i="4"/>
  <c r="AA925" i="4"/>
  <c r="Z925" i="4"/>
  <c r="AA682" i="4"/>
  <c r="Z682" i="4"/>
  <c r="Z575" i="4"/>
  <c r="AA575" i="4"/>
  <c r="AA837" i="4"/>
  <c r="Z837" i="4"/>
  <c r="Z933" i="4"/>
  <c r="AA933" i="4"/>
  <c r="AA981" i="4"/>
  <c r="Z981" i="4"/>
  <c r="V78" i="4"/>
  <c r="W78" i="4"/>
  <c r="X78" i="4"/>
  <c r="Y78" i="4"/>
  <c r="X178" i="4"/>
  <c r="Y178" i="4"/>
  <c r="V178" i="4"/>
  <c r="W178" i="4"/>
  <c r="X306" i="4"/>
  <c r="Y306" i="4"/>
  <c r="V306" i="4"/>
  <c r="W306" i="4"/>
  <c r="W590" i="4"/>
  <c r="Y590" i="4"/>
  <c r="V590" i="4"/>
  <c r="X590" i="4"/>
  <c r="W570" i="4"/>
  <c r="Y570" i="4"/>
  <c r="V570" i="4"/>
  <c r="X570" i="4"/>
  <c r="V892" i="4"/>
  <c r="W892" i="4"/>
  <c r="X892" i="4"/>
  <c r="Y892" i="4"/>
  <c r="Y819" i="4"/>
  <c r="V819" i="4"/>
  <c r="W819" i="4"/>
  <c r="X819" i="4"/>
  <c r="AA376" i="4"/>
  <c r="Z376" i="4"/>
  <c r="V75" i="4"/>
  <c r="W75" i="4"/>
  <c r="X75" i="4"/>
  <c r="Y75" i="4"/>
  <c r="V148" i="4"/>
  <c r="W148" i="4"/>
  <c r="X148" i="4"/>
  <c r="Y148" i="4"/>
  <c r="X302" i="4"/>
  <c r="Y302" i="4"/>
  <c r="V302" i="4"/>
  <c r="W302" i="4"/>
  <c r="X424" i="4"/>
  <c r="Y424" i="4"/>
  <c r="W424" i="4"/>
  <c r="V424" i="4"/>
  <c r="W532" i="4"/>
  <c r="Y532" i="4"/>
  <c r="V532" i="4"/>
  <c r="X532" i="4"/>
  <c r="W717" i="4"/>
  <c r="V717" i="4"/>
  <c r="X717" i="4"/>
  <c r="Y717" i="4"/>
  <c r="X775" i="4"/>
  <c r="Y775" i="4"/>
  <c r="V775" i="4"/>
  <c r="W775" i="4"/>
  <c r="V868" i="4"/>
  <c r="W868" i="4"/>
  <c r="X868" i="4"/>
  <c r="Y868" i="4"/>
  <c r="Y903" i="4"/>
  <c r="V903" i="4"/>
  <c r="W903" i="4"/>
  <c r="X903" i="4"/>
  <c r="Y811" i="4"/>
  <c r="V811" i="4"/>
  <c r="W811" i="4"/>
  <c r="X811" i="4"/>
  <c r="Z593" i="4"/>
  <c r="AA593" i="4"/>
  <c r="AA567" i="4"/>
  <c r="Z567" i="4"/>
  <c r="Z639" i="4"/>
  <c r="AA639" i="4"/>
  <c r="Z699" i="4"/>
  <c r="AA699" i="4"/>
  <c r="Z585" i="4"/>
  <c r="AA585" i="4"/>
  <c r="Z661" i="4"/>
  <c r="AA661" i="4"/>
  <c r="AA591" i="4"/>
  <c r="Z591" i="4"/>
  <c r="Z653" i="4"/>
  <c r="AA653" i="4"/>
  <c r="Z929" i="4"/>
  <c r="AA929" i="4"/>
  <c r="Z901" i="4"/>
  <c r="AA901" i="4"/>
  <c r="AA665" i="4"/>
  <c r="Z665" i="4"/>
  <c r="AA722" i="4"/>
  <c r="Z722" i="4"/>
  <c r="V66" i="4"/>
  <c r="W66" i="4"/>
  <c r="X66" i="4"/>
  <c r="Y66" i="4"/>
  <c r="V149" i="4"/>
  <c r="W149" i="4"/>
  <c r="X149" i="4"/>
  <c r="Y149" i="4"/>
  <c r="V156" i="4"/>
  <c r="W156" i="4"/>
  <c r="X156" i="4"/>
  <c r="Y156" i="4"/>
  <c r="V199" i="4"/>
  <c r="W199" i="4"/>
  <c r="X199" i="4"/>
  <c r="Y199" i="4"/>
  <c r="V377" i="4"/>
  <c r="W377" i="4"/>
  <c r="X377" i="4"/>
  <c r="Y377" i="4"/>
  <c r="V399" i="4"/>
  <c r="W399" i="4"/>
  <c r="X399" i="4"/>
  <c r="Y399" i="4"/>
  <c r="V421" i="4"/>
  <c r="W421" i="4"/>
  <c r="X421" i="4"/>
  <c r="Y421" i="4"/>
  <c r="W576" i="4"/>
  <c r="Y576" i="4"/>
  <c r="V576" i="4"/>
  <c r="X576" i="4"/>
  <c r="W678" i="4"/>
  <c r="X678" i="4"/>
  <c r="Y678" i="4"/>
  <c r="V678" i="4"/>
  <c r="V810" i="4"/>
  <c r="W810" i="4"/>
  <c r="X810" i="4"/>
  <c r="Y810" i="4"/>
  <c r="Y967" i="4"/>
  <c r="X967" i="4"/>
  <c r="W967" i="4"/>
  <c r="V967" i="4"/>
  <c r="Y959" i="4"/>
  <c r="W959" i="4"/>
  <c r="X959" i="4"/>
  <c r="V959" i="4"/>
  <c r="Y851" i="4"/>
  <c r="V851" i="4"/>
  <c r="W851" i="4"/>
  <c r="X851" i="4"/>
  <c r="Z118" i="4"/>
  <c r="AA118" i="4"/>
  <c r="Z333" i="4"/>
  <c r="AA333" i="4"/>
  <c r="AA461" i="4"/>
  <c r="Z461" i="4"/>
  <c r="Z712" i="4"/>
  <c r="AA712" i="4"/>
  <c r="V50" i="4"/>
  <c r="W50" i="4"/>
  <c r="X50" i="4"/>
  <c r="Y50" i="4"/>
  <c r="V157" i="4"/>
  <c r="W157" i="4"/>
  <c r="X157" i="4"/>
  <c r="Y157" i="4"/>
  <c r="V181" i="4"/>
  <c r="W181" i="4"/>
  <c r="X181" i="4"/>
  <c r="Y181" i="4"/>
  <c r="V46" i="4"/>
  <c r="W46" i="4"/>
  <c r="X46" i="4"/>
  <c r="Y46" i="4"/>
  <c r="V51" i="4"/>
  <c r="W51" i="4"/>
  <c r="X51" i="4"/>
  <c r="Y51" i="4"/>
  <c r="V97" i="4"/>
  <c r="W97" i="4"/>
  <c r="X97" i="4"/>
  <c r="Y97" i="4"/>
  <c r="V125" i="4"/>
  <c r="W125" i="4"/>
  <c r="X125" i="4"/>
  <c r="Y125" i="4"/>
  <c r="V113" i="4"/>
  <c r="W113" i="4"/>
  <c r="X113" i="4"/>
  <c r="Y113" i="4"/>
  <c r="V137" i="4"/>
  <c r="W137" i="4"/>
  <c r="X137" i="4"/>
  <c r="Y137" i="4"/>
  <c r="V193" i="4"/>
  <c r="W193" i="4"/>
  <c r="X193" i="4"/>
  <c r="Y193" i="4"/>
  <c r="V150" i="4"/>
  <c r="W150" i="4"/>
  <c r="X150" i="4"/>
  <c r="Y150" i="4"/>
  <c r="V237" i="4"/>
  <c r="W237" i="4"/>
  <c r="X237" i="4"/>
  <c r="Y237" i="4"/>
  <c r="V142" i="4"/>
  <c r="W142" i="4"/>
  <c r="X142" i="4"/>
  <c r="Y142" i="4"/>
  <c r="X278" i="4"/>
  <c r="Y278" i="4"/>
  <c r="V278" i="4"/>
  <c r="W278" i="4"/>
  <c r="X266" i="4"/>
  <c r="Y266" i="4"/>
  <c r="V266" i="4"/>
  <c r="W266" i="4"/>
  <c r="X342" i="4"/>
  <c r="Y342" i="4"/>
  <c r="V342" i="4"/>
  <c r="W342" i="4"/>
  <c r="X246" i="4"/>
  <c r="Y246" i="4"/>
  <c r="V246" i="4"/>
  <c r="W246" i="4"/>
  <c r="V395" i="4"/>
  <c r="W395" i="4"/>
  <c r="X395" i="4"/>
  <c r="Y395" i="4"/>
  <c r="V365" i="4"/>
  <c r="W365" i="4"/>
  <c r="X365" i="4"/>
  <c r="Y365" i="4"/>
  <c r="V435" i="4"/>
  <c r="W435" i="4"/>
  <c r="X435" i="4"/>
  <c r="Y435" i="4"/>
  <c r="V497" i="4"/>
  <c r="W497" i="4"/>
  <c r="X497" i="4"/>
  <c r="Y497" i="4"/>
  <c r="V419" i="4"/>
  <c r="W419" i="4"/>
  <c r="X419" i="4"/>
  <c r="Y419" i="4"/>
  <c r="V437" i="4"/>
  <c r="W437" i="4"/>
  <c r="X437" i="4"/>
  <c r="Y437" i="4"/>
  <c r="X354" i="4"/>
  <c r="Y354" i="4"/>
  <c r="V354" i="4"/>
  <c r="W354" i="4"/>
  <c r="W588" i="4"/>
  <c r="Y588" i="4"/>
  <c r="V588" i="4"/>
  <c r="X588" i="4"/>
  <c r="W522" i="4"/>
  <c r="Y522" i="4"/>
  <c r="V522" i="4"/>
  <c r="X522" i="4"/>
  <c r="W468" i="4"/>
  <c r="Y468" i="4"/>
  <c r="V468" i="4"/>
  <c r="X468" i="4"/>
  <c r="W598" i="4"/>
  <c r="Y598" i="4"/>
  <c r="V598" i="4"/>
  <c r="X598" i="4"/>
  <c r="W693" i="4"/>
  <c r="Y693" i="4"/>
  <c r="V693" i="4"/>
  <c r="X693" i="4"/>
  <c r="W568" i="4"/>
  <c r="Y568" i="4"/>
  <c r="X568" i="4"/>
  <c r="V568" i="4"/>
  <c r="W721" i="4"/>
  <c r="V721" i="4"/>
  <c r="X721" i="4"/>
  <c r="Y721" i="4"/>
  <c r="V762" i="4"/>
  <c r="W762" i="4"/>
  <c r="X762" i="4"/>
  <c r="Y762" i="4"/>
  <c r="V794" i="4"/>
  <c r="W794" i="4"/>
  <c r="X794" i="4"/>
  <c r="Y794" i="4"/>
  <c r="V826" i="4"/>
  <c r="W826" i="4"/>
  <c r="X826" i="4"/>
  <c r="Y826" i="4"/>
  <c r="V858" i="4"/>
  <c r="W858" i="4"/>
  <c r="X858" i="4"/>
  <c r="Y858" i="4"/>
  <c r="V890" i="4"/>
  <c r="W890" i="4"/>
  <c r="X890" i="4"/>
  <c r="Y890" i="4"/>
  <c r="V922" i="4"/>
  <c r="W922" i="4"/>
  <c r="X922" i="4"/>
  <c r="Y922" i="4"/>
  <c r="Y983" i="4"/>
  <c r="X983" i="4"/>
  <c r="V983" i="4"/>
  <c r="W983" i="4"/>
  <c r="Y815" i="4"/>
  <c r="W815" i="4"/>
  <c r="X815" i="4"/>
  <c r="V815" i="4"/>
  <c r="Y879" i="4"/>
  <c r="W879" i="4"/>
  <c r="X879" i="4"/>
  <c r="V879" i="4"/>
  <c r="Y931" i="4"/>
  <c r="V931" i="4"/>
  <c r="W931" i="4"/>
  <c r="X931" i="4"/>
  <c r="Y803" i="4"/>
  <c r="V803" i="4"/>
  <c r="W803" i="4"/>
  <c r="X803" i="4"/>
  <c r="V710" i="4"/>
  <c r="W710" i="4"/>
  <c r="X710" i="4"/>
  <c r="Y710" i="4"/>
  <c r="V758" i="4"/>
  <c r="W758" i="4"/>
  <c r="X758" i="4"/>
  <c r="Y758" i="4"/>
  <c r="V790" i="4"/>
  <c r="W790" i="4"/>
  <c r="X790" i="4"/>
  <c r="Y790" i="4"/>
  <c r="Y827" i="4"/>
  <c r="W827" i="4"/>
  <c r="V827" i="4"/>
  <c r="X827" i="4"/>
  <c r="Z36" i="4"/>
  <c r="AA36" i="4"/>
  <c r="Z91" i="4"/>
  <c r="AA91" i="4"/>
  <c r="AA107" i="4"/>
  <c r="Z107" i="4"/>
  <c r="AA135" i="4"/>
  <c r="Z135" i="4"/>
  <c r="AA152" i="4"/>
  <c r="Z152" i="4"/>
  <c r="AA221" i="4"/>
  <c r="Z221" i="4"/>
  <c r="Z249" i="4"/>
  <c r="AA249" i="4"/>
  <c r="AA265" i="4"/>
  <c r="Z265" i="4"/>
  <c r="AA295" i="4"/>
  <c r="Z295" i="4"/>
  <c r="AA341" i="4"/>
  <c r="Z341" i="4"/>
  <c r="Z357" i="4"/>
  <c r="AA357" i="4"/>
  <c r="Z409" i="4"/>
  <c r="AA409" i="4"/>
  <c r="Z453" i="4"/>
  <c r="AA453" i="4"/>
  <c r="Z475" i="4"/>
  <c r="AA475" i="4"/>
  <c r="Z491" i="4"/>
  <c r="AA491" i="4"/>
  <c r="Z507" i="4"/>
  <c r="AA507" i="4"/>
  <c r="Z523" i="4"/>
  <c r="AA523" i="4"/>
  <c r="Z539" i="4"/>
  <c r="AA539" i="4"/>
  <c r="Z688" i="4"/>
  <c r="AA688" i="4"/>
  <c r="Z704" i="4"/>
  <c r="AA704" i="4"/>
  <c r="Z720" i="4"/>
  <c r="AA720" i="4"/>
  <c r="AA736" i="4"/>
  <c r="Z736" i="4"/>
  <c r="Z752" i="4"/>
  <c r="AA752" i="4"/>
  <c r="AA768" i="4"/>
  <c r="Z768" i="4"/>
  <c r="Z784" i="4"/>
  <c r="AA784" i="4"/>
  <c r="AA800" i="4"/>
  <c r="Z800" i="4"/>
  <c r="AA816" i="4"/>
  <c r="Z816" i="4"/>
  <c r="Z832" i="4"/>
  <c r="AA832" i="4"/>
  <c r="AA848" i="4"/>
  <c r="Z848" i="4"/>
  <c r="Z864" i="4"/>
  <c r="AA864" i="4"/>
  <c r="Z880" i="4"/>
  <c r="AA880" i="4"/>
  <c r="Z896" i="4"/>
  <c r="AA896" i="4"/>
  <c r="Z912" i="4"/>
  <c r="AA912" i="4"/>
  <c r="Z928" i="4"/>
  <c r="AA928" i="4"/>
  <c r="Z944" i="4"/>
  <c r="AA944" i="4"/>
  <c r="AA960" i="4"/>
  <c r="Z960" i="4"/>
  <c r="Z976" i="4"/>
  <c r="AA976" i="4"/>
  <c r="AA17" i="4"/>
  <c r="Z17" i="4"/>
  <c r="Z814" i="4"/>
  <c r="AA814" i="4"/>
  <c r="Z862" i="4"/>
  <c r="AA862" i="4"/>
  <c r="Z910" i="4"/>
  <c r="AA910" i="4"/>
  <c r="AA974" i="4"/>
  <c r="Z974" i="4"/>
  <c r="AA27" i="4"/>
  <c r="Z27" i="4"/>
  <c r="AA53" i="4"/>
  <c r="Z53" i="4"/>
  <c r="Z94" i="4"/>
  <c r="AA94" i="4"/>
  <c r="AA110" i="4"/>
  <c r="Z110" i="4"/>
  <c r="Z144" i="4"/>
  <c r="AA144" i="4"/>
  <c r="Z163" i="4"/>
  <c r="AA163" i="4"/>
  <c r="AA191" i="4"/>
  <c r="Z191" i="4"/>
  <c r="AA205" i="4"/>
  <c r="Z205" i="4"/>
  <c r="AA279" i="4"/>
  <c r="Z279" i="4"/>
  <c r="Z309" i="4"/>
  <c r="AA309" i="4"/>
  <c r="Z325" i="4"/>
  <c r="AA325" i="4"/>
  <c r="AA379" i="4"/>
  <c r="Z379" i="4"/>
  <c r="AA415" i="4"/>
  <c r="Z415" i="4"/>
  <c r="Z445" i="4"/>
  <c r="AA445" i="4"/>
  <c r="Z739" i="4"/>
  <c r="AA739" i="4"/>
  <c r="AA806" i="4"/>
  <c r="Z806" i="4"/>
  <c r="AA838" i="4"/>
  <c r="Z838" i="4"/>
  <c r="Z870" i="4"/>
  <c r="AA870" i="4"/>
  <c r="Z894" i="4"/>
  <c r="AA894" i="4"/>
  <c r="AA918" i="4"/>
  <c r="Z918" i="4"/>
  <c r="Z942" i="4"/>
  <c r="AA942" i="4"/>
  <c r="Z44" i="4"/>
  <c r="AA44" i="4"/>
  <c r="Z45" i="4"/>
  <c r="AA45" i="4"/>
  <c r="Z56" i="4"/>
  <c r="AA116" i="4"/>
  <c r="Z116" i="4"/>
  <c r="AA136" i="4"/>
  <c r="Z136" i="4"/>
  <c r="AA158" i="4"/>
  <c r="Z158" i="4"/>
  <c r="AA285" i="4"/>
  <c r="Z285" i="4"/>
  <c r="AA339" i="4"/>
  <c r="Z339" i="4"/>
  <c r="AA355" i="4"/>
  <c r="Z355" i="4"/>
  <c r="AA393" i="4"/>
  <c r="Z393" i="4"/>
  <c r="AA459" i="4"/>
  <c r="Z459" i="4"/>
  <c r="Z473" i="4"/>
  <c r="AA473" i="4"/>
  <c r="Z529" i="4"/>
  <c r="AA529" i="4"/>
  <c r="Z934" i="4"/>
  <c r="AA934" i="4"/>
  <c r="Z18" i="4"/>
  <c r="AA18" i="4"/>
  <c r="AA37" i="4"/>
  <c r="Z37" i="4"/>
  <c r="AA73" i="4"/>
  <c r="Z73" i="4"/>
  <c r="Z100" i="4"/>
  <c r="AA100" i="4"/>
  <c r="Z119" i="4"/>
  <c r="AA119" i="4"/>
  <c r="Z161" i="4"/>
  <c r="AA161" i="4"/>
  <c r="Z197" i="4"/>
  <c r="AA197" i="4"/>
  <c r="AA277" i="4"/>
  <c r="Z277" i="4"/>
  <c r="Z315" i="4"/>
  <c r="AA315" i="4"/>
  <c r="Z543" i="4"/>
  <c r="AA543" i="4"/>
  <c r="AA825" i="4"/>
  <c r="Z825" i="4"/>
  <c r="Z841" i="4"/>
  <c r="AA841" i="4"/>
  <c r="AA857" i="4"/>
  <c r="Z857" i="4"/>
  <c r="AA873" i="4"/>
  <c r="Z873" i="4"/>
  <c r="Z937" i="4"/>
  <c r="AA937" i="4"/>
  <c r="Z953" i="4"/>
  <c r="AA953" i="4"/>
  <c r="AA969" i="4"/>
  <c r="Z969" i="4"/>
  <c r="Z985" i="4"/>
  <c r="AA985" i="4"/>
  <c r="AA69" i="4"/>
  <c r="Z69" i="4"/>
  <c r="AA143" i="4"/>
  <c r="Z143" i="4"/>
  <c r="Z303" i="4"/>
  <c r="AA303" i="4"/>
  <c r="Z32" i="4"/>
  <c r="AA32" i="4"/>
  <c r="Z76" i="4"/>
  <c r="AA76" i="4"/>
  <c r="Z87" i="4"/>
  <c r="AA87" i="4"/>
  <c r="Z103" i="4"/>
  <c r="AA103" i="4"/>
  <c r="Z122" i="4"/>
  <c r="AA122" i="4"/>
  <c r="Z231" i="4"/>
  <c r="AA231" i="4"/>
  <c r="Z291" i="4"/>
  <c r="AA291" i="4"/>
  <c r="AA329" i="4"/>
  <c r="Z329" i="4"/>
  <c r="Z345" i="4"/>
  <c r="AA345" i="4"/>
  <c r="Z391" i="4"/>
  <c r="AA391" i="4"/>
  <c r="Z449" i="4"/>
  <c r="AA449" i="4"/>
  <c r="Z465" i="4"/>
  <c r="AA465" i="4"/>
  <c r="Z479" i="4"/>
  <c r="AA479" i="4"/>
  <c r="AA495" i="4"/>
  <c r="Z495" i="4"/>
  <c r="Z511" i="4"/>
  <c r="AA511" i="4"/>
  <c r="AA527" i="4"/>
  <c r="Z527" i="4"/>
  <c r="Z684" i="4"/>
  <c r="AA684" i="4"/>
  <c r="Z748" i="4"/>
  <c r="AA748" i="4"/>
  <c r="AA764" i="4"/>
  <c r="Z764" i="4"/>
  <c r="Z780" i="4"/>
  <c r="AA780" i="4"/>
  <c r="AA796" i="4"/>
  <c r="Z796" i="4"/>
  <c r="Z932" i="4"/>
  <c r="AA932" i="4"/>
  <c r="AA948" i="4"/>
  <c r="Z948" i="4"/>
  <c r="Z964" i="4"/>
  <c r="AA964" i="4"/>
  <c r="Z980" i="4"/>
  <c r="AA980" i="4"/>
  <c r="AA15" i="4"/>
  <c r="Z15" i="4"/>
  <c r="AA23" i="4"/>
  <c r="Z23" i="4"/>
  <c r="Z132" i="4"/>
  <c r="AA132" i="4"/>
  <c r="AA281" i="4"/>
  <c r="Z281" i="4"/>
  <c r="Z469" i="4"/>
  <c r="AA469" i="4"/>
  <c r="AA917" i="4"/>
  <c r="Z917" i="4"/>
  <c r="AA57" i="4"/>
  <c r="Z57" i="4"/>
  <c r="Z68" i="4"/>
  <c r="AA68" i="4"/>
  <c r="AA106" i="4"/>
  <c r="Z106" i="4"/>
  <c r="AA131" i="4"/>
  <c r="Z131" i="4"/>
  <c r="Z167" i="4"/>
  <c r="AA167" i="4"/>
  <c r="AA187" i="4"/>
  <c r="Z187" i="4"/>
  <c r="AA209" i="4"/>
  <c r="Z209" i="4"/>
  <c r="Z275" i="4"/>
  <c r="AA275" i="4"/>
  <c r="AA305" i="4"/>
  <c r="Z305" i="4"/>
  <c r="AA321" i="4"/>
  <c r="Z321" i="4"/>
  <c r="Z375" i="4"/>
  <c r="AA375" i="4"/>
  <c r="Z441" i="4"/>
  <c r="AA441" i="4"/>
  <c r="AA549" i="4"/>
  <c r="Z549" i="4"/>
  <c r="Z735" i="4"/>
  <c r="AA735" i="4"/>
  <c r="AA16" i="4"/>
  <c r="Z16" i="4"/>
  <c r="AA115" i="4"/>
  <c r="Z115" i="4"/>
  <c r="AA243" i="4"/>
  <c r="Z243" i="4"/>
  <c r="AA327" i="4"/>
  <c r="Z327" i="4"/>
  <c r="Z417" i="4"/>
  <c r="AA417" i="4"/>
  <c r="Z30" i="4"/>
  <c r="AA30" i="4"/>
  <c r="AA41" i="4"/>
  <c r="Z41" i="4"/>
  <c r="Z60" i="4"/>
  <c r="AA60" i="4"/>
  <c r="AA85" i="4"/>
  <c r="Z85" i="4"/>
  <c r="AA151" i="4"/>
  <c r="Z151" i="4"/>
  <c r="Z162" i="4"/>
  <c r="AA162" i="4"/>
  <c r="Z251" i="4"/>
  <c r="AA251" i="4"/>
  <c r="AA267" i="4"/>
  <c r="Z267" i="4"/>
  <c r="AA297" i="4"/>
  <c r="Z297" i="4"/>
  <c r="Z343" i="4"/>
  <c r="AA343" i="4"/>
  <c r="Z359" i="4"/>
  <c r="AA359" i="4"/>
  <c r="Z389" i="4"/>
  <c r="AA389" i="4"/>
  <c r="AA403" i="4"/>
  <c r="Z403" i="4"/>
  <c r="Z425" i="4"/>
  <c r="AA425" i="4"/>
  <c r="Z455" i="4"/>
  <c r="AA455" i="4"/>
  <c r="AA477" i="4"/>
  <c r="Z477" i="4"/>
  <c r="Z541" i="4"/>
  <c r="AA541" i="4"/>
  <c r="AA730" i="4"/>
  <c r="Z730" i="4"/>
  <c r="AA930" i="4"/>
  <c r="Z930" i="4"/>
  <c r="Z946" i="4"/>
  <c r="AA946" i="4"/>
  <c r="AA962" i="4"/>
  <c r="Z962" i="4"/>
  <c r="Z978" i="4"/>
  <c r="AA978" i="4"/>
  <c r="AA123" i="4"/>
  <c r="Z123" i="4"/>
  <c r="Z311" i="4"/>
  <c r="AA311" i="4"/>
  <c r="S3" i="4"/>
  <c r="AA20" i="4" l="1"/>
  <c r="Z20" i="4"/>
  <c r="AA33" i="4"/>
  <c r="Z33" i="4"/>
  <c r="T13" i="4"/>
  <c r="T14" i="4"/>
  <c r="Z884" i="4"/>
  <c r="AA884" i="4"/>
  <c r="Z818" i="4"/>
  <c r="AA818" i="4"/>
  <c r="AA58" i="4"/>
  <c r="Z58" i="4"/>
  <c r="Z70" i="4"/>
  <c r="AA70" i="4"/>
  <c r="AA847" i="4"/>
  <c r="Z847" i="4"/>
  <c r="Z361" i="4"/>
  <c r="AA361" i="4"/>
  <c r="Z47" i="4"/>
  <c r="AA47" i="4"/>
  <c r="Z101" i="4"/>
  <c r="AA101" i="4"/>
  <c r="Z876" i="4"/>
  <c r="AA876" i="4"/>
  <c r="AA812" i="4"/>
  <c r="Z812" i="4"/>
  <c r="Z509" i="4"/>
  <c r="AA509" i="4"/>
  <c r="Z227" i="4"/>
  <c r="AA227" i="4"/>
  <c r="AA88" i="4"/>
  <c r="Z88" i="4"/>
  <c r="Z955" i="4"/>
  <c r="AA955" i="4"/>
  <c r="Z734" i="4"/>
  <c r="AA734" i="4"/>
  <c r="Z121" i="4"/>
  <c r="AA121" i="4"/>
  <c r="Z488" i="4"/>
  <c r="AA488" i="4"/>
  <c r="Z170" i="4"/>
  <c r="AA170" i="4"/>
  <c r="Z843" i="4"/>
  <c r="AA843" i="4"/>
  <c r="AA512" i="4"/>
  <c r="Z512" i="4"/>
  <c r="Z420" i="4"/>
  <c r="AA420" i="4"/>
  <c r="Z887" i="4"/>
  <c r="AA887" i="4"/>
  <c r="AA766" i="4"/>
  <c r="Z766" i="4"/>
  <c r="AA866" i="4"/>
  <c r="Z866" i="4"/>
  <c r="Z802" i="4"/>
  <c r="AA802" i="4"/>
  <c r="AA737" i="4"/>
  <c r="Z737" i="4"/>
  <c r="Z369" i="4"/>
  <c r="AA369" i="4"/>
  <c r="AA211" i="4"/>
  <c r="Z211" i="4"/>
  <c r="Z140" i="4"/>
  <c r="AA140" i="4"/>
  <c r="AA130" i="4"/>
  <c r="Z130" i="4"/>
  <c r="Z54" i="4"/>
  <c r="AA54" i="4"/>
  <c r="AA71" i="4"/>
  <c r="Z71" i="4"/>
  <c r="AA270" i="4"/>
  <c r="Z270" i="4"/>
  <c r="Z820" i="4"/>
  <c r="AA820" i="4"/>
  <c r="Z413" i="4"/>
  <c r="AA413" i="4"/>
  <c r="Z109" i="4"/>
  <c r="AA109" i="4"/>
  <c r="AA39" i="4"/>
  <c r="Z39" i="4"/>
  <c r="Z250" i="4"/>
  <c r="AA250" i="4"/>
  <c r="Z96" i="4"/>
  <c r="AA96" i="4"/>
  <c r="AA184" i="4"/>
  <c r="Z184" i="4"/>
  <c r="AA758" i="4"/>
  <c r="Z758" i="4"/>
  <c r="Z890" i="4"/>
  <c r="AA890" i="4"/>
  <c r="AA826" i="4"/>
  <c r="Z826" i="4"/>
  <c r="Z762" i="4"/>
  <c r="AA762" i="4"/>
  <c r="AA419" i="4"/>
  <c r="Z419" i="4"/>
  <c r="Z435" i="4"/>
  <c r="AA435" i="4"/>
  <c r="Z395" i="4"/>
  <c r="AA395" i="4"/>
  <c r="Z237" i="4"/>
  <c r="AA237" i="4"/>
  <c r="Z193" i="4"/>
  <c r="AA193" i="4"/>
  <c r="Z113" i="4"/>
  <c r="AA113" i="4"/>
  <c r="Z97" i="4"/>
  <c r="AA97" i="4"/>
  <c r="Z46" i="4"/>
  <c r="AA46" i="4"/>
  <c r="Z157" i="4"/>
  <c r="AA157" i="4"/>
  <c r="Z421" i="4"/>
  <c r="AA421" i="4"/>
  <c r="Z377" i="4"/>
  <c r="AA377" i="4"/>
  <c r="AA156" i="4"/>
  <c r="Z156" i="4"/>
  <c r="Z66" i="4"/>
  <c r="AA66" i="4"/>
  <c r="Z75" i="4"/>
  <c r="AA75" i="4"/>
  <c r="Z590" i="4"/>
  <c r="AA590" i="4"/>
  <c r="Z178" i="4"/>
  <c r="AA178" i="4"/>
  <c r="Z927" i="4"/>
  <c r="AA927" i="4"/>
  <c r="AA807" i="4"/>
  <c r="Z807" i="4"/>
  <c r="AA697" i="4"/>
  <c r="Z697" i="4"/>
  <c r="AA875" i="4"/>
  <c r="Z875" i="4"/>
  <c r="AA662" i="4"/>
  <c r="Z662" i="4"/>
  <c r="AA741" i="4"/>
  <c r="Z741" i="4"/>
  <c r="Z763" i="4"/>
  <c r="AA763" i="4"/>
  <c r="Z767" i="4"/>
  <c r="AA767" i="4"/>
  <c r="Z779" i="4"/>
  <c r="AA779" i="4"/>
  <c r="Z702" i="4"/>
  <c r="AA702" i="4"/>
  <c r="Z701" i="4"/>
  <c r="AA701" i="4"/>
  <c r="Z416" i="4"/>
  <c r="AA416" i="4"/>
  <c r="AA504" i="4"/>
  <c r="Z504" i="4"/>
  <c r="AA223" i="4"/>
  <c r="Z223" i="4"/>
  <c r="Z255" i="4"/>
  <c r="AA255" i="4"/>
  <c r="Z700" i="4"/>
  <c r="AA700" i="4"/>
  <c r="Z839" i="4"/>
  <c r="AA839" i="4"/>
  <c r="Z350" i="4"/>
  <c r="AA350" i="4"/>
  <c r="AA43" i="4"/>
  <c r="Z43" i="4"/>
  <c r="AA725" i="4"/>
  <c r="Z725" i="4"/>
  <c r="Z815" i="4"/>
  <c r="AA815" i="4"/>
  <c r="AA959" i="4"/>
  <c r="Z959" i="4"/>
  <c r="AA424" i="4"/>
  <c r="Z424" i="4"/>
  <c r="Z787" i="4"/>
  <c r="AA787" i="4"/>
  <c r="Z718" i="4"/>
  <c r="AA718" i="4"/>
  <c r="AA514" i="4"/>
  <c r="Z514" i="4"/>
  <c r="Z262" i="4"/>
  <c r="AA262" i="4"/>
  <c r="AA746" i="4"/>
  <c r="Z746" i="4"/>
  <c r="AA26" i="4"/>
  <c r="Z26" i="4"/>
  <c r="Z676" i="4"/>
  <c r="AA676" i="4"/>
  <c r="AA203" i="4"/>
  <c r="Z203" i="4"/>
  <c r="Z62" i="4"/>
  <c r="AA62" i="4"/>
  <c r="AA506" i="4"/>
  <c r="Z506" i="4"/>
  <c r="Z572" i="4"/>
  <c r="AA572" i="4"/>
  <c r="Z314" i="4"/>
  <c r="AA314" i="4"/>
  <c r="Z326" i="4"/>
  <c r="AA326" i="4"/>
  <c r="AA168" i="4"/>
  <c r="Z168" i="4"/>
  <c r="Z558" i="4"/>
  <c r="AA558" i="4"/>
  <c r="Z436" i="4"/>
  <c r="AA436" i="4"/>
  <c r="Z253" i="4"/>
  <c r="AA253" i="4"/>
  <c r="AA176" i="4"/>
  <c r="Z176" i="4"/>
  <c r="Z919" i="4"/>
  <c r="AA919" i="4"/>
  <c r="AA716" i="4"/>
  <c r="Z716" i="4"/>
  <c r="AA554" i="4"/>
  <c r="Z554" i="4"/>
  <c r="AA290" i="4"/>
  <c r="Z290" i="4"/>
  <c r="AA258" i="4"/>
  <c r="Z258" i="4"/>
  <c r="Z742" i="4"/>
  <c r="AA742" i="4"/>
  <c r="Z778" i="4"/>
  <c r="AA778" i="4"/>
  <c r="Z501" i="4"/>
  <c r="AA501" i="4"/>
  <c r="Z134" i="4"/>
  <c r="AA134" i="4"/>
  <c r="AA835" i="4"/>
  <c r="Z835" i="4"/>
  <c r="Z540" i="4"/>
  <c r="AA540" i="4"/>
  <c r="AA294" i="4"/>
  <c r="Z294" i="4"/>
  <c r="AA164" i="4"/>
  <c r="Z164" i="4"/>
  <c r="AA900" i="4"/>
  <c r="Z900" i="4"/>
  <c r="Z411" i="4"/>
  <c r="AA411" i="4"/>
  <c r="Z141" i="4"/>
  <c r="AA141" i="4"/>
  <c r="AA381" i="4"/>
  <c r="Z381" i="4"/>
  <c r="Z105" i="4"/>
  <c r="AA105" i="4"/>
  <c r="Z397" i="4"/>
  <c r="AA397" i="4"/>
  <c r="AA859" i="4"/>
  <c r="Z859" i="4"/>
  <c r="Z939" i="4"/>
  <c r="AA939" i="4"/>
  <c r="AA831" i="4"/>
  <c r="Z831" i="4"/>
  <c r="Z709" i="4"/>
  <c r="AA709" i="4"/>
  <c r="AA470" i="4"/>
  <c r="Z470" i="4"/>
  <c r="AA412" i="4"/>
  <c r="Z412" i="4"/>
  <c r="AA358" i="4"/>
  <c r="Z358" i="4"/>
  <c r="AA186" i="4"/>
  <c r="Z186" i="4"/>
  <c r="Z795" i="4"/>
  <c r="AA795" i="4"/>
  <c r="Z117" i="4"/>
  <c r="AA117" i="4"/>
  <c r="AA428" i="4"/>
  <c r="Z428" i="4"/>
  <c r="AA612" i="4"/>
  <c r="Z612" i="4"/>
  <c r="Z754" i="4"/>
  <c r="AA754" i="4"/>
  <c r="Z517" i="4"/>
  <c r="AA517" i="4"/>
  <c r="Z263" i="4"/>
  <c r="AA263" i="4"/>
  <c r="AA466" i="4"/>
  <c r="Z466" i="4"/>
  <c r="Z693" i="4"/>
  <c r="AA693" i="4"/>
  <c r="Z468" i="4"/>
  <c r="AA468" i="4"/>
  <c r="Z588" i="4"/>
  <c r="AA588" i="4"/>
  <c r="Z246" i="4"/>
  <c r="AA246" i="4"/>
  <c r="AA266" i="4"/>
  <c r="Z266" i="4"/>
  <c r="Z576" i="4"/>
  <c r="AA576" i="4"/>
  <c r="AA892" i="4"/>
  <c r="Z892" i="4"/>
  <c r="Z681" i="4"/>
  <c r="AA681" i="4"/>
  <c r="Z791" i="4"/>
  <c r="AA791" i="4"/>
  <c r="Z685" i="4"/>
  <c r="AA685" i="4"/>
  <c r="Z724" i="4"/>
  <c r="AA724" i="4"/>
  <c r="Z923" i="4"/>
  <c r="AA923" i="4"/>
  <c r="AA705" i="4"/>
  <c r="Z705" i="4"/>
  <c r="Z783" i="4"/>
  <c r="AA783" i="4"/>
  <c r="Z907" i="4"/>
  <c r="AA907" i="4"/>
  <c r="AA432" i="4"/>
  <c r="Z432" i="4"/>
  <c r="AA440" i="4"/>
  <c r="Z440" i="4"/>
  <c r="Z63" i="4"/>
  <c r="AA63" i="4"/>
  <c r="Z556" i="4"/>
  <c r="AA556" i="4"/>
  <c r="Z935" i="4"/>
  <c r="AA935" i="4"/>
  <c r="AA750" i="4"/>
  <c r="Z750" i="4"/>
  <c r="AA882" i="4"/>
  <c r="Z882" i="4"/>
  <c r="Z189" i="4"/>
  <c r="AA189" i="4"/>
  <c r="AA931" i="4"/>
  <c r="Z931" i="4"/>
  <c r="Z721" i="4"/>
  <c r="AA721" i="4"/>
  <c r="AA811" i="4"/>
  <c r="Z811" i="4"/>
  <c r="AA717" i="4"/>
  <c r="Z717" i="4"/>
  <c r="Z740" i="4"/>
  <c r="AA740" i="4"/>
  <c r="AA916" i="4"/>
  <c r="Z916" i="4"/>
  <c r="Z852" i="4"/>
  <c r="AA852" i="4"/>
  <c r="Z525" i="4"/>
  <c r="AA525" i="4"/>
  <c r="Z489" i="4"/>
  <c r="AA489" i="4"/>
  <c r="AA373" i="4"/>
  <c r="Z373" i="4"/>
  <c r="Z185" i="4"/>
  <c r="AA185" i="4"/>
  <c r="Z93" i="4"/>
  <c r="AA93" i="4"/>
  <c r="Z92" i="4"/>
  <c r="AA92" i="4"/>
  <c r="Z82" i="4"/>
  <c r="AA82" i="4"/>
  <c r="AA86" i="4"/>
  <c r="Z86" i="4"/>
  <c r="Z915" i="4"/>
  <c r="AA915" i="4"/>
  <c r="Z630" i="4"/>
  <c r="AA630" i="4"/>
  <c r="Z274" i="4"/>
  <c r="AA274" i="4"/>
  <c r="Z782" i="4"/>
  <c r="AA782" i="4"/>
  <c r="Z732" i="4"/>
  <c r="AA732" i="4"/>
  <c r="Z914" i="4"/>
  <c r="AA914" i="4"/>
  <c r="Z850" i="4"/>
  <c r="AA850" i="4"/>
  <c r="Z786" i="4"/>
  <c r="AA786" i="4"/>
  <c r="AA385" i="4"/>
  <c r="Z385" i="4"/>
  <c r="AA207" i="4"/>
  <c r="Z207" i="4"/>
  <c r="AA177" i="4"/>
  <c r="Z177" i="4"/>
  <c r="AA89" i="4"/>
  <c r="Z89" i="4"/>
  <c r="Z74" i="4"/>
  <c r="AA74" i="4"/>
  <c r="AA215" i="4"/>
  <c r="Z215" i="4"/>
  <c r="Z166" i="4"/>
  <c r="AA166" i="4"/>
  <c r="Z490" i="4"/>
  <c r="AA490" i="4"/>
  <c r="AA694" i="4"/>
  <c r="Z694" i="4"/>
  <c r="AA804" i="4"/>
  <c r="Z804" i="4"/>
  <c r="Z505" i="4"/>
  <c r="AA505" i="4"/>
  <c r="Z239" i="4"/>
  <c r="AA239" i="4"/>
  <c r="Z708" i="4"/>
  <c r="AA708" i="4"/>
  <c r="Z660" i="4"/>
  <c r="AA660" i="4"/>
  <c r="Z908" i="4"/>
  <c r="AA908" i="4"/>
  <c r="Z844" i="4"/>
  <c r="AA844" i="4"/>
  <c r="Z733" i="4"/>
  <c r="AA733" i="4"/>
  <c r="Z427" i="4"/>
  <c r="AA427" i="4"/>
  <c r="AA401" i="4"/>
  <c r="Z401" i="4"/>
  <c r="Z552" i="4"/>
  <c r="AA552" i="4"/>
  <c r="Z310" i="4"/>
  <c r="AA310" i="4"/>
  <c r="Z743" i="4"/>
  <c r="AA743" i="4"/>
  <c r="AA55" i="4"/>
  <c r="Z55" i="4"/>
  <c r="AA464" i="4"/>
  <c r="Z464" i="4"/>
  <c r="AA242" i="4"/>
  <c r="Z242" i="4"/>
  <c r="Z799" i="4"/>
  <c r="AA799" i="4"/>
  <c r="AA194" i="4"/>
  <c r="Z194" i="4"/>
  <c r="Z798" i="4"/>
  <c r="AA798" i="4"/>
  <c r="Z726" i="4"/>
  <c r="AA726" i="4"/>
  <c r="Z898" i="4"/>
  <c r="AA898" i="4"/>
  <c r="AA834" i="4"/>
  <c r="Z834" i="4"/>
  <c r="AA770" i="4"/>
  <c r="Z770" i="4"/>
  <c r="Z485" i="4"/>
  <c r="AA485" i="4"/>
  <c r="AA513" i="4"/>
  <c r="Z513" i="4"/>
  <c r="Z245" i="4"/>
  <c r="AA245" i="4"/>
  <c r="Z153" i="4"/>
  <c r="AA153" i="4"/>
  <c r="Z133" i="4"/>
  <c r="AA133" i="4"/>
  <c r="Z98" i="4"/>
  <c r="AA98" i="4"/>
  <c r="Z59" i="4"/>
  <c r="AA59" i="4"/>
  <c r="Z903" i="4"/>
  <c r="AA903" i="4"/>
  <c r="AA790" i="4"/>
  <c r="Z790" i="4"/>
  <c r="Z794" i="4"/>
  <c r="AA794" i="4"/>
  <c r="Z437" i="4"/>
  <c r="AA437" i="4"/>
  <c r="AA150" i="4"/>
  <c r="Z150" i="4"/>
  <c r="AA51" i="4"/>
  <c r="Z51" i="4"/>
  <c r="AA810" i="4"/>
  <c r="Z810" i="4"/>
  <c r="Z399" i="4"/>
  <c r="AA399" i="4"/>
  <c r="Z199" i="4"/>
  <c r="AA199" i="4"/>
  <c r="Z149" i="4"/>
  <c r="AA149" i="4"/>
  <c r="Z868" i="4"/>
  <c r="AA868" i="4"/>
  <c r="AA148" i="4"/>
  <c r="Z148" i="4"/>
  <c r="AA570" i="4"/>
  <c r="Z570" i="4"/>
  <c r="AA306" i="4"/>
  <c r="Z306" i="4"/>
  <c r="Z334" i="4"/>
  <c r="AA334" i="4"/>
  <c r="Z771" i="4"/>
  <c r="AA771" i="4"/>
  <c r="Z987" i="4"/>
  <c r="AA987" i="4"/>
  <c r="Z456" i="4"/>
  <c r="AA456" i="4"/>
  <c r="AA947" i="4"/>
  <c r="Z947" i="4"/>
  <c r="Z747" i="4"/>
  <c r="AA747" i="4"/>
  <c r="AA911" i="4"/>
  <c r="Z911" i="4"/>
  <c r="AA628" i="4"/>
  <c r="Z628" i="4"/>
  <c r="AA448" i="4"/>
  <c r="Z448" i="4"/>
  <c r="AA452" i="4"/>
  <c r="Z452" i="4"/>
  <c r="AA803" i="4"/>
  <c r="Z803" i="4"/>
  <c r="Z851" i="4"/>
  <c r="AA851" i="4"/>
  <c r="AA710" i="4"/>
  <c r="Z710" i="4"/>
  <c r="AA922" i="4"/>
  <c r="Z922" i="4"/>
  <c r="Z365" i="4"/>
  <c r="AA365" i="4"/>
  <c r="Z142" i="4"/>
  <c r="AA142" i="4"/>
  <c r="Z125" i="4"/>
  <c r="AA125" i="4"/>
  <c r="Z181" i="4"/>
  <c r="AA181" i="4"/>
  <c r="Z879" i="4"/>
  <c r="AA879" i="4"/>
  <c r="Z568" i="4"/>
  <c r="AA568" i="4"/>
  <c r="Z967" i="4"/>
  <c r="AA967" i="4"/>
  <c r="Z678" i="4"/>
  <c r="AA678" i="4"/>
  <c r="Z819" i="4"/>
  <c r="AA819" i="4"/>
  <c r="Z899" i="4"/>
  <c r="AA899" i="4"/>
  <c r="Z871" i="4"/>
  <c r="AA871" i="4"/>
  <c r="AA979" i="4"/>
  <c r="Z979" i="4"/>
  <c r="Z759" i="4"/>
  <c r="AA759" i="4"/>
  <c r="Z496" i="4"/>
  <c r="AA496" i="4"/>
  <c r="Z596" i="4"/>
  <c r="AA596" i="4"/>
  <c r="Z574" i="4"/>
  <c r="AA574" i="4"/>
  <c r="Z346" i="4"/>
  <c r="AA346" i="4"/>
  <c r="AA874" i="4"/>
  <c r="Z874" i="4"/>
  <c r="AA225" i="4"/>
  <c r="Z225" i="4"/>
  <c r="Z81" i="4"/>
  <c r="AA81" i="4"/>
  <c r="Z836" i="4"/>
  <c r="AA836" i="4"/>
  <c r="Z521" i="4"/>
  <c r="AA521" i="4"/>
  <c r="AA247" i="4"/>
  <c r="Z247" i="4"/>
  <c r="AA860" i="4"/>
  <c r="Z860" i="4"/>
  <c r="AA429" i="4"/>
  <c r="Z429" i="4"/>
  <c r="Z145" i="4"/>
  <c r="AA145" i="4"/>
  <c r="Z891" i="4"/>
  <c r="AA891" i="4"/>
  <c r="AA863" i="4"/>
  <c r="Z863" i="4"/>
  <c r="AA975" i="4"/>
  <c r="Z975" i="4"/>
  <c r="Z536" i="4"/>
  <c r="AA536" i="4"/>
  <c r="Z646" i="4"/>
  <c r="AA646" i="4"/>
  <c r="Z482" i="4"/>
  <c r="AA482" i="4"/>
  <c r="Z330" i="4"/>
  <c r="AA330" i="4"/>
  <c r="AA254" i="4"/>
  <c r="Z254" i="4"/>
  <c r="Z322" i="4"/>
  <c r="AA322" i="4"/>
  <c r="Z318" i="4"/>
  <c r="AA318" i="4"/>
  <c r="Z192" i="4"/>
  <c r="AA192" i="4"/>
  <c r="Z774" i="4"/>
  <c r="AA774" i="4"/>
  <c r="AA842" i="4"/>
  <c r="Z842" i="4"/>
  <c r="AA219" i="4"/>
  <c r="Z219" i="4"/>
  <c r="Z83" i="4"/>
  <c r="AA83" i="4"/>
  <c r="Z823" i="4"/>
  <c r="AA823" i="4"/>
  <c r="AA528" i="4"/>
  <c r="Z528" i="4"/>
  <c r="AA282" i="4"/>
  <c r="Z282" i="4"/>
  <c r="Z867" i="4"/>
  <c r="AA867" i="4"/>
  <c r="AA855" i="4"/>
  <c r="Z855" i="4"/>
  <c r="Z971" i="4"/>
  <c r="AA971" i="4"/>
  <c r="AA520" i="4"/>
  <c r="Z520" i="4"/>
  <c r="Z498" i="4"/>
  <c r="AA498" i="4"/>
  <c r="Z480" i="4"/>
  <c r="AA480" i="4"/>
  <c r="AA906" i="4"/>
  <c r="Z906" i="4"/>
  <c r="AA31" i="4"/>
  <c r="Z31" i="4"/>
  <c r="AA444" i="4"/>
  <c r="Z444" i="4"/>
  <c r="Z729" i="4"/>
  <c r="AA729" i="4"/>
  <c r="Z42" i="4"/>
  <c r="AA42" i="4"/>
  <c r="Z493" i="4"/>
  <c r="AA493" i="4"/>
  <c r="AA35" i="4"/>
  <c r="Z35" i="4"/>
  <c r="AA828" i="4"/>
  <c r="Z828" i="4"/>
  <c r="AA126" i="4"/>
  <c r="Z126" i="4"/>
  <c r="AA689" i="4"/>
  <c r="Z689" i="4"/>
  <c r="Z895" i="4"/>
  <c r="AA895" i="4"/>
  <c r="Z614" i="4"/>
  <c r="AA614" i="4"/>
  <c r="Z460" i="4"/>
  <c r="AA460" i="4"/>
  <c r="AA338" i="4"/>
  <c r="Z338" i="4"/>
  <c r="Z286" i="4"/>
  <c r="AA286" i="4"/>
  <c r="AA298" i="4"/>
  <c r="Z298" i="4"/>
  <c r="AA943" i="4"/>
  <c r="Z943" i="4"/>
  <c r="AA858" i="4"/>
  <c r="Z858" i="4"/>
  <c r="Z497" i="4"/>
  <c r="AA497" i="4"/>
  <c r="Z137" i="4"/>
  <c r="AA137" i="4"/>
  <c r="AA50" i="4"/>
  <c r="Z50" i="4"/>
  <c r="Z827" i="4"/>
  <c r="AA827" i="4"/>
  <c r="Z983" i="4"/>
  <c r="AA983" i="4"/>
  <c r="Z598" i="4"/>
  <c r="AA598" i="4"/>
  <c r="Z522" i="4"/>
  <c r="AA522" i="4"/>
  <c r="Z354" i="4"/>
  <c r="AA354" i="4"/>
  <c r="AA342" i="4"/>
  <c r="Z342" i="4"/>
  <c r="Z278" i="4"/>
  <c r="AA278" i="4"/>
  <c r="Z775" i="4"/>
  <c r="AA775" i="4"/>
  <c r="AA532" i="4"/>
  <c r="Z532" i="4"/>
  <c r="Z302" i="4"/>
  <c r="AA302" i="4"/>
  <c r="AA78" i="4"/>
  <c r="Z78" i="4"/>
  <c r="Z755" i="4"/>
  <c r="AA755" i="4"/>
  <c r="AA963" i="4"/>
  <c r="Z963" i="4"/>
  <c r="Z751" i="4"/>
  <c r="AA751" i="4"/>
  <c r="AA644" i="4"/>
  <c r="Z644" i="4"/>
  <c r="Z713" i="4"/>
  <c r="AA713" i="4"/>
  <c r="Z883" i="4"/>
  <c r="AA883" i="4"/>
  <c r="Z951" i="4"/>
  <c r="AA951" i="4"/>
  <c r="Z129" i="4"/>
  <c r="AA129" i="4"/>
  <c r="T3" i="4"/>
  <c r="T15" i="4" l="1"/>
  <c r="U13" i="4" s="1"/>
  <c r="Y13" i="4" s="1"/>
  <c r="U14" i="4"/>
  <c r="T4" i="4"/>
  <c r="T5" i="4" s="1"/>
  <c r="T6" i="4" s="1"/>
  <c r="U11" i="4"/>
  <c r="U10" i="4"/>
  <c r="U6" i="4"/>
  <c r="U12" i="4"/>
  <c r="Q7" i="4"/>
  <c r="U5" i="4"/>
  <c r="U9" i="4"/>
  <c r="U4" i="4"/>
  <c r="U8" i="4"/>
  <c r="Q11" i="4"/>
  <c r="U7" i="4" l="1"/>
  <c r="W7" i="4" s="1"/>
  <c r="Q10" i="4"/>
  <c r="Q1000" i="4"/>
  <c r="Q6" i="4"/>
  <c r="V13" i="4"/>
  <c r="X13" i="4"/>
  <c r="W13" i="4"/>
  <c r="Q5" i="4"/>
  <c r="Q9" i="4"/>
  <c r="Q8" i="4"/>
  <c r="Q12" i="4"/>
  <c r="Y14" i="4"/>
  <c r="V14" i="4"/>
  <c r="X14" i="4"/>
  <c r="W14" i="4"/>
  <c r="Q4" i="4"/>
  <c r="V12" i="4"/>
  <c r="W12" i="4"/>
  <c r="X12" i="4"/>
  <c r="Y12" i="4"/>
  <c r="V5" i="4"/>
  <c r="W5" i="4"/>
  <c r="X5" i="4"/>
  <c r="Y5" i="4"/>
  <c r="V4" i="4"/>
  <c r="W4" i="4"/>
  <c r="X4" i="4"/>
  <c r="Y4" i="4"/>
  <c r="V8" i="4"/>
  <c r="W8" i="4"/>
  <c r="X8" i="4"/>
  <c r="Y8" i="4"/>
  <c r="X6" i="4"/>
  <c r="Y6" i="4"/>
  <c r="V6" i="4"/>
  <c r="W6" i="4"/>
  <c r="V9" i="4"/>
  <c r="W9" i="4"/>
  <c r="X9" i="4"/>
  <c r="Y9" i="4"/>
  <c r="X10" i="4"/>
  <c r="Y10" i="4"/>
  <c r="V10" i="4"/>
  <c r="W10" i="4"/>
  <c r="V11" i="4"/>
  <c r="W11" i="4"/>
  <c r="X11" i="4"/>
  <c r="Y11" i="4"/>
  <c r="X7" i="4" l="1"/>
  <c r="V7" i="4"/>
  <c r="Y7" i="4"/>
  <c r="Z13" i="4"/>
  <c r="AA13" i="4"/>
  <c r="AA14" i="4"/>
  <c r="Z14" i="4"/>
  <c r="Z9" i="4"/>
  <c r="AA9" i="4"/>
  <c r="Z11" i="4"/>
  <c r="AA11" i="4"/>
  <c r="Z6" i="4"/>
  <c r="AA6" i="4"/>
  <c r="Z12" i="4"/>
  <c r="AA12" i="4"/>
  <c r="Z10" i="4"/>
  <c r="AA10" i="4"/>
  <c r="Z4" i="4"/>
  <c r="AA4" i="4"/>
  <c r="Z5" i="4"/>
  <c r="AA5" i="4"/>
  <c r="Z8" i="4"/>
  <c r="AA8" i="4"/>
  <c r="Q997" i="4"/>
  <c r="Q994" i="4"/>
  <c r="Q998" i="4"/>
  <c r="Q999" i="4"/>
  <c r="AA7" i="4" l="1"/>
  <c r="Z7" i="4"/>
  <c r="Q995" i="4"/>
  <c r="Q996" i="4"/>
  <c r="F34" i="7" l="1"/>
  <c r="Q15" i="4"/>
  <c r="Q14" i="4"/>
  <c r="Q13" i="4"/>
  <c r="Q3" i="4"/>
  <c r="F32" i="7" s="1"/>
  <c r="F33" i="7"/>
  <c r="E34" i="7"/>
  <c r="U3" i="4"/>
  <c r="E32" i="7" s="1"/>
  <c r="Q18" i="4"/>
  <c r="Q16" i="4"/>
  <c r="Q20" i="4"/>
  <c r="Q21" i="4"/>
  <c r="Q22" i="4"/>
  <c r="Q17" i="4"/>
  <c r="Q19" i="4"/>
  <c r="Q23" i="4"/>
  <c r="Q27" i="4"/>
  <c r="Q929" i="4"/>
  <c r="Q157" i="4"/>
  <c r="Q26" i="4"/>
  <c r="Q231" i="4"/>
  <c r="Q153" i="4"/>
  <c r="Q52" i="4"/>
  <c r="Q208" i="4"/>
  <c r="Q207" i="4"/>
  <c r="Q930" i="4"/>
  <c r="Q907" i="4"/>
  <c r="Q973" i="4"/>
  <c r="Q115" i="4"/>
  <c r="Q287" i="4"/>
  <c r="Q941" i="4"/>
  <c r="Q950" i="4"/>
  <c r="Q59" i="4"/>
  <c r="Q220" i="4"/>
  <c r="Q993" i="4"/>
  <c r="Q86" i="4"/>
  <c r="Q985" i="4"/>
  <c r="Q175" i="4"/>
  <c r="Q41" i="4"/>
  <c r="Q102" i="4"/>
  <c r="Q937" i="4"/>
  <c r="Q958" i="4"/>
  <c r="Q188" i="4"/>
  <c r="Q103" i="4"/>
  <c r="Q267" i="4"/>
  <c r="Q803" i="4"/>
  <c r="Q982" i="4"/>
  <c r="Q83" i="4"/>
  <c r="Q184" i="4"/>
  <c r="Q949" i="4"/>
  <c r="Q122" i="4"/>
  <c r="Q38" i="4"/>
  <c r="Q62" i="4"/>
  <c r="Q849" i="4"/>
  <c r="Q961" i="4"/>
  <c r="Q96" i="4"/>
  <c r="Q67" i="4"/>
  <c r="Q229" i="4"/>
  <c r="Q925" i="4"/>
  <c r="Q235" i="4"/>
  <c r="Q94" i="4"/>
  <c r="Q66" i="4"/>
  <c r="Q99" i="4"/>
  <c r="Q199" i="4"/>
  <c r="Q168" i="4"/>
  <c r="Q251" i="4"/>
  <c r="Q29" i="4"/>
  <c r="Q73" i="4"/>
  <c r="Q142" i="4"/>
  <c r="Q978" i="4"/>
  <c r="Q239" i="4"/>
  <c r="Q30" i="4"/>
  <c r="Q65" i="4"/>
  <c r="Q933" i="4"/>
  <c r="Q953" i="4"/>
  <c r="Q989" i="4"/>
  <c r="Q786" i="4"/>
  <c r="Q883" i="4"/>
  <c r="Q68" i="4"/>
  <c r="Q92" i="4"/>
  <c r="Q655" i="4"/>
  <c r="Q969" i="4"/>
  <c r="Q183" i="4"/>
  <c r="Q977" i="4"/>
  <c r="Q981" i="4"/>
  <c r="Q777" i="4"/>
  <c r="Q136" i="4"/>
  <c r="Q150" i="4"/>
  <c r="Q149" i="4"/>
  <c r="Q945" i="4"/>
  <c r="Q965" i="4"/>
  <c r="Q957" i="4"/>
  <c r="Q88" i="4"/>
  <c r="Q155" i="4"/>
  <c r="Q78" i="4"/>
  <c r="Q915" i="4"/>
  <c r="Q819" i="4"/>
  <c r="Q147" i="4"/>
  <c r="Q822" i="4"/>
  <c r="Q134" i="4"/>
  <c r="Q176" i="4"/>
  <c r="Q80" i="4"/>
  <c r="Q888" i="4"/>
  <c r="Q294" i="4"/>
  <c r="Q51" i="4"/>
  <c r="Q254" i="4"/>
  <c r="Q173" i="4"/>
  <c r="Q169" i="4"/>
  <c r="Q42" i="4"/>
  <c r="Q903" i="4"/>
  <c r="Q131" i="4"/>
  <c r="Q237" i="4"/>
  <c r="Q75" i="4"/>
  <c r="Q76" i="4"/>
  <c r="Q46" i="4"/>
  <c r="Q275" i="4"/>
  <c r="Q805" i="4"/>
  <c r="Q600" i="4"/>
  <c r="Q870" i="4"/>
  <c r="Q723" i="4"/>
  <c r="Q438" i="4"/>
  <c r="Q877" i="4"/>
  <c r="Q704" i="4"/>
  <c r="Q864" i="4"/>
  <c r="Q771" i="4"/>
  <c r="Q935" i="4"/>
  <c r="Q463" i="4"/>
  <c r="Q306" i="4"/>
  <c r="Q966" i="4"/>
  <c r="Q733" i="4"/>
  <c r="Q612" i="4"/>
  <c r="Q885" i="4"/>
  <c r="Q614" i="4"/>
  <c r="Q450" i="4"/>
  <c r="Q121" i="4"/>
  <c r="Q49" i="4"/>
  <c r="Q536" i="4"/>
  <c r="Q556" i="4"/>
  <c r="Q789" i="4"/>
  <c r="Q987" i="4"/>
  <c r="Q640" i="4"/>
  <c r="Q496" i="4"/>
  <c r="Q954" i="4"/>
  <c r="Q887" i="4"/>
  <c r="Q802" i="4"/>
  <c r="Q576" i="4"/>
  <c r="Q952" i="4"/>
  <c r="Q711" i="4"/>
  <c r="Q481" i="4"/>
  <c r="Q34" i="4"/>
  <c r="Q128" i="4"/>
  <c r="Q98" i="4"/>
  <c r="Q874" i="4"/>
  <c r="Q902" i="4"/>
  <c r="Q561" i="4"/>
  <c r="Q970" i="4"/>
  <c r="Q514" i="4"/>
  <c r="Q679" i="4"/>
  <c r="Q596" i="4"/>
  <c r="Q562" i="4"/>
  <c r="Q732" i="4"/>
  <c r="Q908" i="4"/>
  <c r="Q627" i="4"/>
  <c r="Q610" i="4"/>
  <c r="Q625" i="4"/>
  <c r="Q748" i="4"/>
  <c r="Q861" i="4"/>
  <c r="Q593" i="4"/>
  <c r="Q345" i="4"/>
  <c r="Q582" i="4"/>
  <c r="Q709" i="4"/>
  <c r="Q478" i="4"/>
  <c r="Q36" i="4"/>
  <c r="Q794" i="4"/>
  <c r="Q796" i="4"/>
  <c r="Q515" i="4"/>
  <c r="Q474" i="4"/>
  <c r="Q940" i="4"/>
  <c r="Q760" i="4"/>
  <c r="Q658" i="4"/>
  <c r="Q815" i="4"/>
  <c r="Q564" i="4"/>
  <c r="Q323" i="4"/>
  <c r="Q719" i="4"/>
  <c r="Q714" i="4"/>
  <c r="Q848" i="4"/>
  <c r="Q765" i="4"/>
  <c r="Q951" i="4"/>
  <c r="Q947" i="4"/>
  <c r="Q623" i="4"/>
  <c r="Q360" i="4"/>
  <c r="Q846" i="4"/>
  <c r="Q913" i="4"/>
  <c r="Q139" i="4"/>
  <c r="Q804" i="4"/>
  <c r="Q638" i="4"/>
  <c r="Q797" i="4"/>
  <c r="Q635" i="4"/>
  <c r="Q95" i="4"/>
  <c r="Q838" i="4"/>
  <c r="Q817" i="4"/>
  <c r="Q983" i="4"/>
  <c r="Q852" i="4"/>
  <c r="Q611" i="4"/>
  <c r="Q703" i="4"/>
  <c r="Q890" i="4"/>
  <c r="Q446" i="4"/>
  <c r="Q917" i="4"/>
  <c r="Q511" i="4"/>
  <c r="Q560" i="4"/>
  <c r="Q647" i="4"/>
  <c r="Q160" i="4"/>
  <c r="Q278" i="4"/>
  <c r="Q204" i="4"/>
  <c r="Q774" i="4"/>
  <c r="Q662" i="4"/>
  <c r="Q613" i="4"/>
  <c r="Q783" i="4"/>
  <c r="Q772" i="4"/>
  <c r="Q824" i="4"/>
  <c r="Q800" i="4"/>
  <c r="Q653" i="4"/>
  <c r="Q746" i="4"/>
  <c r="Q855" i="4"/>
  <c r="Q968" i="4"/>
  <c r="Q851" i="4"/>
  <c r="Q693" i="4"/>
  <c r="Q314" i="4"/>
  <c r="Q788" i="4"/>
  <c r="Q882" i="4"/>
  <c r="Q762" i="4"/>
  <c r="Q713" i="4"/>
  <c r="Q512" i="4"/>
  <c r="Q318" i="4"/>
  <c r="Q295" i="4"/>
  <c r="Q967" i="4"/>
  <c r="Q491" i="4"/>
  <c r="Q900" i="4"/>
  <c r="Q677" i="4"/>
  <c r="Q916" i="4"/>
  <c r="Q922" i="4"/>
  <c r="Q609" i="4"/>
  <c r="Q317" i="4"/>
  <c r="Q857" i="4"/>
  <c r="Q618" i="4"/>
  <c r="Q892" i="4"/>
  <c r="Q943" i="4"/>
  <c r="Q889" i="4"/>
  <c r="Q691" i="4"/>
  <c r="Q420" i="4"/>
  <c r="Q498" i="4"/>
  <c r="Q257" i="4"/>
  <c r="Q227" i="4"/>
  <c r="Q105" i="4"/>
  <c r="Q297" i="4"/>
  <c r="Q779" i="4"/>
  <c r="Q988" i="4"/>
  <c r="Q841" i="4"/>
  <c r="Q992" i="4"/>
  <c r="Q921" i="4"/>
  <c r="Q739" i="4"/>
  <c r="Q862" i="4"/>
  <c r="Q668" i="4"/>
  <c r="Q959" i="4"/>
  <c r="Q818" i="4"/>
  <c r="Q632" i="4"/>
  <c r="Q799" i="4"/>
  <c r="Q526" i="4"/>
  <c r="Q670" i="4"/>
  <c r="Q520" i="4"/>
  <c r="Q187" i="4"/>
  <c r="Q472" i="4"/>
  <c r="Q928" i="4"/>
  <c r="Q850" i="4"/>
  <c r="Q763" i="4"/>
  <c r="Q801" i="4"/>
  <c r="Q660" i="4"/>
  <c r="Q458" i="4"/>
  <c r="Q180" i="4"/>
  <c r="Q319" i="4"/>
  <c r="Q119" i="4"/>
  <c r="Q74" i="4"/>
  <c r="Q976" i="4"/>
  <c r="Q717" i="4"/>
  <c r="Q821" i="4"/>
  <c r="Q574" i="4"/>
  <c r="Q588" i="4"/>
  <c r="Q768" i="4"/>
  <c r="Q754" i="4"/>
  <c r="Q440" i="4"/>
  <c r="Q37" i="4"/>
  <c r="Q79" i="4"/>
  <c r="Q707" i="4"/>
  <c r="Q532" i="4"/>
  <c r="Q984" i="4"/>
  <c r="Q897" i="4"/>
  <c r="Q456" i="4"/>
  <c r="Q698" i="4"/>
  <c r="Q832" i="4"/>
  <c r="Q806" i="4"/>
  <c r="Q914" i="4"/>
  <c r="Q455" i="4"/>
  <c r="Q630" i="4"/>
  <c r="Q939" i="4"/>
  <c r="Q893" i="4"/>
  <c r="Q601" i="4"/>
  <c r="Q554" i="4"/>
  <c r="Q910" i="4"/>
  <c r="Q181" i="4"/>
  <c r="Q116" i="4"/>
  <c r="Q696" i="4"/>
  <c r="Q537" i="4"/>
  <c r="Q782" i="4"/>
  <c r="Q828" i="4"/>
  <c r="Q697" i="4"/>
  <c r="Q778" i="4"/>
  <c r="Q705" i="4"/>
  <c r="Q708" i="4"/>
  <c r="Q694" i="4"/>
  <c r="Q559" i="4"/>
  <c r="Q497" i="4"/>
  <c r="Q960" i="4"/>
  <c r="Q972" i="4"/>
  <c r="Q566" i="4"/>
  <c r="Q727" i="4"/>
  <c r="Q752" i="4"/>
  <c r="Q570" i="4"/>
  <c r="Q448" i="4"/>
  <c r="Q138" i="4"/>
  <c r="Q82" i="4"/>
  <c r="Q924" i="4"/>
  <c r="Q621" i="4"/>
  <c r="Q766" i="4"/>
  <c r="Q905" i="4"/>
  <c r="Q688" i="4"/>
  <c r="Q483" i="4"/>
  <c r="Q829" i="4"/>
  <c r="Q956" i="4"/>
  <c r="Q580" i="4"/>
  <c r="Q504" i="4"/>
  <c r="Q745" i="4"/>
  <c r="Q858" i="4"/>
  <c r="Q876" i="4"/>
  <c r="Q934" i="4"/>
  <c r="Q974" i="4"/>
  <c r="Q808" i="4"/>
  <c r="Q689" i="4"/>
  <c r="Q747" i="4"/>
  <c r="Q931" i="4"/>
  <c r="Q272" i="4"/>
  <c r="Q944" i="4"/>
  <c r="Q879" i="4"/>
  <c r="Q346" i="4"/>
  <c r="Q724" i="4"/>
  <c r="Q820" i="4"/>
  <c r="Q507" i="4"/>
  <c r="Q853" i="4"/>
  <c r="Q25" i="4"/>
  <c r="Q675" i="4"/>
  <c r="Q759" i="4"/>
  <c r="Q927" i="4"/>
  <c r="Q780" i="4"/>
  <c r="Q795" i="4"/>
  <c r="Q840" i="4"/>
  <c r="Q847" i="4"/>
  <c r="Q489" i="4"/>
  <c r="Q830" i="4"/>
  <c r="Q813" i="4"/>
  <c r="Q645" i="4"/>
  <c r="Q356" i="4"/>
  <c r="Q729" i="4"/>
  <c r="Q654" i="4"/>
  <c r="Q399" i="4"/>
  <c r="Q540" i="4"/>
  <c r="Q43" i="4"/>
  <c r="Q310" i="4"/>
  <c r="Q844" i="4"/>
  <c r="Q942" i="4"/>
  <c r="Q534" i="4"/>
  <c r="Q991" i="4"/>
  <c r="Q836" i="4"/>
  <c r="Q652" i="4"/>
  <c r="Q674" i="4"/>
  <c r="Q948" i="4"/>
  <c r="Q396" i="4"/>
  <c r="Q581" i="4"/>
  <c r="Q725" i="4"/>
  <c r="Q591" i="4"/>
  <c r="Q557" i="4"/>
  <c r="Q728" i="4"/>
  <c r="Q720" i="4"/>
  <c r="Q734" i="4"/>
  <c r="Q469" i="4"/>
  <c r="Q826" i="4"/>
  <c r="Q868" i="4"/>
  <c r="Q672" i="4"/>
  <c r="Q408" i="4"/>
  <c r="Q449" i="4"/>
  <c r="Q243" i="4"/>
  <c r="Q189" i="4"/>
  <c r="Q880" i="4"/>
  <c r="Q955" i="4"/>
  <c r="Q825" i="4"/>
  <c r="Q827" i="4"/>
  <c r="Q756" i="4"/>
  <c r="Q589" i="4"/>
  <c r="Q962" i="4"/>
  <c r="Q755" i="4"/>
  <c r="Q548" i="4"/>
  <c r="Q740" i="4"/>
  <c r="Q643" i="4"/>
  <c r="Q744" i="4"/>
  <c r="Q875" i="4"/>
  <c r="Q730" i="4"/>
  <c r="Q476" i="4"/>
  <c r="Q331" i="4"/>
  <c r="Q753" i="4"/>
  <c r="Q521" i="4"/>
  <c r="Q273" i="4"/>
  <c r="Q299" i="4"/>
  <c r="Q837" i="4"/>
  <c r="Q758" i="4"/>
  <c r="Q741" i="4"/>
  <c r="Q845" i="4"/>
  <c r="Q663" i="4"/>
  <c r="Q412" i="4"/>
  <c r="Q742" i="4"/>
  <c r="Q791" i="4"/>
  <c r="Q834" i="4"/>
  <c r="Q793" i="4"/>
  <c r="Q695" i="4"/>
  <c r="Q648" i="4"/>
  <c r="Q641" i="4"/>
  <c r="Q250" i="4"/>
  <c r="Q681" i="4"/>
  <c r="Q764" i="4"/>
  <c r="Q871" i="4"/>
  <c r="Q990" i="4"/>
  <c r="Q873" i="4"/>
  <c r="Q680" i="4"/>
  <c r="Q657" i="4"/>
  <c r="Q666" i="4"/>
  <c r="Q946" i="4"/>
  <c r="Q389" i="4"/>
  <c r="Q247" i="4"/>
  <c r="Q430" i="4"/>
  <c r="Q333" i="4"/>
  <c r="Q218" i="4"/>
  <c r="Q377" i="4"/>
  <c r="Q749" i="4"/>
  <c r="Q546" i="4"/>
  <c r="Q519" i="4"/>
  <c r="Q303" i="4"/>
  <c r="Q228" i="4"/>
  <c r="Q810" i="4"/>
  <c r="Q616" i="4"/>
  <c r="Q475" i="4"/>
  <c r="Q378" i="4"/>
  <c r="Q807" i="4"/>
  <c r="Q130" i="4"/>
  <c r="Q367" i="4"/>
  <c r="Q381" i="4"/>
  <c r="Q608" i="4"/>
  <c r="Q392" i="4"/>
  <c r="Q212" i="4"/>
  <c r="Q284" i="4"/>
  <c r="Q24" i="4"/>
  <c r="Q312" i="4"/>
  <c r="Q432" i="4"/>
  <c r="Q533" i="4"/>
  <c r="Q552" i="4"/>
  <c r="Q226" i="4"/>
  <c r="Q114" i="4"/>
  <c r="Q517" i="4"/>
  <c r="Q351" i="4"/>
  <c r="Q233" i="4"/>
  <c r="Q842" i="4"/>
  <c r="Q558" i="4"/>
  <c r="Q198" i="4"/>
  <c r="Q288" i="4"/>
  <c r="Q282" i="4"/>
  <c r="Q395" i="4"/>
  <c r="Q859" i="4"/>
  <c r="Q881" i="4"/>
  <c r="Q622" i="4"/>
  <c r="Q531" i="4"/>
  <c r="Q404" i="4"/>
  <c r="Q716" i="4"/>
  <c r="Q144" i="4"/>
  <c r="Q738" i="4"/>
  <c r="Q361" i="4"/>
  <c r="Q163" i="4"/>
  <c r="Q384" i="4"/>
  <c r="Q735" i="4"/>
  <c r="Q522" i="4"/>
  <c r="Q340" i="4"/>
  <c r="Q69" i="4"/>
  <c r="Q364" i="4"/>
  <c r="Q253" i="4"/>
  <c r="Q479" i="4"/>
  <c r="Q359" i="4"/>
  <c r="Q93" i="4"/>
  <c r="Q202" i="4"/>
  <c r="Q912" i="4"/>
  <c r="Q572" i="4"/>
  <c r="Q790" i="4"/>
  <c r="Q860" i="4"/>
  <c r="Q715" i="4"/>
  <c r="Q307" i="4"/>
  <c r="Q286" i="4"/>
  <c r="Q565" i="4"/>
  <c r="Q431" i="4"/>
  <c r="Q642" i="4"/>
  <c r="Q505" i="4"/>
  <c r="Q869" i="4"/>
  <c r="Q77" i="4"/>
  <c r="Q321" i="4"/>
  <c r="Q182" i="4"/>
  <c r="Q547" i="4"/>
  <c r="Q437" i="4"/>
  <c r="Q573" i="4"/>
  <c r="Q769" i="4"/>
  <c r="Q894" i="4"/>
  <c r="Q451" i="4"/>
  <c r="Q737" i="4"/>
  <c r="Q911" i="4"/>
  <c r="Q659" i="4"/>
  <c r="Q332" i="4"/>
  <c r="Q471" i="4"/>
  <c r="Q283" i="4"/>
  <c r="Q28" i="4"/>
  <c r="Q232" i="4"/>
  <c r="Q629" i="4"/>
  <c r="Q866" i="4"/>
  <c r="Q776" i="4"/>
  <c r="Q110" i="4"/>
  <c r="Q442" i="4"/>
  <c r="Q388" i="4"/>
  <c r="Q426" i="4"/>
  <c r="Q124" i="4"/>
  <c r="Q338" i="4"/>
  <c r="Q664" i="4"/>
  <c r="Q112" i="4"/>
  <c r="Q296" i="4"/>
  <c r="Q185" i="4"/>
  <c r="Q393" i="4"/>
  <c r="Q513" i="4"/>
  <c r="Q633" i="4"/>
  <c r="Q685" i="4"/>
  <c r="Q418" i="4"/>
  <c r="Q687" i="4"/>
  <c r="Q262" i="4"/>
  <c r="Q529" i="4"/>
  <c r="Q252" i="4"/>
  <c r="Q132" i="4"/>
  <c r="Q436" i="4"/>
  <c r="Q221" i="4"/>
  <c r="Q787" i="4"/>
  <c r="Q964" i="4"/>
  <c r="Q528" i="4"/>
  <c r="Q904" i="4"/>
  <c r="Q636" i="4"/>
  <c r="Q569" i="4"/>
  <c r="Q986" i="4"/>
  <c r="Q578" i="4"/>
  <c r="Q57" i="4"/>
  <c r="Q84" i="4"/>
  <c r="Q535" i="4"/>
  <c r="Q492" i="4"/>
  <c r="Q500" i="4"/>
  <c r="Q468" i="4"/>
  <c r="Q274" i="4"/>
  <c r="Q366" i="4"/>
  <c r="Q48" i="4"/>
  <c r="Q113" i="4"/>
  <c r="Q398" i="4"/>
  <c r="Q427" i="4"/>
  <c r="Q486" i="4"/>
  <c r="Q154" i="4"/>
  <c r="Q353" i="4"/>
  <c r="Q172" i="4"/>
  <c r="Q298" i="4"/>
  <c r="Q171" i="4"/>
  <c r="Q141" i="4"/>
  <c r="Q217" i="4"/>
  <c r="Q215" i="4"/>
  <c r="Q308" i="4"/>
  <c r="Q311" i="4"/>
  <c r="Q133" i="4"/>
  <c r="Q166" i="4"/>
  <c r="Q234" i="4"/>
  <c r="Q60" i="4"/>
  <c r="Q604" i="4"/>
  <c r="Q387" i="4"/>
  <c r="Q439" i="4"/>
  <c r="Q665" i="4"/>
  <c r="Q812" i="4"/>
  <c r="Q938" i="4"/>
  <c r="Q550" i="4"/>
  <c r="Q248" i="4"/>
  <c r="Q368" i="4"/>
  <c r="Q539" i="4"/>
  <c r="Q56" i="4"/>
  <c r="Q484" i="4"/>
  <c r="Q761" i="4"/>
  <c r="Q831" i="4"/>
  <c r="Q587" i="4"/>
  <c r="Q579" i="4"/>
  <c r="Q896" i="4"/>
  <c r="Q265" i="4"/>
  <c r="Q64" i="4"/>
  <c r="Q58" i="4"/>
  <c r="Q320" i="4"/>
  <c r="Q391" i="4"/>
  <c r="Q238" i="4"/>
  <c r="Q541" i="4"/>
  <c r="Q289" i="4"/>
  <c r="Q605" i="4"/>
  <c r="Q757" i="4"/>
  <c r="Q390" i="4"/>
  <c r="Q700" i="4"/>
  <c r="Q214" i="4"/>
  <c r="Q55" i="4"/>
  <c r="Q285" i="4"/>
  <c r="Q329" i="4"/>
  <c r="Q524" i="4"/>
  <c r="Q979" i="4"/>
  <c r="Q543" i="4"/>
  <c r="Q470" i="4"/>
  <c r="Q263" i="4"/>
  <c r="Q242" i="4"/>
  <c r="Q891" i="4"/>
  <c r="Q594" i="4"/>
  <c r="Q971" i="4"/>
  <c r="Q538" i="4"/>
  <c r="Q501" i="4"/>
  <c r="Q352" i="4"/>
  <c r="Q816" i="4"/>
  <c r="Q219" i="4"/>
  <c r="Q380" i="4"/>
  <c r="Q106" i="4"/>
  <c r="Q661" i="4"/>
  <c r="Q919" i="4"/>
  <c r="Q494" i="4"/>
  <c r="Q143" i="4"/>
  <c r="Q518" i="4"/>
  <c r="Q606" i="4"/>
  <c r="Q502" i="4"/>
  <c r="Q563" i="4"/>
  <c r="Q348" i="4"/>
  <c r="Q459" i="4"/>
  <c r="Q344" i="4"/>
  <c r="Q886" i="4"/>
  <c r="Q506" i="4"/>
  <c r="Q792" i="4"/>
  <c r="Q923" i="4"/>
  <c r="Q499" i="4"/>
  <c r="Q270" i="4"/>
  <c r="Q47" i="4"/>
  <c r="Q421" i="4"/>
  <c r="Q70" i="4"/>
  <c r="Q628" i="4"/>
  <c r="Q692" i="4"/>
  <c r="Q926" i="4"/>
  <c r="Q422" i="4"/>
  <c r="Q376" i="4"/>
  <c r="Q545" i="4"/>
  <c r="Q462" i="4"/>
  <c r="Q464" i="4"/>
  <c r="Q87" i="4"/>
  <c r="Q118" i="4"/>
  <c r="Q419" i="4"/>
  <c r="Q856" i="4"/>
  <c r="Q195" i="4"/>
  <c r="Q406" i="4"/>
  <c r="Q466" i="4"/>
  <c r="Q980" i="4"/>
  <c r="Q811" i="4"/>
  <c r="Q585" i="4"/>
  <c r="Q304" i="4"/>
  <c r="Q137" i="4"/>
  <c r="Q385" i="4"/>
  <c r="Q975" i="4"/>
  <c r="Q567" i="4"/>
  <c r="Q619" i="4"/>
  <c r="Q309" i="4"/>
  <c r="Q551" i="4"/>
  <c r="Q415" i="4"/>
  <c r="Q508" i="4"/>
  <c r="Q516" i="4"/>
  <c r="Q684" i="4"/>
  <c r="Q293" i="4"/>
  <c r="Q292" i="4"/>
  <c r="Q259" i="4"/>
  <c r="Q767" i="4"/>
  <c r="Q276" i="4"/>
  <c r="Q495" i="4"/>
  <c r="Q493" i="4"/>
  <c r="Q370" i="4"/>
  <c r="Q402" i="4"/>
  <c r="Q410" i="4"/>
  <c r="Q656" i="4"/>
  <c r="Q503" i="4"/>
  <c r="Q241" i="4"/>
  <c r="Q403" i="4"/>
  <c r="Q279" i="4"/>
  <c r="Q336" i="4"/>
  <c r="Q712" i="4"/>
  <c r="Q726" i="4"/>
  <c r="Q906" i="4"/>
  <c r="Q595" i="4"/>
  <c r="Q854" i="4"/>
  <c r="Q909" i="4"/>
  <c r="Q210" i="4"/>
  <c r="Q405" i="4"/>
  <c r="Q33" i="4"/>
  <c r="Q126" i="4"/>
  <c r="Q117" i="4"/>
  <c r="Q164" i="4"/>
  <c r="Q258" i="4"/>
  <c r="Q245" i="4"/>
  <c r="Q179" i="4"/>
  <c r="Q190" i="4"/>
  <c r="Q225" i="4"/>
  <c r="Q61" i="4"/>
  <c r="Q123" i="4"/>
  <c r="Q686" i="4"/>
  <c r="Q798" i="4"/>
  <c r="Q354" i="4"/>
  <c r="Q444" i="4"/>
  <c r="Q108" i="4"/>
  <c r="Q170" i="4"/>
  <c r="Q35" i="4"/>
  <c r="Q743" i="4"/>
  <c r="Q607" i="4"/>
  <c r="Q867" i="4"/>
  <c r="Q151" i="4"/>
  <c r="Q721" i="4"/>
  <c r="Q342" i="4"/>
  <c r="Q722" i="4"/>
  <c r="Q281" i="4"/>
  <c r="Q773" i="4"/>
  <c r="Q152" i="4"/>
  <c r="Q260" i="4"/>
  <c r="Q355" i="4"/>
  <c r="Q111" i="4"/>
  <c r="Q465" i="4"/>
  <c r="Q373" i="4"/>
  <c r="Q326" i="4"/>
  <c r="Q372" i="4"/>
  <c r="Q482" i="4"/>
  <c r="Q433" i="4"/>
  <c r="Q382" i="4"/>
  <c r="Q485" i="4"/>
  <c r="Q809" i="4"/>
  <c r="Q617" i="4"/>
  <c r="Q280" i="4"/>
  <c r="Q201" i="4"/>
  <c r="Q125" i="4"/>
  <c r="Q651" i="4"/>
  <c r="Q54" i="4"/>
  <c r="Q918" i="4"/>
  <c r="Q335" i="4"/>
  <c r="Q63" i="4"/>
  <c r="Q191" i="4"/>
  <c r="Q568" i="4"/>
  <c r="Q706" i="4"/>
  <c r="Q209" i="4"/>
  <c r="Q339" i="4"/>
  <c r="Q300" i="4"/>
  <c r="Q620" i="4"/>
  <c r="Q477" i="4"/>
  <c r="Q341" i="4"/>
  <c r="Q302" i="4"/>
  <c r="Q731" i="4"/>
  <c r="Q899" i="4"/>
  <c r="Q347" i="4"/>
  <c r="Q646" i="4"/>
  <c r="Q264" i="4"/>
  <c r="Q571" i="4"/>
  <c r="Q583" i="4"/>
  <c r="Q91" i="4"/>
  <c r="Q328" i="4"/>
  <c r="Q597" i="4"/>
  <c r="Q835" i="4"/>
  <c r="Q667" i="4"/>
  <c r="Q350" i="4"/>
  <c r="Q203" i="4"/>
  <c r="Q441" i="4"/>
  <c r="Q327" i="4"/>
  <c r="Q145" i="4"/>
  <c r="Q383" i="4"/>
  <c r="Q44" i="4"/>
  <c r="Q615" i="4"/>
  <c r="Q702" i="4"/>
  <c r="Q901" i="4"/>
  <c r="Q814" i="4"/>
  <c r="Q316" i="4"/>
  <c r="Q357" i="4"/>
  <c r="Q31" i="4"/>
  <c r="Q266" i="4"/>
  <c r="Q457" i="4"/>
  <c r="Q194" i="4"/>
  <c r="Q156" i="4"/>
  <c r="Q878" i="4"/>
  <c r="Q639" i="4"/>
  <c r="Q669" i="4"/>
  <c r="Q710" i="4"/>
  <c r="Q649" i="4"/>
  <c r="Q678" i="4"/>
  <c r="Q148" i="4"/>
  <c r="Q205" i="4"/>
  <c r="Q301" i="4"/>
  <c r="Q473" i="4"/>
  <c r="Q650" i="4"/>
  <c r="Q417" i="4"/>
  <c r="Q193" i="4"/>
  <c r="Q509" i="4"/>
  <c r="Q453" i="4"/>
  <c r="Q224" i="4"/>
  <c r="Q416" i="4"/>
  <c r="Q409" i="4"/>
  <c r="Q781" i="4"/>
  <c r="Q839" i="4"/>
  <c r="Q884" i="4"/>
  <c r="Q637" i="4"/>
  <c r="Q268" i="4"/>
  <c r="Q50" i="4"/>
  <c r="Q690" i="4"/>
  <c r="Q414" i="4"/>
  <c r="Q461" i="4"/>
  <c r="Q81" i="4"/>
  <c r="Q363" i="4"/>
  <c r="Q920" i="4"/>
  <c r="Q129" i="4"/>
  <c r="Q261" i="4"/>
  <c r="Q101" i="4"/>
  <c r="Q127" i="4"/>
  <c r="Q178" i="4"/>
  <c r="Q644" i="4"/>
  <c r="Q330" i="4"/>
  <c r="Q45" i="4"/>
  <c r="Q325" i="4"/>
  <c r="Q72" i="4"/>
  <c r="Q246" i="4"/>
  <c r="Q161" i="4"/>
  <c r="Q140" i="4"/>
  <c r="Q407" i="4"/>
  <c r="Q197" i="4"/>
  <c r="Q673" i="4"/>
  <c r="Q823" i="4"/>
  <c r="Q936" i="4"/>
  <c r="Q454" i="4"/>
  <c r="Q369" i="4"/>
  <c r="Q39" i="4"/>
  <c r="Q575" i="4"/>
  <c r="Q833" i="4"/>
  <c r="Q676" i="4"/>
  <c r="Q555" i="4"/>
  <c r="Q423" i="4"/>
  <c r="Q165" i="4"/>
  <c r="Q699" i="4"/>
  <c r="Q334" i="4"/>
  <c r="Q211" i="4"/>
  <c r="Q592" i="4"/>
  <c r="Q523" i="4"/>
  <c r="Q750" i="4"/>
  <c r="Q751" i="4"/>
  <c r="Q434" i="4"/>
  <c r="Q240" i="4"/>
  <c r="Q109" i="4"/>
  <c r="Q544" i="4"/>
  <c r="Q424" i="4"/>
  <c r="Q683" i="4"/>
  <c r="Q104" i="4"/>
  <c r="Q429" i="4"/>
  <c r="Q467" i="4"/>
  <c r="Q963" i="4"/>
  <c r="Q784" i="4"/>
  <c r="Q487" i="4"/>
  <c r="Q358" i="4"/>
  <c r="Q223" i="4"/>
  <c r="Q196" i="4"/>
  <c r="Q222" i="4"/>
  <c r="Q386" i="4"/>
  <c r="Q770" i="4"/>
  <c r="Q53" i="4"/>
  <c r="Q343" i="4"/>
  <c r="Q271" i="4"/>
  <c r="Q32" i="4"/>
  <c r="Q428" i="4"/>
  <c r="Q374" i="4"/>
  <c r="Q599" i="4"/>
  <c r="Q40" i="4"/>
  <c r="Q400" i="4"/>
  <c r="Q379" i="4"/>
  <c r="Q895" i="4"/>
  <c r="Q785" i="4"/>
  <c r="Q447" i="4"/>
  <c r="Q775" i="4"/>
  <c r="Q216" i="4"/>
  <c r="Q290" i="4"/>
  <c r="Q371" i="4"/>
  <c r="Q671" i="4"/>
  <c r="Q100" i="4"/>
  <c r="Q255" i="4"/>
  <c r="Q200" i="4"/>
  <c r="Q634" i="4"/>
  <c r="Q843" i="4"/>
  <c r="Q598" i="4"/>
  <c r="Q590" i="4"/>
  <c r="Q701" i="4"/>
  <c r="Q527" i="4"/>
  <c r="Q244" i="4"/>
  <c r="Q249" i="4"/>
  <c r="Q167" i="4"/>
  <c r="Q186" i="4"/>
  <c r="Q525" i="4"/>
  <c r="Q206" i="4"/>
  <c r="Q413" i="4"/>
  <c r="Q90" i="4"/>
  <c r="Q510" i="4"/>
  <c r="Q324" i="4"/>
  <c r="Q89" i="4"/>
  <c r="Q549" i="4"/>
  <c r="Q682" i="4"/>
  <c r="Q898" i="4"/>
  <c r="Q394" i="4"/>
  <c r="Q411" i="4"/>
  <c r="Q107" i="4"/>
  <c r="Q397" i="4"/>
  <c r="Q120" i="4"/>
  <c r="Q553" i="4"/>
  <c r="Q736" i="4"/>
  <c r="Q577" i="4"/>
  <c r="Q362" i="4"/>
  <c r="Q177" i="4"/>
  <c r="Q230" i="4"/>
  <c r="Q305" i="4"/>
  <c r="Q435" i="4"/>
  <c r="Q542" i="4"/>
  <c r="Q603" i="4"/>
  <c r="Q865" i="4"/>
  <c r="Q624" i="4"/>
  <c r="Q626" i="4"/>
  <c r="Q480" i="4"/>
  <c r="Q322" i="4"/>
  <c r="Q256" i="4"/>
  <c r="Q718" i="4"/>
  <c r="Q631" i="4"/>
  <c r="Q530" i="4"/>
  <c r="Q460" i="4"/>
  <c r="Q269" i="4"/>
  <c r="Q162" i="4"/>
  <c r="Q277" i="4"/>
  <c r="Q586" i="4"/>
  <c r="Q401" i="4"/>
  <c r="Q315" i="4"/>
  <c r="Q159" i="4"/>
  <c r="Q192" i="4"/>
  <c r="Q872" i="4"/>
  <c r="Q135" i="4"/>
  <c r="Q158" i="4"/>
  <c r="Q602" i="4"/>
  <c r="Q584" i="4"/>
  <c r="Q291" i="4"/>
  <c r="Q146" i="4"/>
  <c r="Q445" i="4"/>
  <c r="Q452" i="4"/>
  <c r="Q425" i="4"/>
  <c r="Q337" i="4"/>
  <c r="Q490" i="4"/>
  <c r="Q443" i="4"/>
  <c r="Q71" i="4"/>
  <c r="Q313" i="4"/>
  <c r="Q349" i="4"/>
  <c r="Q236" i="4"/>
  <c r="Q488" i="4"/>
  <c r="Q932" i="4"/>
  <c r="Q863" i="4"/>
  <c r="Q365" i="4"/>
  <c r="Q213" i="4"/>
  <c r="Q375" i="4"/>
  <c r="Q97" i="4"/>
  <c r="Q174" i="4"/>
  <c r="Q85" i="4"/>
  <c r="F28" i="7" l="1"/>
  <c r="F29" i="7" s="1"/>
  <c r="E33" i="7"/>
  <c r="Y3" i="4"/>
  <c r="X3" i="4"/>
  <c r="W3" i="4"/>
  <c r="V3" i="4"/>
  <c r="C35" i="7" l="1"/>
  <c r="C33" i="7"/>
  <c r="D35" i="7"/>
  <c r="D33" i="7"/>
  <c r="Z3" i="4" l="1"/>
  <c r="AA3" i="4"/>
  <c r="D34" i="7" l="1"/>
  <c r="D32" i="7"/>
  <c r="C34" i="7"/>
  <c r="C32" i="7"/>
</calcChain>
</file>

<file path=xl/sharedStrings.xml><?xml version="1.0" encoding="utf-8"?>
<sst xmlns="http://schemas.openxmlformats.org/spreadsheetml/2006/main" count="9156" uniqueCount="136">
  <si>
    <t>SLK START</t>
  </si>
  <si>
    <t>LENGTH (L/M)</t>
  </si>
  <si>
    <t>POSITION</t>
  </si>
  <si>
    <t>DESCRIPTION OF DAMAGE</t>
  </si>
  <si>
    <t>LHS</t>
  </si>
  <si>
    <t>RHS</t>
  </si>
  <si>
    <t>FW</t>
  </si>
  <si>
    <t>CL</t>
  </si>
  <si>
    <t>ROAD NAME</t>
  </si>
  <si>
    <t>ROAD #</t>
  </si>
  <si>
    <t>SECTION (SLK) FROM</t>
  </si>
  <si>
    <t>NUMBER OF ITEMS</t>
  </si>
  <si>
    <t>SECTION (SLK)             TO</t>
  </si>
  <si>
    <t>MIN Start</t>
  </si>
  <si>
    <t>MIN End</t>
  </si>
  <si>
    <t>MAX Start</t>
  </si>
  <si>
    <t>MAX End</t>
  </si>
  <si>
    <t>MIN</t>
  </si>
  <si>
    <t>MAX</t>
  </si>
  <si>
    <t>SORT1</t>
  </si>
  <si>
    <t>SORT2</t>
  </si>
  <si>
    <t>ITEMS</t>
  </si>
  <si>
    <t>Minor</t>
  </si>
  <si>
    <t>Medium</t>
  </si>
  <si>
    <t>Heavy</t>
  </si>
  <si>
    <t>SLK END</t>
  </si>
  <si>
    <t>Certification</t>
  </si>
  <si>
    <t>Signature:</t>
  </si>
  <si>
    <t>Name:</t>
  </si>
  <si>
    <t>Designation:</t>
  </si>
  <si>
    <t>Date:</t>
  </si>
  <si>
    <t>Disaster Recovery Funding Arrangements - WA</t>
  </si>
  <si>
    <t>AGRN</t>
  </si>
  <si>
    <t>Number of Roads</t>
  </si>
  <si>
    <t>AVG WIDTH / DIAMETER (M)</t>
  </si>
  <si>
    <t>INVOICE REFERENCE</t>
  </si>
  <si>
    <t>TOTAL PROJECT COST:</t>
  </si>
  <si>
    <t>EMERGENCY WORKS ONLY TOTAL:</t>
  </si>
  <si>
    <t>TOTAL COSTS</t>
  </si>
  <si>
    <t>Descriptors</t>
  </si>
  <si>
    <t>Asset Owner Project Reference</t>
  </si>
  <si>
    <t>Contact Name</t>
  </si>
  <si>
    <t>Contact Phone Number</t>
  </si>
  <si>
    <t>Date of Activation</t>
  </si>
  <si>
    <t>Date of Access to Site</t>
  </si>
  <si>
    <t>WORK END DATE</t>
  </si>
  <si>
    <t>WORK START DATE</t>
  </si>
  <si>
    <t>Step 1 - Definitions and Descriptors</t>
  </si>
  <si>
    <t>Completion Date of Works
(must be within 3 months of access to site)</t>
  </si>
  <si>
    <t>Event Name (DRFAWA)</t>
  </si>
  <si>
    <t>AREA (M2)</t>
  </si>
  <si>
    <t>Document Control</t>
  </si>
  <si>
    <t>Revision</t>
  </si>
  <si>
    <t>Author of changes</t>
  </si>
  <si>
    <t>Date</t>
  </si>
  <si>
    <t>Document notable changes (optional)</t>
  </si>
  <si>
    <t>A. Pope (WML)</t>
  </si>
  <si>
    <t>Alternative to IFS, Document Control tab</t>
  </si>
  <si>
    <t>Updated font, styles, etc</t>
  </si>
  <si>
    <t>K Clarke</t>
  </si>
  <si>
    <t xml:space="preserve">Version 4 was used as the basis for this update. Updated all fonts, new instructions sheet, added two new columns in regards to estimated cost and estimated total. Conditional formatting was hiding prepopulated cells which didn't have a formula but were adding confusion. </t>
  </si>
  <si>
    <t>Kclarke</t>
  </si>
  <si>
    <t>A number of changes were made to documents. Found error and had to rework changes from version 4 of Alex. Version control started again at Version 7 (based on the version 4 with multiple updates)</t>
  </si>
  <si>
    <t xml:space="preserve">Have updated the spreadsheet to correct the cells stopping the automatic population of the SLK information on the road summary page. Error sits with the error in the damage pick up tab in the min/max columns - AG to AK. Removed all test characters that have been greyed out due to conditional formatting, but which do sit in the spreadsheet and cause confusion. 
Certification line added that notes damage is a direct result of the eligible disaster. </t>
  </si>
  <si>
    <t>Error on Damage Pick up Sheet - Cell AA:8. There is a 'Ref' error in the formula. Updated the ref and then the formula is fine. If it isn't updated, the total cost won't be added and the total number of items is not calculated in the summary page.</t>
  </si>
  <si>
    <t>P Crawford</t>
  </si>
  <si>
    <t>Event and Assessment Overview tab added.</t>
  </si>
  <si>
    <t>EXPENDITURE</t>
  </si>
  <si>
    <t>CONTRACTOR NAME</t>
  </si>
  <si>
    <t>Smith Street</t>
  </si>
  <si>
    <t>DAM_Smith St_0.010</t>
  </si>
  <si>
    <t>COM_Smith St_0.010</t>
  </si>
  <si>
    <t>DAM_Smith St_1.20</t>
  </si>
  <si>
    <t>COM_Smith St_1.20</t>
  </si>
  <si>
    <t xml:space="preserve">DAM_Smith St_1.35
DAM_Smith St_1.40
</t>
  </si>
  <si>
    <t xml:space="preserve">COM_Smith St_1.35
COM_Smith St_1.40
</t>
  </si>
  <si>
    <t>DAM_Smith St_1.275</t>
  </si>
  <si>
    <t>COM_Smith St_1.275</t>
  </si>
  <si>
    <t>ABC Contracting</t>
  </si>
  <si>
    <t>Jones Street</t>
  </si>
  <si>
    <t>DAM_Jones St_0.00
DAM_Jones_0.50</t>
  </si>
  <si>
    <t>DAM_Jones St_0.100
DAM_Jones St_0.150
DAM_Jones St_0.200</t>
  </si>
  <si>
    <t>DAM_Jones St_0.275
DAM_Jones St_0.325
DAM_Jones St_0.375</t>
  </si>
  <si>
    <t>COM_Jones St_0.00
COM_Jones_0.50</t>
  </si>
  <si>
    <t>COM_Jones St_0.100
COM_Jones St_0.150
COM_Jones St_0.200</t>
  </si>
  <si>
    <t>COM_Jones St_0.275
COM_Jones St_0.325
COM_Jones St_0.375</t>
  </si>
  <si>
    <t xml:space="preserve">Emergency Works Summary - Based on actual costs </t>
  </si>
  <si>
    <t>CEO</t>
  </si>
  <si>
    <r>
      <t xml:space="preserve">DAMAGE PHOTOGRAPH
</t>
    </r>
    <r>
      <rPr>
        <sz val="8"/>
        <rFont val="Arial"/>
        <family val="2"/>
      </rPr>
      <t>DAM_roadname_exact slk</t>
    </r>
  </si>
  <si>
    <r>
      <t xml:space="preserve">COMPLETION PHOTOGRAPH
</t>
    </r>
    <r>
      <rPr>
        <sz val="8"/>
        <rFont val="Arial"/>
        <family val="2"/>
      </rPr>
      <t>COM_roadname_exact SLK</t>
    </r>
  </si>
  <si>
    <t>COMMENTS</t>
  </si>
  <si>
    <t>TOTAL EXPENDITURE</t>
  </si>
  <si>
    <t>Description of Damage</t>
  </si>
  <si>
    <t>Temporary Reconstruction Treatment</t>
  </si>
  <si>
    <t>Unsealed road surface deformation, corrugation, rutting, minor washouts, loose material, sediment deposits or uneven running surface requiring temporary grading to restore access.</t>
  </si>
  <si>
    <t>Localised pavement failures, potholes, edge breaks, shoulder scouring, washouts, rutting, surface loss or isolated hazardous defects requiring temporary repair to make the road safe and trafficable.</t>
  </si>
  <si>
    <t>Silt/Debris in drains and culverts causing localised flooding and reduced drainage capacity.</t>
  </si>
  <si>
    <t>Culvert failure, washed-out crossing, damaged floodway, blocked drainage path, collapsed pipe or loss of access requiring a temporary drainage solution.</t>
  </si>
  <si>
    <t>Culvert failure, washed-out crossing, damaged floodway, blocked drainage path, collapsed pipe or loss of access requiring a temporary side-track or bypass.</t>
  </si>
  <si>
    <t>Construction of temporary crossing or side-track</t>
  </si>
  <si>
    <t>Rock placement to areas of scour posing immediate hazard or risk of further damage to assets</t>
  </si>
  <si>
    <t>Unsafe or restricted road conditions caused by washouts, pavement failures, bridge or culvert damage, fallen trees, slips, flooding, debris, damaged shoulders, exposed hazards or work sites.</t>
  </si>
  <si>
    <t>Temporary protection required for damaged roads, embankments, culverts, bridge approaches, drains or low-lying assets exposed to flooding, erosion, water ingress or further storm impacts.</t>
  </si>
  <si>
    <t>Emergency works scheduling, mobilisation and coordination of plant and resources to carry out emergency works on eligible assets</t>
  </si>
  <si>
    <t>Use where the damage does not fit the standard categories. Describe the specific event-related damage, location, impact on serviceability or safety, and why the emergency treatment was required.</t>
  </si>
  <si>
    <t>Other – describe activity within ‘Details of damage to asset’ field</t>
  </si>
  <si>
    <t>Custom A - Description</t>
  </si>
  <si>
    <t>Custom A - Treatment Description</t>
  </si>
  <si>
    <t>Custom B - Description</t>
  </si>
  <si>
    <t>Custom C - Description</t>
  </si>
  <si>
    <t>Custom D - Description</t>
  </si>
  <si>
    <t>Custom E - Description</t>
  </si>
  <si>
    <t>Custom B - Treatment Description</t>
  </si>
  <si>
    <t>Custom C - Treatment Description</t>
  </si>
  <si>
    <t>Custom D - Treatment Description</t>
  </si>
  <si>
    <t>Custom E - Treatment Description</t>
  </si>
  <si>
    <t>TEMPORARY RECONSTRUCTION TREATMENT</t>
  </si>
  <si>
    <t>Light formation grading to temporarily reinstate road trafficability prior to permanent reconstruction works</t>
  </si>
  <si>
    <t>Emergency repairs to pavements including shoulder scours and pothole repairs</t>
  </si>
  <si>
    <t>Emergency silt/debris removal from drains and culverts to ensure continuity of flow capacity to reduce the risk of additional damage to the asset.</t>
  </si>
  <si>
    <t>Excavation and placement of temporary pipes.</t>
  </si>
  <si>
    <t>Active or hazardous scour at road shoulders, embankments, culvert outlets, floodway's, bridge approaches, table drains or batters where rock is required to stabilise the area and prevent further loss.</t>
  </si>
  <si>
    <t>Vehicular or pedestrian management: temporary lights, closures, fencing, signs</t>
  </si>
  <si>
    <t>Provide and maintain temporary Protection (eg Sandbagging) of damaged or impacted assets prior to permanent reconstruction works</t>
  </si>
  <si>
    <r>
      <t>Coordination required due to widespread event-related damage across the Essential Public Asset</t>
    </r>
    <r>
      <rPr>
        <b/>
        <sz val="11"/>
        <rFont val="Arial"/>
        <family val="2"/>
      </rPr>
      <t> </t>
    </r>
    <r>
      <rPr>
        <sz val="11"/>
        <rFont val="Arial"/>
        <family val="2"/>
      </rPr>
      <t>road network, including blocked roads, damaged crossings, scour, debris, slips, drainage failures or unsafe access conditions.</t>
    </r>
  </si>
  <si>
    <t>Inspection costs associated with scoping the emergency works on event-impacted eligible assets</t>
  </si>
  <si>
    <t>Damage inspections of Essential Public Assets  to identify immediate safety risks and required scope of emergency works.</t>
  </si>
  <si>
    <t>FOR THE PURPOSES OF CLAIMING, THIS SHOULD BE AROUND SCOPING, NOT GENERAL INSPECTION COSTS WHICH MAY RESULT IN NO DAMAGE ON SOME ASSETS</t>
  </si>
  <si>
    <t>Disaster Recovery Funding Arrangements Western Australia (DRFAWA)</t>
  </si>
  <si>
    <t>Local Government /State Government Agency</t>
  </si>
  <si>
    <t>I hereby certify that
•	the information contained in this Emergency Works claim, together with the supporting invoices and evidence of payment, is true and correct.
•	the damage to the essential public assets described in this claim was directly caused by the eligible disaster event identified above.
•	the works completed comprised only urgent activities necessary to temporarily restore each essential public asset to a level sufficient to maintain acceptable operation and support the immediate recovery of the affected community.
•	the works would have been undertaken as a matter of urgency irrespective of whether disaster funding was available.
•	all works were completed within three months of each damaged asset becoming accessible.
•	that pre-disaster condition photographs are available for all damaged sections included in this Emergency Works claim and will be provided as part of the relevant EPAR-Lite or EPAR submission to support reinstatement of each asset to its pre-disaster condition and function.</t>
  </si>
  <si>
    <t>I acknowledge that, if pre-disaster condition photographs are unavailable or are not provided for a damaged section as part of the relevant EPAR-Lite or EPAR submission, any expenditure incurred in respect of that asset may be determined to be ineligible for reimbursement. In such circumstances, any funds previously reimbursed under this Emergency Works claim may be required to be repaid or offset against other eligible costs claimed under the DRFAWA.</t>
  </si>
  <si>
    <t>Coordination required due to widespread event-related damage across the Essential Public Asset road network, including blocked roads, damaged crossings, scour, debris, slips, drainage failures or unsafe access conditions.</t>
  </si>
  <si>
    <t>Damage Assessment - Contractors Template - Example only</t>
  </si>
  <si>
    <t/>
  </si>
  <si>
    <t>Damage Assesment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</si>
</sst>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0.0"/>
    <numFmt numFmtId="165" formatCode="0.000"/>
    <numFmt numFmtId="166" formatCode="0;\-0;;@"/>
    <numFmt numFmtId="167" formatCode="0.00;\-0.00;;@"/>
    <numFmt numFmtId="168" formatCode="&quot;$&quot;#,##0.00;\-#,##0.00;;@"/>
  </numFmts>
  <fonts count="26" x14ac:knownFonts="1">
    <font>
      <sz val="11"/>
      <color theme="1"/>
      <name val="Calibri"/>
      <family val="2"/>
      <scheme val="minor"/>
    </font>
    <font>
      <sz val="10"/>
      <name val="Arial"/>
      <family val="2"/>
    </font>
    <font>
      <b/>
      <sz val="11"/>
      <color theme="1"/>
      <name val="Calibri"/>
      <family val="2"/>
      <scheme val="minor"/>
    </font>
    <font>
      <b/>
      <sz val="14"/>
      <color theme="1"/>
      <name val="Calibri"/>
      <family val="2"/>
      <scheme val="minor"/>
    </font>
    <font>
      <b/>
      <u/>
      <sz val="14"/>
      <color theme="1"/>
      <name val="Calibri"/>
      <family val="2"/>
      <scheme val="minor"/>
    </font>
    <font>
      <sz val="22"/>
      <color theme="1"/>
      <name val="Arial"/>
      <family val="2"/>
    </font>
    <font>
      <sz val="11"/>
      <color theme="1"/>
      <name val="Arial"/>
      <family val="2"/>
    </font>
    <font>
      <b/>
      <sz val="14"/>
      <color theme="1"/>
      <name val="Arial"/>
      <family val="2"/>
    </font>
    <font>
      <sz val="12"/>
      <color theme="1"/>
      <name val="Arial"/>
      <family val="2"/>
    </font>
    <font>
      <i/>
      <sz val="12"/>
      <color theme="1"/>
      <name val="Arial"/>
      <family val="2"/>
    </font>
    <font>
      <b/>
      <sz val="12"/>
      <color theme="1"/>
      <name val="Arial"/>
      <family val="2"/>
    </font>
    <font>
      <b/>
      <u/>
      <sz val="12"/>
      <color theme="1"/>
      <name val="Arial"/>
      <family val="2"/>
    </font>
    <font>
      <b/>
      <u/>
      <sz val="14"/>
      <color theme="1"/>
      <name val="Arial"/>
      <family val="2"/>
    </font>
    <font>
      <sz val="11"/>
      <color theme="1" tint="0.34998626667073579"/>
      <name val="Arial"/>
      <family val="2"/>
    </font>
    <font>
      <u/>
      <sz val="12"/>
      <color theme="1"/>
      <name val="Arial"/>
      <family val="2"/>
    </font>
    <font>
      <b/>
      <i/>
      <sz val="12"/>
      <color theme="1"/>
      <name val="Arial"/>
      <family val="2"/>
    </font>
    <font>
      <b/>
      <sz val="12"/>
      <name val="Arial"/>
      <family val="2"/>
    </font>
    <font>
      <sz val="12"/>
      <color theme="1" tint="0.34998626667073579"/>
      <name val="Arial"/>
      <family val="2"/>
    </font>
    <font>
      <sz val="12"/>
      <name val="Arial"/>
      <family val="2"/>
    </font>
    <font>
      <b/>
      <sz val="16"/>
      <color theme="1"/>
      <name val="Arial"/>
      <family val="2"/>
    </font>
    <font>
      <sz val="11"/>
      <color theme="0" tint="-0.249977111117893"/>
      <name val="Calibri"/>
      <family val="2"/>
      <scheme val="minor"/>
    </font>
    <font>
      <i/>
      <strike/>
      <sz val="12"/>
      <color theme="1"/>
      <name val="Arial"/>
      <family val="2"/>
    </font>
    <font>
      <sz val="8"/>
      <name val="Arial"/>
      <family val="2"/>
    </font>
    <font>
      <sz val="11"/>
      <name val="Arial"/>
      <family val="2"/>
    </font>
    <font>
      <b/>
      <sz val="11"/>
      <name val="Arial"/>
      <family val="2"/>
    </font>
    <font>
      <sz val="11"/>
      <name val="Aptos"/>
      <family val="2"/>
    </font>
  </fonts>
  <fills count="9">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2"/>
        <bgColor indexed="64"/>
      </patternFill>
    </fill>
    <fill>
      <patternFill patternType="solid">
        <fgColor rgb="FFACB9CA"/>
        <bgColor indexed="64"/>
      </patternFill>
    </fill>
    <fill>
      <patternFill patternType="solid">
        <fgColor rgb="FFDDEBF7"/>
        <bgColor indexed="64"/>
      </patternFill>
    </fill>
    <fill>
      <patternFill patternType="solid">
        <fgColor rgb="FFBDD7EE"/>
        <bgColor indexed="64"/>
      </patternFill>
    </fill>
  </fills>
  <borders count="25">
    <border>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6"/>
      </left>
      <right/>
      <top style="thin">
        <color theme="6"/>
      </top>
      <bottom/>
      <diagonal/>
    </border>
    <border>
      <left/>
      <right/>
      <top style="thin">
        <color theme="6"/>
      </top>
      <bottom/>
      <diagonal/>
    </border>
    <border>
      <left/>
      <right style="thin">
        <color theme="6"/>
      </right>
      <top style="thin">
        <color theme="0" tint="-0.34998626667073579"/>
      </top>
      <bottom/>
      <diagonal/>
    </border>
    <border>
      <left style="thin">
        <color theme="0" tint="-0.499984740745262"/>
      </left>
      <right/>
      <top style="thin">
        <color theme="0" tint="-0.499984740745262"/>
      </top>
      <bottom/>
      <diagonal/>
    </border>
    <border>
      <left style="thin">
        <color theme="0" tint="-0.34998626667073579"/>
      </left>
      <right/>
      <top style="thin">
        <color theme="0" tint="-0.499984740745262"/>
      </top>
      <bottom/>
      <diagonal/>
    </border>
    <border>
      <left style="thin">
        <color theme="0" tint="-0.499984740745262"/>
      </left>
      <right/>
      <top style="thin">
        <color theme="0" tint="-0.34998626667073579"/>
      </top>
      <bottom style="thin">
        <color theme="0" tint="-0.34998626667073579"/>
      </bottom>
      <diagonal/>
    </border>
    <border>
      <left style="thin">
        <color theme="0" tint="-0.499984740745262"/>
      </left>
      <right/>
      <top style="thin">
        <color theme="0" tint="-0.34998626667073579"/>
      </top>
      <bottom style="thin">
        <color theme="0" tint="-0.499984740745262"/>
      </bottom>
      <diagonal/>
    </border>
    <border>
      <left/>
      <right/>
      <top style="thin">
        <color theme="0" tint="-0.34998626667073579"/>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right/>
      <top style="medium">
        <color rgb="FFA6A6A6"/>
      </top>
      <bottom style="medium">
        <color rgb="FFA6A6A6"/>
      </bottom>
      <diagonal/>
    </border>
    <border>
      <left/>
      <right/>
      <top/>
      <bottom style="medium">
        <color rgb="FFA6A6A6"/>
      </bottom>
      <diagonal/>
    </border>
    <border>
      <left/>
      <right/>
      <top style="medium">
        <color rgb="FFA6A6A6"/>
      </top>
      <bottom/>
      <diagonal/>
    </border>
    <border>
      <left style="thin">
        <color theme="0" tint="-0.34998626667073579"/>
      </left>
      <right style="thin">
        <color theme="0" tint="-0.34998626667073579"/>
      </right>
      <top/>
      <bottom/>
      <diagonal/>
    </border>
  </borders>
  <cellStyleXfs count="2">
    <xf numFmtId="0" fontId="0" fillId="0" borderId="0"/>
    <xf numFmtId="44" fontId="1" fillId="0" borderId="0" applyFont="0" applyFill="0" applyBorder="0" applyAlignment="0" applyProtection="0"/>
  </cellStyleXfs>
  <cellXfs count="162">
    <xf numFmtId="0" fontId="0" fillId="0" borderId="0" xfId="0"/>
    <xf numFmtId="165" fontId="0" fillId="0" borderId="0" xfId="0" applyNumberFormat="1" applyAlignment="1">
      <alignment horizontal="center"/>
    </xf>
    <xf numFmtId="0" fontId="0" fillId="0" borderId="0" xfId="0" applyAlignment="1">
      <alignment horizontal="center"/>
    </xf>
    <xf numFmtId="0" fontId="0" fillId="0" borderId="0" xfId="0" applyAlignment="1">
      <alignment horizontal="left"/>
    </xf>
    <xf numFmtId="44" fontId="0" fillId="0" borderId="0" xfId="0" applyNumberFormat="1" applyAlignment="1">
      <alignment horizontal="left"/>
    </xf>
    <xf numFmtId="0" fontId="6" fillId="0" borderId="0" xfId="0" applyFont="1"/>
    <xf numFmtId="0" fontId="8" fillId="0" borderId="0" xfId="0" applyFont="1"/>
    <xf numFmtId="0" fontId="6" fillId="0" borderId="0" xfId="0" applyFont="1" applyAlignment="1">
      <alignment horizontal="center"/>
    </xf>
    <xf numFmtId="0" fontId="6" fillId="0" borderId="0" xfId="0" applyFont="1" applyAlignment="1">
      <alignment horizontal="left"/>
    </xf>
    <xf numFmtId="165" fontId="6" fillId="0" borderId="0" xfId="0" applyNumberFormat="1" applyFont="1" applyAlignment="1">
      <alignment horizontal="center"/>
    </xf>
    <xf numFmtId="44" fontId="6" fillId="0" borderId="0" xfId="0" applyNumberFormat="1" applyFont="1" applyAlignment="1">
      <alignment horizontal="left"/>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165" fontId="6" fillId="0" borderId="0" xfId="0" applyNumberFormat="1" applyFont="1" applyAlignment="1">
      <alignment horizontal="center" vertical="center"/>
    </xf>
    <xf numFmtId="0" fontId="6" fillId="0" borderId="6" xfId="0" applyFont="1" applyBorder="1" applyAlignment="1">
      <alignment horizontal="center" vertical="center"/>
    </xf>
    <xf numFmtId="0" fontId="6" fillId="0" borderId="0" xfId="0" applyFont="1" applyAlignment="1" applyProtection="1">
      <alignment horizontal="left" vertical="center"/>
      <protection locked="0"/>
    </xf>
    <xf numFmtId="165" fontId="6"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protection locked="0"/>
    </xf>
    <xf numFmtId="44" fontId="6" fillId="0" borderId="7" xfId="0" applyNumberFormat="1" applyFont="1" applyBorder="1" applyAlignment="1" applyProtection="1">
      <alignment horizontal="left" vertical="center"/>
      <protection locked="0"/>
    </xf>
    <xf numFmtId="0" fontId="6" fillId="0" borderId="16" xfId="0" applyFont="1" applyBorder="1" applyAlignment="1" applyProtection="1">
      <alignment horizontal="center"/>
      <protection locked="0"/>
    </xf>
    <xf numFmtId="0" fontId="6" fillId="0" borderId="2" xfId="0" applyFont="1" applyBorder="1" applyAlignment="1" applyProtection="1">
      <alignment horizontal="left"/>
      <protection locked="0"/>
    </xf>
    <xf numFmtId="165" fontId="13" fillId="0" borderId="2" xfId="0" applyNumberFormat="1" applyFont="1" applyBorder="1" applyAlignment="1">
      <alignment horizontal="center"/>
    </xf>
    <xf numFmtId="0" fontId="13" fillId="0" borderId="2" xfId="0" applyFont="1" applyBorder="1" applyAlignment="1">
      <alignment horizontal="center"/>
    </xf>
    <xf numFmtId="44" fontId="13" fillId="0" borderId="2" xfId="0" applyNumberFormat="1" applyFont="1" applyBorder="1" applyAlignment="1">
      <alignment horizontal="center"/>
    </xf>
    <xf numFmtId="0" fontId="6" fillId="0" borderId="17" xfId="0" applyFont="1" applyBorder="1" applyAlignment="1" applyProtection="1">
      <alignment horizontal="center"/>
      <protection locked="0"/>
    </xf>
    <xf numFmtId="0" fontId="6" fillId="0" borderId="18" xfId="0" applyFont="1" applyBorder="1" applyAlignment="1" applyProtection="1">
      <alignment horizontal="left"/>
      <protection locked="0"/>
    </xf>
    <xf numFmtId="165" fontId="13" fillId="0" borderId="18" xfId="0" applyNumberFormat="1" applyFont="1" applyBorder="1" applyAlignment="1">
      <alignment horizontal="center"/>
    </xf>
    <xf numFmtId="0" fontId="13" fillId="0" borderId="18" xfId="0" applyFont="1" applyBorder="1" applyAlignment="1">
      <alignment horizont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11" fillId="4" borderId="1" xfId="0" applyFont="1" applyFill="1" applyBorder="1" applyAlignment="1">
      <alignment horizontal="left" vertical="center"/>
    </xf>
    <xf numFmtId="0" fontId="14" fillId="0" borderId="6" xfId="0" applyFont="1" applyBorder="1" applyAlignment="1">
      <alignment horizontal="right" vertical="center"/>
    </xf>
    <xf numFmtId="0" fontId="8" fillId="0" borderId="0" xfId="0" applyFont="1" applyAlignment="1" applyProtection="1">
      <alignment horizontal="left" vertical="center"/>
      <protection locked="0"/>
    </xf>
    <xf numFmtId="165" fontId="8" fillId="0" borderId="0" xfId="0" applyNumberFormat="1" applyFont="1" applyAlignment="1" applyProtection="1">
      <alignment horizontal="left" vertical="center"/>
      <protection locked="0"/>
    </xf>
    <xf numFmtId="0" fontId="14" fillId="0" borderId="0" xfId="0" applyFont="1" applyAlignment="1">
      <alignment horizontal="right" vertical="center"/>
    </xf>
    <xf numFmtId="0" fontId="8" fillId="0" borderId="0" xfId="0" applyFont="1" applyAlignment="1">
      <alignment horizontal="center"/>
    </xf>
    <xf numFmtId="0" fontId="8" fillId="0" borderId="0" xfId="0" applyFont="1" applyAlignment="1">
      <alignment horizontal="left"/>
    </xf>
    <xf numFmtId="44" fontId="8" fillId="0" borderId="7" xfId="0" applyNumberFormat="1" applyFont="1" applyBorder="1" applyAlignment="1" applyProtection="1">
      <alignment horizontal="left" vertical="center"/>
      <protection locked="0"/>
    </xf>
    <xf numFmtId="0" fontId="8" fillId="0" borderId="8" xfId="0" applyFont="1" applyBorder="1" applyAlignment="1">
      <alignment horizontal="center" vertical="center"/>
    </xf>
    <xf numFmtId="0" fontId="8" fillId="0" borderId="9" xfId="0" applyFont="1" applyBorder="1" applyAlignment="1" applyProtection="1">
      <alignment horizontal="left" vertical="center"/>
      <protection locked="0"/>
    </xf>
    <xf numFmtId="165" fontId="8" fillId="0" borderId="9" xfId="0" applyNumberFormat="1" applyFont="1" applyBorder="1" applyAlignment="1" applyProtection="1">
      <alignment horizontal="center" vertical="center"/>
      <protection locked="0"/>
    </xf>
    <xf numFmtId="165" fontId="8" fillId="0" borderId="9" xfId="0" applyNumberFormat="1" applyFont="1" applyBorder="1" applyAlignment="1">
      <alignment horizontal="center" vertical="center"/>
    </xf>
    <xf numFmtId="0" fontId="8" fillId="0" borderId="9" xfId="0" applyFont="1" applyBorder="1" applyAlignment="1" applyProtection="1">
      <alignment horizontal="center" vertical="center"/>
      <protection locked="0"/>
    </xf>
    <xf numFmtId="0" fontId="8" fillId="0" borderId="9" xfId="0" applyFont="1" applyBorder="1" applyAlignment="1">
      <alignment horizontal="center"/>
    </xf>
    <xf numFmtId="0" fontId="8" fillId="0" borderId="9" xfId="0" applyFont="1" applyBorder="1" applyAlignment="1">
      <alignment horizontal="left"/>
    </xf>
    <xf numFmtId="44" fontId="8" fillId="0" borderId="10" xfId="0" applyNumberFormat="1" applyFont="1" applyBorder="1" applyAlignment="1" applyProtection="1">
      <alignment horizontal="left" vertical="center"/>
      <protection locked="0"/>
    </xf>
    <xf numFmtId="0" fontId="9" fillId="3" borderId="1" xfId="0" applyFont="1" applyFill="1" applyBorder="1" applyAlignment="1">
      <alignment horizontal="left"/>
    </xf>
    <xf numFmtId="0" fontId="9" fillId="3" borderId="2" xfId="0" applyFont="1" applyFill="1" applyBorder="1" applyAlignment="1">
      <alignment horizontal="left"/>
    </xf>
    <xf numFmtId="165" fontId="9" fillId="3" borderId="2" xfId="0" applyNumberFormat="1" applyFont="1" applyFill="1" applyBorder="1" applyAlignment="1">
      <alignment horizontal="center"/>
    </xf>
    <xf numFmtId="165" fontId="9" fillId="3" borderId="2" xfId="0" applyNumberFormat="1" applyFont="1" applyFill="1" applyBorder="1" applyAlignment="1">
      <alignment horizontal="right"/>
    </xf>
    <xf numFmtId="0" fontId="9" fillId="3" borderId="1" xfId="0" applyFont="1" applyFill="1" applyBorder="1" applyAlignment="1">
      <alignment horizontal="center"/>
    </xf>
    <xf numFmtId="0" fontId="15" fillId="3" borderId="2" xfId="0" applyFont="1" applyFill="1" applyBorder="1" applyAlignment="1">
      <alignment horizontal="left"/>
    </xf>
    <xf numFmtId="165" fontId="8" fillId="3" borderId="2" xfId="0" applyNumberFormat="1" applyFont="1" applyFill="1" applyBorder="1" applyAlignment="1">
      <alignment horizontal="center"/>
    </xf>
    <xf numFmtId="0" fontId="15" fillId="3" borderId="1" xfId="0" applyFont="1" applyFill="1" applyBorder="1" applyAlignment="1">
      <alignment horizontal="center"/>
    </xf>
    <xf numFmtId="165" fontId="15" fillId="3" borderId="2" xfId="0" applyNumberFormat="1" applyFont="1" applyFill="1" applyBorder="1" applyAlignment="1">
      <alignment horizontal="right"/>
    </xf>
    <xf numFmtId="0" fontId="16" fillId="4" borderId="14" xfId="0" applyFont="1" applyFill="1" applyBorder="1" applyAlignment="1">
      <alignment horizontal="center" vertical="center" wrapText="1"/>
    </xf>
    <xf numFmtId="0" fontId="16" fillId="4" borderId="15" xfId="0" applyFont="1" applyFill="1" applyBorder="1" applyAlignment="1">
      <alignment horizontal="center" vertical="center" wrapText="1"/>
    </xf>
    <xf numFmtId="165" fontId="16" fillId="4" borderId="15" xfId="0" applyNumberFormat="1" applyFont="1" applyFill="1" applyBorder="1" applyAlignment="1">
      <alignment horizontal="center" vertical="center" wrapText="1"/>
    </xf>
    <xf numFmtId="0" fontId="8" fillId="0" borderId="16" xfId="0" applyFont="1" applyBorder="1" applyAlignment="1" applyProtection="1">
      <alignment horizontal="center"/>
      <protection locked="0"/>
    </xf>
    <xf numFmtId="0" fontId="8" fillId="0" borderId="2" xfId="0" applyFont="1" applyBorder="1" applyAlignment="1" applyProtection="1">
      <alignment horizontal="left"/>
      <protection locked="0"/>
    </xf>
    <xf numFmtId="165" fontId="17" fillId="0" borderId="2" xfId="0" applyNumberFormat="1" applyFont="1" applyBorder="1" applyAlignment="1">
      <alignment horizontal="center"/>
    </xf>
    <xf numFmtId="0" fontId="17" fillId="0" borderId="2" xfId="0" applyFont="1" applyBorder="1" applyAlignment="1">
      <alignment horizontal="center"/>
    </xf>
    <xf numFmtId="44" fontId="17" fillId="0" borderId="2" xfId="0" applyNumberFormat="1" applyFont="1" applyBorder="1" applyAlignment="1">
      <alignment horizontal="center"/>
    </xf>
    <xf numFmtId="0" fontId="6" fillId="2" borderId="0" xfId="0" applyFont="1" applyFill="1"/>
    <xf numFmtId="0" fontId="6" fillId="0" borderId="0" xfId="0" applyFont="1" applyAlignment="1">
      <alignment horizontal="center" vertical="center" wrapText="1"/>
    </xf>
    <xf numFmtId="0" fontId="2" fillId="0" borderId="19" xfId="0" applyFont="1" applyBorder="1" applyAlignment="1">
      <alignment horizontal="center" vertical="center"/>
    </xf>
    <xf numFmtId="165" fontId="2" fillId="0" borderId="19" xfId="0" applyNumberFormat="1" applyFont="1" applyBorder="1" applyAlignment="1">
      <alignment horizontal="center" vertical="center"/>
    </xf>
    <xf numFmtId="0" fontId="6" fillId="0" borderId="19" xfId="0" applyFont="1" applyBorder="1" applyAlignment="1" applyProtection="1">
      <alignment horizontal="center" vertical="center"/>
      <protection locked="0"/>
    </xf>
    <xf numFmtId="0" fontId="6" fillId="0" borderId="19" xfId="0" applyFont="1" applyBorder="1" applyAlignment="1" applyProtection="1">
      <alignment horizontal="left" vertical="center"/>
      <protection locked="0"/>
    </xf>
    <xf numFmtId="14" fontId="6" fillId="0" borderId="19" xfId="0" applyNumberFormat="1" applyFont="1" applyBorder="1" applyAlignment="1" applyProtection="1">
      <alignment horizontal="left" vertical="center"/>
      <protection locked="0"/>
    </xf>
    <xf numFmtId="0" fontId="6" fillId="5" borderId="19" xfId="0" applyFont="1" applyFill="1" applyBorder="1" applyAlignment="1" applyProtection="1">
      <alignment horizontal="center" vertical="center"/>
      <protection locked="0"/>
    </xf>
    <xf numFmtId="0" fontId="6" fillId="5" borderId="19" xfId="0" applyFont="1" applyFill="1" applyBorder="1" applyAlignment="1" applyProtection="1">
      <alignment horizontal="left" vertical="center"/>
      <protection locked="0"/>
    </xf>
    <xf numFmtId="14" fontId="6" fillId="5" borderId="19" xfId="0" applyNumberFormat="1" applyFont="1" applyFill="1" applyBorder="1" applyAlignment="1" applyProtection="1">
      <alignment horizontal="left" vertical="center"/>
      <protection locked="0"/>
    </xf>
    <xf numFmtId="0" fontId="8" fillId="0" borderId="0" xfId="0" applyFont="1" applyAlignment="1">
      <alignment horizontal="center" vertical="top" wrapText="1"/>
    </xf>
    <xf numFmtId="0" fontId="8" fillId="0" borderId="5" xfId="0" applyFont="1" applyBorder="1" applyAlignment="1" applyProtection="1">
      <alignment horizontal="center" vertical="top" wrapText="1"/>
      <protection locked="0"/>
    </xf>
    <xf numFmtId="0" fontId="8" fillId="0" borderId="12" xfId="0" applyFont="1" applyBorder="1" applyAlignment="1" applyProtection="1">
      <alignment horizontal="center" vertical="top" wrapText="1"/>
      <protection locked="0"/>
    </xf>
    <xf numFmtId="0" fontId="8" fillId="0" borderId="2" xfId="0" applyFont="1" applyBorder="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8" fillId="0" borderId="0" xfId="0" applyFont="1" applyAlignment="1" applyProtection="1">
      <alignment horizontal="left" vertical="top" wrapText="1"/>
      <protection locked="0"/>
    </xf>
    <xf numFmtId="14" fontId="8" fillId="0" borderId="5" xfId="0" applyNumberFormat="1" applyFont="1" applyBorder="1" applyAlignment="1" applyProtection="1">
      <alignment horizontal="center" vertical="top" wrapText="1"/>
      <protection locked="0"/>
    </xf>
    <xf numFmtId="14" fontId="8" fillId="0" borderId="12" xfId="0" applyNumberFormat="1" applyFont="1" applyBorder="1" applyAlignment="1" applyProtection="1">
      <alignment horizontal="center" vertical="top" wrapText="1"/>
      <protection locked="0"/>
    </xf>
    <xf numFmtId="165" fontId="21" fillId="3" borderId="2" xfId="0" applyNumberFormat="1" applyFont="1" applyFill="1" applyBorder="1" applyAlignment="1">
      <alignment horizontal="right"/>
    </xf>
    <xf numFmtId="0" fontId="20" fillId="0" borderId="0" xfId="0" applyFont="1"/>
    <xf numFmtId="14" fontId="20" fillId="0" borderId="0" xfId="0" applyNumberFormat="1" applyFont="1"/>
    <xf numFmtId="0" fontId="0" fillId="0" borderId="0" xfId="0" applyAlignment="1">
      <alignment wrapText="1"/>
    </xf>
    <xf numFmtId="1" fontId="8" fillId="0" borderId="0" xfId="0" applyNumberFormat="1" applyFont="1" applyAlignment="1">
      <alignment horizontal="center" vertical="top" wrapText="1"/>
    </xf>
    <xf numFmtId="44" fontId="8" fillId="0" borderId="0" xfId="0" applyNumberFormat="1" applyFont="1" applyAlignment="1">
      <alignment horizontal="center" vertical="top" wrapText="1"/>
    </xf>
    <xf numFmtId="44" fontId="10" fillId="0" borderId="11" xfId="0" applyNumberFormat="1" applyFont="1" applyBorder="1" applyAlignment="1" applyProtection="1">
      <alignment horizontal="left" vertical="top" wrapText="1"/>
      <protection locked="0"/>
    </xf>
    <xf numFmtId="165" fontId="8" fillId="0" borderId="5" xfId="0" applyNumberFormat="1" applyFont="1" applyBorder="1" applyAlignment="1" applyProtection="1">
      <alignment horizontal="center" vertical="top" wrapText="1"/>
      <protection locked="0"/>
    </xf>
    <xf numFmtId="166" fontId="17" fillId="0" borderId="5" xfId="0" applyNumberFormat="1" applyFont="1" applyBorder="1" applyAlignment="1">
      <alignment horizontal="center" vertical="top" wrapText="1"/>
    </xf>
    <xf numFmtId="44" fontId="17" fillId="0" borderId="12" xfId="0" applyNumberFormat="1" applyFont="1" applyBorder="1" applyAlignment="1">
      <alignment horizontal="center" vertical="top" wrapText="1"/>
    </xf>
    <xf numFmtId="166" fontId="8" fillId="0" borderId="12" xfId="0" applyNumberFormat="1" applyFont="1" applyBorder="1" applyAlignment="1">
      <alignment horizontal="center" vertical="top" wrapText="1"/>
    </xf>
    <xf numFmtId="167" fontId="8" fillId="0" borderId="5" xfId="0" applyNumberFormat="1" applyFont="1" applyBorder="1" applyAlignment="1">
      <alignment horizontal="center" vertical="top" wrapText="1"/>
    </xf>
    <xf numFmtId="167" fontId="8" fillId="0" borderId="13" xfId="0" applyNumberFormat="1" applyFont="1" applyBorder="1" applyAlignment="1">
      <alignment horizontal="center" vertical="top" wrapText="1"/>
    </xf>
    <xf numFmtId="165" fontId="8" fillId="0" borderId="12" xfId="0" applyNumberFormat="1" applyFont="1" applyBorder="1" applyAlignment="1" applyProtection="1">
      <alignment horizontal="center" vertical="top" wrapText="1"/>
      <protection locked="0"/>
    </xf>
    <xf numFmtId="165" fontId="8" fillId="0" borderId="2" xfId="0" applyNumberFormat="1" applyFont="1" applyBorder="1" applyAlignment="1" applyProtection="1">
      <alignment horizontal="center" vertical="top" wrapText="1"/>
      <protection locked="0"/>
    </xf>
    <xf numFmtId="166" fontId="8" fillId="0" borderId="2" xfId="0" applyNumberFormat="1" applyFont="1" applyBorder="1" applyAlignment="1">
      <alignment horizontal="center" vertical="top" wrapText="1"/>
    </xf>
    <xf numFmtId="44" fontId="17" fillId="0" borderId="2" xfId="0" applyNumberFormat="1" applyFont="1" applyBorder="1" applyAlignment="1">
      <alignment horizontal="center" vertical="top" wrapText="1"/>
    </xf>
    <xf numFmtId="165" fontId="8" fillId="0" borderId="0" xfId="0" applyNumberFormat="1" applyFont="1" applyAlignment="1" applyProtection="1">
      <alignment horizontal="center" vertical="top" wrapText="1"/>
      <protection locked="0"/>
    </xf>
    <xf numFmtId="164" fontId="8" fillId="0" borderId="0" xfId="0" applyNumberFormat="1" applyFont="1" applyAlignment="1" applyProtection="1">
      <alignment horizontal="center" vertical="top" wrapText="1"/>
      <protection locked="0"/>
    </xf>
    <xf numFmtId="166" fontId="8" fillId="0" borderId="0" xfId="0" applyNumberFormat="1" applyFont="1" applyAlignment="1">
      <alignment horizontal="center" vertical="top" wrapText="1"/>
    </xf>
    <xf numFmtId="44" fontId="8" fillId="0" borderId="0" xfId="0" applyNumberFormat="1" applyFont="1" applyAlignment="1" applyProtection="1">
      <alignment horizontal="center" vertical="top" wrapText="1"/>
      <protection locked="0"/>
    </xf>
    <xf numFmtId="14" fontId="8" fillId="0" borderId="2" xfId="0" applyNumberFormat="1" applyFont="1" applyBorder="1" applyAlignment="1" applyProtection="1">
      <alignment horizontal="center" vertical="top" wrapText="1"/>
      <protection locked="0"/>
    </xf>
    <xf numFmtId="14" fontId="8" fillId="0" borderId="0" xfId="0" applyNumberFormat="1" applyFont="1" applyAlignment="1" applyProtection="1">
      <alignment horizontal="center" vertical="top" wrapText="1"/>
      <protection locked="0"/>
    </xf>
    <xf numFmtId="0" fontId="0" fillId="0" borderId="0" xfId="0" applyAlignment="1" applyProtection="1">
      <alignment wrapText="1"/>
      <protection locked="0"/>
    </xf>
    <xf numFmtId="0" fontId="8" fillId="0" borderId="0" xfId="0" applyFont="1" applyAlignment="1" applyProtection="1">
      <alignment horizontal="right" vertical="top" wrapText="1"/>
      <protection locked="0"/>
    </xf>
    <xf numFmtId="0" fontId="18" fillId="0" borderId="0" xfId="0" applyFont="1" applyAlignment="1" applyProtection="1">
      <alignment horizontal="center" vertical="top" wrapText="1"/>
      <protection locked="0"/>
    </xf>
    <xf numFmtId="0" fontId="18" fillId="0" borderId="0" xfId="0" applyFont="1" applyAlignment="1" applyProtection="1">
      <alignment horizontal="right" vertical="top" wrapText="1"/>
      <protection locked="0"/>
    </xf>
    <xf numFmtId="0" fontId="18" fillId="0" borderId="0" xfId="0" applyFont="1" applyAlignment="1" applyProtection="1">
      <alignment horizontal="left" vertical="top" wrapText="1"/>
      <protection locked="0"/>
    </xf>
    <xf numFmtId="0" fontId="17" fillId="0" borderId="5" xfId="0" applyFont="1" applyBorder="1" applyAlignment="1" applyProtection="1">
      <alignment horizontal="center" vertical="top" wrapText="1"/>
      <protection locked="0"/>
    </xf>
    <xf numFmtId="0" fontId="8" fillId="0" borderId="0" xfId="0" applyFont="1" applyAlignment="1" applyProtection="1">
      <alignment vertical="top" wrapText="1"/>
      <protection locked="0"/>
    </xf>
    <xf numFmtId="0" fontId="8" fillId="0" borderId="5" xfId="0" applyFont="1" applyBorder="1" applyAlignment="1">
      <alignment horizontal="center" vertical="top" wrapText="1"/>
    </xf>
    <xf numFmtId="0" fontId="23" fillId="6" borderId="21" xfId="0" applyFont="1" applyFill="1" applyBorder="1" applyAlignment="1">
      <alignment vertical="center" wrapText="1"/>
    </xf>
    <xf numFmtId="0" fontId="23" fillId="7" borderId="22" xfId="0" applyFont="1" applyFill="1" applyBorder="1" applyAlignment="1">
      <alignment vertical="center" wrapText="1"/>
    </xf>
    <xf numFmtId="0" fontId="23" fillId="7" borderId="0" xfId="0" applyFont="1" applyFill="1" applyAlignment="1">
      <alignment vertical="center" wrapText="1"/>
    </xf>
    <xf numFmtId="0" fontId="25" fillId="7" borderId="22" xfId="0" applyFont="1" applyFill="1" applyBorder="1" applyAlignment="1">
      <alignment vertical="center" wrapText="1"/>
    </xf>
    <xf numFmtId="0" fontId="23" fillId="8" borderId="22" xfId="0" applyFont="1" applyFill="1" applyBorder="1" applyAlignment="1">
      <alignment vertical="center" wrapText="1"/>
    </xf>
    <xf numFmtId="44" fontId="16" fillId="4" borderId="6" xfId="0" applyNumberFormat="1" applyFont="1" applyFill="1" applyBorder="1" applyAlignment="1" applyProtection="1">
      <alignment horizontal="center" vertical="top" wrapText="1"/>
      <protection locked="0"/>
    </xf>
    <xf numFmtId="165" fontId="16" fillId="4" borderId="6" xfId="0" applyNumberFormat="1" applyFont="1" applyFill="1" applyBorder="1" applyAlignment="1" applyProtection="1">
      <alignment horizontal="center" vertical="top" wrapText="1"/>
      <protection locked="0"/>
    </xf>
    <xf numFmtId="0" fontId="16" fillId="4" borderId="6" xfId="0" applyFont="1" applyFill="1" applyBorder="1" applyAlignment="1" applyProtection="1">
      <alignment horizontal="center" vertical="top" wrapText="1"/>
      <protection locked="0"/>
    </xf>
    <xf numFmtId="1" fontId="16" fillId="4" borderId="6" xfId="0" applyNumberFormat="1" applyFont="1" applyFill="1" applyBorder="1" applyAlignment="1">
      <alignment horizontal="center" vertical="top" wrapText="1"/>
    </xf>
    <xf numFmtId="0" fontId="16" fillId="4" borderId="6" xfId="0" applyFont="1" applyFill="1" applyBorder="1" applyAlignment="1">
      <alignment horizontal="center" vertical="top" wrapText="1"/>
    </xf>
    <xf numFmtId="14" fontId="16" fillId="4" borderId="6" xfId="0" applyNumberFormat="1" applyFont="1" applyFill="1" applyBorder="1" applyAlignment="1" applyProtection="1">
      <alignment horizontal="center" vertical="top" wrapText="1"/>
      <protection locked="0"/>
    </xf>
    <xf numFmtId="14" fontId="16" fillId="4" borderId="24" xfId="0" applyNumberFormat="1" applyFont="1" applyFill="1" applyBorder="1" applyAlignment="1" applyProtection="1">
      <alignment horizontal="center" vertical="top" wrapText="1"/>
      <protection locked="0"/>
    </xf>
    <xf numFmtId="44" fontId="16" fillId="4" borderId="6" xfId="0" applyNumberFormat="1" applyFont="1" applyFill="1" applyBorder="1" applyAlignment="1">
      <alignment horizontal="center" vertical="top" wrapText="1"/>
    </xf>
    <xf numFmtId="44" fontId="16" fillId="4" borderId="24" xfId="0" applyNumberFormat="1" applyFont="1" applyFill="1" applyBorder="1" applyAlignment="1">
      <alignment horizontal="center" vertical="top" wrapText="1"/>
    </xf>
    <xf numFmtId="168" fontId="17" fillId="0" borderId="5" xfId="0" applyNumberFormat="1" applyFont="1" applyBorder="1" applyAlignment="1" applyProtection="1">
      <alignment horizontal="center" vertical="top" wrapText="1"/>
      <protection locked="0"/>
    </xf>
    <xf numFmtId="165" fontId="6" fillId="0" borderId="1" xfId="0" applyNumberFormat="1" applyFont="1" applyBorder="1" applyAlignment="1" applyProtection="1">
      <alignment horizontal="center" vertical="center"/>
      <protection locked="0"/>
    </xf>
    <xf numFmtId="165" fontId="6" fillId="0" borderId="2" xfId="0" applyNumberFormat="1" applyFont="1" applyBorder="1" applyAlignment="1" applyProtection="1">
      <alignment horizontal="center" vertical="center"/>
      <protection locked="0"/>
    </xf>
    <xf numFmtId="165" fontId="6" fillId="0" borderId="3" xfId="0" applyNumberFormat="1" applyFont="1" applyBorder="1" applyAlignment="1" applyProtection="1">
      <alignment horizontal="center" vertical="center"/>
      <protection locked="0"/>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44" fontId="9" fillId="3" borderId="2" xfId="0" applyNumberFormat="1" applyFont="1" applyFill="1" applyBorder="1" applyAlignment="1">
      <alignment horizontal="center"/>
    </xf>
    <xf numFmtId="44" fontId="9" fillId="3" borderId="3" xfId="0" applyNumberFormat="1" applyFont="1" applyFill="1" applyBorder="1" applyAlignment="1">
      <alignment horizontal="center"/>
    </xf>
    <xf numFmtId="44" fontId="15" fillId="3" borderId="2" xfId="0" applyNumberFormat="1" applyFont="1" applyFill="1" applyBorder="1" applyAlignment="1">
      <alignment horizontal="center"/>
    </xf>
    <xf numFmtId="44" fontId="15" fillId="3" borderId="3" xfId="0" applyNumberFormat="1" applyFont="1" applyFill="1" applyBorder="1" applyAlignment="1">
      <alignment horizont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20" xfId="0" applyFont="1" applyBorder="1" applyAlignment="1">
      <alignment horizontal="left"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7" xfId="0" applyFont="1" applyBorder="1" applyAlignment="1">
      <alignment horizontal="left" vertical="center" wrapText="1"/>
    </xf>
    <xf numFmtId="0" fontId="5" fillId="0" borderId="0" xfId="0" applyFont="1" applyAlignment="1">
      <alignment horizontal="left" vertical="center"/>
    </xf>
    <xf numFmtId="0" fontId="23" fillId="7" borderId="23" xfId="0" applyFont="1" applyFill="1" applyBorder="1" applyAlignment="1">
      <alignment vertical="center" wrapText="1"/>
    </xf>
    <xf numFmtId="0" fontId="23" fillId="7" borderId="22" xfId="0" applyFont="1" applyFill="1" applyBorder="1" applyAlignment="1">
      <alignment vertical="center" wrapText="1"/>
    </xf>
    <xf numFmtId="165" fontId="6" fillId="0" borderId="19" xfId="0" applyNumberFormat="1" applyFont="1" applyBorder="1" applyAlignment="1" applyProtection="1">
      <alignment horizontal="left" vertical="center" wrapText="1"/>
      <protection locked="0"/>
    </xf>
    <xf numFmtId="165" fontId="6" fillId="0" borderId="19" xfId="0" applyNumberFormat="1" applyFont="1" applyBorder="1" applyAlignment="1" applyProtection="1">
      <alignment horizontal="left" vertical="center"/>
      <protection locked="0"/>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165" fontId="2" fillId="0" borderId="19" xfId="0" applyNumberFormat="1" applyFont="1" applyBorder="1" applyAlignment="1">
      <alignment horizontal="center" vertical="center"/>
    </xf>
    <xf numFmtId="165" fontId="6" fillId="5" borderId="19" xfId="0" applyNumberFormat="1" applyFont="1" applyFill="1" applyBorder="1" applyAlignment="1" applyProtection="1">
      <alignment horizontal="left" vertical="center"/>
      <protection locked="0"/>
    </xf>
    <xf numFmtId="0" fontId="19" fillId="0" borderId="0" xfId="0" applyFont="1" applyAlignment="1" applyProtection="1">
      <alignment vertical="top"/>
      <protection locked="0"/>
    </xf>
  </cellXfs>
  <cellStyles count="2">
    <cellStyle name="Currency 2" xfId="1" xr:uid="{00000000-0005-0000-0000-000000000000}"/>
    <cellStyle name="Normal" xfId="0" builtinId="0"/>
  </cellStyles>
  <dxfs count="66">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
      <border>
        <bottom style="thin">
          <color theme="0" tint="-0.34998626667073579"/>
        </bottom>
        <vertical/>
        <horizontal/>
      </border>
    </dxf>
    <dxf>
      <font>
        <color theme="0"/>
      </font>
      <fill>
        <patternFill>
          <bgColor theme="0"/>
        </patternFill>
      </fill>
      <border>
        <left/>
        <right/>
        <top/>
        <bottom/>
        <vertical/>
        <horizontal/>
      </border>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style="thin">
          <color theme="6"/>
        </right>
        <top style="thin">
          <color theme="0" tint="-0.34998626667073579"/>
        </top>
        <bottom/>
        <vertical/>
        <horizontal/>
      </border>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top style="thin">
          <color theme="0" tint="-0.34998626667073579"/>
        </top>
        <bottom/>
        <vertical/>
        <horizontal/>
      </border>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top style="thin">
          <color theme="0" tint="-0.34998626667073579"/>
        </top>
        <bottom/>
        <vertical/>
        <horizontal/>
      </border>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top style="thin">
          <color theme="0" tint="-0.34998626667073579"/>
        </top>
        <bottom/>
        <vertical/>
        <horizontal/>
      </border>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top style="thin">
          <color theme="0" tint="-0.34998626667073579"/>
        </top>
        <bottom/>
        <vertical/>
        <horizontal/>
      </border>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top style="thin">
          <color theme="0" tint="-0.34998626667073579"/>
        </top>
        <bottom/>
        <vertical/>
        <horizontal/>
      </border>
    </dxf>
    <dxf>
      <font>
        <b val="0"/>
        <i val="0"/>
        <strike val="0"/>
        <condense val="0"/>
        <extend val="0"/>
        <outline val="0"/>
        <shadow val="0"/>
        <u val="none"/>
        <vertAlign val="baseline"/>
        <sz val="12"/>
        <color theme="1"/>
        <name val="Arial"/>
        <family val="2"/>
        <scheme val="none"/>
      </font>
      <numFmt numFmtId="166" formatCode="0;\-0;;@"/>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dxf>
    <dxf>
      <font>
        <b val="0"/>
        <i val="0"/>
        <strike val="0"/>
        <condense val="0"/>
        <extend val="0"/>
        <outline val="0"/>
        <shadow val="0"/>
        <u val="none"/>
        <vertAlign val="baseline"/>
        <sz val="12"/>
        <color theme="1"/>
        <name val="Arial"/>
        <family val="2"/>
        <scheme val="none"/>
      </font>
      <numFmt numFmtId="166" formatCode="0;\-0;;@"/>
      <alignment horizontal="center" vertical="top" textRotation="0" wrapText="1" indent="0" justifyLastLine="0" shrinkToFit="0" readingOrder="0"/>
      <border diagonalUp="0" diagonalDown="0">
        <left/>
        <right/>
        <top style="thin">
          <color theme="6"/>
        </top>
        <bottom/>
        <vertical/>
        <horizontal/>
      </border>
    </dxf>
    <dxf>
      <font>
        <b val="0"/>
        <i val="0"/>
        <strike val="0"/>
        <condense val="0"/>
        <extend val="0"/>
        <outline val="0"/>
        <shadow val="0"/>
        <u val="none"/>
        <vertAlign val="baseline"/>
        <sz val="12"/>
        <color theme="1"/>
        <name val="Arial"/>
        <family val="2"/>
        <scheme val="none"/>
      </font>
      <numFmt numFmtId="166" formatCode="0;\-0;;@"/>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dxf>
    <dxf>
      <font>
        <b val="0"/>
        <i val="0"/>
        <strike val="0"/>
        <condense val="0"/>
        <extend val="0"/>
        <outline val="0"/>
        <shadow val="0"/>
        <u val="none"/>
        <vertAlign val="baseline"/>
        <sz val="12"/>
        <color theme="1" tint="0.34998626667073579"/>
        <name val="Arial"/>
        <family val="2"/>
        <scheme val="none"/>
      </font>
      <alignment horizontal="center" vertical="top" textRotation="0" wrapText="1"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12"/>
        <color theme="1" tint="0.34998626667073579"/>
        <name val="Arial"/>
        <family val="2"/>
        <scheme val="none"/>
      </font>
      <numFmt numFmtId="34" formatCode="_-&quot;$&quot;* #,##0.00_-;\-&quot;$&quot;* #,##0.00_-;_-&quot;$&quot;* &quot;-&quot;??_-;_-@_-"/>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dxf>
    <dxf>
      <font>
        <b val="0"/>
        <i val="0"/>
        <strike val="0"/>
        <condense val="0"/>
        <extend val="0"/>
        <outline val="0"/>
        <shadow val="0"/>
        <u val="none"/>
        <vertAlign val="baseline"/>
        <sz val="12"/>
        <color theme="1" tint="0.34998626667073579"/>
        <name val="Arial"/>
        <family val="2"/>
        <scheme val="none"/>
      </font>
      <numFmt numFmtId="168" formatCode="&quot;$&quot;#,##0.00;\-#,##0.00;;@"/>
      <alignment horizontal="center" vertical="top" textRotation="0" wrapText="1"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12"/>
        <color theme="1"/>
        <name val="Arial"/>
        <family val="2"/>
        <scheme val="none"/>
      </font>
      <numFmt numFmtId="19" formatCode="d/mm/yyyy"/>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numFmt numFmtId="19" formatCode="d/mm/yyyy"/>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vertical/>
        <horizontal/>
      </border>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tint="0.34998626667073579"/>
        <name val="Arial"/>
        <family val="2"/>
        <scheme val="none"/>
      </font>
      <numFmt numFmtId="166" formatCode="0;\-0;;@"/>
      <alignment horizontal="center" vertical="top" textRotation="0" wrapText="1" indent="0" justifyLastLine="0" shrinkToFit="0" readingOrder="0"/>
      <border diagonalUp="0" diagonalDown="0">
        <left/>
        <right/>
        <top style="thin">
          <color theme="0" tint="-0.34998626667073579"/>
        </top>
        <bottom/>
        <vertical/>
        <horizontal/>
      </border>
    </dxf>
    <dxf>
      <font>
        <b val="0"/>
        <i val="0"/>
        <strike val="0"/>
        <condense val="0"/>
        <extend val="0"/>
        <outline val="0"/>
        <shadow val="0"/>
        <u val="none"/>
        <vertAlign val="baseline"/>
        <sz val="12"/>
        <color theme="1" tint="0.34998626667073579"/>
        <name val="Arial"/>
        <family val="2"/>
        <scheme val="none"/>
      </font>
      <numFmt numFmtId="166" formatCode="0;\-0;;@"/>
      <alignment horizontal="center" vertical="top" textRotation="0" wrapText="1" indent="0" justifyLastLine="0" shrinkToFit="0" readingOrder="0"/>
      <border diagonalUp="0" diagonalDown="0">
        <left/>
        <right/>
        <top style="thin">
          <color theme="0" tint="-0.34998626667073579"/>
        </top>
        <bottom/>
        <vertical/>
        <horizontal/>
      </border>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numFmt numFmtId="165" formatCode="0.000"/>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numFmt numFmtId="165" formatCode="0.000"/>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i val="0"/>
        <strike val="0"/>
        <condense val="0"/>
        <extend val="0"/>
        <outline val="0"/>
        <shadow val="0"/>
        <u val="none"/>
        <vertAlign val="baseline"/>
        <sz val="12"/>
        <color theme="1"/>
        <name val="Arial"/>
        <family val="2"/>
        <scheme val="none"/>
      </font>
      <numFmt numFmtId="34" formatCode="_-&quot;$&quot;* #,##0.00_-;\-&quot;$&quot;* #,##0.00_-;_-&quot;$&quot;* &quot;-&quot;??_-;_-@_-"/>
      <alignment horizontal="left" vertical="top" textRotation="0" wrapText="1" indent="0" justifyLastLine="0" shrinkToFit="0" readingOrder="0"/>
      <border diagonalUp="0" diagonalDown="0">
        <left style="thin">
          <color theme="6"/>
        </left>
        <right/>
        <top style="thin">
          <color theme="6"/>
        </top>
        <bottom/>
        <vertical/>
        <horizontal/>
      </border>
      <protection locked="0" hidden="0"/>
    </dxf>
    <dxf>
      <border outline="0">
        <top style="thin">
          <color rgb="FFA6A6A6"/>
        </top>
      </border>
    </dxf>
    <dxf>
      <font>
        <b val="0"/>
        <i val="0"/>
        <strike val="0"/>
        <condense val="0"/>
        <extend val="0"/>
        <outline val="0"/>
        <shadow val="0"/>
        <u val="none"/>
        <vertAlign val="baseline"/>
        <sz val="12"/>
        <color rgb="FF000000"/>
        <name val="Arial"/>
        <family val="2"/>
        <scheme val="none"/>
      </font>
      <alignment horizontal="center" vertical="top" textRotation="0" wrapText="1" indent="0" justifyLastLine="0" shrinkToFit="0" readingOrder="0"/>
    </dxf>
    <dxf>
      <font>
        <b/>
        <i val="0"/>
        <strike val="0"/>
        <condense val="0"/>
        <extend val="0"/>
        <outline val="0"/>
        <shadow val="0"/>
        <u val="none"/>
        <vertAlign val="baseline"/>
        <sz val="12"/>
        <color auto="1"/>
        <name val="Arial"/>
        <family val="2"/>
        <scheme val="none"/>
      </font>
      <numFmt numFmtId="34" formatCode="_-&quot;$&quot;* #,##0.00_-;\-&quot;$&quot;* #,##0.00_-;_-&quot;$&quot;* &quot;-&quot;??_-;_-@_-"/>
      <fill>
        <patternFill patternType="solid">
          <fgColor indexed="64"/>
          <bgColor theme="3" tint="0.59999389629810485"/>
        </patternFill>
      </fill>
      <alignment horizontal="center" vertical="top"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style="thin">
          <color theme="6"/>
        </right>
        <top style="thin">
          <color theme="0" tint="-0.34998626667073579"/>
        </top>
        <bottom/>
        <vertical/>
        <horizontal/>
      </border>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top style="thin">
          <color theme="0" tint="-0.34998626667073579"/>
        </top>
        <bottom/>
        <vertical/>
        <horizontal/>
      </border>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top style="thin">
          <color theme="0" tint="-0.34998626667073579"/>
        </top>
        <bottom/>
        <vertical/>
        <horizontal/>
      </border>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top style="thin">
          <color theme="0" tint="-0.34998626667073579"/>
        </top>
        <bottom/>
        <vertical/>
        <horizontal/>
      </border>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top style="thin">
          <color theme="0" tint="-0.34998626667073579"/>
        </top>
        <bottom/>
        <vertical/>
        <horizontal/>
      </border>
    </dxf>
    <dxf>
      <font>
        <b val="0"/>
        <i val="0"/>
        <strike val="0"/>
        <condense val="0"/>
        <extend val="0"/>
        <outline val="0"/>
        <shadow val="0"/>
        <u val="none"/>
        <vertAlign val="baseline"/>
        <sz val="12"/>
        <color theme="1"/>
        <name val="Arial"/>
        <family val="2"/>
        <scheme val="none"/>
      </font>
      <numFmt numFmtId="167" formatCode="0.00;\-0.00;;@"/>
      <alignment horizontal="center" vertical="top" textRotation="0" wrapText="1" indent="0" justifyLastLine="0" shrinkToFit="0" readingOrder="0"/>
      <border diagonalUp="0" diagonalDown="0">
        <left/>
        <right/>
        <top style="thin">
          <color theme="0" tint="-0.34998626667073579"/>
        </top>
        <bottom/>
        <vertical/>
        <horizontal/>
      </border>
    </dxf>
    <dxf>
      <font>
        <b val="0"/>
        <i val="0"/>
        <strike val="0"/>
        <condense val="0"/>
        <extend val="0"/>
        <outline val="0"/>
        <shadow val="0"/>
        <u val="none"/>
        <vertAlign val="baseline"/>
        <sz val="12"/>
        <color theme="1"/>
        <name val="Arial"/>
        <family val="2"/>
        <scheme val="none"/>
      </font>
      <numFmt numFmtId="166" formatCode="0;\-0;;@"/>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dxf>
    <dxf>
      <font>
        <b val="0"/>
        <i val="0"/>
        <strike val="0"/>
        <condense val="0"/>
        <extend val="0"/>
        <outline val="0"/>
        <shadow val="0"/>
        <u val="none"/>
        <vertAlign val="baseline"/>
        <sz val="12"/>
        <color theme="1"/>
        <name val="Arial"/>
        <family val="2"/>
        <scheme val="none"/>
      </font>
      <numFmt numFmtId="166" formatCode="0;\-0;;@"/>
      <alignment horizontal="center" vertical="top" textRotation="0" wrapText="1" indent="0" justifyLastLine="0" shrinkToFit="0" readingOrder="0"/>
      <border diagonalUp="0" diagonalDown="0">
        <left/>
        <right/>
        <top style="thin">
          <color theme="6"/>
        </top>
        <bottom/>
        <vertical/>
        <horizontal/>
      </border>
    </dxf>
    <dxf>
      <font>
        <b val="0"/>
        <i val="0"/>
        <strike val="0"/>
        <condense val="0"/>
        <extend val="0"/>
        <outline val="0"/>
        <shadow val="0"/>
        <u val="none"/>
        <vertAlign val="baseline"/>
        <sz val="12"/>
        <color theme="1"/>
        <name val="Arial"/>
        <family val="2"/>
        <scheme val="none"/>
      </font>
      <numFmt numFmtId="166" formatCode="0;\-0;;@"/>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dxf>
    <dxf>
      <font>
        <b val="0"/>
        <i val="0"/>
        <strike val="0"/>
        <condense val="0"/>
        <extend val="0"/>
        <outline val="0"/>
        <shadow val="0"/>
        <u val="none"/>
        <vertAlign val="baseline"/>
        <sz val="12"/>
        <color theme="1" tint="0.34998626667073579"/>
        <name val="Arial"/>
        <family val="2"/>
        <scheme val="none"/>
      </font>
      <alignment horizontal="center" vertical="top" textRotation="0" wrapText="1"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12"/>
        <color theme="1" tint="0.34998626667073579"/>
        <name val="Arial"/>
        <family val="2"/>
        <scheme val="none"/>
      </font>
      <numFmt numFmtId="34" formatCode="_-&quot;$&quot;* #,##0.00_-;\-&quot;$&quot;* #,##0.00_-;_-&quot;$&quot;* &quot;-&quot;??_-;_-@_-"/>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dxf>
    <dxf>
      <font>
        <b val="0"/>
        <i val="0"/>
        <strike val="0"/>
        <condense val="0"/>
        <extend val="0"/>
        <outline val="0"/>
        <shadow val="0"/>
        <u val="none"/>
        <vertAlign val="baseline"/>
        <sz val="12"/>
        <color theme="1" tint="0.34998626667073579"/>
        <name val="Arial"/>
        <family val="2"/>
        <scheme val="none"/>
      </font>
      <numFmt numFmtId="168" formatCode="&quot;$&quot;#,##0.00;\-#,##0.00;;@"/>
      <alignment horizontal="center" vertical="top" textRotation="0" wrapText="1"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12"/>
        <color theme="1"/>
        <name val="Arial"/>
        <family val="2"/>
        <scheme val="none"/>
      </font>
      <numFmt numFmtId="19" formatCode="d/mm/yyyy"/>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numFmt numFmtId="19" formatCode="d/mm/yyyy"/>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vertical/>
        <horizontal/>
      </border>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vertical/>
        <horizontal/>
      </border>
      <protection locked="0" hidden="0"/>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tint="0.34998626667073579"/>
        <name val="Arial"/>
        <family val="2"/>
        <scheme val="none"/>
      </font>
      <numFmt numFmtId="166" formatCode="0;\-0;;@"/>
      <alignment horizontal="center" vertical="top" textRotation="0" wrapText="1" indent="0" justifyLastLine="0" shrinkToFit="0" readingOrder="0"/>
      <border diagonalUp="0" diagonalDown="0">
        <left/>
        <right/>
        <top style="thin">
          <color theme="0" tint="-0.34998626667073579"/>
        </top>
        <bottom/>
        <vertical/>
        <horizontal/>
      </border>
    </dxf>
    <dxf>
      <font>
        <b val="0"/>
        <i val="0"/>
        <strike val="0"/>
        <condense val="0"/>
        <extend val="0"/>
        <outline val="0"/>
        <shadow val="0"/>
        <u val="none"/>
        <vertAlign val="baseline"/>
        <sz val="12"/>
        <color theme="1" tint="0.34998626667073579"/>
        <name val="Arial"/>
        <family val="2"/>
        <scheme val="none"/>
      </font>
      <numFmt numFmtId="166" formatCode="0;\-0;;@"/>
      <alignment horizontal="center" vertical="top" textRotation="0" wrapText="1" indent="0" justifyLastLine="0" shrinkToFit="0" readingOrder="0"/>
      <border diagonalUp="0" diagonalDown="0">
        <left/>
        <right/>
        <top style="thin">
          <color theme="0" tint="-0.34998626667073579"/>
        </top>
        <bottom/>
        <vertical/>
        <horizontal/>
      </border>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numFmt numFmtId="165" formatCode="0.000"/>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2"/>
        <color theme="1"/>
        <name val="Arial"/>
        <family val="2"/>
        <scheme val="none"/>
      </font>
      <numFmt numFmtId="165" formatCode="0.000"/>
      <alignment horizontal="center" vertical="top" textRotation="0" wrapText="1" indent="0" justifyLastLine="0" shrinkToFit="0" readingOrder="0"/>
      <border diagonalUp="0" diagonalDown="0">
        <left/>
        <right/>
        <top style="thin">
          <color theme="0" tint="-0.34998626667073579"/>
        </top>
        <bottom style="thin">
          <color theme="0" tint="-0.34998626667073579"/>
        </bottom>
        <vertical/>
        <horizontal/>
      </border>
      <protection locked="0" hidden="0"/>
    </dxf>
    <dxf>
      <font>
        <b/>
        <i val="0"/>
        <strike val="0"/>
        <condense val="0"/>
        <extend val="0"/>
        <outline val="0"/>
        <shadow val="0"/>
        <u val="none"/>
        <vertAlign val="baseline"/>
        <sz val="12"/>
        <color theme="1"/>
        <name val="Arial"/>
        <family val="2"/>
        <scheme val="none"/>
      </font>
      <numFmt numFmtId="34" formatCode="_-&quot;$&quot;* #,##0.00_-;\-&quot;$&quot;* #,##0.00_-;_-&quot;$&quot;* &quot;-&quot;??_-;_-@_-"/>
      <alignment horizontal="left" vertical="top" textRotation="0" wrapText="1" indent="0" justifyLastLine="0" shrinkToFit="0" readingOrder="0"/>
      <border diagonalUp="0" diagonalDown="0">
        <left style="thin">
          <color theme="6"/>
        </left>
        <right/>
        <top style="thin">
          <color theme="6"/>
        </top>
        <bottom/>
        <vertical/>
        <horizontal/>
      </border>
      <protection locked="0" hidden="0"/>
    </dxf>
    <dxf>
      <border outline="0">
        <top style="thin">
          <color theme="0" tint="-0.34998626667073579"/>
        </top>
      </border>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dxf>
    <dxf>
      <font>
        <b/>
        <i val="0"/>
        <strike val="0"/>
        <condense val="0"/>
        <extend val="0"/>
        <outline val="0"/>
        <shadow val="0"/>
        <u val="none"/>
        <vertAlign val="baseline"/>
        <sz val="12"/>
        <color auto="1"/>
        <name val="Arial"/>
        <family val="2"/>
        <scheme val="none"/>
      </font>
      <numFmt numFmtId="34" formatCode="_-&quot;$&quot;* #,##0.00_-;\-&quot;$&quot;* #,##0.00_-;_-&quot;$&quot;* &quot;-&quot;??_-;_-@_-"/>
      <fill>
        <patternFill patternType="solid">
          <fgColor indexed="64"/>
          <bgColor theme="3" tint="0.59999389629810485"/>
        </patternFill>
      </fill>
      <alignment horizontal="center" vertical="top" textRotation="0" wrapText="1" indent="0" justifyLastLine="0" shrinkToFit="0" readingOrder="0"/>
    </dxf>
  </dxfs>
  <tableStyles count="0" defaultTableStyle="TableStyleMedium2" defaultPivotStyle="PivotStyleLight16"/>
  <colors>
    <mruColors>
      <color rgb="FFCC6600"/>
      <color rgb="FFCC3300"/>
      <color rgb="FFF1A699"/>
      <color rgb="FFFD6363"/>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0</xdr:rowOff>
        </xdr:from>
        <xdr:to>
          <xdr:col>9</xdr:col>
          <xdr:colOff>504825</xdr:colOff>
          <xdr:row>40</xdr:row>
          <xdr:rowOff>28575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41</xdr:row>
          <xdr:rowOff>47625</xdr:rowOff>
        </xdr:from>
        <xdr:to>
          <xdr:col>9</xdr:col>
          <xdr:colOff>514350</xdr:colOff>
          <xdr:row>87</xdr:row>
          <xdr:rowOff>171450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88</xdr:row>
          <xdr:rowOff>85725</xdr:rowOff>
        </xdr:from>
        <xdr:to>
          <xdr:col>9</xdr:col>
          <xdr:colOff>504825</xdr:colOff>
          <xdr:row>134</xdr:row>
          <xdr:rowOff>161925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135</xdr:row>
          <xdr:rowOff>85725</xdr:rowOff>
        </xdr:from>
        <xdr:to>
          <xdr:col>9</xdr:col>
          <xdr:colOff>504825</xdr:colOff>
          <xdr:row>139</xdr:row>
          <xdr:rowOff>28575</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200025</xdr:rowOff>
    </xdr:from>
    <xdr:to>
      <xdr:col>2</xdr:col>
      <xdr:colOff>93345</xdr:colOff>
      <xdr:row>0</xdr:row>
      <xdr:rowOff>781050</xdr:rowOff>
    </xdr:to>
    <xdr:pic>
      <xdr:nvPicPr>
        <xdr:cNvPr id="2" name="Picture 1" descr="http://fesaweb/fesatemplates/DFESA%20Logos/DFES%20Logo%2001.jpg">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3117"/>
        <a:stretch/>
      </xdr:blipFill>
      <xdr:spPr bwMode="auto">
        <a:xfrm>
          <a:off x="0" y="200025"/>
          <a:ext cx="3095625" cy="58102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1524000</xdr:colOff>
      <xdr:row>4</xdr:row>
      <xdr:rowOff>57978</xdr:rowOff>
    </xdr:from>
    <xdr:to>
      <xdr:col>8</xdr:col>
      <xdr:colOff>395288</xdr:colOff>
      <xdr:row>10</xdr:row>
      <xdr:rowOff>29197</xdr:rowOff>
    </xdr:to>
    <xdr:sp macro="" textlink="">
      <xdr:nvSpPr>
        <xdr:cNvPr id="3" name="TextBox 2">
          <a:extLst>
            <a:ext uri="{FF2B5EF4-FFF2-40B4-BE49-F238E27FC236}">
              <a16:creationId xmlns:a16="http://schemas.microsoft.com/office/drawing/2014/main" id="{F5A41F1D-B02C-476D-BAC0-49AE336C04A9}"/>
            </a:ext>
          </a:extLst>
        </xdr:cNvPr>
        <xdr:cNvSpPr txBox="1"/>
      </xdr:nvSpPr>
      <xdr:spPr>
        <a:xfrm>
          <a:off x="2435087" y="1755913"/>
          <a:ext cx="7112484" cy="146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9600" b="1">
              <a:solidFill>
                <a:schemeClr val="bg2">
                  <a:lumMod val="90000"/>
                  <a:alpha val="50000"/>
                </a:schemeClr>
              </a:solidFill>
            </a:rPr>
            <a:t>Under</a:t>
          </a:r>
          <a:r>
            <a:rPr lang="en-AU" sz="9600" b="1" baseline="0">
              <a:solidFill>
                <a:schemeClr val="bg2">
                  <a:lumMod val="90000"/>
                  <a:alpha val="50000"/>
                </a:schemeClr>
              </a:solidFill>
            </a:rPr>
            <a:t>review</a:t>
          </a:r>
          <a:endParaRPr lang="en-AU" sz="9600" b="1">
            <a:solidFill>
              <a:schemeClr val="bg2">
                <a:lumMod val="90000"/>
                <a:alpha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200025</xdr:rowOff>
    </xdr:from>
    <xdr:to>
      <xdr:col>2</xdr:col>
      <xdr:colOff>171450</xdr:colOff>
      <xdr:row>0</xdr:row>
      <xdr:rowOff>781050</xdr:rowOff>
    </xdr:to>
    <xdr:pic>
      <xdr:nvPicPr>
        <xdr:cNvPr id="2" name="Picture 1" descr="http://fesaweb/fesatemplates/DFESA%20Logos/DFES%20Logo%2001.jpg">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3117"/>
        <a:stretch/>
      </xdr:blipFill>
      <xdr:spPr bwMode="auto">
        <a:xfrm>
          <a:off x="0" y="200025"/>
          <a:ext cx="3188970" cy="5810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800100</xdr:colOff>
      <xdr:row>0</xdr:row>
      <xdr:rowOff>190500</xdr:rowOff>
    </xdr:from>
    <xdr:to>
      <xdr:col>7</xdr:col>
      <xdr:colOff>838200</xdr:colOff>
      <xdr:row>0</xdr:row>
      <xdr:rowOff>785403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7970520" y="190500"/>
          <a:ext cx="967740" cy="59490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3297E6-2D5B-4D43-AD10-65E7D5C063E2}" name="Damage" displayName="Damage" ref="A2:AA1000" totalsRowShown="0" headerRowDxfId="65" dataDxfId="64" tableBorderDxfId="63">
  <autoFilter ref="A2:AA1000" xr:uid="{993297E6-2D5B-4D43-AD10-65E7D5C063E2}"/>
  <tableColumns count="27">
    <tableColumn id="1" xr3:uid="{4972EA90-F2D1-4737-96BC-BFBD3C110582}" name="ROAD NAME" dataDxfId="62"/>
    <tableColumn id="2" xr3:uid="{F9EBA556-61A3-4ED8-9B5D-27D4F433B0D4}" name="SLK START" dataDxfId="61"/>
    <tableColumn id="3" xr3:uid="{5556D5F7-F488-49AA-92BA-B104388AA290}" name="SLK END" dataDxfId="60"/>
    <tableColumn id="4" xr3:uid="{33899C24-15E8-4F69-928D-132E1B4FA7E2}" name="AVG WIDTH / DIAMETER (M)" dataDxfId="59"/>
    <tableColumn id="5" xr3:uid="{B4BCF69F-1EEF-44C2-8B1B-D677A660C2F7}" name="LENGTH (L/M)" dataDxfId="58">
      <calculatedColumnFormula>IF(OR(B3="",C3=""),"",IF(OR(ABS(C3-B3)*1000=0,C3=0),1,ABS(C3-B3)*1000))</calculatedColumnFormula>
    </tableColumn>
    <tableColumn id="6" xr3:uid="{307A96DB-CFD5-4469-9738-F28729CD9F87}" name="AREA (M2)" dataDxfId="57">
      <calculatedColumnFormula>IF(OR(D3="",E3=""),"",D3*E3)</calculatedColumnFormula>
    </tableColumn>
    <tableColumn id="7" xr3:uid="{F5E8D03B-29BE-492E-9598-6B2EB7B8E3B4}" name="POSITION" dataDxfId="56"/>
    <tableColumn id="8" xr3:uid="{D8CF852E-2113-444E-B07A-1FB1F744D5E6}" name="TEMPORARY RECONSTRUCTION TREATMENT" dataDxfId="55"/>
    <tableColumn id="9" xr3:uid="{62B7ED06-13EB-4AC2-9341-22B0E579B9AD}" name="DESCRIPTION OF DAMAGE" dataDxfId="54">
      <calculatedColumnFormula>IF(H3="","",_xlfn.XLOOKUP(H3,Code!$E$3:$E$19,Code!$F$3:$F$19,""))</calculatedColumnFormula>
    </tableColumn>
    <tableColumn id="10" xr3:uid="{96F72503-9142-469D-B4C8-C69830014938}" name="DAMAGE PHOTOGRAPH_x000a_DAM_roadname_exact slk" dataDxfId="53"/>
    <tableColumn id="11" xr3:uid="{8DCD730F-A82F-4DFF-997E-599703E48540}" name="COMPLETION PHOTOGRAPH_x000a_COM_roadname_exact SLK" dataDxfId="52"/>
    <tableColumn id="12" xr3:uid="{79EB5082-BEB1-47FC-9225-0946F3915403}" name="CONTRACTOR NAME" dataDxfId="51"/>
    <tableColumn id="13" xr3:uid="{7601361D-2943-4B7E-A663-06B2C3F6D2FF}" name="INVOICE REFERENCE" dataDxfId="50"/>
    <tableColumn id="14" xr3:uid="{3D553969-64B1-41E0-8181-C937D1CAF6A1}" name="WORK START DATE" dataDxfId="49"/>
    <tableColumn id="15" xr3:uid="{9F28B307-58FA-409A-8291-B580223B4810}" name="WORK END DATE" dataDxfId="48"/>
    <tableColumn id="16" xr3:uid="{09E9071E-C271-41DF-877D-E8EEA7AF8C01}" name="EXPENDITURE" dataDxfId="47"/>
    <tableColumn id="17" xr3:uid="{46EE00EF-BE67-4B4E-B268-FEC8DBFC2A46}" name="TOTAL EXPENDITURE" dataDxfId="46">
      <calculatedColumnFormula>SUMIF($T:$T,S3,$P:$P)</calculatedColumnFormula>
    </tableColumn>
    <tableColumn id="18" xr3:uid="{A1FC327C-E0D4-4780-8E37-52F5B57A1E54}" name="COMMENTS" dataDxfId="45"/>
    <tableColumn id="19" xr3:uid="{64BED288-F0A1-4F15-BC96-3293E0745124}" name="SORT1" dataDxfId="44">
      <calculatedColumnFormula>IF(A3="","",ROW()-ROW($S$2))</calculatedColumnFormula>
    </tableColumn>
    <tableColumn id="20" xr3:uid="{BDFD64E7-2982-4A6A-9BA5-19E2A0215E6F}" name="SORT2" dataDxfId="43">
      <calculatedColumnFormula>IF(B3="",0,IF(S3="",T2,S3))</calculatedColumnFormula>
    </tableColumn>
    <tableColumn id="21" xr3:uid="{CD745E0D-AC38-4A5F-98B1-8122F45075D7}" name="ITEMS" dataDxfId="42">
      <calculatedColumnFormula>IF(S3="","",COUNTIF($T:$T,S3))</calculatedColumnFormula>
    </tableColumn>
    <tableColumn id="24" xr3:uid="{F96CE842-44DE-457D-B28E-F75625FE3D61}" name="MIN Start" dataDxfId="41">
      <calculatedColumnFormula>IF(U3="","",MIN(OFFSET(B3,0,0):OFFSET(B3,U3-1,0)))</calculatedColumnFormula>
    </tableColumn>
    <tableColumn id="25" xr3:uid="{0E868A37-3723-4869-B7C2-72D4873A8430}" name="MIN End" dataDxfId="40">
      <calculatedColumnFormula>IF(U3="","",MIN(OFFSET(C3,0,0):OFFSET(C3,U3-1,0)))</calculatedColumnFormula>
    </tableColumn>
    <tableColumn id="26" xr3:uid="{A9C6E414-EA0E-49CC-9E88-29248A9BC258}" name="MAX Start" dataDxfId="39">
      <calculatedColumnFormula>IF(U3="","",MAX(OFFSET(B3,0,0):OFFSET(B3,U3-1,0)))</calculatedColumnFormula>
    </tableColumn>
    <tableColumn id="27" xr3:uid="{2A49EE38-8127-4B76-B265-3EA68483240B}" name="MAX End" dataDxfId="38">
      <calculatedColumnFormula>IF(U3="","",MAX(OFFSET(C3,0,0):OFFSET(C3,U3-1,0)))</calculatedColumnFormula>
    </tableColumn>
    <tableColumn id="28" xr3:uid="{C0165B5E-98E8-4356-ABFE-308214C54CC4}" name="MIN" dataDxfId="37">
      <calculatedColumnFormula>MIN(V3:Y3)</calculatedColumnFormula>
    </tableColumn>
    <tableColumn id="29" xr3:uid="{839AF747-6348-476D-8E17-13902CA6BD08}" name="MAX" dataDxfId="36">
      <calculatedColumnFormula>MAX(V3:Y3)</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AA42BB4-7DE1-4A67-8867-20FEC95C47F4}" name="Damage4" displayName="Damage4" ref="A2:AA998" totalsRowShown="0" headerRowDxfId="35" dataDxfId="34" tableBorderDxfId="33">
  <autoFilter ref="A2:AA998" xr:uid="{993297E6-2D5B-4D43-AD10-65E7D5C063E2}"/>
  <tableColumns count="27">
    <tableColumn id="1" xr3:uid="{6DD8809B-0770-40FF-91A9-D7B72D101D82}" name="ROAD NAME" dataDxfId="32"/>
    <tableColumn id="2" xr3:uid="{87365B70-1263-476A-B9C0-5008FA4095A6}" name="SLK START" dataDxfId="31"/>
    <tableColumn id="3" xr3:uid="{AC69C251-975B-4B10-A1A9-D75530E97276}" name="SLK END" dataDxfId="30"/>
    <tableColumn id="4" xr3:uid="{C048105E-5C9D-4C55-9B23-AB6F56A8C78E}" name="AVG WIDTH / DIAMETER (M)" dataDxfId="29"/>
    <tableColumn id="5" xr3:uid="{806E10F2-E750-458E-85F0-DF893039AA1D}" name="LENGTH (L/M)" dataDxfId="28"/>
    <tableColumn id="6" xr3:uid="{8CB7200C-558B-4C31-9348-91CF658CC2BA}" name="AREA (M2)" dataDxfId="27"/>
    <tableColumn id="7" xr3:uid="{34FB6D9E-A8D3-47D6-B0FE-1073AD8DC7E3}" name="POSITION" dataDxfId="26"/>
    <tableColumn id="8" xr3:uid="{729C041F-B492-4383-B11D-BAE3C4F42102}" name="TEMPORARY RECONSTRUCTION TREATMENT" dataDxfId="25"/>
    <tableColumn id="9" xr3:uid="{6A2D1C9B-1D40-4F1B-81CF-BBE42763A9FF}" name="DESCRIPTION OF DAMAGE" dataDxfId="24"/>
    <tableColumn id="10" xr3:uid="{AD4B0C03-6A51-44A1-BFD5-72E7AC9DB18F}" name="DAMAGE PHOTOGRAPH_x000a_DAM_roadname_exact slk" dataDxfId="23"/>
    <tableColumn id="11" xr3:uid="{D9D855CF-3FCC-4DBC-B1BA-BD0770F32189}" name="COMPLETION PHOTOGRAPH_x000a_COM_roadname_exact SLK" dataDxfId="22"/>
    <tableColumn id="12" xr3:uid="{5F566469-2767-4FD1-8D90-8499BF964ED2}" name="CONTRACTOR NAME" dataDxfId="21"/>
    <tableColumn id="13" xr3:uid="{7B4DB16B-34BE-4B49-9E1C-C61F8D4B6796}" name="INVOICE REFERENCE" dataDxfId="20"/>
    <tableColumn id="14" xr3:uid="{B29AC6FD-D41B-4DCB-B308-3F368761D279}" name="WORK START DATE" dataDxfId="19"/>
    <tableColumn id="15" xr3:uid="{E09ACB93-AD15-4506-A5D5-C6853DF731AE}" name="WORK END DATE" dataDxfId="18"/>
    <tableColumn id="16" xr3:uid="{F726720C-8192-4168-9EAF-C223572C9900}" name="EXPENDITURE" dataDxfId="17"/>
    <tableColumn id="17" xr3:uid="{C1BC9752-05EE-4B5E-99BA-8AF98D409E9B}" name="TOTAL EXPENDITURE" dataDxfId="16"/>
    <tableColumn id="18" xr3:uid="{54845469-9FDF-4F40-980E-E4E8D3E2D69F}" name="COMMENTS" dataDxfId="15"/>
    <tableColumn id="19" xr3:uid="{DBED04FB-2DB1-429F-B953-038553545127}" name="SORT1" dataDxfId="14"/>
    <tableColumn id="20" xr3:uid="{2328419A-4DCD-4A56-A207-502723FBE9B8}" name="SORT2" dataDxfId="13"/>
    <tableColumn id="21" xr3:uid="{36B99639-527F-4D79-BF17-61AB8DA8350D}" name="ITEMS" dataDxfId="12"/>
    <tableColumn id="24" xr3:uid="{C704A193-462D-4956-8CA3-11EA85B6A861}" name="MIN Start" dataDxfId="11"/>
    <tableColumn id="25" xr3:uid="{BDA534B0-BA2E-4916-A6A6-17857944776E}" name="MIN End" dataDxfId="10"/>
    <tableColumn id="26" xr3:uid="{B6107736-F622-4100-B64C-E771B0C917BF}" name="MAX Start" dataDxfId="9"/>
    <tableColumn id="27" xr3:uid="{C1AF18D5-F81C-4779-ACAC-F0D49B5D11D9}" name="MAX End" dataDxfId="8"/>
    <tableColumn id="28" xr3:uid="{8803461D-277C-4414-900A-00691F70D869}" name="MIN" dataDxfId="7"/>
    <tableColumn id="29" xr3:uid="{E04C7847-5068-4AEB-ADEB-C8E463A4D5AD}" name="MAX" dataDxfId="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2.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Microsoft_Word_Document3.docx"/><Relationship Id="rId4" Type="http://schemas.openxmlformats.org/officeDocument/2006/relationships/package" Target="../embeddings/Microsoft_Word_Document.docx"/><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3:A405"/>
  <sheetViews>
    <sheetView showGridLines="0" tabSelected="1" workbookViewId="0">
      <selection activeCell="L12" sqref="L12"/>
    </sheetView>
  </sheetViews>
  <sheetFormatPr defaultColWidth="8.85546875" defaultRowHeight="14.25" x14ac:dyDescent="0.2"/>
  <cols>
    <col min="1" max="9" width="8.85546875" style="5"/>
    <col min="10" max="10" width="12.85546875" style="5" customWidth="1"/>
    <col min="11" max="16384" width="8.85546875" style="5"/>
  </cols>
  <sheetData>
    <row r="3" s="6" customFormat="1" ht="15" x14ac:dyDescent="0.2"/>
    <row r="4" s="6" customFormat="1" ht="15" customHeight="1" x14ac:dyDescent="0.2"/>
    <row r="5" s="6" customFormat="1" ht="15" x14ac:dyDescent="0.2"/>
    <row r="6" s="6" customFormat="1" ht="15" x14ac:dyDescent="0.2"/>
    <row r="7" s="6" customFormat="1" ht="15" x14ac:dyDescent="0.2"/>
    <row r="8" s="6" customFormat="1" ht="15" x14ac:dyDescent="0.2"/>
    <row r="9" s="6" customFormat="1" ht="15" x14ac:dyDescent="0.2"/>
    <row r="10" s="6" customFormat="1" ht="15" x14ac:dyDescent="0.2"/>
    <row r="11" s="6" customFormat="1" ht="15" x14ac:dyDescent="0.2"/>
    <row r="12" s="6" customFormat="1" ht="15" x14ac:dyDescent="0.2"/>
    <row r="13" s="6" customFormat="1" ht="15" x14ac:dyDescent="0.2"/>
    <row r="14" s="6" customFormat="1" ht="15" x14ac:dyDescent="0.2"/>
    <row r="15" s="6" customFormat="1" ht="15" x14ac:dyDescent="0.2"/>
    <row r="16" s="6" customFormat="1" ht="15" x14ac:dyDescent="0.2"/>
    <row r="17" s="6" customFormat="1" ht="15" x14ac:dyDescent="0.2"/>
    <row r="18" s="6" customFormat="1" ht="15" x14ac:dyDescent="0.2"/>
    <row r="19" s="6" customFormat="1" ht="15" x14ac:dyDescent="0.2"/>
    <row r="20" s="6" customFormat="1" ht="15" x14ac:dyDescent="0.2"/>
    <row r="21" s="6" customFormat="1" ht="15" x14ac:dyDescent="0.2"/>
    <row r="22" s="6" customFormat="1" ht="91.9" customHeight="1" x14ac:dyDescent="0.2"/>
    <row r="23" s="6" customFormat="1" ht="15" x14ac:dyDescent="0.2"/>
    <row r="24" s="6" customFormat="1" ht="15" x14ac:dyDescent="0.2"/>
    <row r="25" s="6" customFormat="1" ht="15" x14ac:dyDescent="0.2"/>
    <row r="26" s="6" customFormat="1" ht="15" x14ac:dyDescent="0.2"/>
    <row r="27" s="6" customFormat="1" ht="15" x14ac:dyDescent="0.2"/>
    <row r="28" s="6" customFormat="1" ht="15" x14ac:dyDescent="0.2"/>
    <row r="29" s="6" customFormat="1" ht="15" x14ac:dyDescent="0.2"/>
    <row r="30" s="6" customFormat="1" ht="15" x14ac:dyDescent="0.2"/>
    <row r="31" s="6" customFormat="1" ht="15" x14ac:dyDescent="0.2"/>
    <row r="32" s="6" customFormat="1" ht="15" x14ac:dyDescent="0.2"/>
    <row r="33" s="6" customFormat="1" ht="15" x14ac:dyDescent="0.2"/>
    <row r="34" s="6" customFormat="1" ht="15" x14ac:dyDescent="0.2"/>
    <row r="35" s="6" customFormat="1" ht="15" x14ac:dyDescent="0.2"/>
    <row r="36" s="6" customFormat="1" ht="15" customHeight="1" x14ac:dyDescent="0.2"/>
    <row r="37" s="6" customFormat="1" ht="15" x14ac:dyDescent="0.2"/>
    <row r="38" s="6" customFormat="1" ht="15" x14ac:dyDescent="0.2"/>
    <row r="39" s="6" customFormat="1" ht="15" x14ac:dyDescent="0.2"/>
    <row r="40" s="6" customFormat="1" ht="15" x14ac:dyDescent="0.2"/>
    <row r="41" s="6" customFormat="1" ht="15" x14ac:dyDescent="0.2"/>
    <row r="42" s="6" customFormat="1" ht="15" x14ac:dyDescent="0.2"/>
    <row r="43" s="6" customFormat="1" ht="15" x14ac:dyDescent="0.2"/>
    <row r="44" s="6" customFormat="1" ht="15" x14ac:dyDescent="0.2"/>
    <row r="45" s="6" customFormat="1" ht="15" x14ac:dyDescent="0.2"/>
    <row r="46" s="6" customFormat="1" ht="15" x14ac:dyDescent="0.2"/>
    <row r="47" s="6" customFormat="1" ht="15" x14ac:dyDescent="0.2"/>
    <row r="48" s="6" customFormat="1" ht="15" x14ac:dyDescent="0.2"/>
    <row r="49" s="6" customFormat="1" ht="15" x14ac:dyDescent="0.2"/>
    <row r="50" s="6" customFormat="1" ht="15" customHeight="1" x14ac:dyDescent="0.2"/>
    <row r="51" s="6" customFormat="1" ht="15" x14ac:dyDescent="0.2"/>
    <row r="52" s="6" customFormat="1" ht="15" x14ac:dyDescent="0.2"/>
    <row r="53" s="6" customFormat="1" ht="15" x14ac:dyDescent="0.2"/>
    <row r="54" s="6" customFormat="1" ht="15" x14ac:dyDescent="0.2"/>
    <row r="55" s="6" customFormat="1" ht="15" x14ac:dyDescent="0.2"/>
    <row r="56" s="6" customFormat="1" ht="15" x14ac:dyDescent="0.2"/>
    <row r="57" s="6" customFormat="1" ht="15" x14ac:dyDescent="0.2"/>
    <row r="58" s="6" customFormat="1" ht="15" x14ac:dyDescent="0.2"/>
    <row r="59" s="6" customFormat="1" ht="15" x14ac:dyDescent="0.2"/>
    <row r="60" s="6" customFormat="1" ht="15" x14ac:dyDescent="0.2"/>
    <row r="61" s="6" customFormat="1" ht="15" x14ac:dyDescent="0.2"/>
    <row r="62" s="6" customFormat="1" ht="15" x14ac:dyDescent="0.2"/>
    <row r="63" s="6" customFormat="1" ht="15" x14ac:dyDescent="0.2"/>
    <row r="64" s="6" customFormat="1" ht="15" x14ac:dyDescent="0.2"/>
    <row r="65" s="6" customFormat="1" ht="15" x14ac:dyDescent="0.2"/>
    <row r="66" s="6" customFormat="1" ht="15" x14ac:dyDescent="0.2"/>
    <row r="67" s="6" customFormat="1" ht="15" x14ac:dyDescent="0.2"/>
    <row r="68" s="6" customFormat="1" ht="15" x14ac:dyDescent="0.2"/>
    <row r="69" s="6" customFormat="1" ht="15" x14ac:dyDescent="0.2"/>
    <row r="70" s="6" customFormat="1" ht="15" x14ac:dyDescent="0.2"/>
    <row r="71" s="6" customFormat="1" ht="15" x14ac:dyDescent="0.2"/>
    <row r="72" s="6" customFormat="1" ht="15" x14ac:dyDescent="0.2"/>
    <row r="73" s="6" customFormat="1" ht="15" x14ac:dyDescent="0.2"/>
    <row r="74" s="6" customFormat="1" ht="15" x14ac:dyDescent="0.2"/>
    <row r="75" s="6" customFormat="1" ht="15" x14ac:dyDescent="0.2"/>
    <row r="76" s="6" customFormat="1" ht="15" x14ac:dyDescent="0.2"/>
    <row r="77" s="6" customFormat="1" ht="15" x14ac:dyDescent="0.2"/>
    <row r="78" s="6" customFormat="1" ht="15" x14ac:dyDescent="0.2"/>
    <row r="79" s="6" customFormat="1" ht="15" x14ac:dyDescent="0.2"/>
    <row r="80" s="6" customFormat="1" ht="15" x14ac:dyDescent="0.2"/>
    <row r="81" s="6" customFormat="1" ht="15" x14ac:dyDescent="0.2"/>
    <row r="82" s="6" customFormat="1" ht="15" x14ac:dyDescent="0.2"/>
    <row r="83" s="6" customFormat="1" ht="15" x14ac:dyDescent="0.2"/>
    <row r="84" s="6" customFormat="1" ht="15" x14ac:dyDescent="0.2"/>
    <row r="85" s="6" customFormat="1" ht="15" x14ac:dyDescent="0.2"/>
    <row r="86" s="6" customFormat="1" ht="15" x14ac:dyDescent="0.2"/>
    <row r="87" s="6" customFormat="1" ht="15" x14ac:dyDescent="0.2"/>
    <row r="88" s="6" customFormat="1" ht="15" x14ac:dyDescent="0.2"/>
    <row r="89" s="6" customFormat="1" ht="15" x14ac:dyDescent="0.2"/>
    <row r="90" s="6" customFormat="1" ht="8.25" customHeight="1" x14ac:dyDescent="0.2"/>
    <row r="91" s="6" customFormat="1" ht="15" x14ac:dyDescent="0.2"/>
    <row r="92" s="6" customFormat="1" ht="15" x14ac:dyDescent="0.2"/>
    <row r="93" s="6" customFormat="1" ht="15" x14ac:dyDescent="0.2"/>
    <row r="94" s="6" customFormat="1" ht="15" x14ac:dyDescent="0.2"/>
    <row r="95" s="6" customFormat="1" ht="15" x14ac:dyDescent="0.2"/>
    <row r="96" s="6" customFormat="1" ht="15" x14ac:dyDescent="0.2"/>
    <row r="97" s="6" customFormat="1" ht="15" x14ac:dyDescent="0.2"/>
    <row r="98" s="6" customFormat="1" ht="15" x14ac:dyDescent="0.2"/>
    <row r="99" s="6" customFormat="1" ht="15" x14ac:dyDescent="0.2"/>
    <row r="100" s="6" customFormat="1" ht="15" x14ac:dyDescent="0.2"/>
    <row r="101" s="6" customFormat="1" ht="15" x14ac:dyDescent="0.2"/>
    <row r="102" s="6" customFormat="1" ht="15" x14ac:dyDescent="0.2"/>
    <row r="103" s="6" customFormat="1" ht="15" x14ac:dyDescent="0.2"/>
    <row r="104" s="6" customFormat="1" ht="15" x14ac:dyDescent="0.2"/>
    <row r="105" s="6" customFormat="1" ht="15" x14ac:dyDescent="0.2"/>
    <row r="106" s="6" customFormat="1" ht="15" x14ac:dyDescent="0.2"/>
    <row r="107" s="6" customFormat="1" ht="15" x14ac:dyDescent="0.2"/>
    <row r="108" s="6" customFormat="1" ht="15" x14ac:dyDescent="0.2"/>
    <row r="109" s="6" customFormat="1" ht="15" x14ac:dyDescent="0.2"/>
    <row r="110" s="6" customFormat="1" ht="15" x14ac:dyDescent="0.2"/>
    <row r="111" s="6" customFormat="1" ht="15" x14ac:dyDescent="0.2"/>
    <row r="112" s="6" customFormat="1" ht="15" x14ac:dyDescent="0.2"/>
    <row r="113" s="6" customFormat="1" ht="15" x14ac:dyDescent="0.2"/>
    <row r="114" s="6" customFormat="1" ht="15" x14ac:dyDescent="0.2"/>
    <row r="115" s="6" customFormat="1" ht="15" x14ac:dyDescent="0.2"/>
    <row r="116" s="6" customFormat="1" ht="15" x14ac:dyDescent="0.2"/>
    <row r="117" s="6" customFormat="1" ht="15" x14ac:dyDescent="0.2"/>
    <row r="118" s="6" customFormat="1" ht="15" x14ac:dyDescent="0.2"/>
    <row r="119" s="6" customFormat="1" ht="15" x14ac:dyDescent="0.2"/>
    <row r="120" s="6" customFormat="1" ht="15" x14ac:dyDescent="0.2"/>
    <row r="121" s="6" customFormat="1" ht="15" x14ac:dyDescent="0.2"/>
    <row r="122" s="6" customFormat="1" ht="15" x14ac:dyDescent="0.2"/>
    <row r="123" s="6" customFormat="1" ht="15" x14ac:dyDescent="0.2"/>
    <row r="124" s="6" customFormat="1" ht="15" x14ac:dyDescent="0.2"/>
    <row r="125" s="6" customFormat="1" ht="15" x14ac:dyDescent="0.2"/>
    <row r="126" s="6" customFormat="1" ht="15" x14ac:dyDescent="0.2"/>
    <row r="127" s="6" customFormat="1" ht="15" x14ac:dyDescent="0.2"/>
    <row r="128" s="6" customFormat="1" ht="15" x14ac:dyDescent="0.2"/>
    <row r="129" s="6" customFormat="1" ht="15" x14ac:dyDescent="0.2"/>
    <row r="130" s="6" customFormat="1" ht="15" x14ac:dyDescent="0.2"/>
    <row r="131" s="6" customFormat="1" ht="15" x14ac:dyDescent="0.2"/>
    <row r="132" s="6" customFormat="1" ht="15" x14ac:dyDescent="0.2"/>
    <row r="133" s="6" customFormat="1" ht="15" x14ac:dyDescent="0.2"/>
    <row r="134" s="6" customFormat="1" ht="15" x14ac:dyDescent="0.2"/>
    <row r="135" s="6" customFormat="1" ht="15" x14ac:dyDescent="0.2"/>
    <row r="136" s="6" customFormat="1" ht="24.75" customHeight="1" x14ac:dyDescent="0.2"/>
    <row r="137" s="6" customFormat="1" ht="22.5" customHeight="1" x14ac:dyDescent="0.2"/>
    <row r="138" s="6" customFormat="1" ht="15" x14ac:dyDescent="0.2"/>
    <row r="139" s="6" customFormat="1" ht="15" x14ac:dyDescent="0.2"/>
    <row r="140" s="6" customFormat="1" ht="15" x14ac:dyDescent="0.2"/>
    <row r="141" s="6" customFormat="1" ht="15" x14ac:dyDescent="0.2"/>
    <row r="142" s="6" customFormat="1" ht="15" x14ac:dyDescent="0.2"/>
    <row r="143" s="6" customFormat="1" ht="15" x14ac:dyDescent="0.2"/>
    <row r="144" s="6" customFormat="1" ht="15" x14ac:dyDescent="0.2"/>
    <row r="145" s="6" customFormat="1" ht="15" x14ac:dyDescent="0.2"/>
    <row r="146" s="6" customFormat="1" ht="15" x14ac:dyDescent="0.2"/>
    <row r="147" s="6" customFormat="1" ht="15" x14ac:dyDescent="0.2"/>
    <row r="148" s="6" customFormat="1" ht="15" x14ac:dyDescent="0.2"/>
    <row r="149" s="6" customFormat="1" ht="15" x14ac:dyDescent="0.2"/>
    <row r="150" s="6" customFormat="1" ht="15" x14ac:dyDescent="0.2"/>
    <row r="151" s="6" customFormat="1" ht="15" x14ac:dyDescent="0.2"/>
    <row r="152" s="6" customFormat="1" ht="15" x14ac:dyDescent="0.2"/>
    <row r="153" s="6" customFormat="1" ht="15" x14ac:dyDescent="0.2"/>
    <row r="154" s="6" customFormat="1" ht="15" x14ac:dyDescent="0.2"/>
    <row r="155" s="6" customFormat="1" ht="15" x14ac:dyDescent="0.2"/>
    <row r="156" s="6" customFormat="1" ht="15" x14ac:dyDescent="0.2"/>
    <row r="157" s="6" customFormat="1" ht="15" x14ac:dyDescent="0.2"/>
    <row r="158" s="6" customFormat="1" ht="15" x14ac:dyDescent="0.2"/>
    <row r="159" s="6" customFormat="1" ht="15" x14ac:dyDescent="0.2"/>
    <row r="160" s="6" customFormat="1" ht="15" x14ac:dyDescent="0.2"/>
    <row r="161" s="6" customFormat="1" ht="15" x14ac:dyDescent="0.2"/>
    <row r="162" s="6" customFormat="1" ht="15" x14ac:dyDescent="0.2"/>
    <row r="163" s="6" customFormat="1" ht="15" x14ac:dyDescent="0.2"/>
    <row r="164" s="6" customFormat="1" ht="15" x14ac:dyDescent="0.2"/>
    <row r="165" s="6" customFormat="1" ht="15" x14ac:dyDescent="0.2"/>
    <row r="166" s="6" customFormat="1" ht="15" x14ac:dyDescent="0.2"/>
    <row r="167" s="6" customFormat="1" ht="15" x14ac:dyDescent="0.2"/>
    <row r="168" s="6" customFormat="1" ht="15" x14ac:dyDescent="0.2"/>
    <row r="169" s="6" customFormat="1" ht="15" x14ac:dyDescent="0.2"/>
    <row r="170" s="6" customFormat="1" ht="15" x14ac:dyDescent="0.2"/>
    <row r="171" s="6" customFormat="1" ht="15" x14ac:dyDescent="0.2"/>
    <row r="172" s="6" customFormat="1" ht="15" x14ac:dyDescent="0.2"/>
    <row r="173" s="6" customFormat="1" ht="15" x14ac:dyDescent="0.2"/>
    <row r="174" s="6" customFormat="1" ht="15" x14ac:dyDescent="0.2"/>
    <row r="175" s="6" customFormat="1" ht="15" x14ac:dyDescent="0.2"/>
    <row r="176" s="6" customFormat="1" ht="15" x14ac:dyDescent="0.2"/>
    <row r="177" s="6" customFormat="1" ht="15" x14ac:dyDescent="0.2"/>
    <row r="178" s="6" customFormat="1" ht="15" x14ac:dyDescent="0.2"/>
    <row r="179" s="6" customFormat="1" ht="15" x14ac:dyDescent="0.2"/>
    <row r="180" s="6" customFormat="1" ht="15" x14ac:dyDescent="0.2"/>
    <row r="181" s="6" customFormat="1" ht="15" x14ac:dyDescent="0.2"/>
    <row r="182" s="6" customFormat="1" ht="15" x14ac:dyDescent="0.2"/>
    <row r="183" s="6" customFormat="1" ht="15" x14ac:dyDescent="0.2"/>
    <row r="184" s="6" customFormat="1" ht="15" x14ac:dyDescent="0.2"/>
    <row r="185" s="6" customFormat="1" ht="15" x14ac:dyDescent="0.2"/>
    <row r="186" s="6" customFormat="1" ht="15" x14ac:dyDescent="0.2"/>
    <row r="187" s="6" customFormat="1" ht="15" x14ac:dyDescent="0.2"/>
    <row r="188" s="6" customFormat="1" ht="15" x14ac:dyDescent="0.2"/>
    <row r="189" s="6" customFormat="1" ht="15" x14ac:dyDescent="0.2"/>
    <row r="190" s="6" customFormat="1" ht="15" x14ac:dyDescent="0.2"/>
    <row r="191" s="6" customFormat="1" ht="15" x14ac:dyDescent="0.2"/>
    <row r="192" s="6" customFormat="1" ht="15" x14ac:dyDescent="0.2"/>
    <row r="193" s="6" customFormat="1" ht="15" x14ac:dyDescent="0.2"/>
    <row r="194" s="6" customFormat="1" ht="15" x14ac:dyDescent="0.2"/>
    <row r="195" s="6" customFormat="1" ht="15" x14ac:dyDescent="0.2"/>
    <row r="196" s="6" customFormat="1" ht="15" x14ac:dyDescent="0.2"/>
    <row r="197" s="6" customFormat="1" ht="15" x14ac:dyDescent="0.2"/>
    <row r="198" s="6" customFormat="1" ht="15" x14ac:dyDescent="0.2"/>
    <row r="199" s="6" customFormat="1" ht="15" x14ac:dyDescent="0.2"/>
    <row r="200" s="6" customFormat="1" ht="15" x14ac:dyDescent="0.2"/>
    <row r="201" s="6" customFormat="1" ht="15" x14ac:dyDescent="0.2"/>
    <row r="202" s="6" customFormat="1" ht="15" x14ac:dyDescent="0.2"/>
    <row r="203" s="6" customFormat="1" ht="15" x14ac:dyDescent="0.2"/>
    <row r="204" s="6" customFormat="1" ht="15" x14ac:dyDescent="0.2"/>
    <row r="205" s="6" customFormat="1" ht="15" x14ac:dyDescent="0.2"/>
    <row r="206" s="6" customFormat="1" ht="15" x14ac:dyDescent="0.2"/>
    <row r="207" s="6" customFormat="1" ht="15" x14ac:dyDescent="0.2"/>
    <row r="208" s="6" customFormat="1" ht="15" x14ac:dyDescent="0.2"/>
    <row r="209" s="6" customFormat="1" ht="15" x14ac:dyDescent="0.2"/>
    <row r="210" s="6" customFormat="1" ht="15" x14ac:dyDescent="0.2"/>
    <row r="211" s="6" customFormat="1" ht="15" x14ac:dyDescent="0.2"/>
    <row r="212" s="6" customFormat="1" ht="15" x14ac:dyDescent="0.2"/>
    <row r="213" s="6" customFormat="1" ht="15" x14ac:dyDescent="0.2"/>
    <row r="214" s="6" customFormat="1" ht="15" x14ac:dyDescent="0.2"/>
    <row r="215" s="6" customFormat="1" ht="15" x14ac:dyDescent="0.2"/>
    <row r="216" s="6" customFormat="1" ht="15" x14ac:dyDescent="0.2"/>
    <row r="217" s="6" customFormat="1" ht="15" x14ac:dyDescent="0.2"/>
    <row r="218" s="6" customFormat="1" ht="15" x14ac:dyDescent="0.2"/>
    <row r="219" s="6" customFormat="1" ht="15" x14ac:dyDescent="0.2"/>
    <row r="220" s="6" customFormat="1" ht="15" x14ac:dyDescent="0.2"/>
    <row r="221" s="6" customFormat="1" ht="15" x14ac:dyDescent="0.2"/>
    <row r="222" s="6" customFormat="1" ht="15" x14ac:dyDescent="0.2"/>
    <row r="223" s="6" customFormat="1" ht="15" x14ac:dyDescent="0.2"/>
    <row r="224" s="6" customFormat="1" ht="15" x14ac:dyDescent="0.2"/>
    <row r="225" s="6" customFormat="1" ht="15" x14ac:dyDescent="0.2"/>
    <row r="226" s="6" customFormat="1" ht="15" x14ac:dyDescent="0.2"/>
    <row r="227" s="6" customFormat="1" ht="15" x14ac:dyDescent="0.2"/>
    <row r="228" s="6" customFormat="1" ht="15" x14ac:dyDescent="0.2"/>
    <row r="229" s="6" customFormat="1" ht="15" x14ac:dyDescent="0.2"/>
    <row r="230" s="6" customFormat="1" ht="15" x14ac:dyDescent="0.2"/>
    <row r="231" s="6" customFormat="1" ht="15" x14ac:dyDescent="0.2"/>
    <row r="232" s="6" customFormat="1" ht="15" x14ac:dyDescent="0.2"/>
    <row r="233" s="6" customFormat="1" ht="15" x14ac:dyDescent="0.2"/>
    <row r="234" s="6" customFormat="1" ht="15" x14ac:dyDescent="0.2"/>
    <row r="235" s="6" customFormat="1" ht="15" x14ac:dyDescent="0.2"/>
    <row r="236" s="6" customFormat="1" ht="15" x14ac:dyDescent="0.2"/>
    <row r="237" s="6" customFormat="1" ht="15" x14ac:dyDescent="0.2"/>
    <row r="238" s="6" customFormat="1" ht="15" x14ac:dyDescent="0.2"/>
    <row r="239" s="6" customFormat="1" ht="15" x14ac:dyDescent="0.2"/>
    <row r="240" s="6" customFormat="1" ht="15" x14ac:dyDescent="0.2"/>
    <row r="241" s="6" customFormat="1" ht="15" x14ac:dyDescent="0.2"/>
    <row r="242" s="6" customFormat="1" ht="15" x14ac:dyDescent="0.2"/>
    <row r="243" s="6" customFormat="1" ht="15" x14ac:dyDescent="0.2"/>
    <row r="244" s="6" customFormat="1" ht="15" x14ac:dyDescent="0.2"/>
    <row r="245" s="6" customFormat="1" ht="15" x14ac:dyDescent="0.2"/>
    <row r="246" s="6" customFormat="1" ht="15" x14ac:dyDescent="0.2"/>
    <row r="247" s="6" customFormat="1" ht="15" x14ac:dyDescent="0.2"/>
    <row r="248" s="6" customFormat="1" ht="15" x14ac:dyDescent="0.2"/>
    <row r="249" s="6" customFormat="1" ht="15" x14ac:dyDescent="0.2"/>
    <row r="250" s="6" customFormat="1" ht="15" x14ac:dyDescent="0.2"/>
    <row r="251" s="6" customFormat="1" ht="15" x14ac:dyDescent="0.2"/>
    <row r="252" s="6" customFormat="1" ht="15" x14ac:dyDescent="0.2"/>
    <row r="253" s="6" customFormat="1" ht="15" x14ac:dyDescent="0.2"/>
    <row r="254" s="6" customFormat="1" ht="15" x14ac:dyDescent="0.2"/>
    <row r="255" s="6" customFormat="1" ht="15" x14ac:dyDescent="0.2"/>
    <row r="256" s="6" customFormat="1" ht="15" x14ac:dyDescent="0.2"/>
    <row r="257" s="6" customFormat="1" ht="15" x14ac:dyDescent="0.2"/>
    <row r="258" s="6" customFormat="1" ht="15" x14ac:dyDescent="0.2"/>
    <row r="259" s="6" customFormat="1" ht="15" x14ac:dyDescent="0.2"/>
    <row r="260" s="6" customFormat="1" ht="15" x14ac:dyDescent="0.2"/>
    <row r="261" s="6" customFormat="1" ht="15" x14ac:dyDescent="0.2"/>
    <row r="262" s="6" customFormat="1" ht="15" x14ac:dyDescent="0.2"/>
    <row r="263" s="6" customFormat="1" ht="15" x14ac:dyDescent="0.2"/>
    <row r="264" s="6" customFormat="1" ht="15" x14ac:dyDescent="0.2"/>
    <row r="265" s="6" customFormat="1" ht="15" x14ac:dyDescent="0.2"/>
    <row r="266" s="6" customFormat="1" ht="15" x14ac:dyDescent="0.2"/>
    <row r="267" s="6" customFormat="1" ht="15" x14ac:dyDescent="0.2"/>
    <row r="268" s="6" customFormat="1" ht="15" x14ac:dyDescent="0.2"/>
    <row r="269" s="6" customFormat="1" ht="15" x14ac:dyDescent="0.2"/>
    <row r="270" s="6" customFormat="1" ht="15" x14ac:dyDescent="0.2"/>
    <row r="271" s="6" customFormat="1" ht="15" x14ac:dyDescent="0.2"/>
    <row r="272" s="6" customFormat="1" ht="15" x14ac:dyDescent="0.2"/>
    <row r="273" s="6" customFormat="1" ht="15" x14ac:dyDescent="0.2"/>
    <row r="274" s="6" customFormat="1" ht="15" x14ac:dyDescent="0.2"/>
    <row r="275" s="6" customFormat="1" ht="15" x14ac:dyDescent="0.2"/>
    <row r="276" s="6" customFormat="1" ht="15" x14ac:dyDescent="0.2"/>
    <row r="277" s="6" customFormat="1" ht="15" x14ac:dyDescent="0.2"/>
    <row r="278" s="6" customFormat="1" ht="15" x14ac:dyDescent="0.2"/>
    <row r="279" s="6" customFormat="1" ht="15" x14ac:dyDescent="0.2"/>
    <row r="280" s="6" customFormat="1" ht="15" x14ac:dyDescent="0.2"/>
    <row r="281" s="6" customFormat="1" ht="15" x14ac:dyDescent="0.2"/>
    <row r="282" s="6" customFormat="1" ht="15" x14ac:dyDescent="0.2"/>
    <row r="283" s="6" customFormat="1" ht="15" x14ac:dyDescent="0.2"/>
    <row r="284" s="6" customFormat="1" ht="15" x14ac:dyDescent="0.2"/>
    <row r="285" s="6" customFormat="1" ht="15" x14ac:dyDescent="0.2"/>
    <row r="286" s="6" customFormat="1" ht="15" x14ac:dyDescent="0.2"/>
    <row r="287" s="6" customFormat="1" ht="15" x14ac:dyDescent="0.2"/>
    <row r="288" s="6" customFormat="1" ht="15" x14ac:dyDescent="0.2"/>
    <row r="289" s="6" customFormat="1" ht="15" x14ac:dyDescent="0.2"/>
    <row r="290" s="6" customFormat="1" ht="15" x14ac:dyDescent="0.2"/>
    <row r="291" s="6" customFormat="1" ht="15" x14ac:dyDescent="0.2"/>
    <row r="292" s="6" customFormat="1" ht="15" x14ac:dyDescent="0.2"/>
    <row r="293" s="6" customFormat="1" ht="15" x14ac:dyDescent="0.2"/>
    <row r="294" s="6" customFormat="1" ht="15" x14ac:dyDescent="0.2"/>
    <row r="295" s="6" customFormat="1" ht="15" x14ac:dyDescent="0.2"/>
    <row r="296" s="6" customFormat="1" ht="15" x14ac:dyDescent="0.2"/>
    <row r="297" s="6" customFormat="1" ht="15" x14ac:dyDescent="0.2"/>
    <row r="298" s="6" customFormat="1" ht="15" x14ac:dyDescent="0.2"/>
    <row r="299" s="6" customFormat="1" ht="15" x14ac:dyDescent="0.2"/>
    <row r="300" s="6" customFormat="1" ht="15" x14ac:dyDescent="0.2"/>
    <row r="301" s="6" customFormat="1" ht="15" x14ac:dyDescent="0.2"/>
    <row r="302" s="6" customFormat="1" ht="15" x14ac:dyDescent="0.2"/>
    <row r="303" s="6" customFormat="1" ht="15" x14ac:dyDescent="0.2"/>
    <row r="304" s="6" customFormat="1" ht="15" x14ac:dyDescent="0.2"/>
    <row r="305" s="6" customFormat="1" ht="15" x14ac:dyDescent="0.2"/>
    <row r="306" s="6" customFormat="1" ht="15" x14ac:dyDescent="0.2"/>
    <row r="307" s="6" customFormat="1" ht="15" x14ac:dyDescent="0.2"/>
    <row r="308" s="6" customFormat="1" ht="15" x14ac:dyDescent="0.2"/>
    <row r="309" s="6" customFormat="1" ht="15" x14ac:dyDescent="0.2"/>
    <row r="310" s="6" customFormat="1" ht="15" x14ac:dyDescent="0.2"/>
    <row r="311" s="6" customFormat="1" ht="15" x14ac:dyDescent="0.2"/>
    <row r="312" s="6" customFormat="1" ht="15" x14ac:dyDescent="0.2"/>
    <row r="313" s="6" customFormat="1" ht="15" x14ac:dyDescent="0.2"/>
    <row r="314" s="6" customFormat="1" ht="15" x14ac:dyDescent="0.2"/>
    <row r="315" s="6" customFormat="1" ht="15" x14ac:dyDescent="0.2"/>
    <row r="316" s="6" customFormat="1" ht="15" x14ac:dyDescent="0.2"/>
    <row r="317" s="6" customFormat="1" ht="15" x14ac:dyDescent="0.2"/>
    <row r="318" s="6" customFormat="1" ht="15" x14ac:dyDescent="0.2"/>
    <row r="319" s="6" customFormat="1" ht="15" x14ac:dyDescent="0.2"/>
    <row r="320" s="6" customFormat="1" ht="15" x14ac:dyDescent="0.2"/>
    <row r="321" s="6" customFormat="1" ht="15" x14ac:dyDescent="0.2"/>
    <row r="322" s="6" customFormat="1" ht="15" x14ac:dyDescent="0.2"/>
    <row r="323" s="6" customFormat="1" ht="15" x14ac:dyDescent="0.2"/>
    <row r="324" s="6" customFormat="1" ht="15" x14ac:dyDescent="0.2"/>
    <row r="325" s="6" customFormat="1" ht="15" x14ac:dyDescent="0.2"/>
    <row r="326" s="6" customFormat="1" ht="15" x14ac:dyDescent="0.2"/>
    <row r="327" s="6" customFormat="1" ht="15" x14ac:dyDescent="0.2"/>
    <row r="328" s="6" customFormat="1" ht="15" x14ac:dyDescent="0.2"/>
    <row r="329" s="6" customFormat="1" ht="15" x14ac:dyDescent="0.2"/>
    <row r="330" s="6" customFormat="1" ht="15" x14ac:dyDescent="0.2"/>
    <row r="331" s="6" customFormat="1" ht="15" x14ac:dyDescent="0.2"/>
    <row r="332" s="6" customFormat="1" ht="15" x14ac:dyDescent="0.2"/>
    <row r="333" s="6" customFormat="1" ht="15" x14ac:dyDescent="0.2"/>
    <row r="334" s="6" customFormat="1" ht="15" x14ac:dyDescent="0.2"/>
    <row r="335" s="6" customFormat="1" ht="15" x14ac:dyDescent="0.2"/>
    <row r="336" s="6" customFormat="1" ht="15" x14ac:dyDescent="0.2"/>
    <row r="337" s="6" customFormat="1" ht="15" x14ac:dyDescent="0.2"/>
    <row r="338" s="6" customFormat="1" ht="15" x14ac:dyDescent="0.2"/>
    <row r="339" s="6" customFormat="1" ht="15" x14ac:dyDescent="0.2"/>
    <row r="340" s="6" customFormat="1" ht="15" x14ac:dyDescent="0.2"/>
    <row r="341" s="6" customFormat="1" ht="15" x14ac:dyDescent="0.2"/>
    <row r="342" s="6" customFormat="1" ht="15" x14ac:dyDescent="0.2"/>
    <row r="343" s="6" customFormat="1" ht="15" x14ac:dyDescent="0.2"/>
    <row r="344" s="6" customFormat="1" ht="15" x14ac:dyDescent="0.2"/>
    <row r="345" s="6" customFormat="1" ht="15" x14ac:dyDescent="0.2"/>
    <row r="346" s="6" customFormat="1" ht="15" x14ac:dyDescent="0.2"/>
    <row r="347" s="6" customFormat="1" ht="15" x14ac:dyDescent="0.2"/>
    <row r="348" s="6" customFormat="1" ht="15" x14ac:dyDescent="0.2"/>
    <row r="349" s="6" customFormat="1" ht="15" x14ac:dyDescent="0.2"/>
    <row r="350" s="6" customFormat="1" ht="15" x14ac:dyDescent="0.2"/>
    <row r="351" s="6" customFormat="1" ht="15" x14ac:dyDescent="0.2"/>
    <row r="352" s="6" customFormat="1" ht="15" x14ac:dyDescent="0.2"/>
    <row r="353" s="6" customFormat="1" ht="15" x14ac:dyDescent="0.2"/>
    <row r="354" s="6" customFormat="1" ht="15" x14ac:dyDescent="0.2"/>
    <row r="355" s="6" customFormat="1" ht="15" x14ac:dyDescent="0.2"/>
    <row r="356" s="6" customFormat="1" ht="15" x14ac:dyDescent="0.2"/>
    <row r="357" s="6" customFormat="1" ht="15" x14ac:dyDescent="0.2"/>
    <row r="358" s="6" customFormat="1" ht="15" x14ac:dyDescent="0.2"/>
    <row r="359" s="6" customFormat="1" ht="15" x14ac:dyDescent="0.2"/>
    <row r="360" s="6" customFormat="1" ht="15" x14ac:dyDescent="0.2"/>
    <row r="361" s="6" customFormat="1" ht="15" x14ac:dyDescent="0.2"/>
    <row r="362" s="6" customFormat="1" ht="15" x14ac:dyDescent="0.2"/>
    <row r="363" s="6" customFormat="1" ht="15" x14ac:dyDescent="0.2"/>
    <row r="364" s="6" customFormat="1" ht="15" x14ac:dyDescent="0.2"/>
    <row r="365" s="6" customFormat="1" ht="15" x14ac:dyDescent="0.2"/>
    <row r="366" s="6" customFormat="1" ht="15" x14ac:dyDescent="0.2"/>
    <row r="367" s="6" customFormat="1" ht="15" x14ac:dyDescent="0.2"/>
    <row r="368" s="6" customFormat="1" ht="15" x14ac:dyDescent="0.2"/>
    <row r="369" s="6" customFormat="1" ht="15" x14ac:dyDescent="0.2"/>
    <row r="370" s="6" customFormat="1" ht="15" x14ac:dyDescent="0.2"/>
    <row r="371" s="6" customFormat="1" ht="15" x14ac:dyDescent="0.2"/>
    <row r="372" s="6" customFormat="1" ht="15" x14ac:dyDescent="0.2"/>
    <row r="373" s="6" customFormat="1" ht="15" x14ac:dyDescent="0.2"/>
    <row r="374" s="6" customFormat="1" ht="15" x14ac:dyDescent="0.2"/>
    <row r="375" s="6" customFormat="1" ht="15" x14ac:dyDescent="0.2"/>
    <row r="376" s="6" customFormat="1" ht="15" x14ac:dyDescent="0.2"/>
    <row r="377" s="6" customFormat="1" ht="15" x14ac:dyDescent="0.2"/>
    <row r="378" s="6" customFormat="1" ht="15" x14ac:dyDescent="0.2"/>
    <row r="379" s="6" customFormat="1" ht="15" x14ac:dyDescent="0.2"/>
    <row r="380" s="6" customFormat="1" ht="15" x14ac:dyDescent="0.2"/>
    <row r="381" s="6" customFormat="1" ht="15" x14ac:dyDescent="0.2"/>
    <row r="382" s="6" customFormat="1" ht="15" x14ac:dyDescent="0.2"/>
    <row r="383" s="6" customFormat="1" ht="15" x14ac:dyDescent="0.2"/>
    <row r="384" s="6" customFormat="1" ht="15" x14ac:dyDescent="0.2"/>
    <row r="385" s="6" customFormat="1" ht="15" x14ac:dyDescent="0.2"/>
    <row r="386" s="6" customFormat="1" ht="15" x14ac:dyDescent="0.2"/>
    <row r="387" s="6" customFormat="1" ht="15" x14ac:dyDescent="0.2"/>
    <row r="388" s="6" customFormat="1" ht="15" x14ac:dyDescent="0.2"/>
    <row r="389" s="6" customFormat="1" ht="15" x14ac:dyDescent="0.2"/>
    <row r="390" s="6" customFormat="1" ht="15" x14ac:dyDescent="0.2"/>
    <row r="391" s="6" customFormat="1" ht="15" x14ac:dyDescent="0.2"/>
    <row r="392" s="6" customFormat="1" ht="15" x14ac:dyDescent="0.2"/>
    <row r="393" s="6" customFormat="1" ht="15" x14ac:dyDescent="0.2"/>
    <row r="394" s="6" customFormat="1" ht="15" x14ac:dyDescent="0.2"/>
    <row r="395" s="6" customFormat="1" ht="15" x14ac:dyDescent="0.2"/>
    <row r="396" s="6" customFormat="1" ht="15" x14ac:dyDescent="0.2"/>
    <row r="397" s="6" customFormat="1" ht="15" x14ac:dyDescent="0.2"/>
    <row r="398" s="6" customFormat="1" ht="15" x14ac:dyDescent="0.2"/>
    <row r="399" s="6" customFormat="1" ht="15" x14ac:dyDescent="0.2"/>
    <row r="400" s="6" customFormat="1" ht="15" x14ac:dyDescent="0.2"/>
    <row r="401" s="6" customFormat="1" ht="15" x14ac:dyDescent="0.2"/>
    <row r="402" s="6" customFormat="1" ht="15" x14ac:dyDescent="0.2"/>
    <row r="403" s="6" customFormat="1" ht="15" x14ac:dyDescent="0.2"/>
    <row r="404" s="6" customFormat="1" ht="15" x14ac:dyDescent="0.2"/>
    <row r="405" s="6" customFormat="1" ht="15" x14ac:dyDescent="0.2"/>
  </sheetData>
  <pageMargins left="0.47244094488188981" right="0.47244094488188981" top="0.47244094488188981" bottom="0.47244094488188981" header="0.31496062992125984" footer="0.31496062992125984"/>
  <pageSetup paperSize="193" scale="74" fitToHeight="0" orientation="portrait" r:id="rId1"/>
  <headerFooter scaleWithDoc="0">
    <oddFooter>&amp;L&amp;A&amp;CDRFA - Western Australia&amp;R&amp;P of &amp;N</oddFooter>
  </headerFooter>
  <drawing r:id="rId2"/>
  <legacyDrawing r:id="rId3"/>
  <oleObjects>
    <mc:AlternateContent xmlns:mc="http://schemas.openxmlformats.org/markup-compatibility/2006">
      <mc:Choice Requires="x14">
        <oleObject progId="Word.Document.12" shapeId="1031" r:id="rId4">
          <objectPr defaultSize="0" r:id="rId5">
            <anchor moveWithCells="1">
              <from>
                <xdr:col>0</xdr:col>
                <xdr:colOff>85725</xdr:colOff>
                <xdr:row>0</xdr:row>
                <xdr:rowOff>0</xdr:rowOff>
              </from>
              <to>
                <xdr:col>9</xdr:col>
                <xdr:colOff>514350</xdr:colOff>
                <xdr:row>40</xdr:row>
                <xdr:rowOff>38100</xdr:rowOff>
              </to>
            </anchor>
          </objectPr>
        </oleObject>
      </mc:Choice>
      <mc:Fallback>
        <oleObject progId="Word.Document.12" shapeId="1031" r:id="rId4"/>
      </mc:Fallback>
    </mc:AlternateContent>
    <mc:AlternateContent xmlns:mc="http://schemas.openxmlformats.org/markup-compatibility/2006">
      <mc:Choice Requires="x14">
        <oleObject progId="Word.Document.12" shapeId="1033" r:id="rId6">
          <objectPr defaultSize="0" r:id="rId7">
            <anchor moveWithCells="1">
              <from>
                <xdr:col>0</xdr:col>
                <xdr:colOff>95250</xdr:colOff>
                <xdr:row>41</xdr:row>
                <xdr:rowOff>47625</xdr:rowOff>
              </from>
              <to>
                <xdr:col>9</xdr:col>
                <xdr:colOff>514350</xdr:colOff>
                <xdr:row>87</xdr:row>
                <xdr:rowOff>171450</xdr:rowOff>
              </to>
            </anchor>
          </objectPr>
        </oleObject>
      </mc:Choice>
      <mc:Fallback>
        <oleObject progId="Word.Document.12" shapeId="1033" r:id="rId6"/>
      </mc:Fallback>
    </mc:AlternateContent>
    <mc:AlternateContent xmlns:mc="http://schemas.openxmlformats.org/markup-compatibility/2006">
      <mc:Choice Requires="x14">
        <oleObject progId="Word.Document.12" shapeId="1034" r:id="rId8">
          <objectPr defaultSize="0" r:id="rId9">
            <anchor moveWithCells="1">
              <from>
                <xdr:col>0</xdr:col>
                <xdr:colOff>85725</xdr:colOff>
                <xdr:row>88</xdr:row>
                <xdr:rowOff>85725</xdr:rowOff>
              </from>
              <to>
                <xdr:col>9</xdr:col>
                <xdr:colOff>504825</xdr:colOff>
                <xdr:row>134</xdr:row>
                <xdr:rowOff>161925</xdr:rowOff>
              </to>
            </anchor>
          </objectPr>
        </oleObject>
      </mc:Choice>
      <mc:Fallback>
        <oleObject progId="Word.Document.12" shapeId="1034" r:id="rId8"/>
      </mc:Fallback>
    </mc:AlternateContent>
    <mc:AlternateContent xmlns:mc="http://schemas.openxmlformats.org/markup-compatibility/2006">
      <mc:Choice Requires="x14">
        <oleObject progId="Word.Document.12" shapeId="1035" r:id="rId10">
          <objectPr defaultSize="0" r:id="rId11">
            <anchor moveWithCells="1">
              <from>
                <xdr:col>0</xdr:col>
                <xdr:colOff>85725</xdr:colOff>
                <xdr:row>135</xdr:row>
                <xdr:rowOff>85725</xdr:rowOff>
              </from>
              <to>
                <xdr:col>9</xdr:col>
                <xdr:colOff>504825</xdr:colOff>
                <xdr:row>139</xdr:row>
                <xdr:rowOff>28575</xdr:rowOff>
              </to>
            </anchor>
          </objectPr>
        </oleObject>
      </mc:Choice>
      <mc:Fallback>
        <oleObject progId="Word.Document.12" shapeId="1035" r:id="rId10"/>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047"/>
  <sheetViews>
    <sheetView showGridLines="0" showRuler="0" zoomScale="115" zoomScaleNormal="115" workbookViewId="0">
      <selection activeCell="K8" sqref="K8"/>
    </sheetView>
  </sheetViews>
  <sheetFormatPr defaultColWidth="9.140625" defaultRowHeight="14.25" x14ac:dyDescent="0.2"/>
  <cols>
    <col min="1" max="1" width="13.7109375" style="7" customWidth="1"/>
    <col min="2" max="2" width="31.140625" style="8" customWidth="1"/>
    <col min="3" max="4" width="15.7109375" style="9" customWidth="1"/>
    <col min="5" max="5" width="15.7109375" style="7" customWidth="1"/>
    <col min="6" max="6" width="13.5703125" style="10" customWidth="1"/>
    <col min="7" max="7" width="15.28515625" style="8" customWidth="1"/>
    <col min="8" max="8" width="16.28515625" style="8" customWidth="1"/>
    <col min="9" max="12" width="9.140625" style="8"/>
    <col min="13" max="16384" width="9.140625" style="7"/>
  </cols>
  <sheetData>
    <row r="1" spans="1:8" ht="75" customHeight="1" x14ac:dyDescent="0.2"/>
    <row r="2" spans="1:8" ht="20.100000000000001" customHeight="1" x14ac:dyDescent="0.2">
      <c r="A2" s="133" t="s">
        <v>128</v>
      </c>
      <c r="B2" s="134"/>
      <c r="C2" s="134"/>
      <c r="D2" s="134"/>
      <c r="E2" s="134"/>
      <c r="F2" s="134"/>
      <c r="G2" s="134"/>
      <c r="H2" s="135"/>
    </row>
    <row r="3" spans="1:8" ht="20.100000000000001" customHeight="1" x14ac:dyDescent="0.2">
      <c r="A3" s="130" t="s">
        <v>86</v>
      </c>
      <c r="B3" s="131"/>
      <c r="C3" s="131"/>
      <c r="D3" s="131"/>
      <c r="E3" s="131"/>
      <c r="F3" s="131"/>
      <c r="G3" s="131"/>
      <c r="H3" s="132"/>
    </row>
    <row r="4" spans="1:8" ht="20.100000000000001" customHeight="1" x14ac:dyDescent="0.2">
      <c r="A4" s="28" t="s">
        <v>40</v>
      </c>
      <c r="B4" s="29"/>
      <c r="C4" s="127"/>
      <c r="D4" s="128"/>
      <c r="E4" s="128"/>
      <c r="F4" s="128"/>
      <c r="G4" s="128"/>
      <c r="H4" s="129"/>
    </row>
    <row r="5" spans="1:8" ht="20.100000000000001" customHeight="1" x14ac:dyDescent="0.2">
      <c r="A5" s="28" t="s">
        <v>32</v>
      </c>
      <c r="B5" s="29"/>
      <c r="C5" s="127"/>
      <c r="D5" s="128"/>
      <c r="E5" s="128"/>
      <c r="F5" s="128"/>
      <c r="G5" s="128"/>
      <c r="H5" s="129"/>
    </row>
    <row r="6" spans="1:8" ht="20.100000000000001" customHeight="1" x14ac:dyDescent="0.2">
      <c r="A6" s="28" t="s">
        <v>49</v>
      </c>
      <c r="B6" s="29"/>
      <c r="C6" s="127"/>
      <c r="D6" s="128"/>
      <c r="E6" s="128"/>
      <c r="F6" s="128"/>
      <c r="G6" s="128"/>
      <c r="H6" s="129"/>
    </row>
    <row r="7" spans="1:8" ht="20.100000000000001" customHeight="1" x14ac:dyDescent="0.2">
      <c r="A7" s="28" t="s">
        <v>129</v>
      </c>
      <c r="B7" s="29"/>
      <c r="C7" s="127"/>
      <c r="D7" s="128"/>
      <c r="E7" s="128"/>
      <c r="F7" s="128"/>
      <c r="G7" s="128"/>
      <c r="H7" s="129"/>
    </row>
    <row r="8" spans="1:8" ht="20.100000000000001" customHeight="1" x14ac:dyDescent="0.2">
      <c r="A8" s="28" t="s">
        <v>41</v>
      </c>
      <c r="B8" s="29"/>
      <c r="C8" s="127"/>
      <c r="D8" s="128"/>
      <c r="E8" s="128"/>
      <c r="F8" s="128"/>
      <c r="G8" s="128"/>
      <c r="H8" s="129"/>
    </row>
    <row r="9" spans="1:8" ht="20.100000000000001" customHeight="1" x14ac:dyDescent="0.2">
      <c r="A9" s="28" t="s">
        <v>42</v>
      </c>
      <c r="B9" s="29"/>
      <c r="C9" s="127"/>
      <c r="D9" s="128"/>
      <c r="E9" s="128"/>
      <c r="F9" s="128"/>
      <c r="G9" s="128"/>
      <c r="H9" s="129"/>
    </row>
    <row r="10" spans="1:8" ht="20.100000000000001" customHeight="1" x14ac:dyDescent="0.2">
      <c r="A10" s="28" t="s">
        <v>43</v>
      </c>
      <c r="B10" s="29"/>
      <c r="C10" s="127"/>
      <c r="D10" s="128"/>
      <c r="E10" s="128"/>
      <c r="F10" s="128"/>
      <c r="G10" s="128"/>
      <c r="H10" s="129"/>
    </row>
    <row r="11" spans="1:8" ht="20.100000000000001" customHeight="1" x14ac:dyDescent="0.2">
      <c r="A11" s="28" t="s">
        <v>44</v>
      </c>
      <c r="B11" s="29"/>
      <c r="C11" s="127"/>
      <c r="D11" s="128"/>
      <c r="E11" s="128"/>
      <c r="F11" s="128"/>
      <c r="G11" s="128"/>
      <c r="H11" s="129"/>
    </row>
    <row r="12" spans="1:8" ht="31.9" customHeight="1" x14ac:dyDescent="0.2">
      <c r="A12" s="140" t="s">
        <v>48</v>
      </c>
      <c r="B12" s="141"/>
      <c r="C12" s="127"/>
      <c r="D12" s="128"/>
      <c r="E12" s="128"/>
      <c r="F12" s="128"/>
      <c r="G12" s="128"/>
      <c r="H12" s="129"/>
    </row>
    <row r="13" spans="1:8" ht="20.100000000000001" customHeight="1" x14ac:dyDescent="0.2">
      <c r="B13" s="7"/>
    </row>
    <row r="14" spans="1:8" ht="20.100000000000001" customHeight="1" x14ac:dyDescent="0.2">
      <c r="A14" s="30" t="s">
        <v>26</v>
      </c>
      <c r="B14" s="11"/>
      <c r="C14" s="11"/>
      <c r="D14" s="11"/>
      <c r="E14" s="11"/>
      <c r="F14" s="11"/>
      <c r="G14" s="11"/>
      <c r="H14" s="12"/>
    </row>
    <row r="15" spans="1:8" ht="193.5" customHeight="1" x14ac:dyDescent="0.2">
      <c r="A15" s="142" t="s">
        <v>130</v>
      </c>
      <c r="B15" s="143"/>
      <c r="C15" s="143"/>
      <c r="D15" s="143"/>
      <c r="E15" s="143"/>
      <c r="F15" s="143"/>
      <c r="G15" s="143"/>
      <c r="H15" s="144"/>
    </row>
    <row r="16" spans="1:8" ht="69.75" customHeight="1" x14ac:dyDescent="0.2">
      <c r="A16" s="145" t="s">
        <v>131</v>
      </c>
      <c r="B16" s="146"/>
      <c r="C16" s="146"/>
      <c r="D16" s="146"/>
      <c r="E16" s="146"/>
      <c r="F16" s="146"/>
      <c r="G16" s="146"/>
      <c r="H16" s="147"/>
    </row>
    <row r="17" spans="1:12" ht="20.100000000000001" customHeight="1" x14ac:dyDescent="0.2">
      <c r="A17" s="14"/>
      <c r="B17" s="15"/>
      <c r="C17" s="16"/>
      <c r="D17" s="13"/>
      <c r="E17" s="17"/>
      <c r="F17" s="7"/>
      <c r="H17" s="18"/>
    </row>
    <row r="18" spans="1:12" s="35" customFormat="1" ht="20.100000000000001" customHeight="1" x14ac:dyDescent="0.2">
      <c r="A18" s="31" t="s">
        <v>27</v>
      </c>
      <c r="B18" s="32"/>
      <c r="C18" s="33"/>
      <c r="D18" s="34"/>
      <c r="E18" s="32"/>
      <c r="G18" s="36"/>
      <c r="H18" s="37"/>
      <c r="I18" s="36"/>
      <c r="J18" s="36"/>
      <c r="K18" s="36"/>
      <c r="L18" s="36"/>
    </row>
    <row r="19" spans="1:12" s="35" customFormat="1" ht="20.100000000000001" customHeight="1" x14ac:dyDescent="0.2">
      <c r="A19" s="31"/>
      <c r="B19" s="32"/>
      <c r="C19" s="33"/>
      <c r="D19" s="34"/>
      <c r="E19" s="32"/>
      <c r="G19" s="36"/>
      <c r="H19" s="37"/>
      <c r="I19" s="36"/>
      <c r="J19" s="36"/>
      <c r="K19" s="36"/>
      <c r="L19" s="36"/>
    </row>
    <row r="20" spans="1:12" s="35" customFormat="1" ht="20.100000000000001" customHeight="1" x14ac:dyDescent="0.2">
      <c r="A20" s="31" t="s">
        <v>28</v>
      </c>
      <c r="B20" s="32"/>
      <c r="C20" s="33"/>
      <c r="D20" s="34"/>
      <c r="E20" s="32"/>
      <c r="G20" s="36"/>
      <c r="H20" s="37"/>
      <c r="I20" s="36"/>
      <c r="J20" s="36"/>
      <c r="K20" s="36"/>
      <c r="L20" s="36"/>
    </row>
    <row r="21" spans="1:12" s="35" customFormat="1" ht="20.100000000000001" customHeight="1" x14ac:dyDescent="0.2">
      <c r="A21" s="31"/>
      <c r="B21" s="32"/>
      <c r="C21" s="33"/>
      <c r="D21" s="34"/>
      <c r="E21" s="32"/>
      <c r="G21" s="36"/>
      <c r="H21" s="37"/>
      <c r="I21" s="36"/>
      <c r="J21" s="36"/>
      <c r="K21" s="36"/>
      <c r="L21" s="36"/>
    </row>
    <row r="22" spans="1:12" s="35" customFormat="1" ht="20.100000000000001" customHeight="1" x14ac:dyDescent="0.2">
      <c r="A22" s="31" t="s">
        <v>29</v>
      </c>
      <c r="B22" s="32" t="s">
        <v>87</v>
      </c>
      <c r="C22" s="33"/>
      <c r="D22" s="34"/>
      <c r="E22" s="32"/>
      <c r="G22" s="36"/>
      <c r="H22" s="37"/>
      <c r="I22" s="36"/>
      <c r="J22" s="36"/>
      <c r="K22" s="36"/>
      <c r="L22" s="36"/>
    </row>
    <row r="23" spans="1:12" s="35" customFormat="1" ht="20.100000000000001" customHeight="1" x14ac:dyDescent="0.2">
      <c r="A23" s="31"/>
      <c r="B23" s="32"/>
      <c r="C23" s="33"/>
      <c r="D23" s="34"/>
      <c r="E23" s="32"/>
      <c r="G23" s="36"/>
      <c r="H23" s="37"/>
      <c r="I23" s="36"/>
      <c r="J23" s="36"/>
      <c r="K23" s="36"/>
      <c r="L23" s="36"/>
    </row>
    <row r="24" spans="1:12" s="35" customFormat="1" ht="15" x14ac:dyDescent="0.2">
      <c r="A24" s="31" t="s">
        <v>30</v>
      </c>
      <c r="B24" s="32"/>
      <c r="C24" s="33"/>
      <c r="D24" s="34"/>
      <c r="E24" s="32"/>
      <c r="G24" s="36"/>
      <c r="H24" s="37"/>
      <c r="I24" s="36"/>
      <c r="J24" s="36"/>
      <c r="K24" s="36"/>
      <c r="L24" s="36"/>
    </row>
    <row r="25" spans="1:12" s="35" customFormat="1" ht="15" x14ac:dyDescent="0.2">
      <c r="A25" s="38"/>
      <c r="B25" s="39"/>
      <c r="C25" s="40"/>
      <c r="D25" s="41"/>
      <c r="E25" s="42"/>
      <c r="F25" s="43"/>
      <c r="G25" s="44"/>
      <c r="H25" s="45"/>
      <c r="I25" s="36"/>
      <c r="J25" s="36"/>
      <c r="K25" s="36"/>
      <c r="L25" s="36"/>
    </row>
    <row r="26" spans="1:12" s="35" customFormat="1" ht="15" x14ac:dyDescent="0.2">
      <c r="G26" s="36"/>
      <c r="H26" s="36"/>
      <c r="I26" s="36"/>
      <c r="J26" s="36"/>
      <c r="K26" s="36"/>
      <c r="L26" s="36"/>
    </row>
    <row r="27" spans="1:12" s="35" customFormat="1" ht="15" x14ac:dyDescent="0.2">
      <c r="A27" s="46" t="s">
        <v>33</v>
      </c>
      <c r="B27" s="47"/>
      <c r="C27" s="48"/>
      <c r="D27" s="81"/>
      <c r="E27" s="49"/>
      <c r="F27" s="136"/>
      <c r="G27" s="136"/>
      <c r="H27" s="137"/>
      <c r="I27" s="36"/>
      <c r="J27" s="36"/>
      <c r="K27" s="36"/>
      <c r="L27" s="36"/>
    </row>
    <row r="28" spans="1:12" s="35" customFormat="1" ht="15" x14ac:dyDescent="0.2">
      <c r="A28" s="50">
        <f>COUNTA($B$32:$B$232)</f>
        <v>0</v>
      </c>
      <c r="B28" s="51"/>
      <c r="C28" s="52"/>
      <c r="D28" s="49" t="s">
        <v>37</v>
      </c>
      <c r="E28" s="49"/>
      <c r="F28" s="136">
        <f>SUM(F32:F105)</f>
        <v>0</v>
      </c>
      <c r="G28" s="136"/>
      <c r="H28" s="137"/>
      <c r="I28" s="36"/>
      <c r="J28" s="36"/>
      <c r="K28" s="36"/>
      <c r="L28" s="36"/>
    </row>
    <row r="29" spans="1:12" s="35" customFormat="1" ht="15" x14ac:dyDescent="0.2">
      <c r="A29" s="53"/>
      <c r="B29" s="51"/>
      <c r="C29" s="52"/>
      <c r="D29" s="54" t="s">
        <v>36</v>
      </c>
      <c r="E29" s="54"/>
      <c r="F29" s="138">
        <f>F28</f>
        <v>0</v>
      </c>
      <c r="G29" s="138"/>
      <c r="H29" s="139"/>
      <c r="I29" s="36"/>
      <c r="J29" s="36"/>
      <c r="K29" s="36"/>
      <c r="L29" s="36"/>
    </row>
    <row r="30" spans="1:12" x14ac:dyDescent="0.2">
      <c r="B30" s="7"/>
      <c r="C30" s="7"/>
      <c r="D30" s="7"/>
      <c r="F30" s="7"/>
      <c r="G30" s="7"/>
      <c r="H30" s="7"/>
    </row>
    <row r="31" spans="1:12" s="35" customFormat="1" ht="47.25" x14ac:dyDescent="0.2">
      <c r="A31" s="55" t="s">
        <v>9</v>
      </c>
      <c r="B31" s="56" t="s">
        <v>8</v>
      </c>
      <c r="C31" s="57" t="s">
        <v>10</v>
      </c>
      <c r="D31" s="57" t="s">
        <v>12</v>
      </c>
      <c r="E31" s="56" t="s">
        <v>11</v>
      </c>
      <c r="F31" s="56" t="s">
        <v>38</v>
      </c>
      <c r="G31" s="36"/>
      <c r="H31" s="36"/>
    </row>
    <row r="32" spans="1:12" s="35" customFormat="1" ht="15" x14ac:dyDescent="0.2">
      <c r="A32" s="58"/>
      <c r="B32" s="59"/>
      <c r="C32" s="60" t="str">
        <f>IFERROR(INDEX(('Damage Assessment (Defects)'!$A:$AA),MATCH($B:$B,'Damage Assessment (Defects)'!$A:$A,0),COLUMN('Damage Assessment (Defects)'!$Z$2)),"")</f>
        <v/>
      </c>
      <c r="D32" s="60" t="str">
        <f>IFERROR(INDEX(('Damage Assessment (Defects)'!$A:$AA),MATCH($B:$B,'Damage Assessment (Defects)'!$A:$A,0),COLUMN('Damage Assessment (Defects)'!$AA$2)),"")</f>
        <v/>
      </c>
      <c r="E32" s="61" t="str">
        <f>IFERROR(INDEX(('Damage Assessment (Defects)'!$A:$AA),MATCH($B:$B,'Damage Assessment (Defects)'!$A:$A,0),COLUMN('Damage Assessment (Defects)'!$U$2)),"")</f>
        <v/>
      </c>
      <c r="F32" s="62" t="str">
        <f>IFERROR(INDEX(('Damage Assessment (Defects)'!$A:$AA),MATCH($B:$B,'Damage Assessment (Defects)'!$A:$A,0),COLUMN('Damage Assessment (Defects)'!$Q$2)),"")</f>
        <v/>
      </c>
      <c r="G32" s="36"/>
      <c r="H32" s="36"/>
    </row>
    <row r="33" spans="1:10" s="35" customFormat="1" ht="15" x14ac:dyDescent="0.2">
      <c r="A33" s="58"/>
      <c r="B33" s="59"/>
      <c r="C33" s="60" t="str">
        <f>IFERROR(INDEX(('Damage Assessment (Defects)'!$A:$AA),MATCH($B:$B,'Damage Assessment (Defects)'!$A:$A,0),COLUMN('Damage Assessment (Defects)'!$Z$2)),"")</f>
        <v/>
      </c>
      <c r="D33" s="60" t="str">
        <f>IFERROR(INDEX(('Damage Assessment (Defects)'!$A:$AA),MATCH($B:$B,'Damage Assessment (Defects)'!$A:$A,0),COLUMN('Damage Assessment (Defects)'!$AA$2)),"")</f>
        <v/>
      </c>
      <c r="E33" s="61" t="str">
        <f>IFERROR(INDEX(('Damage Assessment (Defects)'!$A:$AA),MATCH($B:$B,'Damage Assessment (Defects)'!$A:$A,0),COLUMN('Damage Assessment (Defects)'!$U$2)),"")</f>
        <v/>
      </c>
      <c r="F33" s="62" t="str">
        <f>IFERROR(INDEX(('Damage Assessment (Defects)'!$A:$AA),MATCH($B:$B,'Damage Assessment (Defects)'!$A:$A,0),COLUMN('Damage Assessment (Defects)'!$Q$2)),"")</f>
        <v/>
      </c>
      <c r="G33" s="36"/>
      <c r="H33" s="36"/>
    </row>
    <row r="34" spans="1:10" s="35" customFormat="1" ht="15" x14ac:dyDescent="0.2">
      <c r="A34" s="58"/>
      <c r="B34" s="59"/>
      <c r="C34" s="60" t="str">
        <f>IFERROR(INDEX(('Damage Assessment (Defects)'!$A:$AA),MATCH($B:$B,'Damage Assessment (Defects)'!$A:$A,0),COLUMN('Damage Assessment (Defects)'!$Z$2)),"")</f>
        <v/>
      </c>
      <c r="D34" s="60" t="str">
        <f>IFERROR(INDEX(('Damage Assessment (Defects)'!$A:$AA),MATCH($B:$B,'Damage Assessment (Defects)'!$A:$A,0),COLUMN('Damage Assessment (Defects)'!$AA$2)),"")</f>
        <v/>
      </c>
      <c r="E34" s="61" t="str">
        <f>IFERROR(INDEX(('Damage Assessment (Defects)'!$A:$AA),MATCH($B:$B,'Damage Assessment (Defects)'!$A:$A,0),COLUMN('Damage Assessment (Defects)'!$U$2)),"")</f>
        <v/>
      </c>
      <c r="F34" s="62" t="str">
        <f>IFERROR(INDEX(('Damage Assessment (Defects)'!$A:$AA),MATCH($B:$B,'Damage Assessment (Defects)'!$A:$A,0),COLUMN('Damage Assessment (Defects)'!$Q$2)),"")</f>
        <v/>
      </c>
      <c r="G34" s="36"/>
      <c r="H34" s="36"/>
    </row>
    <row r="35" spans="1:10" s="35" customFormat="1" ht="15" x14ac:dyDescent="0.2">
      <c r="A35" s="58"/>
      <c r="B35" s="59"/>
      <c r="C35" s="60" t="str">
        <f>IFERROR(INDEX(('Damage Assessment (Defects)'!$A:$AA),MATCH($B:$B,'Damage Assessment (Defects)'!$A:$A,0),COLUMN('Damage Assessment (Defects)'!$Z$2)),"")</f>
        <v/>
      </c>
      <c r="D35" s="60" t="str">
        <f>IFERROR(INDEX(('Damage Assessment (Defects)'!$A:$AA),MATCH($B:$B,'Damage Assessment (Defects)'!$A:$A,0),COLUMN('Damage Assessment (Defects)'!$AA$2)),"")</f>
        <v/>
      </c>
      <c r="E35" s="61" t="str">
        <f>IFERROR(INDEX(('Damage Assessment (Defects)'!$A:$AA),MATCH($B:$B,'Damage Assessment (Defects)'!$A:$A,0),COLUMN('Damage Assessment (Defects)'!$U$2)),"")</f>
        <v/>
      </c>
      <c r="F35" s="62" t="str">
        <f>IFERROR(INDEX(('Damage Assessment (Defects)'!$A:$AA),MATCH($B:$B,'Damage Assessment (Defects)'!$A:$A,0),COLUMN('Damage Assessment (Defects)'!$Q$2)),"")</f>
        <v/>
      </c>
      <c r="G35" s="36"/>
      <c r="H35" s="36"/>
      <c r="I35" s="36"/>
    </row>
    <row r="36" spans="1:10" s="35" customFormat="1" ht="15" x14ac:dyDescent="0.2">
      <c r="A36" s="58"/>
      <c r="B36" s="59"/>
      <c r="C36" s="60" t="str">
        <f>IFERROR(INDEX(('Damage Assessment (Defects)'!$A:$AA),MATCH($B:$B,'Damage Assessment (Defects)'!$A:$A,0),COLUMN('Damage Assessment (Defects)'!$Z$2)),"")</f>
        <v/>
      </c>
      <c r="D36" s="60" t="str">
        <f>IFERROR(INDEX(('Damage Assessment (Defects)'!$A:$AA),MATCH($B:$B,'Damage Assessment (Defects)'!$A:$A,0),COLUMN('Damage Assessment (Defects)'!$AA$2)),"")</f>
        <v/>
      </c>
      <c r="E36" s="61" t="str">
        <f>IFERROR(INDEX(('Damage Assessment (Defects)'!$A:$AA),MATCH($B:$B,'Damage Assessment (Defects)'!$A:$A,0),COLUMN('Damage Assessment (Defects)'!$U$2)),"")</f>
        <v/>
      </c>
      <c r="F36" s="62" t="str">
        <f>IFERROR(INDEX(('Damage Assessment (Defects)'!$A:$AA),MATCH($B:$B,'Damage Assessment (Defects)'!$A:$A,0),COLUMN('Damage Assessment (Defects)'!$Q$2)),"")</f>
        <v/>
      </c>
      <c r="G36" s="36"/>
      <c r="H36" s="36"/>
      <c r="I36" s="36"/>
    </row>
    <row r="37" spans="1:10" s="35" customFormat="1" ht="15" x14ac:dyDescent="0.2">
      <c r="A37" s="58"/>
      <c r="B37" s="59"/>
      <c r="C37" s="60" t="str">
        <f>IFERROR(INDEX(('Damage Assessment (Defects)'!$A:$AA),MATCH($B:$B,'Damage Assessment (Defects)'!$A:$A,0),COLUMN('Damage Assessment (Defects)'!$Z$2)),"")</f>
        <v/>
      </c>
      <c r="D37" s="60" t="str">
        <f>IFERROR(INDEX(('Damage Assessment (Defects)'!$A:$AA),MATCH($B:$B,'Damage Assessment (Defects)'!$A:$A,0),COLUMN('Damage Assessment (Defects)'!$AA$2)),"")</f>
        <v/>
      </c>
      <c r="E37" s="61" t="str">
        <f>IFERROR(INDEX(('Damage Assessment (Defects)'!$A:$AA),MATCH($B:$B,'Damage Assessment (Defects)'!$A:$A,0),COLUMN('Damage Assessment (Defects)'!$U$2)),"")</f>
        <v/>
      </c>
      <c r="F37" s="62" t="str">
        <f>IFERROR(INDEX(('Damage Assessment (Defects)'!$A:$AA),MATCH($B:$B,'Damage Assessment (Defects)'!$A:$A,0),COLUMN('Damage Assessment (Defects)'!$Q$2)),"")</f>
        <v/>
      </c>
      <c r="G37" s="36"/>
      <c r="H37" s="36"/>
      <c r="I37" s="36"/>
    </row>
    <row r="38" spans="1:10" s="35" customFormat="1" ht="15" x14ac:dyDescent="0.2">
      <c r="A38" s="58"/>
      <c r="B38" s="59"/>
      <c r="C38" s="60" t="str">
        <f>IFERROR(INDEX(('Damage Assessment (Defects)'!$A:$AA),MATCH($B:$B,'Damage Assessment (Defects)'!$A:$A,0),COLUMN('Damage Assessment (Defects)'!$Z$2)),"")</f>
        <v/>
      </c>
      <c r="D38" s="60" t="str">
        <f>IFERROR(INDEX(('Damage Assessment (Defects)'!$A:$AA),MATCH($B:$B,'Damage Assessment (Defects)'!$A:$A,0),COLUMN('Damage Assessment (Defects)'!$AA$2)),"")</f>
        <v/>
      </c>
      <c r="E38" s="61" t="str">
        <f>IFERROR(INDEX(('Damage Assessment (Defects)'!$A:$AA),MATCH($B:$B,'Damage Assessment (Defects)'!$A:$A,0),COLUMN('Damage Assessment (Defects)'!$U$2)),"")</f>
        <v/>
      </c>
      <c r="F38" s="62" t="str">
        <f>IFERROR(INDEX(('Damage Assessment (Defects)'!$A:$AA),MATCH($B:$B,'Damage Assessment (Defects)'!$A:$A,0),COLUMN('Damage Assessment (Defects)'!$Q$2)),"")</f>
        <v/>
      </c>
      <c r="G38" s="36"/>
      <c r="H38" s="36"/>
      <c r="I38" s="36"/>
      <c r="J38" s="36"/>
    </row>
    <row r="39" spans="1:10" s="35" customFormat="1" ht="15" x14ac:dyDescent="0.2">
      <c r="A39" s="58"/>
      <c r="B39" s="59"/>
      <c r="C39" s="60" t="str">
        <f>IFERROR(INDEX(('Damage Assessment (Defects)'!$A:$AA),MATCH($B:$B,'Damage Assessment (Defects)'!$A:$A,0),COLUMN('Damage Assessment (Defects)'!$Z$2)),"")</f>
        <v/>
      </c>
      <c r="D39" s="60" t="str">
        <f>IFERROR(INDEX(('Damage Assessment (Defects)'!$A:$AA),MATCH($B:$B,'Damage Assessment (Defects)'!$A:$A,0),COLUMN('Damage Assessment (Defects)'!$AA$2)),"")</f>
        <v/>
      </c>
      <c r="E39" s="61" t="str">
        <f>IFERROR(INDEX(('Damage Assessment (Defects)'!$A:$AA),MATCH($B:$B,'Damage Assessment (Defects)'!$A:$A,0),COLUMN('Damage Assessment (Defects)'!$U$2)),"")</f>
        <v/>
      </c>
      <c r="F39" s="62" t="str">
        <f>IFERROR(INDEX(('Damage Assessment (Defects)'!$A:$AA),MATCH($B:$B,'Damage Assessment (Defects)'!$A:$A,0),COLUMN('Damage Assessment (Defects)'!$Q$2)),"")</f>
        <v/>
      </c>
      <c r="G39" s="36"/>
      <c r="H39" s="36"/>
      <c r="I39" s="36"/>
      <c r="J39" s="36"/>
    </row>
    <row r="40" spans="1:10" s="35" customFormat="1" ht="15" x14ac:dyDescent="0.2">
      <c r="A40" s="58"/>
      <c r="B40" s="59"/>
      <c r="C40" s="60" t="str">
        <f>IFERROR(INDEX(('Damage Assessment (Defects)'!$A:$AA),MATCH($B:$B,'Damage Assessment (Defects)'!$A:$A,0),COLUMN('Damage Assessment (Defects)'!$Z$2)),"")</f>
        <v/>
      </c>
      <c r="D40" s="60" t="str">
        <f>IFERROR(INDEX(('Damage Assessment (Defects)'!$A:$AA),MATCH($B:$B,'Damage Assessment (Defects)'!$A:$A,0),COLUMN('Damage Assessment (Defects)'!$AA$2)),"")</f>
        <v/>
      </c>
      <c r="E40" s="61" t="str">
        <f>IFERROR(INDEX(('Damage Assessment (Defects)'!$A:$AA),MATCH($B:$B,'Damage Assessment (Defects)'!$A:$A,0),COLUMN('Damage Assessment (Defects)'!$U$2)),"")</f>
        <v/>
      </c>
      <c r="F40" s="62" t="str">
        <f>IFERROR(INDEX(('Damage Assessment (Defects)'!$A:$AA),MATCH($B:$B,'Damage Assessment (Defects)'!$A:$A,0),COLUMN('Damage Assessment (Defects)'!$Q$2)),"")</f>
        <v/>
      </c>
      <c r="G40" s="36"/>
      <c r="H40" s="36"/>
      <c r="I40" s="36"/>
      <c r="J40" s="36"/>
    </row>
    <row r="41" spans="1:10" s="35" customFormat="1" ht="15" x14ac:dyDescent="0.2">
      <c r="A41" s="58"/>
      <c r="B41" s="59"/>
      <c r="C41" s="60" t="str">
        <f>IFERROR(INDEX(('Damage Assessment (Defects)'!$A:$AA),MATCH($B:$B,'Damage Assessment (Defects)'!$A:$A,0),COLUMN('Damage Assessment (Defects)'!$Z$2)),"")</f>
        <v/>
      </c>
      <c r="D41" s="60" t="str">
        <f>IFERROR(INDEX(('Damage Assessment (Defects)'!$A:$AA),MATCH($B:$B,'Damage Assessment (Defects)'!$A:$A,0),COLUMN('Damage Assessment (Defects)'!$AA$2)),"")</f>
        <v/>
      </c>
      <c r="E41" s="61" t="str">
        <f>IFERROR(INDEX(('Damage Assessment (Defects)'!$A:$AA),MATCH($B:$B,'Damage Assessment (Defects)'!$A:$A,0),COLUMN('Damage Assessment (Defects)'!$U$2)),"")</f>
        <v/>
      </c>
      <c r="F41" s="62" t="str">
        <f>IFERROR(INDEX(('Damage Assessment (Defects)'!$A:$AA),MATCH($B:$B,'Damage Assessment (Defects)'!$A:$A,0),COLUMN('Damage Assessment (Defects)'!$Q$2)),"")</f>
        <v/>
      </c>
      <c r="G41" s="36"/>
      <c r="H41" s="36"/>
      <c r="I41" s="36"/>
      <c r="J41" s="36"/>
    </row>
    <row r="42" spans="1:10" s="35" customFormat="1" ht="15" x14ac:dyDescent="0.2">
      <c r="A42" s="58"/>
      <c r="B42" s="59"/>
      <c r="C42" s="60" t="str">
        <f>IFERROR(INDEX(('Damage Assessment (Defects)'!$A:$AA),MATCH($B:$B,'Damage Assessment (Defects)'!$A:$A,0),COLUMN('Damage Assessment (Defects)'!$Z$2)),"")</f>
        <v/>
      </c>
      <c r="D42" s="60" t="str">
        <f>IFERROR(INDEX(('Damage Assessment (Defects)'!$A:$AA),MATCH($B:$B,'Damage Assessment (Defects)'!$A:$A,0),COLUMN('Damage Assessment (Defects)'!$AA$2)),"")</f>
        <v/>
      </c>
      <c r="E42" s="61" t="str">
        <f>IFERROR(INDEX(('Damage Assessment (Defects)'!$A:$AA),MATCH($B:$B,'Damage Assessment (Defects)'!$A:$A,0),COLUMN('Damage Assessment (Defects)'!$U$2)),"")</f>
        <v/>
      </c>
      <c r="F42" s="62" t="str">
        <f>IFERROR(INDEX(('Damage Assessment (Defects)'!$A:$AA),MATCH($B:$B,'Damage Assessment (Defects)'!$A:$A,0),COLUMN('Damage Assessment (Defects)'!$Q$2)),"")</f>
        <v/>
      </c>
      <c r="G42" s="36"/>
      <c r="H42" s="36"/>
      <c r="I42" s="36"/>
      <c r="J42" s="36"/>
    </row>
    <row r="43" spans="1:10" s="35" customFormat="1" ht="15" x14ac:dyDescent="0.2">
      <c r="A43" s="58"/>
      <c r="B43" s="59"/>
      <c r="C43" s="60" t="str">
        <f>IFERROR(INDEX(('Damage Assessment (Defects)'!$A:$AA),MATCH($B:$B,'Damage Assessment (Defects)'!$A:$A,0),COLUMN('Damage Assessment (Defects)'!$Z$2)),"")</f>
        <v/>
      </c>
      <c r="D43" s="60" t="str">
        <f>IFERROR(INDEX(('Damage Assessment (Defects)'!$A:$AA),MATCH($B:$B,'Damage Assessment (Defects)'!$A:$A,0),COLUMN('Damage Assessment (Defects)'!$AA$2)),"")</f>
        <v/>
      </c>
      <c r="E43" s="61" t="str">
        <f>IFERROR(INDEX(('Damage Assessment (Defects)'!$A:$AA),MATCH($B:$B,'Damage Assessment (Defects)'!$A:$A,0),COLUMN('Damage Assessment (Defects)'!$U$2)),"")</f>
        <v/>
      </c>
      <c r="F43" s="62" t="str">
        <f>IFERROR(INDEX(('Damage Assessment (Defects)'!$A:$AA),MATCH($B:$B,'Damage Assessment (Defects)'!$A:$A,0),COLUMN('Damage Assessment (Defects)'!$Q$2)),"")</f>
        <v/>
      </c>
      <c r="G43" s="36"/>
      <c r="H43" s="36"/>
      <c r="I43" s="36"/>
      <c r="J43" s="36"/>
    </row>
    <row r="44" spans="1:10" s="35" customFormat="1" ht="15" x14ac:dyDescent="0.2">
      <c r="A44" s="58"/>
      <c r="B44" s="59"/>
      <c r="C44" s="60" t="str">
        <f>IFERROR(INDEX(('Damage Assessment (Defects)'!$A:$AA),MATCH($B:$B,'Damage Assessment (Defects)'!$A:$A,0),COLUMN('Damage Assessment (Defects)'!$Z$2)),"")</f>
        <v/>
      </c>
      <c r="D44" s="60" t="str">
        <f>IFERROR(INDEX(('Damage Assessment (Defects)'!$A:$AA),MATCH($B:$B,'Damage Assessment (Defects)'!$A:$A,0),COLUMN('Damage Assessment (Defects)'!$AA$2)),"")</f>
        <v/>
      </c>
      <c r="E44" s="61" t="str">
        <f>IFERROR(INDEX(('Damage Assessment (Defects)'!$A:$AA),MATCH($B:$B,'Damage Assessment (Defects)'!$A:$A,0),COLUMN('Damage Assessment (Defects)'!$U$2)),"")</f>
        <v/>
      </c>
      <c r="F44" s="62" t="str">
        <f>IFERROR(INDEX(('Damage Assessment (Defects)'!$A:$AA),MATCH($B:$B,'Damage Assessment (Defects)'!$A:$A,0),COLUMN('Damage Assessment (Defects)'!$Q$2)),"")</f>
        <v/>
      </c>
      <c r="G44" s="36"/>
      <c r="H44" s="36"/>
      <c r="I44" s="36"/>
      <c r="J44" s="36"/>
    </row>
    <row r="45" spans="1:10" s="35" customFormat="1" ht="15" x14ac:dyDescent="0.2">
      <c r="A45" s="58"/>
      <c r="B45" s="59"/>
      <c r="C45" s="60" t="str">
        <f>IFERROR(INDEX(('Damage Assessment (Defects)'!$A:$AA),MATCH($B:$B,'Damage Assessment (Defects)'!$A:$A,0),COLUMN('Damage Assessment (Defects)'!$Z$2)),"")</f>
        <v/>
      </c>
      <c r="D45" s="60" t="str">
        <f>IFERROR(INDEX(('Damage Assessment (Defects)'!$A:$AA),MATCH($B:$B,'Damage Assessment (Defects)'!$A:$A,0),COLUMN('Damage Assessment (Defects)'!$AA$2)),"")</f>
        <v/>
      </c>
      <c r="E45" s="61" t="str">
        <f>IFERROR(INDEX(('Damage Assessment (Defects)'!$A:$AA),MATCH($B:$B,'Damage Assessment (Defects)'!$A:$A,0),COLUMN('Damage Assessment (Defects)'!$U$2)),"")</f>
        <v/>
      </c>
      <c r="F45" s="62" t="str">
        <f>IFERROR(INDEX(('Damage Assessment (Defects)'!$A:$AA),MATCH($B:$B,'Damage Assessment (Defects)'!$A:$A,0),COLUMN('Damage Assessment (Defects)'!$Q$2)),"")</f>
        <v/>
      </c>
      <c r="G45" s="36"/>
      <c r="H45" s="36"/>
      <c r="I45" s="36"/>
      <c r="J45" s="36"/>
    </row>
    <row r="46" spans="1:10" s="35" customFormat="1" ht="15" x14ac:dyDescent="0.2">
      <c r="A46" s="58"/>
      <c r="B46" s="59"/>
      <c r="C46" s="60" t="str">
        <f>IFERROR(INDEX(('Damage Assessment (Defects)'!$A:$AA),MATCH($B:$B,'Damage Assessment (Defects)'!$A:$A,0),COLUMN('Damage Assessment (Defects)'!$Z$2)),"")</f>
        <v/>
      </c>
      <c r="D46" s="60" t="str">
        <f>IFERROR(INDEX(('Damage Assessment (Defects)'!$A:$AA),MATCH($B:$B,'Damage Assessment (Defects)'!$A:$A,0),COLUMN('Damage Assessment (Defects)'!$AA$2)),"")</f>
        <v/>
      </c>
      <c r="E46" s="61" t="str">
        <f>IFERROR(INDEX(('Damage Assessment (Defects)'!$A:$AA),MATCH($B:$B,'Damage Assessment (Defects)'!$A:$A,0),COLUMN('Damage Assessment (Defects)'!$U$2)),"")</f>
        <v/>
      </c>
      <c r="F46" s="62" t="str">
        <f>IFERROR(INDEX(('Damage Assessment (Defects)'!$A:$AA),MATCH($B:$B,'Damage Assessment (Defects)'!$A:$A,0),COLUMN('Damage Assessment (Defects)'!$Q$2)),"")</f>
        <v/>
      </c>
      <c r="G46" s="36"/>
      <c r="H46" s="36"/>
      <c r="I46" s="36"/>
      <c r="J46" s="36"/>
    </row>
    <row r="47" spans="1:10" s="35" customFormat="1" ht="15" x14ac:dyDescent="0.2">
      <c r="A47" s="58"/>
      <c r="B47" s="59"/>
      <c r="C47" s="60" t="str">
        <f>IFERROR(INDEX(('Damage Assessment (Defects)'!$A:$AA),MATCH($B:$B,'Damage Assessment (Defects)'!$A:$A,0),COLUMN('Damage Assessment (Defects)'!$Z$2)),"")</f>
        <v/>
      </c>
      <c r="D47" s="60" t="str">
        <f>IFERROR(INDEX(('Damage Assessment (Defects)'!$A:$AA),MATCH($B:$B,'Damage Assessment (Defects)'!$A:$A,0),COLUMN('Damage Assessment (Defects)'!$AA$2)),"")</f>
        <v/>
      </c>
      <c r="E47" s="61" t="str">
        <f>IFERROR(INDEX(('Damage Assessment (Defects)'!$A:$AA),MATCH($B:$B,'Damage Assessment (Defects)'!$A:$A,0),COLUMN('Damage Assessment (Defects)'!$U$2)),"")</f>
        <v/>
      </c>
      <c r="F47" s="62" t="str">
        <f>IFERROR(INDEX(('Damage Assessment (Defects)'!$A:$AA),MATCH($B:$B,'Damage Assessment (Defects)'!$A:$A,0),COLUMN('Damage Assessment (Defects)'!$Q$2)),"")</f>
        <v/>
      </c>
      <c r="G47" s="36"/>
      <c r="H47" s="36"/>
      <c r="I47" s="36"/>
      <c r="J47" s="36"/>
    </row>
    <row r="48" spans="1:10" s="35" customFormat="1" ht="15" x14ac:dyDescent="0.2">
      <c r="A48" s="58"/>
      <c r="B48" s="59"/>
      <c r="C48" s="60" t="str">
        <f>IFERROR(INDEX(('Damage Assessment (Defects)'!$A:$AA),MATCH($B:$B,'Damage Assessment (Defects)'!$A:$A,0),COLUMN('Damage Assessment (Defects)'!$Z$2)),"")</f>
        <v/>
      </c>
      <c r="D48" s="60" t="str">
        <f>IFERROR(INDEX(('Damage Assessment (Defects)'!$A:$AA),MATCH($B:$B,'Damage Assessment (Defects)'!$A:$A,0),COLUMN('Damage Assessment (Defects)'!$AA$2)),"")</f>
        <v/>
      </c>
      <c r="E48" s="61" t="str">
        <f>IFERROR(INDEX(('Damage Assessment (Defects)'!$A:$AA),MATCH($B:$B,'Damage Assessment (Defects)'!$A:$A,0),COLUMN('Damage Assessment (Defects)'!$U$2)),"")</f>
        <v/>
      </c>
      <c r="F48" s="62" t="str">
        <f>IFERROR(INDEX(('Damage Assessment (Defects)'!$A:$AA),MATCH($B:$B,'Damage Assessment (Defects)'!$A:$A,0),COLUMN('Damage Assessment (Defects)'!$Q$2)),"")</f>
        <v/>
      </c>
      <c r="G48" s="36"/>
      <c r="H48" s="36"/>
      <c r="I48" s="36"/>
      <c r="J48" s="36"/>
    </row>
    <row r="49" spans="1:12" s="35" customFormat="1" ht="15" x14ac:dyDescent="0.2">
      <c r="A49" s="58"/>
      <c r="B49" s="59"/>
      <c r="C49" s="60" t="str">
        <f>IFERROR(INDEX(('Damage Assessment (Defects)'!$A:$AA),MATCH($B:$B,'Damage Assessment (Defects)'!$A:$A,0),COLUMN('Damage Assessment (Defects)'!$Z$2)),"")</f>
        <v/>
      </c>
      <c r="D49" s="60" t="str">
        <f>IFERROR(INDEX(('Damage Assessment (Defects)'!$A:$AA),MATCH($B:$B,'Damage Assessment (Defects)'!$A:$A,0),COLUMN('Damage Assessment (Defects)'!$AA$2)),"")</f>
        <v/>
      </c>
      <c r="E49" s="61" t="str">
        <f>IFERROR(INDEX(('Damage Assessment (Defects)'!$A:$AA),MATCH($B:$B,'Damage Assessment (Defects)'!$A:$A,0),COLUMN('Damage Assessment (Defects)'!$U$2)),"")</f>
        <v/>
      </c>
      <c r="F49" s="62" t="str">
        <f>IFERROR(INDEX(('Damage Assessment (Defects)'!$A:$AA),MATCH($B:$B,'Damage Assessment (Defects)'!$A:$A,0),COLUMN('Damage Assessment (Defects)'!$Q$2)),"")</f>
        <v/>
      </c>
      <c r="G49" s="36"/>
      <c r="H49" s="36"/>
      <c r="I49" s="36"/>
      <c r="J49" s="36"/>
    </row>
    <row r="50" spans="1:12" s="35" customFormat="1" ht="15" x14ac:dyDescent="0.2">
      <c r="A50" s="58"/>
      <c r="B50" s="59"/>
      <c r="C50" s="60" t="str">
        <f>IFERROR(INDEX(('Damage Assessment (Defects)'!$A:$AA),MATCH($B:$B,'Damage Assessment (Defects)'!$A:$A,0),COLUMN('Damage Assessment (Defects)'!$Z$2)),"")</f>
        <v/>
      </c>
      <c r="D50" s="60" t="str">
        <f>IFERROR(INDEX(('Damage Assessment (Defects)'!$A:$AA),MATCH($B:$B,'Damage Assessment (Defects)'!$A:$A,0),COLUMN('Damage Assessment (Defects)'!$AA$2)),"")</f>
        <v/>
      </c>
      <c r="E50" s="61" t="str">
        <f>IFERROR(INDEX(('Damage Assessment (Defects)'!$A:$AA),MATCH($B:$B,'Damage Assessment (Defects)'!$A:$A,0),COLUMN('Damage Assessment (Defects)'!$U$2)),"")</f>
        <v/>
      </c>
      <c r="F50" s="62" t="str">
        <f>IFERROR(INDEX(('Damage Assessment (Defects)'!$A:$AA),MATCH($B:$B,'Damage Assessment (Defects)'!$A:$A,0),COLUMN('Damage Assessment (Defects)'!$Q$2)),"")</f>
        <v/>
      </c>
      <c r="G50" s="36"/>
      <c r="H50" s="36"/>
      <c r="I50" s="36"/>
      <c r="J50" s="36"/>
    </row>
    <row r="51" spans="1:12" s="35" customFormat="1" ht="15" x14ac:dyDescent="0.2">
      <c r="A51" s="58"/>
      <c r="B51" s="59"/>
      <c r="C51" s="60" t="str">
        <f>IFERROR(INDEX(('Damage Assessment (Defects)'!$A:$AA),MATCH($B:$B,'Damage Assessment (Defects)'!$A:$A,0),COLUMN('Damage Assessment (Defects)'!$Z$2)),"")</f>
        <v/>
      </c>
      <c r="D51" s="60" t="str">
        <f>IFERROR(INDEX(('Damage Assessment (Defects)'!$A:$AA),MATCH($B:$B,'Damage Assessment (Defects)'!$A:$A,0),COLUMN('Damage Assessment (Defects)'!$AA$2)),"")</f>
        <v/>
      </c>
      <c r="E51" s="61" t="str">
        <f>IFERROR(INDEX(('Damage Assessment (Defects)'!$A:$AA),MATCH($B:$B,'Damage Assessment (Defects)'!$A:$A,0),COLUMN('Damage Assessment (Defects)'!$U$2)),"")</f>
        <v/>
      </c>
      <c r="F51" s="62" t="str">
        <f>IFERROR(INDEX(('Damage Assessment (Defects)'!$A:$AA),MATCH($B:$B,'Damage Assessment (Defects)'!$A:$A,0),COLUMN('Damage Assessment (Defects)'!$Q$2)),"")</f>
        <v/>
      </c>
      <c r="G51" s="36"/>
      <c r="H51" s="36"/>
      <c r="I51" s="36"/>
      <c r="J51" s="36"/>
    </row>
    <row r="52" spans="1:12" x14ac:dyDescent="0.2">
      <c r="A52" s="19"/>
      <c r="B52" s="20"/>
      <c r="C52" s="21" t="str">
        <f>IFERROR(INDEX(('Damage Assessment (Defects)'!$A:$AA),MATCH($B:$B,'Damage Assessment (Defects)'!$A:$A,0),COLUMN('Damage Assessment (Defects)'!$Z$2)),"")</f>
        <v/>
      </c>
      <c r="D52" s="21" t="str">
        <f>IFERROR(INDEX(('Damage Assessment (Defects)'!$A:$AA),MATCH($B:$B,'Damage Assessment (Defects)'!$A:$A,0),COLUMN('Damage Assessment (Defects)'!$AA$2)),"")</f>
        <v/>
      </c>
      <c r="E52" s="22" t="str">
        <f>IFERROR(INDEX(('Damage Assessment (Defects)'!$A:$AA),MATCH($B:$B,'Damage Assessment (Defects)'!$A:$A,0),COLUMN('Damage Assessment (Defects)'!$U$2)),"")</f>
        <v/>
      </c>
      <c r="F52" s="23" t="str">
        <f>IFERROR(INDEX(('Damage Assessment (Defects)'!$A:$AA),MATCH($B:$B,'Damage Assessment (Defects)'!$A:$A,0),COLUMN('Damage Assessment (Defects)'!$Q$2)),"")</f>
        <v/>
      </c>
      <c r="K52" s="7"/>
      <c r="L52" s="7"/>
    </row>
    <row r="53" spans="1:12" x14ac:dyDescent="0.2">
      <c r="A53" s="19"/>
      <c r="B53" s="20"/>
      <c r="C53" s="21" t="str">
        <f>IFERROR(INDEX(('Damage Assessment (Defects)'!$A:$AA),MATCH($B:$B,'Damage Assessment (Defects)'!$A:$A,0),COLUMN('Damage Assessment (Defects)'!$Z$2)),"")</f>
        <v/>
      </c>
      <c r="D53" s="21" t="str">
        <f>IFERROR(INDEX(('Damage Assessment (Defects)'!$A:$AA),MATCH($B:$B,'Damage Assessment (Defects)'!$A:$A,0),COLUMN('Damage Assessment (Defects)'!$AA$2)),"")</f>
        <v/>
      </c>
      <c r="E53" s="22" t="str">
        <f>IFERROR(INDEX(('Damage Assessment (Defects)'!$A:$AA),MATCH($B:$B,'Damage Assessment (Defects)'!$A:$A,0),COLUMN('Damage Assessment (Defects)'!$U$2)),"")</f>
        <v/>
      </c>
      <c r="F53" s="23" t="str">
        <f>IFERROR(INDEX(('Damage Assessment (Defects)'!$A:$AA),MATCH($B:$B,'Damage Assessment (Defects)'!$A:$A,0),COLUMN('Damage Assessment (Defects)'!$Q$2)),"")</f>
        <v/>
      </c>
      <c r="K53" s="7"/>
      <c r="L53" s="7"/>
    </row>
    <row r="54" spans="1:12" x14ac:dyDescent="0.2">
      <c r="A54" s="19"/>
      <c r="B54" s="20"/>
      <c r="C54" s="21" t="str">
        <f>IFERROR(INDEX(('Damage Assessment (Defects)'!$A:$AA),MATCH($B:$B,'Damage Assessment (Defects)'!$A:$A,0),COLUMN('Damage Assessment (Defects)'!$Z$2)),"")</f>
        <v/>
      </c>
      <c r="D54" s="21" t="str">
        <f>IFERROR(INDEX(('Damage Assessment (Defects)'!$A:$AA),MATCH($B:$B,'Damage Assessment (Defects)'!$A:$A,0),COLUMN('Damage Assessment (Defects)'!$AA$2)),"")</f>
        <v/>
      </c>
      <c r="E54" s="22" t="str">
        <f>IFERROR(INDEX(('Damage Assessment (Defects)'!$A:$AA),MATCH($B:$B,'Damage Assessment (Defects)'!$A:$A,0),COLUMN('Damage Assessment (Defects)'!$U$2)),"")</f>
        <v/>
      </c>
      <c r="F54" s="23" t="str">
        <f>IFERROR(INDEX(('Damage Assessment (Defects)'!$A:$AA),MATCH($B:$B,'Damage Assessment (Defects)'!$A:$A,0),COLUMN('Damage Assessment (Defects)'!$Q$2)),"")</f>
        <v/>
      </c>
      <c r="K54" s="7"/>
      <c r="L54" s="7"/>
    </row>
    <row r="55" spans="1:12" x14ac:dyDescent="0.2">
      <c r="A55" s="19"/>
      <c r="B55" s="20"/>
      <c r="C55" s="21" t="str">
        <f>IFERROR(INDEX(('Damage Assessment (Defects)'!$A:$AA),MATCH($B:$B,'Damage Assessment (Defects)'!$A:$A,0),COLUMN('Damage Assessment (Defects)'!$Z$2)),"")</f>
        <v/>
      </c>
      <c r="D55" s="21" t="str">
        <f>IFERROR(INDEX(('Damage Assessment (Defects)'!$A:$AA),MATCH($B:$B,'Damage Assessment (Defects)'!$A:$A,0),COLUMN('Damage Assessment (Defects)'!$AA$2)),"")</f>
        <v/>
      </c>
      <c r="E55" s="22" t="str">
        <f>IFERROR(INDEX(('Damage Assessment (Defects)'!$A:$AA),MATCH($B:$B,'Damage Assessment (Defects)'!$A:$A,0),COLUMN('Damage Assessment (Defects)'!$U$2)),"")</f>
        <v/>
      </c>
      <c r="F55" s="23" t="str">
        <f>IFERROR(INDEX(('Damage Assessment (Defects)'!$A:$AA),MATCH($B:$B,'Damage Assessment (Defects)'!$A:$A,0),COLUMN('Damage Assessment (Defects)'!$Q$2)),"")</f>
        <v/>
      </c>
      <c r="K55" s="7"/>
      <c r="L55" s="7"/>
    </row>
    <row r="56" spans="1:12" x14ac:dyDescent="0.2">
      <c r="A56" s="19"/>
      <c r="B56" s="20"/>
      <c r="C56" s="21" t="str">
        <f>IFERROR(INDEX(('Damage Assessment (Defects)'!$A:$AA),MATCH($B:$B,'Damage Assessment (Defects)'!$A:$A,0),COLUMN('Damage Assessment (Defects)'!$Z$2)),"")</f>
        <v/>
      </c>
      <c r="D56" s="21" t="str">
        <f>IFERROR(INDEX(('Damage Assessment (Defects)'!$A:$AA),MATCH($B:$B,'Damage Assessment (Defects)'!$A:$A,0),COLUMN('Damage Assessment (Defects)'!$AA$2)),"")</f>
        <v/>
      </c>
      <c r="E56" s="22" t="str">
        <f>IFERROR(INDEX(('Damage Assessment (Defects)'!$A:$AA),MATCH($B:$B,'Damage Assessment (Defects)'!$A:$A,0),COLUMN('Damage Assessment (Defects)'!$U$2)),"")</f>
        <v/>
      </c>
      <c r="F56" s="23" t="str">
        <f>IFERROR(INDEX(('Damage Assessment (Defects)'!$A:$AA),MATCH($B:$B,'Damage Assessment (Defects)'!$A:$A,0),COLUMN('Damage Assessment (Defects)'!$Q$2)),"")</f>
        <v/>
      </c>
      <c r="K56" s="7"/>
      <c r="L56" s="7"/>
    </row>
    <row r="57" spans="1:12" x14ac:dyDescent="0.2">
      <c r="A57" s="19"/>
      <c r="B57" s="20"/>
      <c r="C57" s="21" t="str">
        <f>IFERROR(INDEX(('Damage Assessment (Defects)'!$A:$AA),MATCH($B:$B,'Damage Assessment (Defects)'!$A:$A,0),COLUMN('Damage Assessment (Defects)'!$Z$2)),"")</f>
        <v/>
      </c>
      <c r="D57" s="21" t="str">
        <f>IFERROR(INDEX(('Damage Assessment (Defects)'!$A:$AA),MATCH($B:$B,'Damage Assessment (Defects)'!$A:$A,0),COLUMN('Damage Assessment (Defects)'!$AA$2)),"")</f>
        <v/>
      </c>
      <c r="E57" s="22" t="str">
        <f>IFERROR(INDEX(('Damage Assessment (Defects)'!$A:$AA),MATCH($B:$B,'Damage Assessment (Defects)'!$A:$A,0),COLUMN('Damage Assessment (Defects)'!$U$2)),"")</f>
        <v/>
      </c>
      <c r="F57" s="23" t="str">
        <f>IFERROR(INDEX(('Damage Assessment (Defects)'!$A:$AA),MATCH($B:$B,'Damage Assessment (Defects)'!$A:$A,0),COLUMN('Damage Assessment (Defects)'!$Q$2)),"")</f>
        <v/>
      </c>
      <c r="K57" s="7"/>
      <c r="L57" s="7"/>
    </row>
    <row r="58" spans="1:12" x14ac:dyDescent="0.2">
      <c r="A58" s="19"/>
      <c r="B58" s="20"/>
      <c r="C58" s="21" t="str">
        <f>IFERROR(INDEX(('Damage Assessment (Defects)'!$A:$AA),MATCH($B:$B,'Damage Assessment (Defects)'!$A:$A,0),COLUMN('Damage Assessment (Defects)'!$Z$2)),"")</f>
        <v/>
      </c>
      <c r="D58" s="21" t="str">
        <f>IFERROR(INDEX(('Damage Assessment (Defects)'!$A:$AA),MATCH($B:$B,'Damage Assessment (Defects)'!$A:$A,0),COLUMN('Damage Assessment (Defects)'!$AA$2)),"")</f>
        <v/>
      </c>
      <c r="E58" s="22" t="str">
        <f>IFERROR(INDEX(('Damage Assessment (Defects)'!$A:$AA),MATCH($B:$B,'Damage Assessment (Defects)'!$A:$A,0),COLUMN('Damage Assessment (Defects)'!$U$2)),"")</f>
        <v/>
      </c>
      <c r="F58" s="23" t="str">
        <f>IFERROR(INDEX(('Damage Assessment (Defects)'!$A:$AA),MATCH($B:$B,'Damage Assessment (Defects)'!$A:$A,0),COLUMN('Damage Assessment (Defects)'!$Q$2)),"")</f>
        <v/>
      </c>
      <c r="K58" s="7"/>
      <c r="L58" s="7"/>
    </row>
    <row r="59" spans="1:12" x14ac:dyDescent="0.2">
      <c r="A59" s="19"/>
      <c r="B59" s="20"/>
      <c r="C59" s="21" t="str">
        <f>IFERROR(INDEX(('Damage Assessment (Defects)'!$A:$AA),MATCH($B:$B,'Damage Assessment (Defects)'!$A:$A,0),COLUMN('Damage Assessment (Defects)'!$Z$2)),"")</f>
        <v/>
      </c>
      <c r="D59" s="21" t="str">
        <f>IFERROR(INDEX(('Damage Assessment (Defects)'!$A:$AA),MATCH($B:$B,'Damage Assessment (Defects)'!$A:$A,0),COLUMN('Damage Assessment (Defects)'!$AA$2)),"")</f>
        <v/>
      </c>
      <c r="E59" s="22" t="str">
        <f>IFERROR(INDEX(('Damage Assessment (Defects)'!$A:$AA),MATCH($B:$B,'Damage Assessment (Defects)'!$A:$A,0),COLUMN('Damage Assessment (Defects)'!$U$2)),"")</f>
        <v/>
      </c>
      <c r="F59" s="23" t="str">
        <f>IFERROR(INDEX(('Damage Assessment (Defects)'!$A:$AA),MATCH($B:$B,'Damage Assessment (Defects)'!$A:$A,0),COLUMN('Damage Assessment (Defects)'!$Q$2)),"")</f>
        <v/>
      </c>
      <c r="K59" s="7"/>
      <c r="L59" s="7"/>
    </row>
    <row r="60" spans="1:12" x14ac:dyDescent="0.2">
      <c r="A60" s="19"/>
      <c r="B60" s="20"/>
      <c r="C60" s="21" t="str">
        <f>IFERROR(INDEX(('Damage Assessment (Defects)'!$A:$AA),MATCH($B:$B,'Damage Assessment (Defects)'!$A:$A,0),COLUMN('Damage Assessment (Defects)'!$Z$2)),"")</f>
        <v/>
      </c>
      <c r="D60" s="21" t="str">
        <f>IFERROR(INDEX(('Damage Assessment (Defects)'!$A:$AA),MATCH($B:$B,'Damage Assessment (Defects)'!$A:$A,0),COLUMN('Damage Assessment (Defects)'!$AA$2)),"")</f>
        <v/>
      </c>
      <c r="E60" s="22" t="str">
        <f>IFERROR(INDEX(('Damage Assessment (Defects)'!$A:$AA),MATCH($B:$B,'Damage Assessment (Defects)'!$A:$A,0),COLUMN('Damage Assessment (Defects)'!$U$2)),"")</f>
        <v/>
      </c>
      <c r="F60" s="23" t="str">
        <f>IFERROR(INDEX(('Damage Assessment (Defects)'!$A:$AA),MATCH($B:$B,'Damage Assessment (Defects)'!$A:$A,0),COLUMN('Damage Assessment (Defects)'!$Q$2)),"")</f>
        <v/>
      </c>
      <c r="K60" s="7"/>
      <c r="L60" s="7"/>
    </row>
    <row r="61" spans="1:12" x14ac:dyDescent="0.2">
      <c r="A61" s="19"/>
      <c r="B61" s="20"/>
      <c r="C61" s="21" t="str">
        <f>IFERROR(INDEX(('Damage Assessment (Defects)'!$A:$AA),MATCH($B:$B,'Damage Assessment (Defects)'!$A:$A,0),COLUMN('Damage Assessment (Defects)'!$Z$2)),"")</f>
        <v/>
      </c>
      <c r="D61" s="21" t="str">
        <f>IFERROR(INDEX(('Damage Assessment (Defects)'!$A:$AA),MATCH($B:$B,'Damage Assessment (Defects)'!$A:$A,0),COLUMN('Damage Assessment (Defects)'!$AA$2)),"")</f>
        <v/>
      </c>
      <c r="E61" s="22" t="str">
        <f>IFERROR(INDEX(('Damage Assessment (Defects)'!$A:$AA),MATCH($B:$B,'Damage Assessment (Defects)'!$A:$A,0),COLUMN('Damage Assessment (Defects)'!$U$2)),"")</f>
        <v/>
      </c>
      <c r="F61" s="23" t="str">
        <f>IFERROR(INDEX(('Damage Assessment (Defects)'!$A:$AA),MATCH($B:$B,'Damage Assessment (Defects)'!$A:$A,0),COLUMN('Damage Assessment (Defects)'!$Q$2)),"")</f>
        <v/>
      </c>
      <c r="K61" s="7"/>
      <c r="L61" s="7"/>
    </row>
    <row r="62" spans="1:12" x14ac:dyDescent="0.2">
      <c r="A62" s="19"/>
      <c r="B62" s="20"/>
      <c r="C62" s="21" t="str">
        <f>IFERROR(INDEX(('Damage Assessment (Defects)'!$A:$AA),MATCH($B:$B,'Damage Assessment (Defects)'!$A:$A,0),COLUMN('Damage Assessment (Defects)'!$Z$2)),"")</f>
        <v/>
      </c>
      <c r="D62" s="21" t="str">
        <f>IFERROR(INDEX(('Damage Assessment (Defects)'!$A:$AA),MATCH($B:$B,'Damage Assessment (Defects)'!$A:$A,0),COLUMN('Damage Assessment (Defects)'!$AA$2)),"")</f>
        <v/>
      </c>
      <c r="E62" s="22" t="str">
        <f>IFERROR(INDEX(('Damage Assessment (Defects)'!$A:$AA),MATCH($B:$B,'Damage Assessment (Defects)'!$A:$A,0),COLUMN('Damage Assessment (Defects)'!$U$2)),"")</f>
        <v/>
      </c>
      <c r="F62" s="23" t="str">
        <f>IFERROR(INDEX(('Damage Assessment (Defects)'!$A:$AA),MATCH($B:$B,'Damage Assessment (Defects)'!$A:$A,0),COLUMN('Damage Assessment (Defects)'!$Q$2)),"")</f>
        <v/>
      </c>
      <c r="K62" s="7"/>
      <c r="L62" s="7"/>
    </row>
    <row r="63" spans="1:12" x14ac:dyDescent="0.2">
      <c r="A63" s="19"/>
      <c r="B63" s="20"/>
      <c r="C63" s="21" t="str">
        <f>IFERROR(INDEX(('Damage Assessment (Defects)'!$A:$AA),MATCH($B:$B,'Damage Assessment (Defects)'!$A:$A,0),COLUMN('Damage Assessment (Defects)'!$Z$2)),"")</f>
        <v/>
      </c>
      <c r="D63" s="21" t="str">
        <f>IFERROR(INDEX(('Damage Assessment (Defects)'!$A:$AA),MATCH($B:$B,'Damage Assessment (Defects)'!$A:$A,0),COLUMN('Damage Assessment (Defects)'!$AA$2)),"")</f>
        <v/>
      </c>
      <c r="E63" s="22" t="str">
        <f>IFERROR(INDEX(('Damage Assessment (Defects)'!$A:$AA),MATCH($B:$B,'Damage Assessment (Defects)'!$A:$A,0),COLUMN('Damage Assessment (Defects)'!$U$2)),"")</f>
        <v/>
      </c>
      <c r="F63" s="23" t="str">
        <f>IFERROR(INDEX(('Damage Assessment (Defects)'!$A:$AA),MATCH($B:$B,'Damage Assessment (Defects)'!$A:$A,0),COLUMN('Damage Assessment (Defects)'!$Q$2)),"")</f>
        <v/>
      </c>
      <c r="K63" s="7"/>
      <c r="L63" s="7"/>
    </row>
    <row r="64" spans="1:12" x14ac:dyDescent="0.2">
      <c r="A64" s="19"/>
      <c r="B64" s="20"/>
      <c r="C64" s="21" t="str">
        <f>IFERROR(INDEX(('Damage Assessment (Defects)'!$A:$AA),MATCH($B:$B,'Damage Assessment (Defects)'!$A:$A,0),COLUMN('Damage Assessment (Defects)'!$Z$2)),"")</f>
        <v/>
      </c>
      <c r="D64" s="21" t="str">
        <f>IFERROR(INDEX(('Damage Assessment (Defects)'!$A:$AA),MATCH($B:$B,'Damage Assessment (Defects)'!$A:$A,0),COLUMN('Damage Assessment (Defects)'!$AA$2)),"")</f>
        <v/>
      </c>
      <c r="E64" s="22" t="str">
        <f>IFERROR(INDEX(('Damage Assessment (Defects)'!$A:$AA),MATCH($B:$B,'Damage Assessment (Defects)'!$A:$A,0),COLUMN('Damage Assessment (Defects)'!$U$2)),"")</f>
        <v/>
      </c>
      <c r="F64" s="23" t="str">
        <f>IFERROR(INDEX(('Damage Assessment (Defects)'!$A:$AA),MATCH($B:$B,'Damage Assessment (Defects)'!$A:$A,0),COLUMN('Damage Assessment (Defects)'!$Q$2)),"")</f>
        <v/>
      </c>
      <c r="K64" s="7"/>
      <c r="L64" s="7"/>
    </row>
    <row r="65" spans="1:12" x14ac:dyDescent="0.2">
      <c r="A65" s="19"/>
      <c r="B65" s="20"/>
      <c r="C65" s="21" t="str">
        <f>IFERROR(INDEX(('Damage Assessment (Defects)'!$A:$AA),MATCH($B:$B,'Damage Assessment (Defects)'!$A:$A,0),COLUMN('Damage Assessment (Defects)'!$Z$2)),"")</f>
        <v/>
      </c>
      <c r="D65" s="21" t="str">
        <f>IFERROR(INDEX(('Damage Assessment (Defects)'!$A:$AA),MATCH($B:$B,'Damage Assessment (Defects)'!$A:$A,0),COLUMN('Damage Assessment (Defects)'!$AA$2)),"")</f>
        <v/>
      </c>
      <c r="E65" s="22" t="str">
        <f>IFERROR(INDEX(('Damage Assessment (Defects)'!$A:$AA),MATCH($B:$B,'Damage Assessment (Defects)'!$A:$A,0),COLUMN('Damage Assessment (Defects)'!$U$2)),"")</f>
        <v/>
      </c>
      <c r="F65" s="23" t="str">
        <f>IFERROR(INDEX(('Damage Assessment (Defects)'!$A:$AA),MATCH($B:$B,'Damage Assessment (Defects)'!$A:$A,0),COLUMN('Damage Assessment (Defects)'!$Q$2)),"")</f>
        <v/>
      </c>
      <c r="K65" s="7"/>
      <c r="L65" s="7"/>
    </row>
    <row r="66" spans="1:12" x14ac:dyDescent="0.2">
      <c r="A66" s="19"/>
      <c r="B66" s="20"/>
      <c r="C66" s="21" t="str">
        <f>IFERROR(INDEX(('Damage Assessment (Defects)'!$A:$AA),MATCH($B:$B,'Damage Assessment (Defects)'!$A:$A,0),COLUMN('Damage Assessment (Defects)'!$Z$2)),"")</f>
        <v/>
      </c>
      <c r="D66" s="21" t="str">
        <f>IFERROR(INDEX(('Damage Assessment (Defects)'!$A:$AA),MATCH($B:$B,'Damage Assessment (Defects)'!$A:$A,0),COLUMN('Damage Assessment (Defects)'!$AA$2)),"")</f>
        <v/>
      </c>
      <c r="E66" s="22" t="str">
        <f>IFERROR(INDEX(('Damage Assessment (Defects)'!$A:$AA),MATCH($B:$B,'Damage Assessment (Defects)'!$A:$A,0),COLUMN('Damage Assessment (Defects)'!$U$2)),"")</f>
        <v/>
      </c>
      <c r="F66" s="23" t="str">
        <f>IFERROR(INDEX(('Damage Assessment (Defects)'!$A:$AA),MATCH($B:$B,'Damage Assessment (Defects)'!$A:$A,0),COLUMN('Damage Assessment (Defects)'!$Q$2)),"")</f>
        <v/>
      </c>
      <c r="K66" s="7"/>
      <c r="L66" s="7"/>
    </row>
    <row r="67" spans="1:12" x14ac:dyDescent="0.2">
      <c r="A67" s="19"/>
      <c r="B67" s="20"/>
      <c r="C67" s="21" t="str">
        <f>IFERROR(INDEX(('Damage Assessment (Defects)'!$A:$AA),MATCH($B:$B,'Damage Assessment (Defects)'!$A:$A,0),COLUMN('Damage Assessment (Defects)'!$Z$2)),"")</f>
        <v/>
      </c>
      <c r="D67" s="21" t="str">
        <f>IFERROR(INDEX(('Damage Assessment (Defects)'!$A:$AA),MATCH($B:$B,'Damage Assessment (Defects)'!$A:$A,0),COLUMN('Damage Assessment (Defects)'!$AA$2)),"")</f>
        <v/>
      </c>
      <c r="E67" s="22" t="str">
        <f>IFERROR(INDEX(('Damage Assessment (Defects)'!$A:$AA),MATCH($B:$B,'Damage Assessment (Defects)'!$A:$A,0),COLUMN('Damage Assessment (Defects)'!$U$2)),"")</f>
        <v/>
      </c>
      <c r="F67" s="23" t="str">
        <f>IFERROR(INDEX(('Damage Assessment (Defects)'!$A:$AA),MATCH($B:$B,'Damage Assessment (Defects)'!$A:$A,0),COLUMN('Damage Assessment (Defects)'!$Q$2)),"")</f>
        <v/>
      </c>
      <c r="K67" s="7"/>
      <c r="L67" s="7"/>
    </row>
    <row r="68" spans="1:12" x14ac:dyDescent="0.2">
      <c r="A68" s="19"/>
      <c r="B68" s="20"/>
      <c r="C68" s="21" t="str">
        <f>IFERROR(INDEX(('Damage Assessment (Defects)'!$A:$AA),MATCH($B:$B,'Damage Assessment (Defects)'!$A:$A,0),COLUMN('Damage Assessment (Defects)'!$Z$2)),"")</f>
        <v/>
      </c>
      <c r="D68" s="21" t="str">
        <f>IFERROR(INDEX(('Damage Assessment (Defects)'!$A:$AA),MATCH($B:$B,'Damage Assessment (Defects)'!$A:$A,0),COLUMN('Damage Assessment (Defects)'!$AA$2)),"")</f>
        <v/>
      </c>
      <c r="E68" s="22" t="str">
        <f>IFERROR(INDEX(('Damage Assessment (Defects)'!$A:$AA),MATCH($B:$B,'Damage Assessment (Defects)'!$A:$A,0),COLUMN('Damage Assessment (Defects)'!$U$2)),"")</f>
        <v/>
      </c>
      <c r="F68" s="23" t="str">
        <f>IFERROR(INDEX(('Damage Assessment (Defects)'!$A:$AA),MATCH($B:$B,'Damage Assessment (Defects)'!$A:$A,0),COLUMN('Damage Assessment (Defects)'!$Q$2)),"")</f>
        <v/>
      </c>
      <c r="K68" s="7"/>
      <c r="L68" s="7"/>
    </row>
    <row r="69" spans="1:12" x14ac:dyDescent="0.2">
      <c r="A69" s="19"/>
      <c r="B69" s="20"/>
      <c r="C69" s="21" t="str">
        <f>IFERROR(INDEX(('Damage Assessment (Defects)'!$A:$AA),MATCH($B:$B,'Damage Assessment (Defects)'!$A:$A,0),COLUMN('Damage Assessment (Defects)'!$Z$2)),"")</f>
        <v/>
      </c>
      <c r="D69" s="21" t="str">
        <f>IFERROR(INDEX(('Damage Assessment (Defects)'!$A:$AA),MATCH($B:$B,'Damage Assessment (Defects)'!$A:$A,0),COLUMN('Damage Assessment (Defects)'!$AA$2)),"")</f>
        <v/>
      </c>
      <c r="E69" s="22" t="str">
        <f>IFERROR(INDEX(('Damage Assessment (Defects)'!$A:$AA),MATCH($B:$B,'Damage Assessment (Defects)'!$A:$A,0),COLUMN('Damage Assessment (Defects)'!$U$2)),"")</f>
        <v/>
      </c>
      <c r="F69" s="23" t="str">
        <f>IFERROR(INDEX(('Damage Assessment (Defects)'!$A:$AA),MATCH($B:$B,'Damage Assessment (Defects)'!$A:$A,0),COLUMN('Damage Assessment (Defects)'!$Q$2)),"")</f>
        <v/>
      </c>
      <c r="K69" s="7"/>
      <c r="L69" s="7"/>
    </row>
    <row r="70" spans="1:12" x14ac:dyDescent="0.2">
      <c r="A70" s="19"/>
      <c r="B70" s="20"/>
      <c r="C70" s="21" t="str">
        <f>IFERROR(INDEX(('Damage Assessment (Defects)'!$A:$AA),MATCH($B:$B,'Damage Assessment (Defects)'!$A:$A,0),COLUMN('Damage Assessment (Defects)'!$Z$2)),"")</f>
        <v/>
      </c>
      <c r="D70" s="21" t="str">
        <f>IFERROR(INDEX(('Damage Assessment (Defects)'!$A:$AA),MATCH($B:$B,'Damage Assessment (Defects)'!$A:$A,0),COLUMN('Damage Assessment (Defects)'!$AA$2)),"")</f>
        <v/>
      </c>
      <c r="E70" s="22" t="str">
        <f>IFERROR(INDEX(('Damage Assessment (Defects)'!$A:$AA),MATCH($B:$B,'Damage Assessment (Defects)'!$A:$A,0),COLUMN('Damage Assessment (Defects)'!$U$2)),"")</f>
        <v/>
      </c>
      <c r="F70" s="23" t="str">
        <f>IFERROR(INDEX(('Damage Assessment (Defects)'!$A:$AA),MATCH($B:$B,'Damage Assessment (Defects)'!$A:$A,0),COLUMN('Damage Assessment (Defects)'!$Q$2)),"")</f>
        <v/>
      </c>
      <c r="K70" s="7"/>
      <c r="L70" s="7"/>
    </row>
    <row r="71" spans="1:12" x14ac:dyDescent="0.2">
      <c r="A71" s="19"/>
      <c r="B71" s="20"/>
      <c r="C71" s="21" t="str">
        <f>IFERROR(INDEX(('Damage Assessment (Defects)'!$A:$AA),MATCH($B:$B,'Damage Assessment (Defects)'!$A:$A,0),COLUMN('Damage Assessment (Defects)'!$Z$2)),"")</f>
        <v/>
      </c>
      <c r="D71" s="21" t="str">
        <f>IFERROR(INDEX(('Damage Assessment (Defects)'!$A:$AA),MATCH($B:$B,'Damage Assessment (Defects)'!$A:$A,0),COLUMN('Damage Assessment (Defects)'!$AA$2)),"")</f>
        <v/>
      </c>
      <c r="E71" s="22" t="str">
        <f>IFERROR(INDEX(('Damage Assessment (Defects)'!$A:$AA),MATCH($B:$B,'Damage Assessment (Defects)'!$A:$A,0),COLUMN('Damage Assessment (Defects)'!$U$2)),"")</f>
        <v/>
      </c>
      <c r="F71" s="23" t="str">
        <f>IFERROR(INDEX(('Damage Assessment (Defects)'!$A:$AA),MATCH($B:$B,'Damage Assessment (Defects)'!$A:$A,0),COLUMN('Damage Assessment (Defects)'!$Q$2)),"")</f>
        <v/>
      </c>
      <c r="K71" s="7"/>
      <c r="L71" s="7"/>
    </row>
    <row r="72" spans="1:12" x14ac:dyDescent="0.2">
      <c r="A72" s="19"/>
      <c r="B72" s="20"/>
      <c r="C72" s="21" t="str">
        <f>IFERROR(INDEX(('Damage Assessment (Defects)'!$A:$AA),MATCH($B:$B,'Damage Assessment (Defects)'!$A:$A,0),COLUMN('Damage Assessment (Defects)'!$Z$2)),"")</f>
        <v/>
      </c>
      <c r="D72" s="21" t="str">
        <f>IFERROR(INDEX(('Damage Assessment (Defects)'!$A:$AA),MATCH($B:$B,'Damage Assessment (Defects)'!$A:$A,0),COLUMN('Damage Assessment (Defects)'!$AA$2)),"")</f>
        <v/>
      </c>
      <c r="E72" s="22" t="str">
        <f>IFERROR(INDEX(('Damage Assessment (Defects)'!$A:$AA),MATCH($B:$B,'Damage Assessment (Defects)'!$A:$A,0),COLUMN('Damage Assessment (Defects)'!$U$2)),"")</f>
        <v/>
      </c>
      <c r="F72" s="23" t="str">
        <f>IFERROR(INDEX(('Damage Assessment (Defects)'!$A:$AA),MATCH($B:$B,'Damage Assessment (Defects)'!$A:$A,0),COLUMN('Damage Assessment (Defects)'!$Q$2)),"")</f>
        <v/>
      </c>
      <c r="K72" s="7"/>
      <c r="L72" s="7"/>
    </row>
    <row r="73" spans="1:12" x14ac:dyDescent="0.2">
      <c r="A73" s="19"/>
      <c r="B73" s="20"/>
      <c r="C73" s="21" t="str">
        <f>IFERROR(INDEX(('Damage Assessment (Defects)'!$A:$AA),MATCH($B:$B,'Damage Assessment (Defects)'!$A:$A,0),COLUMN('Damage Assessment (Defects)'!$Z$2)),"")</f>
        <v/>
      </c>
      <c r="D73" s="21" t="str">
        <f>IFERROR(INDEX(('Damage Assessment (Defects)'!$A:$AA),MATCH($B:$B,'Damage Assessment (Defects)'!$A:$A,0),COLUMN('Damage Assessment (Defects)'!$AA$2)),"")</f>
        <v/>
      </c>
      <c r="E73" s="22" t="str">
        <f>IFERROR(INDEX(('Damage Assessment (Defects)'!$A:$AA),MATCH($B:$B,'Damage Assessment (Defects)'!$A:$A,0),COLUMN('Damage Assessment (Defects)'!$U$2)),"")</f>
        <v/>
      </c>
      <c r="F73" s="23" t="str">
        <f>IFERROR(INDEX(('Damage Assessment (Defects)'!$A:$AA),MATCH($B:$B,'Damage Assessment (Defects)'!$A:$A,0),COLUMN('Damage Assessment (Defects)'!$Q$2)),"")</f>
        <v/>
      </c>
      <c r="K73" s="7"/>
      <c r="L73" s="7"/>
    </row>
    <row r="74" spans="1:12" x14ac:dyDescent="0.2">
      <c r="A74" s="19"/>
      <c r="B74" s="20"/>
      <c r="C74" s="21" t="str">
        <f>IFERROR(INDEX(('Damage Assessment (Defects)'!$A:$AA),MATCH($B:$B,'Damage Assessment (Defects)'!$A:$A,0),COLUMN('Damage Assessment (Defects)'!$Z$2)),"")</f>
        <v/>
      </c>
      <c r="D74" s="21" t="str">
        <f>IFERROR(INDEX(('Damage Assessment (Defects)'!$A:$AA),MATCH($B:$B,'Damage Assessment (Defects)'!$A:$A,0),COLUMN('Damage Assessment (Defects)'!$AA$2)),"")</f>
        <v/>
      </c>
      <c r="E74" s="22" t="str">
        <f>IFERROR(INDEX(('Damage Assessment (Defects)'!$A:$AA),MATCH($B:$B,'Damage Assessment (Defects)'!$A:$A,0),COLUMN('Damage Assessment (Defects)'!$U$2)),"")</f>
        <v/>
      </c>
      <c r="F74" s="23" t="str">
        <f>IFERROR(INDEX(('Damage Assessment (Defects)'!$A:$AA),MATCH($B:$B,'Damage Assessment (Defects)'!$A:$A,0),COLUMN('Damage Assessment (Defects)'!$Q$2)),"")</f>
        <v/>
      </c>
      <c r="K74" s="7"/>
      <c r="L74" s="7"/>
    </row>
    <row r="75" spans="1:12" x14ac:dyDescent="0.2">
      <c r="A75" s="19"/>
      <c r="B75" s="20"/>
      <c r="C75" s="21" t="str">
        <f>IFERROR(INDEX(('Damage Assessment (Defects)'!$A:$AA),MATCH($B:$B,'Damage Assessment (Defects)'!$A:$A,0),COLUMN('Damage Assessment (Defects)'!$Z$2)),"")</f>
        <v/>
      </c>
      <c r="D75" s="21" t="str">
        <f>IFERROR(INDEX(('Damage Assessment (Defects)'!$A:$AA),MATCH($B:$B,'Damage Assessment (Defects)'!$A:$A,0),COLUMN('Damage Assessment (Defects)'!$AA$2)),"")</f>
        <v/>
      </c>
      <c r="E75" s="22" t="str">
        <f>IFERROR(INDEX(('Damage Assessment (Defects)'!$A:$AA),MATCH($B:$B,'Damage Assessment (Defects)'!$A:$A,0),COLUMN('Damage Assessment (Defects)'!$U$2)),"")</f>
        <v/>
      </c>
      <c r="F75" s="23" t="str">
        <f>IFERROR(INDEX(('Damage Assessment (Defects)'!$A:$AA),MATCH($B:$B,'Damage Assessment (Defects)'!$A:$A,0),COLUMN('Damage Assessment (Defects)'!$Q$2)),"")</f>
        <v/>
      </c>
      <c r="K75" s="7"/>
      <c r="L75" s="7"/>
    </row>
    <row r="76" spans="1:12" x14ac:dyDescent="0.2">
      <c r="A76" s="19"/>
      <c r="B76" s="20"/>
      <c r="C76" s="21" t="str">
        <f>IFERROR(INDEX(('Damage Assessment (Defects)'!$A:$AA),MATCH($B:$B,'Damage Assessment (Defects)'!$A:$A,0),COLUMN('Damage Assessment (Defects)'!$Z$2)),"")</f>
        <v/>
      </c>
      <c r="D76" s="21" t="str">
        <f>IFERROR(INDEX(('Damage Assessment (Defects)'!$A:$AA),MATCH($B:$B,'Damage Assessment (Defects)'!$A:$A,0),COLUMN('Damage Assessment (Defects)'!$AA$2)),"")</f>
        <v/>
      </c>
      <c r="E76" s="22" t="str">
        <f>IFERROR(INDEX(('Damage Assessment (Defects)'!$A:$AA),MATCH($B:$B,'Damage Assessment (Defects)'!$A:$A,0),COLUMN('Damage Assessment (Defects)'!$U$2)),"")</f>
        <v/>
      </c>
      <c r="F76" s="23" t="str">
        <f>IFERROR(INDEX(('Damage Assessment (Defects)'!$A:$AA),MATCH($B:$B,'Damage Assessment (Defects)'!$A:$A,0),COLUMN('Damage Assessment (Defects)'!$Q$2)),"")</f>
        <v/>
      </c>
      <c r="K76" s="7"/>
      <c r="L76" s="7"/>
    </row>
    <row r="77" spans="1:12" x14ac:dyDescent="0.2">
      <c r="A77" s="19"/>
      <c r="B77" s="20"/>
      <c r="C77" s="21" t="str">
        <f>IFERROR(INDEX(('Damage Assessment (Defects)'!$A:$AA),MATCH($B:$B,'Damage Assessment (Defects)'!$A:$A,0),COLUMN('Damage Assessment (Defects)'!$Z$2)),"")</f>
        <v/>
      </c>
      <c r="D77" s="21" t="str">
        <f>IFERROR(INDEX(('Damage Assessment (Defects)'!$A:$AA),MATCH($B:$B,'Damage Assessment (Defects)'!$A:$A,0),COLUMN('Damage Assessment (Defects)'!$AA$2)),"")</f>
        <v/>
      </c>
      <c r="E77" s="22" t="str">
        <f>IFERROR(INDEX(('Damage Assessment (Defects)'!$A:$AA),MATCH($B:$B,'Damage Assessment (Defects)'!$A:$A,0),COLUMN('Damage Assessment (Defects)'!$U$2)),"")</f>
        <v/>
      </c>
      <c r="F77" s="23" t="str">
        <f>IFERROR(INDEX(('Damage Assessment (Defects)'!$A:$AA),MATCH($B:$B,'Damage Assessment (Defects)'!$A:$A,0),COLUMN('Damage Assessment (Defects)'!$Q$2)),"")</f>
        <v/>
      </c>
      <c r="K77" s="7"/>
      <c r="L77" s="7"/>
    </row>
    <row r="78" spans="1:12" x14ac:dyDescent="0.2">
      <c r="A78" s="19"/>
      <c r="B78" s="20"/>
      <c r="C78" s="21" t="str">
        <f>IFERROR(INDEX(('Damage Assessment (Defects)'!$A:$AA),MATCH($B:$B,'Damage Assessment (Defects)'!$A:$A,0),COLUMN('Damage Assessment (Defects)'!$Z$2)),"")</f>
        <v/>
      </c>
      <c r="D78" s="21" t="str">
        <f>IFERROR(INDEX(('Damage Assessment (Defects)'!$A:$AA),MATCH($B:$B,'Damage Assessment (Defects)'!$A:$A,0),COLUMN('Damage Assessment (Defects)'!$AA$2)),"")</f>
        <v/>
      </c>
      <c r="E78" s="22" t="str">
        <f>IFERROR(INDEX(('Damage Assessment (Defects)'!$A:$AA),MATCH($B:$B,'Damage Assessment (Defects)'!$A:$A,0),COLUMN('Damage Assessment (Defects)'!$U$2)),"")</f>
        <v/>
      </c>
      <c r="F78" s="23" t="str">
        <f>IFERROR(INDEX(('Damage Assessment (Defects)'!$A:$AA),MATCH($B:$B,'Damage Assessment (Defects)'!$A:$A,0),COLUMN('Damage Assessment (Defects)'!$Q$2)),"")</f>
        <v/>
      </c>
      <c r="K78" s="7"/>
      <c r="L78" s="7"/>
    </row>
    <row r="79" spans="1:12" x14ac:dyDescent="0.2">
      <c r="A79" s="19"/>
      <c r="B79" s="20"/>
      <c r="C79" s="21" t="str">
        <f>IFERROR(INDEX(('Damage Assessment (Defects)'!$A:$AA),MATCH($B:$B,'Damage Assessment (Defects)'!$A:$A,0),COLUMN('Damage Assessment (Defects)'!$Z$2)),"")</f>
        <v/>
      </c>
      <c r="D79" s="21" t="str">
        <f>IFERROR(INDEX(('Damage Assessment (Defects)'!$A:$AA),MATCH($B:$B,'Damage Assessment (Defects)'!$A:$A,0),COLUMN('Damage Assessment (Defects)'!$AA$2)),"")</f>
        <v/>
      </c>
      <c r="E79" s="22" t="str">
        <f>IFERROR(INDEX(('Damage Assessment (Defects)'!$A:$AA),MATCH($B:$B,'Damage Assessment (Defects)'!$A:$A,0),COLUMN('Damage Assessment (Defects)'!$U$2)),"")</f>
        <v/>
      </c>
      <c r="F79" s="23" t="str">
        <f>IFERROR(INDEX(('Damage Assessment (Defects)'!$A:$AA),MATCH($B:$B,'Damage Assessment (Defects)'!$A:$A,0),COLUMN('Damage Assessment (Defects)'!$Q$2)),"")</f>
        <v/>
      </c>
      <c r="K79" s="7"/>
      <c r="L79" s="7"/>
    </row>
    <row r="80" spans="1:12" x14ac:dyDescent="0.2">
      <c r="A80" s="19"/>
      <c r="B80" s="20"/>
      <c r="C80" s="21" t="str">
        <f>IFERROR(INDEX(('Damage Assessment (Defects)'!$A:$AA),MATCH($B:$B,'Damage Assessment (Defects)'!$A:$A,0),COLUMN('Damage Assessment (Defects)'!$Z$2)),"")</f>
        <v/>
      </c>
      <c r="D80" s="21" t="str">
        <f>IFERROR(INDEX(('Damage Assessment (Defects)'!$A:$AA),MATCH($B:$B,'Damage Assessment (Defects)'!$A:$A,0),COLUMN('Damage Assessment (Defects)'!$AA$2)),"")</f>
        <v/>
      </c>
      <c r="E80" s="22" t="str">
        <f>IFERROR(INDEX(('Damage Assessment (Defects)'!$A:$AA),MATCH($B:$B,'Damage Assessment (Defects)'!$A:$A,0),COLUMN('Damage Assessment (Defects)'!$U$2)),"")</f>
        <v/>
      </c>
      <c r="F80" s="23" t="str">
        <f>IFERROR(INDEX(('Damage Assessment (Defects)'!$A:$AA),MATCH($B:$B,'Damage Assessment (Defects)'!$A:$A,0),COLUMN('Damage Assessment (Defects)'!$Q$2)),"")</f>
        <v/>
      </c>
      <c r="K80" s="7"/>
      <c r="L80" s="7"/>
    </row>
    <row r="81" spans="1:12" x14ac:dyDescent="0.2">
      <c r="A81" s="19"/>
      <c r="B81" s="20"/>
      <c r="C81" s="21" t="str">
        <f>IFERROR(INDEX(('Damage Assessment (Defects)'!$A:$AA),MATCH($B:$B,'Damage Assessment (Defects)'!$A:$A,0),COLUMN('Damage Assessment (Defects)'!$Z$2)),"")</f>
        <v/>
      </c>
      <c r="D81" s="21" t="str">
        <f>IFERROR(INDEX(('Damage Assessment (Defects)'!$A:$AA),MATCH($B:$B,'Damage Assessment (Defects)'!$A:$A,0),COLUMN('Damage Assessment (Defects)'!$AA$2)),"")</f>
        <v/>
      </c>
      <c r="E81" s="22" t="str">
        <f>IFERROR(INDEX(('Damage Assessment (Defects)'!$A:$AA),MATCH($B:$B,'Damage Assessment (Defects)'!$A:$A,0),COLUMN('Damage Assessment (Defects)'!$U$2)),"")</f>
        <v/>
      </c>
      <c r="F81" s="23" t="str">
        <f>IFERROR(INDEX(('Damage Assessment (Defects)'!$A:$AA),MATCH($B:$B,'Damage Assessment (Defects)'!$A:$A,0),COLUMN('Damage Assessment (Defects)'!$Q$2)),"")</f>
        <v/>
      </c>
      <c r="K81" s="7"/>
      <c r="L81" s="7"/>
    </row>
    <row r="82" spans="1:12" x14ac:dyDescent="0.2">
      <c r="A82" s="19"/>
      <c r="B82" s="20"/>
      <c r="C82" s="21" t="str">
        <f>IFERROR(INDEX(('Damage Assessment (Defects)'!$A:$AA),MATCH($B:$B,'Damage Assessment (Defects)'!$A:$A,0),COLUMN('Damage Assessment (Defects)'!$Z$2)),"")</f>
        <v/>
      </c>
      <c r="D82" s="21" t="str">
        <f>IFERROR(INDEX(('Damage Assessment (Defects)'!$A:$AA),MATCH($B:$B,'Damage Assessment (Defects)'!$A:$A,0),COLUMN('Damage Assessment (Defects)'!$AA$2)),"")</f>
        <v/>
      </c>
      <c r="E82" s="22" t="str">
        <f>IFERROR(INDEX(('Damage Assessment (Defects)'!$A:$AA),MATCH($B:$B,'Damage Assessment (Defects)'!$A:$A,0),COLUMN('Damage Assessment (Defects)'!$U$2)),"")</f>
        <v/>
      </c>
      <c r="F82" s="23" t="str">
        <f>IFERROR(INDEX(('Damage Assessment (Defects)'!$A:$AA),MATCH($B:$B,'Damage Assessment (Defects)'!$A:$A,0),COLUMN('Damage Assessment (Defects)'!$Q$2)),"")</f>
        <v/>
      </c>
      <c r="K82" s="7"/>
      <c r="L82" s="7"/>
    </row>
    <row r="83" spans="1:12" x14ac:dyDescent="0.2">
      <c r="A83" s="19"/>
      <c r="B83" s="20"/>
      <c r="C83" s="21" t="str">
        <f>IFERROR(INDEX(('Damage Assessment (Defects)'!$A:$AA),MATCH($B:$B,'Damage Assessment (Defects)'!$A:$A,0),COLUMN('Damage Assessment (Defects)'!$Z$2)),"")</f>
        <v/>
      </c>
      <c r="D83" s="21" t="str">
        <f>IFERROR(INDEX(('Damage Assessment (Defects)'!$A:$AA),MATCH($B:$B,'Damage Assessment (Defects)'!$A:$A,0),COLUMN('Damage Assessment (Defects)'!$AA$2)),"")</f>
        <v/>
      </c>
      <c r="E83" s="22" t="str">
        <f>IFERROR(INDEX(('Damage Assessment (Defects)'!$A:$AA),MATCH($B:$B,'Damage Assessment (Defects)'!$A:$A,0),COLUMN('Damage Assessment (Defects)'!$U$2)),"")</f>
        <v/>
      </c>
      <c r="F83" s="23" t="str">
        <f>IFERROR(INDEX(('Damage Assessment (Defects)'!$A:$AA),MATCH($B:$B,'Damage Assessment (Defects)'!$A:$A,0),COLUMN('Damage Assessment (Defects)'!$Q$2)),"")</f>
        <v/>
      </c>
      <c r="K83" s="7"/>
      <c r="L83" s="7"/>
    </row>
    <row r="84" spans="1:12" x14ac:dyDescent="0.2">
      <c r="A84" s="19"/>
      <c r="B84" s="20"/>
      <c r="C84" s="21" t="str">
        <f>IFERROR(INDEX(('Damage Assessment (Defects)'!$A:$AA),MATCH($B:$B,'Damage Assessment (Defects)'!$A:$A,0),COLUMN('Damage Assessment (Defects)'!$Z$2)),"")</f>
        <v/>
      </c>
      <c r="D84" s="21" t="str">
        <f>IFERROR(INDEX(('Damage Assessment (Defects)'!$A:$AA),MATCH($B:$B,'Damage Assessment (Defects)'!$A:$A,0),COLUMN('Damage Assessment (Defects)'!$AA$2)),"")</f>
        <v/>
      </c>
      <c r="E84" s="22" t="str">
        <f>IFERROR(INDEX(('Damage Assessment (Defects)'!$A:$AA),MATCH($B:$B,'Damage Assessment (Defects)'!$A:$A,0),COLUMN('Damage Assessment (Defects)'!$U$2)),"")</f>
        <v/>
      </c>
      <c r="F84" s="23" t="str">
        <f>IFERROR(INDEX(('Damage Assessment (Defects)'!$A:$AA),MATCH($B:$B,'Damage Assessment (Defects)'!$A:$A,0),COLUMN('Damage Assessment (Defects)'!$Q$2)),"")</f>
        <v/>
      </c>
      <c r="K84" s="7"/>
      <c r="L84" s="7"/>
    </row>
    <row r="85" spans="1:12" x14ac:dyDescent="0.2">
      <c r="A85" s="19"/>
      <c r="B85" s="20"/>
      <c r="C85" s="21" t="str">
        <f>IFERROR(INDEX(('Damage Assessment (Defects)'!$A:$AA),MATCH($B:$B,'Damage Assessment (Defects)'!$A:$A,0),COLUMN('Damage Assessment (Defects)'!$Z$2)),"")</f>
        <v/>
      </c>
      <c r="D85" s="21" t="str">
        <f>IFERROR(INDEX(('Damage Assessment (Defects)'!$A:$AA),MATCH($B:$B,'Damage Assessment (Defects)'!$A:$A,0),COLUMN('Damage Assessment (Defects)'!$AA$2)),"")</f>
        <v/>
      </c>
      <c r="E85" s="22" t="str">
        <f>IFERROR(INDEX(('Damage Assessment (Defects)'!$A:$AA),MATCH($B:$B,'Damage Assessment (Defects)'!$A:$A,0),COLUMN('Damage Assessment (Defects)'!$U$2)),"")</f>
        <v/>
      </c>
      <c r="F85" s="23" t="str">
        <f>IFERROR(INDEX(('Damage Assessment (Defects)'!$A:$AA),MATCH($B:$B,'Damage Assessment (Defects)'!$A:$A,0),COLUMN('Damage Assessment (Defects)'!$Q$2)),"")</f>
        <v/>
      </c>
      <c r="K85" s="7"/>
      <c r="L85" s="7"/>
    </row>
    <row r="86" spans="1:12" x14ac:dyDescent="0.2">
      <c r="A86" s="19"/>
      <c r="B86" s="20"/>
      <c r="C86" s="21" t="str">
        <f>IFERROR(INDEX(('Damage Assessment (Defects)'!$A:$AA),MATCH($B:$B,'Damage Assessment (Defects)'!$A:$A,0),COLUMN('Damage Assessment (Defects)'!$Z$2)),"")</f>
        <v/>
      </c>
      <c r="D86" s="21" t="str">
        <f>IFERROR(INDEX(('Damage Assessment (Defects)'!$A:$AA),MATCH($B:$B,'Damage Assessment (Defects)'!$A:$A,0),COLUMN('Damage Assessment (Defects)'!$AA$2)),"")</f>
        <v/>
      </c>
      <c r="E86" s="22" t="str">
        <f>IFERROR(INDEX(('Damage Assessment (Defects)'!$A:$AA),MATCH($B:$B,'Damage Assessment (Defects)'!$A:$A,0),COLUMN('Damage Assessment (Defects)'!$U$2)),"")</f>
        <v/>
      </c>
      <c r="F86" s="23" t="str">
        <f>IFERROR(INDEX(('Damage Assessment (Defects)'!$A:$AA),MATCH($B:$B,'Damage Assessment (Defects)'!$A:$A,0),COLUMN('Damage Assessment (Defects)'!$Q$2)),"")</f>
        <v/>
      </c>
      <c r="K86" s="7"/>
      <c r="L86" s="7"/>
    </row>
    <row r="87" spans="1:12" x14ac:dyDescent="0.2">
      <c r="A87" s="19"/>
      <c r="B87" s="20"/>
      <c r="C87" s="21" t="str">
        <f>IFERROR(INDEX(('Damage Assessment (Defects)'!$A:$AA),MATCH($B:$B,'Damage Assessment (Defects)'!$A:$A,0),COLUMN('Damage Assessment (Defects)'!$Z$2)),"")</f>
        <v/>
      </c>
      <c r="D87" s="21" t="str">
        <f>IFERROR(INDEX(('Damage Assessment (Defects)'!$A:$AA),MATCH($B:$B,'Damage Assessment (Defects)'!$A:$A,0),COLUMN('Damage Assessment (Defects)'!$AA$2)),"")</f>
        <v/>
      </c>
      <c r="E87" s="22" t="str">
        <f>IFERROR(INDEX(('Damage Assessment (Defects)'!$A:$AA),MATCH($B:$B,'Damage Assessment (Defects)'!$A:$A,0),COLUMN('Damage Assessment (Defects)'!$U$2)),"")</f>
        <v/>
      </c>
      <c r="F87" s="23" t="str">
        <f>IFERROR(INDEX(('Damage Assessment (Defects)'!$A:$AA),MATCH($B:$B,'Damage Assessment (Defects)'!$A:$A,0),COLUMN('Damage Assessment (Defects)'!$Q$2)),"")</f>
        <v/>
      </c>
      <c r="K87" s="7"/>
      <c r="L87" s="7"/>
    </row>
    <row r="88" spans="1:12" x14ac:dyDescent="0.2">
      <c r="A88" s="19"/>
      <c r="B88" s="20"/>
      <c r="C88" s="21" t="str">
        <f>IFERROR(INDEX(('Damage Assessment (Defects)'!$A:$AA),MATCH($B:$B,'Damage Assessment (Defects)'!$A:$A,0),COLUMN('Damage Assessment (Defects)'!$Z$2)),"")</f>
        <v/>
      </c>
      <c r="D88" s="21" t="str">
        <f>IFERROR(INDEX(('Damage Assessment (Defects)'!$A:$AA),MATCH($B:$B,'Damage Assessment (Defects)'!$A:$A,0),COLUMN('Damage Assessment (Defects)'!$AA$2)),"")</f>
        <v/>
      </c>
      <c r="E88" s="22" t="str">
        <f>IFERROR(INDEX(('Damage Assessment (Defects)'!$A:$AA),MATCH($B:$B,'Damage Assessment (Defects)'!$A:$A,0),COLUMN('Damage Assessment (Defects)'!$U$2)),"")</f>
        <v/>
      </c>
      <c r="F88" s="23" t="str">
        <f>IFERROR(INDEX(('Damage Assessment (Defects)'!$A:$AA),MATCH($B:$B,'Damage Assessment (Defects)'!$A:$A,0),COLUMN('Damage Assessment (Defects)'!$Q$2)),"")</f>
        <v/>
      </c>
      <c r="K88" s="7"/>
      <c r="L88" s="7"/>
    </row>
    <row r="89" spans="1:12" x14ac:dyDescent="0.2">
      <c r="A89" s="19"/>
      <c r="B89" s="20"/>
      <c r="C89" s="21" t="str">
        <f>IFERROR(INDEX(('Damage Assessment (Defects)'!$A:$AA),MATCH($B:$B,'Damage Assessment (Defects)'!$A:$A,0),COLUMN('Damage Assessment (Defects)'!$Z$2)),"")</f>
        <v/>
      </c>
      <c r="D89" s="21" t="str">
        <f>IFERROR(INDEX(('Damage Assessment (Defects)'!$A:$AA),MATCH($B:$B,'Damage Assessment (Defects)'!$A:$A,0),COLUMN('Damage Assessment (Defects)'!$AA$2)),"")</f>
        <v/>
      </c>
      <c r="E89" s="22" t="str">
        <f>IFERROR(INDEX(('Damage Assessment (Defects)'!$A:$AA),MATCH($B:$B,'Damage Assessment (Defects)'!$A:$A,0),COLUMN('Damage Assessment (Defects)'!$U$2)),"")</f>
        <v/>
      </c>
      <c r="F89" s="23" t="str">
        <f>IFERROR(INDEX(('Damage Assessment (Defects)'!$A:$AA),MATCH($B:$B,'Damage Assessment (Defects)'!$A:$A,0),COLUMN('Damage Assessment (Defects)'!$Q$2)),"")</f>
        <v/>
      </c>
      <c r="K89" s="7"/>
      <c r="L89" s="7"/>
    </row>
    <row r="90" spans="1:12" x14ac:dyDescent="0.2">
      <c r="A90" s="19"/>
      <c r="B90" s="20"/>
      <c r="C90" s="21" t="str">
        <f>IFERROR(INDEX(('Damage Assessment (Defects)'!$A:$AA),MATCH($B:$B,'Damage Assessment (Defects)'!$A:$A,0),COLUMN('Damage Assessment (Defects)'!$Z$2)),"")</f>
        <v/>
      </c>
      <c r="D90" s="21" t="str">
        <f>IFERROR(INDEX(('Damage Assessment (Defects)'!$A:$AA),MATCH($B:$B,'Damage Assessment (Defects)'!$A:$A,0),COLUMN('Damage Assessment (Defects)'!$AA$2)),"")</f>
        <v/>
      </c>
      <c r="E90" s="22" t="str">
        <f>IFERROR(INDEX(('Damage Assessment (Defects)'!$A:$AA),MATCH($B:$B,'Damage Assessment (Defects)'!$A:$A,0),COLUMN('Damage Assessment (Defects)'!$U$2)),"")</f>
        <v/>
      </c>
      <c r="F90" s="23" t="str">
        <f>IFERROR(INDEX(('Damage Assessment (Defects)'!$A:$AA),MATCH($B:$B,'Damage Assessment (Defects)'!$A:$A,0),COLUMN('Damage Assessment (Defects)'!$Q$2)),"")</f>
        <v/>
      </c>
      <c r="K90" s="7"/>
      <c r="L90" s="7"/>
    </row>
    <row r="91" spans="1:12" x14ac:dyDescent="0.2">
      <c r="A91" s="19"/>
      <c r="B91" s="20"/>
      <c r="C91" s="21" t="str">
        <f>IFERROR(INDEX(('Damage Assessment (Defects)'!$A:$AA),MATCH($B:$B,'Damage Assessment (Defects)'!$A:$A,0),COLUMN('Damage Assessment (Defects)'!$Z$2)),"")</f>
        <v/>
      </c>
      <c r="D91" s="21" t="str">
        <f>IFERROR(INDEX(('Damage Assessment (Defects)'!$A:$AA),MATCH($B:$B,'Damage Assessment (Defects)'!$A:$A,0),COLUMN('Damage Assessment (Defects)'!$AA$2)),"")</f>
        <v/>
      </c>
      <c r="E91" s="22" t="str">
        <f>IFERROR(INDEX(('Damage Assessment (Defects)'!$A:$AA),MATCH($B:$B,'Damage Assessment (Defects)'!$A:$A,0),COLUMN('Damage Assessment (Defects)'!$U$2)),"")</f>
        <v/>
      </c>
      <c r="F91" s="23" t="str">
        <f>IFERROR(INDEX(('Damage Assessment (Defects)'!$A:$AA),MATCH($B:$B,'Damage Assessment (Defects)'!$A:$A,0),COLUMN('Damage Assessment (Defects)'!$Q$2)),"")</f>
        <v/>
      </c>
      <c r="K91" s="7"/>
      <c r="L91" s="7"/>
    </row>
    <row r="92" spans="1:12" x14ac:dyDescent="0.2">
      <c r="A92" s="19"/>
      <c r="B92" s="20"/>
      <c r="C92" s="21" t="str">
        <f>IFERROR(INDEX(('Damage Assessment (Defects)'!$A:$AA),MATCH($B:$B,'Damage Assessment (Defects)'!$A:$A,0),COLUMN('Damage Assessment (Defects)'!$Z$2)),"")</f>
        <v/>
      </c>
      <c r="D92" s="21" t="str">
        <f>IFERROR(INDEX(('Damage Assessment (Defects)'!$A:$AA),MATCH($B:$B,'Damage Assessment (Defects)'!$A:$A,0),COLUMN('Damage Assessment (Defects)'!$AA$2)),"")</f>
        <v/>
      </c>
      <c r="E92" s="22" t="str">
        <f>IFERROR(INDEX(('Damage Assessment (Defects)'!$A:$AA),MATCH($B:$B,'Damage Assessment (Defects)'!$A:$A,0),COLUMN('Damage Assessment (Defects)'!$U$2)),"")</f>
        <v/>
      </c>
      <c r="F92" s="23" t="str">
        <f>IFERROR(INDEX(('Damage Assessment (Defects)'!$A:$AA),MATCH($B:$B,'Damage Assessment (Defects)'!$A:$A,0),COLUMN('Damage Assessment (Defects)'!$Q$2)),"")</f>
        <v/>
      </c>
      <c r="K92" s="7"/>
      <c r="L92" s="7"/>
    </row>
    <row r="93" spans="1:12" x14ac:dyDescent="0.2">
      <c r="A93" s="19"/>
      <c r="B93" s="20"/>
      <c r="C93" s="21" t="str">
        <f>IFERROR(INDEX(('Damage Assessment (Defects)'!$A:$AA),MATCH($B:$B,'Damage Assessment (Defects)'!$A:$A,0),COLUMN('Damage Assessment (Defects)'!$Z$2)),"")</f>
        <v/>
      </c>
      <c r="D93" s="21" t="str">
        <f>IFERROR(INDEX(('Damage Assessment (Defects)'!$A:$AA),MATCH($B:$B,'Damage Assessment (Defects)'!$A:$A,0),COLUMN('Damage Assessment (Defects)'!$AA$2)),"")</f>
        <v/>
      </c>
      <c r="E93" s="22" t="str">
        <f>IFERROR(INDEX(('Damage Assessment (Defects)'!$A:$AA),MATCH($B:$B,'Damage Assessment (Defects)'!$A:$A,0),COLUMN('Damage Assessment (Defects)'!$U$2)),"")</f>
        <v/>
      </c>
      <c r="F93" s="23" t="str">
        <f>IFERROR(INDEX(('Damage Assessment (Defects)'!$A:$AA),MATCH($B:$B,'Damage Assessment (Defects)'!$A:$A,0),COLUMN('Damage Assessment (Defects)'!$Q$2)),"")</f>
        <v/>
      </c>
      <c r="K93" s="7"/>
      <c r="L93" s="7"/>
    </row>
    <row r="94" spans="1:12" x14ac:dyDescent="0.2">
      <c r="A94" s="19"/>
      <c r="B94" s="20"/>
      <c r="C94" s="21" t="str">
        <f>IFERROR(INDEX(('Damage Assessment (Defects)'!$A:$AA),MATCH($B:$B,'Damage Assessment (Defects)'!$A:$A,0),COLUMN('Damage Assessment (Defects)'!$Z$2)),"")</f>
        <v/>
      </c>
      <c r="D94" s="21" t="str">
        <f>IFERROR(INDEX(('Damage Assessment (Defects)'!$A:$AA),MATCH($B:$B,'Damage Assessment (Defects)'!$A:$A,0),COLUMN('Damage Assessment (Defects)'!$AA$2)),"")</f>
        <v/>
      </c>
      <c r="E94" s="22" t="str">
        <f>IFERROR(INDEX(('Damage Assessment (Defects)'!$A:$AA),MATCH($B:$B,'Damage Assessment (Defects)'!$A:$A,0),COLUMN('Damage Assessment (Defects)'!$U$2)),"")</f>
        <v/>
      </c>
      <c r="F94" s="23" t="str">
        <f>IFERROR(INDEX(('Damage Assessment (Defects)'!$A:$AA),MATCH($B:$B,'Damage Assessment (Defects)'!$A:$A,0),COLUMN('Damage Assessment (Defects)'!$Q$2)),"")</f>
        <v/>
      </c>
      <c r="K94" s="7"/>
      <c r="L94" s="7"/>
    </row>
    <row r="95" spans="1:12" x14ac:dyDescent="0.2">
      <c r="A95" s="19"/>
      <c r="B95" s="20"/>
      <c r="C95" s="21" t="str">
        <f>IFERROR(INDEX(('Damage Assessment (Defects)'!$A:$AA),MATCH($B:$B,'Damage Assessment (Defects)'!$A:$A,0),COLUMN('Damage Assessment (Defects)'!$Z$2)),"")</f>
        <v/>
      </c>
      <c r="D95" s="21" t="str">
        <f>IFERROR(INDEX(('Damage Assessment (Defects)'!$A:$AA),MATCH($B:$B,'Damage Assessment (Defects)'!$A:$A,0),COLUMN('Damage Assessment (Defects)'!$AA$2)),"")</f>
        <v/>
      </c>
      <c r="E95" s="22" t="str">
        <f>IFERROR(INDEX(('Damage Assessment (Defects)'!$A:$AA),MATCH($B:$B,'Damage Assessment (Defects)'!$A:$A,0),COLUMN('Damage Assessment (Defects)'!$U$2)),"")</f>
        <v/>
      </c>
      <c r="F95" s="23" t="str">
        <f>IFERROR(INDEX(('Damage Assessment (Defects)'!$A:$AA),MATCH($B:$B,'Damage Assessment (Defects)'!$A:$A,0),COLUMN('Damage Assessment (Defects)'!$Q$2)),"")</f>
        <v/>
      </c>
      <c r="K95" s="7"/>
      <c r="L95" s="7"/>
    </row>
    <row r="96" spans="1:12" x14ac:dyDescent="0.2">
      <c r="A96" s="19"/>
      <c r="B96" s="20"/>
      <c r="C96" s="21" t="str">
        <f>IFERROR(INDEX(('Damage Assessment (Defects)'!$A:$AA),MATCH($B:$B,'Damage Assessment (Defects)'!$A:$A,0),COLUMN('Damage Assessment (Defects)'!$Z$2)),"")</f>
        <v/>
      </c>
      <c r="D96" s="21" t="str">
        <f>IFERROR(INDEX(('Damage Assessment (Defects)'!$A:$AA),MATCH($B:$B,'Damage Assessment (Defects)'!$A:$A,0),COLUMN('Damage Assessment (Defects)'!$AA$2)),"")</f>
        <v/>
      </c>
      <c r="E96" s="22" t="str">
        <f>IFERROR(INDEX(('Damage Assessment (Defects)'!$A:$AA),MATCH($B:$B,'Damage Assessment (Defects)'!$A:$A,0),COLUMN('Damage Assessment (Defects)'!$U$2)),"")</f>
        <v/>
      </c>
      <c r="F96" s="23" t="str">
        <f>IFERROR(INDEX(('Damage Assessment (Defects)'!$A:$AA),MATCH($B:$B,'Damage Assessment (Defects)'!$A:$A,0),COLUMN('Damage Assessment (Defects)'!$Q$2)),"")</f>
        <v/>
      </c>
      <c r="K96" s="7"/>
      <c r="L96" s="7"/>
    </row>
    <row r="97" spans="1:12" x14ac:dyDescent="0.2">
      <c r="A97" s="19"/>
      <c r="B97" s="20"/>
      <c r="C97" s="21" t="str">
        <f>IFERROR(INDEX(('Damage Assessment (Defects)'!$A:$AA),MATCH($B:$B,'Damage Assessment (Defects)'!$A:$A,0),COLUMN('Damage Assessment (Defects)'!$Z$2)),"")</f>
        <v/>
      </c>
      <c r="D97" s="21" t="str">
        <f>IFERROR(INDEX(('Damage Assessment (Defects)'!$A:$AA),MATCH($B:$B,'Damage Assessment (Defects)'!$A:$A,0),COLUMN('Damage Assessment (Defects)'!$AA$2)),"")</f>
        <v/>
      </c>
      <c r="E97" s="22" t="str">
        <f>IFERROR(INDEX(('Damage Assessment (Defects)'!$A:$AA),MATCH($B:$B,'Damage Assessment (Defects)'!$A:$A,0),COLUMN('Damage Assessment (Defects)'!$U$2)),"")</f>
        <v/>
      </c>
      <c r="F97" s="23" t="str">
        <f>IFERROR(INDEX(('Damage Assessment (Defects)'!$A:$AA),MATCH($B:$B,'Damage Assessment (Defects)'!$A:$A,0),COLUMN('Damage Assessment (Defects)'!$Q$2)),"")</f>
        <v/>
      </c>
      <c r="K97" s="7"/>
      <c r="L97" s="7"/>
    </row>
    <row r="98" spans="1:12" x14ac:dyDescent="0.2">
      <c r="A98" s="19"/>
      <c r="B98" s="20"/>
      <c r="C98" s="21" t="str">
        <f>IFERROR(INDEX(('Damage Assessment (Defects)'!$A:$AA),MATCH($B:$B,'Damage Assessment (Defects)'!$A:$A,0),COLUMN('Damage Assessment (Defects)'!$Z$2)),"")</f>
        <v/>
      </c>
      <c r="D98" s="21" t="str">
        <f>IFERROR(INDEX(('Damage Assessment (Defects)'!$A:$AA),MATCH($B:$B,'Damage Assessment (Defects)'!$A:$A,0),COLUMN('Damage Assessment (Defects)'!$AA$2)),"")</f>
        <v/>
      </c>
      <c r="E98" s="22" t="str">
        <f>IFERROR(INDEX(('Damage Assessment (Defects)'!$A:$AA),MATCH($B:$B,'Damage Assessment (Defects)'!$A:$A,0),COLUMN('Damage Assessment (Defects)'!$U$2)),"")</f>
        <v/>
      </c>
      <c r="F98" s="23" t="str">
        <f>IFERROR(INDEX(('Damage Assessment (Defects)'!$A:$AA),MATCH($B:$B,'Damage Assessment (Defects)'!$A:$A,0),COLUMN('Damage Assessment (Defects)'!$Q$2)),"")</f>
        <v/>
      </c>
      <c r="K98" s="7"/>
      <c r="L98" s="7"/>
    </row>
    <row r="99" spans="1:12" x14ac:dyDescent="0.2">
      <c r="A99" s="19"/>
      <c r="B99" s="20"/>
      <c r="C99" s="21" t="str">
        <f>IFERROR(INDEX(('Damage Assessment (Defects)'!$A:$AA),MATCH($B:$B,'Damage Assessment (Defects)'!$A:$A,0),COLUMN('Damage Assessment (Defects)'!$Z$2)),"")</f>
        <v/>
      </c>
      <c r="D99" s="21" t="str">
        <f>IFERROR(INDEX(('Damage Assessment (Defects)'!$A:$AA),MATCH($B:$B,'Damage Assessment (Defects)'!$A:$A,0),COLUMN('Damage Assessment (Defects)'!$AA$2)),"")</f>
        <v/>
      </c>
      <c r="E99" s="22" t="str">
        <f>IFERROR(INDEX(('Damage Assessment (Defects)'!$A:$AA),MATCH($B:$B,'Damage Assessment (Defects)'!$A:$A,0),COLUMN('Damage Assessment (Defects)'!$U$2)),"")</f>
        <v/>
      </c>
      <c r="F99" s="23" t="str">
        <f>IFERROR(INDEX(('Damage Assessment (Defects)'!$A:$AA),MATCH($B:$B,'Damage Assessment (Defects)'!$A:$A,0),COLUMN('Damage Assessment (Defects)'!$Q$2)),"")</f>
        <v/>
      </c>
      <c r="K99" s="7"/>
      <c r="L99" s="7"/>
    </row>
    <row r="100" spans="1:12" x14ac:dyDescent="0.2">
      <c r="A100" s="19"/>
      <c r="B100" s="20"/>
      <c r="C100" s="21" t="str">
        <f>IFERROR(INDEX(('Damage Assessment (Defects)'!$A:$AA),MATCH($B:$B,'Damage Assessment (Defects)'!$A:$A,0),COLUMN('Damage Assessment (Defects)'!$Z$2)),"")</f>
        <v/>
      </c>
      <c r="D100" s="21" t="str">
        <f>IFERROR(INDEX(('Damage Assessment (Defects)'!$A:$AA),MATCH($B:$B,'Damage Assessment (Defects)'!$A:$A,0),COLUMN('Damage Assessment (Defects)'!$AA$2)),"")</f>
        <v/>
      </c>
      <c r="E100" s="22" t="str">
        <f>IFERROR(INDEX(('Damage Assessment (Defects)'!$A:$AA),MATCH($B:$B,'Damage Assessment (Defects)'!$A:$A,0),COLUMN('Damage Assessment (Defects)'!$U$2)),"")</f>
        <v/>
      </c>
      <c r="F100" s="23" t="str">
        <f>IFERROR(INDEX(('Damage Assessment (Defects)'!$A:$AA),MATCH($B:$B,'Damage Assessment (Defects)'!$A:$A,0),COLUMN('Damage Assessment (Defects)'!$Q$2)),"")</f>
        <v/>
      </c>
      <c r="K100" s="7"/>
      <c r="L100" s="7"/>
    </row>
    <row r="101" spans="1:12" x14ac:dyDescent="0.2">
      <c r="A101" s="19"/>
      <c r="B101" s="20"/>
      <c r="C101" s="21" t="str">
        <f>IFERROR(INDEX(('Damage Assessment (Defects)'!$A:$AA),MATCH($B:$B,'Damage Assessment (Defects)'!$A:$A,0),COLUMN('Damage Assessment (Defects)'!$Z$2)),"")</f>
        <v/>
      </c>
      <c r="D101" s="21" t="str">
        <f>IFERROR(INDEX(('Damage Assessment (Defects)'!$A:$AA),MATCH($B:$B,'Damage Assessment (Defects)'!$A:$A,0),COLUMN('Damage Assessment (Defects)'!$AA$2)),"")</f>
        <v/>
      </c>
      <c r="E101" s="22" t="str">
        <f>IFERROR(INDEX(('Damage Assessment (Defects)'!$A:$AA),MATCH($B:$B,'Damage Assessment (Defects)'!$A:$A,0),COLUMN('Damage Assessment (Defects)'!$U$2)),"")</f>
        <v/>
      </c>
      <c r="F101" s="23" t="str">
        <f>IFERROR(INDEX(('Damage Assessment (Defects)'!$A:$AA),MATCH($B:$B,'Damage Assessment (Defects)'!$A:$A,0),COLUMN('Damage Assessment (Defects)'!$Q$2)),"")</f>
        <v/>
      </c>
      <c r="K101" s="7"/>
      <c r="L101" s="7"/>
    </row>
    <row r="102" spans="1:12" x14ac:dyDescent="0.2">
      <c r="A102" s="19"/>
      <c r="B102" s="20"/>
      <c r="C102" s="21" t="str">
        <f>IFERROR(INDEX(('Damage Assessment (Defects)'!$A:$AA),MATCH($B:$B,'Damage Assessment (Defects)'!$A:$A,0),COLUMN('Damage Assessment (Defects)'!$Z$2)),"")</f>
        <v/>
      </c>
      <c r="D102" s="21" t="str">
        <f>IFERROR(INDEX(('Damage Assessment (Defects)'!$A:$AA),MATCH($B:$B,'Damage Assessment (Defects)'!$A:$A,0),COLUMN('Damage Assessment (Defects)'!$AA$2)),"")</f>
        <v/>
      </c>
      <c r="E102" s="22" t="str">
        <f>IFERROR(INDEX(('Damage Assessment (Defects)'!$A:$AA),MATCH($B:$B,'Damage Assessment (Defects)'!$A:$A,0),COLUMN('Damage Assessment (Defects)'!$U$2)),"")</f>
        <v/>
      </c>
      <c r="F102" s="23" t="str">
        <f>IFERROR(INDEX(('Damage Assessment (Defects)'!$A:$AA),MATCH($B:$B,'Damage Assessment (Defects)'!$A:$A,0),COLUMN('Damage Assessment (Defects)'!$Q$2)),"")</f>
        <v/>
      </c>
      <c r="K102" s="7"/>
      <c r="L102" s="7"/>
    </row>
    <row r="103" spans="1:12" x14ac:dyDescent="0.2">
      <c r="A103" s="19"/>
      <c r="B103" s="20"/>
      <c r="C103" s="21" t="str">
        <f>IFERROR(INDEX(('Damage Assessment (Defects)'!$A:$AA),MATCH($B:$B,'Damage Assessment (Defects)'!$A:$A,0),COLUMN('Damage Assessment (Defects)'!$Z$2)),"")</f>
        <v/>
      </c>
      <c r="D103" s="21" t="str">
        <f>IFERROR(INDEX(('Damage Assessment (Defects)'!$A:$AA),MATCH($B:$B,'Damage Assessment (Defects)'!$A:$A,0),COLUMN('Damage Assessment (Defects)'!$AA$2)),"")</f>
        <v/>
      </c>
      <c r="E103" s="22" t="str">
        <f>IFERROR(INDEX(('Damage Assessment (Defects)'!$A:$AA),MATCH($B:$B,'Damage Assessment (Defects)'!$A:$A,0),COLUMN('Damage Assessment (Defects)'!$U$2)),"")</f>
        <v/>
      </c>
      <c r="F103" s="23" t="str">
        <f>IFERROR(INDEX(('Damage Assessment (Defects)'!$A:$AA),MATCH($B:$B,'Damage Assessment (Defects)'!$A:$A,0),COLUMN('Damage Assessment (Defects)'!$Q$2)),"")</f>
        <v/>
      </c>
      <c r="K103" s="7"/>
      <c r="L103" s="7"/>
    </row>
    <row r="104" spans="1:12" x14ac:dyDescent="0.2">
      <c r="A104" s="19"/>
      <c r="B104" s="20"/>
      <c r="C104" s="21" t="str">
        <f>IFERROR(INDEX(('Damage Assessment (Defects)'!$A:$AA),MATCH($B:$B,'Damage Assessment (Defects)'!$A:$A,0),COLUMN('Damage Assessment (Defects)'!$Z$2)),"")</f>
        <v/>
      </c>
      <c r="D104" s="21" t="str">
        <f>IFERROR(INDEX(('Damage Assessment (Defects)'!$A:$AA),MATCH($B:$B,'Damage Assessment (Defects)'!$A:$A,0),COLUMN('Damage Assessment (Defects)'!$AA$2)),"")</f>
        <v/>
      </c>
      <c r="E104" s="22" t="str">
        <f>IFERROR(INDEX(('Damage Assessment (Defects)'!$A:$AA),MATCH($B:$B,'Damage Assessment (Defects)'!$A:$A,0),COLUMN('Damage Assessment (Defects)'!$U$2)),"")</f>
        <v/>
      </c>
      <c r="F104" s="23" t="str">
        <f>IFERROR(INDEX(('Damage Assessment (Defects)'!$A:$AA),MATCH($B:$B,'Damage Assessment (Defects)'!$A:$A,0),COLUMN('Damage Assessment (Defects)'!$Q$2)),"")</f>
        <v/>
      </c>
      <c r="K104" s="7"/>
      <c r="L104" s="7"/>
    </row>
    <row r="105" spans="1:12" x14ac:dyDescent="0.2">
      <c r="A105" s="24"/>
      <c r="B105" s="25"/>
      <c r="C105" s="26" t="str">
        <f>IFERROR(INDEX(('Damage Assessment (Defects)'!$A:$AA),MATCH($B:$B,'Damage Assessment (Defects)'!$A:$A,0),COLUMN('Damage Assessment (Defects)'!$Z$2)),"")</f>
        <v/>
      </c>
      <c r="D105" s="26" t="str">
        <f>IFERROR(INDEX(('Damage Assessment (Defects)'!$A:$AA),MATCH($B:$B,'Damage Assessment (Defects)'!$A:$A,0),COLUMN('Damage Assessment (Defects)'!$AA$2)),"")</f>
        <v/>
      </c>
      <c r="E105" s="27" t="str">
        <f>IFERROR(INDEX(('Damage Assessment (Defects)'!$A:$AA),MATCH($B:$B,'Damage Assessment (Defects)'!$A:$A,0),COLUMN('Damage Assessment (Defects)'!$U$2)),"")</f>
        <v/>
      </c>
      <c r="F105" s="23" t="str">
        <f>IFERROR(INDEX(('Damage Assessment (Defects)'!$A:$AA),MATCH($B:$B,'Damage Assessment (Defects)'!$A:$A,0),COLUMN('Damage Assessment (Defects)'!$Q$2)),"")</f>
        <v/>
      </c>
      <c r="K105" s="7"/>
      <c r="L105" s="7"/>
    </row>
    <row r="106" spans="1:12" x14ac:dyDescent="0.2">
      <c r="L106" s="7"/>
    </row>
    <row r="107" spans="1:12" x14ac:dyDescent="0.2">
      <c r="L107" s="7"/>
    </row>
    <row r="108" spans="1:12" x14ac:dyDescent="0.2">
      <c r="L108" s="7"/>
    </row>
    <row r="109" spans="1:12" x14ac:dyDescent="0.2">
      <c r="L109" s="7"/>
    </row>
    <row r="110" spans="1:12" x14ac:dyDescent="0.2">
      <c r="L110" s="7"/>
    </row>
    <row r="111" spans="1:12" x14ac:dyDescent="0.2">
      <c r="L111" s="7"/>
    </row>
    <row r="112" spans="1:12" x14ac:dyDescent="0.2">
      <c r="L112" s="7"/>
    </row>
    <row r="113" spans="12:12" x14ac:dyDescent="0.2">
      <c r="L113" s="7"/>
    </row>
    <row r="114" spans="12:12" x14ac:dyDescent="0.2">
      <c r="L114" s="7"/>
    </row>
    <row r="115" spans="12:12" x14ac:dyDescent="0.2">
      <c r="L115" s="7"/>
    </row>
    <row r="116" spans="12:12" x14ac:dyDescent="0.2">
      <c r="L116" s="7"/>
    </row>
    <row r="117" spans="12:12" x14ac:dyDescent="0.2">
      <c r="L117" s="7"/>
    </row>
    <row r="118" spans="12:12" x14ac:dyDescent="0.2">
      <c r="L118" s="7"/>
    </row>
    <row r="119" spans="12:12" x14ac:dyDescent="0.2">
      <c r="L119" s="7"/>
    </row>
    <row r="120" spans="12:12" x14ac:dyDescent="0.2">
      <c r="L120" s="7"/>
    </row>
    <row r="121" spans="12:12" x14ac:dyDescent="0.2">
      <c r="L121" s="7"/>
    </row>
    <row r="122" spans="12:12" x14ac:dyDescent="0.2">
      <c r="L122" s="7"/>
    </row>
    <row r="123" spans="12:12" x14ac:dyDescent="0.2">
      <c r="L123" s="7"/>
    </row>
    <row r="124" spans="12:12" x14ac:dyDescent="0.2">
      <c r="L124" s="7"/>
    </row>
    <row r="125" spans="12:12" x14ac:dyDescent="0.2">
      <c r="L125" s="7"/>
    </row>
    <row r="126" spans="12:12" x14ac:dyDescent="0.2">
      <c r="L126" s="7"/>
    </row>
    <row r="127" spans="12:12" x14ac:dyDescent="0.2">
      <c r="L127" s="7"/>
    </row>
    <row r="128" spans="12:12" x14ac:dyDescent="0.2">
      <c r="L128" s="7"/>
    </row>
    <row r="129" spans="12:12" x14ac:dyDescent="0.2">
      <c r="L129" s="7"/>
    </row>
    <row r="130" spans="12:12" x14ac:dyDescent="0.2">
      <c r="L130" s="7"/>
    </row>
    <row r="131" spans="12:12" x14ac:dyDescent="0.2">
      <c r="L131" s="7"/>
    </row>
    <row r="132" spans="12:12" x14ac:dyDescent="0.2">
      <c r="L132" s="7"/>
    </row>
    <row r="133" spans="12:12" x14ac:dyDescent="0.2">
      <c r="L133" s="7"/>
    </row>
    <row r="134" spans="12:12" x14ac:dyDescent="0.2">
      <c r="L134" s="7"/>
    </row>
    <row r="135" spans="12:12" x14ac:dyDescent="0.2">
      <c r="L135" s="7"/>
    </row>
    <row r="136" spans="12:12" x14ac:dyDescent="0.2">
      <c r="L136" s="7"/>
    </row>
    <row r="137" spans="12:12" x14ac:dyDescent="0.2">
      <c r="L137" s="7"/>
    </row>
    <row r="138" spans="12:12" x14ac:dyDescent="0.2">
      <c r="L138" s="7"/>
    </row>
    <row r="139" spans="12:12" x14ac:dyDescent="0.2">
      <c r="L139" s="7"/>
    </row>
    <row r="140" spans="12:12" x14ac:dyDescent="0.2">
      <c r="L140" s="7"/>
    </row>
    <row r="141" spans="12:12" x14ac:dyDescent="0.2">
      <c r="L141" s="7"/>
    </row>
    <row r="142" spans="12:12" x14ac:dyDescent="0.2">
      <c r="L142" s="7"/>
    </row>
    <row r="143" spans="12:12" x14ac:dyDescent="0.2">
      <c r="L143" s="7"/>
    </row>
    <row r="144" spans="12:12" x14ac:dyDescent="0.2">
      <c r="L144" s="7"/>
    </row>
    <row r="145" spans="12:12" x14ac:dyDescent="0.2">
      <c r="L145" s="7"/>
    </row>
    <row r="146" spans="12:12" x14ac:dyDescent="0.2">
      <c r="L146" s="7"/>
    </row>
    <row r="147" spans="12:12" x14ac:dyDescent="0.2">
      <c r="L147" s="7"/>
    </row>
    <row r="148" spans="12:12" x14ac:dyDescent="0.2">
      <c r="L148" s="7"/>
    </row>
    <row r="149" spans="12:12" x14ac:dyDescent="0.2">
      <c r="L149" s="7"/>
    </row>
    <row r="150" spans="12:12" x14ac:dyDescent="0.2">
      <c r="L150" s="7"/>
    </row>
    <row r="151" spans="12:12" x14ac:dyDescent="0.2">
      <c r="L151" s="7"/>
    </row>
    <row r="152" spans="12:12" x14ac:dyDescent="0.2">
      <c r="L152" s="7"/>
    </row>
    <row r="153" spans="12:12" x14ac:dyDescent="0.2">
      <c r="L153" s="7"/>
    </row>
    <row r="154" spans="12:12" x14ac:dyDescent="0.2">
      <c r="L154" s="7"/>
    </row>
    <row r="155" spans="12:12" x14ac:dyDescent="0.2">
      <c r="L155" s="7"/>
    </row>
    <row r="156" spans="12:12" x14ac:dyDescent="0.2">
      <c r="L156" s="7"/>
    </row>
    <row r="157" spans="12:12" x14ac:dyDescent="0.2">
      <c r="L157" s="7"/>
    </row>
    <row r="158" spans="12:12" x14ac:dyDescent="0.2">
      <c r="L158" s="7"/>
    </row>
    <row r="159" spans="12:12" x14ac:dyDescent="0.2">
      <c r="L159" s="7"/>
    </row>
    <row r="160" spans="12:12" x14ac:dyDescent="0.2">
      <c r="L160" s="7"/>
    </row>
    <row r="161" spans="12:12" x14ac:dyDescent="0.2">
      <c r="L161" s="7"/>
    </row>
    <row r="162" spans="12:12" x14ac:dyDescent="0.2">
      <c r="L162" s="7"/>
    </row>
    <row r="163" spans="12:12" x14ac:dyDescent="0.2">
      <c r="L163" s="7"/>
    </row>
    <row r="164" spans="12:12" x14ac:dyDescent="0.2">
      <c r="L164" s="7"/>
    </row>
    <row r="165" spans="12:12" x14ac:dyDescent="0.2">
      <c r="L165" s="7"/>
    </row>
    <row r="166" spans="12:12" x14ac:dyDescent="0.2">
      <c r="L166" s="7"/>
    </row>
    <row r="167" spans="12:12" x14ac:dyDescent="0.2">
      <c r="L167" s="7"/>
    </row>
    <row r="168" spans="12:12" x14ac:dyDescent="0.2">
      <c r="L168" s="7"/>
    </row>
    <row r="169" spans="12:12" x14ac:dyDescent="0.2">
      <c r="L169" s="7"/>
    </row>
    <row r="170" spans="12:12" x14ac:dyDescent="0.2">
      <c r="L170" s="7"/>
    </row>
    <row r="171" spans="12:12" x14ac:dyDescent="0.2">
      <c r="L171" s="7"/>
    </row>
    <row r="172" spans="12:12" x14ac:dyDescent="0.2">
      <c r="L172" s="7"/>
    </row>
    <row r="173" spans="12:12" x14ac:dyDescent="0.2">
      <c r="L173" s="7"/>
    </row>
    <row r="174" spans="12:12" x14ac:dyDescent="0.2">
      <c r="L174" s="7"/>
    </row>
    <row r="175" spans="12:12" x14ac:dyDescent="0.2">
      <c r="L175" s="7"/>
    </row>
    <row r="176" spans="12:12" x14ac:dyDescent="0.2">
      <c r="L176" s="7"/>
    </row>
    <row r="177" spans="12:12" x14ac:dyDescent="0.2">
      <c r="L177" s="7"/>
    </row>
    <row r="178" spans="12:12" x14ac:dyDescent="0.2">
      <c r="L178" s="7"/>
    </row>
    <row r="179" spans="12:12" x14ac:dyDescent="0.2">
      <c r="L179" s="7"/>
    </row>
    <row r="180" spans="12:12" x14ac:dyDescent="0.2">
      <c r="L180" s="7"/>
    </row>
    <row r="181" spans="12:12" x14ac:dyDescent="0.2">
      <c r="L181" s="7"/>
    </row>
    <row r="182" spans="12:12" x14ac:dyDescent="0.2">
      <c r="L182" s="7"/>
    </row>
    <row r="183" spans="12:12" x14ac:dyDescent="0.2">
      <c r="L183" s="7"/>
    </row>
    <row r="184" spans="12:12" x14ac:dyDescent="0.2">
      <c r="L184" s="7"/>
    </row>
    <row r="185" spans="12:12" x14ac:dyDescent="0.2">
      <c r="L185" s="7"/>
    </row>
    <row r="186" spans="12:12" x14ac:dyDescent="0.2">
      <c r="L186" s="7"/>
    </row>
    <row r="187" spans="12:12" x14ac:dyDescent="0.2">
      <c r="L187" s="7"/>
    </row>
    <row r="188" spans="12:12" x14ac:dyDescent="0.2">
      <c r="L188" s="7"/>
    </row>
    <row r="189" spans="12:12" x14ac:dyDescent="0.2">
      <c r="L189" s="7"/>
    </row>
    <row r="190" spans="12:12" x14ac:dyDescent="0.2">
      <c r="L190" s="7"/>
    </row>
    <row r="191" spans="12:12" x14ac:dyDescent="0.2">
      <c r="L191" s="7"/>
    </row>
    <row r="192" spans="12:12" x14ac:dyDescent="0.2">
      <c r="L192" s="7"/>
    </row>
    <row r="193" spans="12:12" x14ac:dyDescent="0.2">
      <c r="L193" s="7"/>
    </row>
    <row r="194" spans="12:12" x14ac:dyDescent="0.2">
      <c r="L194" s="7"/>
    </row>
    <row r="195" spans="12:12" x14ac:dyDescent="0.2">
      <c r="L195" s="7"/>
    </row>
    <row r="196" spans="12:12" x14ac:dyDescent="0.2">
      <c r="L196" s="7"/>
    </row>
    <row r="197" spans="12:12" x14ac:dyDescent="0.2">
      <c r="L197" s="7"/>
    </row>
    <row r="198" spans="12:12" x14ac:dyDescent="0.2">
      <c r="L198" s="7"/>
    </row>
    <row r="199" spans="12:12" x14ac:dyDescent="0.2">
      <c r="L199" s="7"/>
    </row>
    <row r="200" spans="12:12" x14ac:dyDescent="0.2">
      <c r="L200" s="7"/>
    </row>
    <row r="201" spans="12:12" x14ac:dyDescent="0.2">
      <c r="L201" s="7"/>
    </row>
    <row r="202" spans="12:12" x14ac:dyDescent="0.2">
      <c r="L202" s="7"/>
    </row>
    <row r="203" spans="12:12" x14ac:dyDescent="0.2">
      <c r="L203" s="7"/>
    </row>
    <row r="204" spans="12:12" x14ac:dyDescent="0.2">
      <c r="L204" s="7"/>
    </row>
    <row r="205" spans="12:12" x14ac:dyDescent="0.2">
      <c r="L205" s="7"/>
    </row>
    <row r="206" spans="12:12" x14ac:dyDescent="0.2">
      <c r="L206" s="7"/>
    </row>
    <row r="207" spans="12:12" x14ac:dyDescent="0.2">
      <c r="L207" s="7"/>
    </row>
    <row r="208" spans="12:12" x14ac:dyDescent="0.2">
      <c r="L208" s="7"/>
    </row>
    <row r="209" spans="12:12" x14ac:dyDescent="0.2">
      <c r="L209" s="7"/>
    </row>
    <row r="210" spans="12:12" x14ac:dyDescent="0.2">
      <c r="L210" s="7"/>
    </row>
    <row r="211" spans="12:12" x14ac:dyDescent="0.2">
      <c r="L211" s="7"/>
    </row>
    <row r="212" spans="12:12" x14ac:dyDescent="0.2">
      <c r="L212" s="7"/>
    </row>
    <row r="213" spans="12:12" x14ac:dyDescent="0.2">
      <c r="L213" s="7"/>
    </row>
    <row r="214" spans="12:12" x14ac:dyDescent="0.2">
      <c r="L214" s="7"/>
    </row>
    <row r="215" spans="12:12" x14ac:dyDescent="0.2">
      <c r="L215" s="7"/>
    </row>
    <row r="216" spans="12:12" x14ac:dyDescent="0.2">
      <c r="L216" s="7"/>
    </row>
    <row r="217" spans="12:12" x14ac:dyDescent="0.2">
      <c r="L217" s="7"/>
    </row>
    <row r="218" spans="12:12" x14ac:dyDescent="0.2">
      <c r="L218" s="7"/>
    </row>
    <row r="219" spans="12:12" x14ac:dyDescent="0.2">
      <c r="L219" s="7"/>
    </row>
    <row r="220" spans="12:12" x14ac:dyDescent="0.2">
      <c r="L220" s="7"/>
    </row>
    <row r="221" spans="12:12" x14ac:dyDescent="0.2">
      <c r="L221" s="7"/>
    </row>
    <row r="222" spans="12:12" x14ac:dyDescent="0.2">
      <c r="L222" s="7"/>
    </row>
    <row r="223" spans="12:12" x14ac:dyDescent="0.2">
      <c r="L223" s="7"/>
    </row>
    <row r="224" spans="12:12" x14ac:dyDescent="0.2">
      <c r="L224" s="7"/>
    </row>
    <row r="225" spans="12:12" x14ac:dyDescent="0.2">
      <c r="L225" s="7"/>
    </row>
    <row r="226" spans="12:12" x14ac:dyDescent="0.2">
      <c r="L226" s="7"/>
    </row>
    <row r="227" spans="12:12" x14ac:dyDescent="0.2">
      <c r="L227" s="7"/>
    </row>
    <row r="228" spans="12:12" x14ac:dyDescent="0.2">
      <c r="L228" s="7"/>
    </row>
    <row r="229" spans="12:12" x14ac:dyDescent="0.2">
      <c r="L229" s="7"/>
    </row>
    <row r="230" spans="12:12" x14ac:dyDescent="0.2">
      <c r="L230" s="7"/>
    </row>
    <row r="231" spans="12:12" x14ac:dyDescent="0.2">
      <c r="L231" s="7"/>
    </row>
    <row r="232" spans="12:12" x14ac:dyDescent="0.2">
      <c r="L232" s="7"/>
    </row>
    <row r="233" spans="12:12" x14ac:dyDescent="0.2">
      <c r="L233" s="7"/>
    </row>
    <row r="234" spans="12:12" x14ac:dyDescent="0.2">
      <c r="L234" s="7"/>
    </row>
    <row r="235" spans="12:12" x14ac:dyDescent="0.2">
      <c r="L235" s="7"/>
    </row>
    <row r="236" spans="12:12" x14ac:dyDescent="0.2">
      <c r="L236" s="7"/>
    </row>
    <row r="237" spans="12:12" x14ac:dyDescent="0.2">
      <c r="L237" s="7"/>
    </row>
    <row r="238" spans="12:12" x14ac:dyDescent="0.2">
      <c r="L238" s="7"/>
    </row>
    <row r="239" spans="12:12" x14ac:dyDescent="0.2">
      <c r="L239" s="7"/>
    </row>
    <row r="240" spans="12:12" x14ac:dyDescent="0.2">
      <c r="L240" s="7"/>
    </row>
    <row r="241" spans="12:12" x14ac:dyDescent="0.2">
      <c r="L241" s="7"/>
    </row>
    <row r="242" spans="12:12" x14ac:dyDescent="0.2">
      <c r="L242" s="7"/>
    </row>
    <row r="243" spans="12:12" x14ac:dyDescent="0.2">
      <c r="L243" s="7"/>
    </row>
    <row r="244" spans="12:12" x14ac:dyDescent="0.2">
      <c r="L244" s="7"/>
    </row>
    <row r="245" spans="12:12" x14ac:dyDescent="0.2">
      <c r="L245" s="7"/>
    </row>
    <row r="246" spans="12:12" x14ac:dyDescent="0.2">
      <c r="L246" s="7"/>
    </row>
    <row r="247" spans="12:12" x14ac:dyDescent="0.2">
      <c r="L247" s="7"/>
    </row>
    <row r="248" spans="12:12" x14ac:dyDescent="0.2">
      <c r="L248" s="7"/>
    </row>
    <row r="249" spans="12:12" x14ac:dyDescent="0.2">
      <c r="L249" s="7"/>
    </row>
    <row r="250" spans="12:12" x14ac:dyDescent="0.2">
      <c r="L250" s="7"/>
    </row>
    <row r="251" spans="12:12" x14ac:dyDescent="0.2">
      <c r="L251" s="7"/>
    </row>
    <row r="252" spans="12:12" x14ac:dyDescent="0.2">
      <c r="L252" s="7"/>
    </row>
    <row r="253" spans="12:12" x14ac:dyDescent="0.2">
      <c r="L253" s="7"/>
    </row>
    <row r="254" spans="12:12" x14ac:dyDescent="0.2">
      <c r="L254" s="7"/>
    </row>
    <row r="255" spans="12:12" x14ac:dyDescent="0.2">
      <c r="L255" s="7"/>
    </row>
    <row r="256" spans="12:12" x14ac:dyDescent="0.2">
      <c r="L256" s="7"/>
    </row>
    <row r="257" spans="12:12" x14ac:dyDescent="0.2">
      <c r="L257" s="7"/>
    </row>
    <row r="258" spans="12:12" x14ac:dyDescent="0.2">
      <c r="L258" s="7"/>
    </row>
    <row r="259" spans="12:12" x14ac:dyDescent="0.2">
      <c r="L259" s="7"/>
    </row>
    <row r="260" spans="12:12" x14ac:dyDescent="0.2">
      <c r="L260" s="7"/>
    </row>
    <row r="261" spans="12:12" x14ac:dyDescent="0.2">
      <c r="L261" s="7"/>
    </row>
    <row r="262" spans="12:12" x14ac:dyDescent="0.2">
      <c r="L262" s="7"/>
    </row>
    <row r="263" spans="12:12" x14ac:dyDescent="0.2">
      <c r="L263" s="7"/>
    </row>
    <row r="264" spans="12:12" x14ac:dyDescent="0.2">
      <c r="L264" s="7"/>
    </row>
    <row r="265" spans="12:12" x14ac:dyDescent="0.2">
      <c r="L265" s="7"/>
    </row>
    <row r="266" spans="12:12" x14ac:dyDescent="0.2">
      <c r="L266" s="7"/>
    </row>
    <row r="267" spans="12:12" x14ac:dyDescent="0.2">
      <c r="L267" s="7"/>
    </row>
    <row r="268" spans="12:12" x14ac:dyDescent="0.2">
      <c r="L268" s="7"/>
    </row>
    <row r="269" spans="12:12" x14ac:dyDescent="0.2">
      <c r="L269" s="7"/>
    </row>
    <row r="270" spans="12:12" x14ac:dyDescent="0.2">
      <c r="L270" s="7"/>
    </row>
    <row r="271" spans="12:12" x14ac:dyDescent="0.2">
      <c r="L271" s="7"/>
    </row>
    <row r="272" spans="12:12" x14ac:dyDescent="0.2">
      <c r="L272" s="7"/>
    </row>
    <row r="273" spans="12:12" x14ac:dyDescent="0.2">
      <c r="L273" s="7"/>
    </row>
    <row r="274" spans="12:12" x14ac:dyDescent="0.2">
      <c r="L274" s="7"/>
    </row>
    <row r="275" spans="12:12" x14ac:dyDescent="0.2">
      <c r="L275" s="7"/>
    </row>
    <row r="276" spans="12:12" x14ac:dyDescent="0.2">
      <c r="L276" s="7"/>
    </row>
    <row r="277" spans="12:12" x14ac:dyDescent="0.2">
      <c r="L277" s="7"/>
    </row>
    <row r="278" spans="12:12" x14ac:dyDescent="0.2">
      <c r="L278" s="7"/>
    </row>
    <row r="279" spans="12:12" x14ac:dyDescent="0.2">
      <c r="L279" s="7"/>
    </row>
    <row r="280" spans="12:12" x14ac:dyDescent="0.2">
      <c r="L280" s="7"/>
    </row>
    <row r="281" spans="12:12" x14ac:dyDescent="0.2">
      <c r="L281" s="7"/>
    </row>
    <row r="282" spans="12:12" x14ac:dyDescent="0.2">
      <c r="L282" s="7"/>
    </row>
    <row r="283" spans="12:12" x14ac:dyDescent="0.2">
      <c r="L283" s="7"/>
    </row>
    <row r="284" spans="12:12" x14ac:dyDescent="0.2">
      <c r="L284" s="7"/>
    </row>
    <row r="285" spans="12:12" x14ac:dyDescent="0.2">
      <c r="L285" s="7"/>
    </row>
    <row r="286" spans="12:12" x14ac:dyDescent="0.2">
      <c r="L286" s="7"/>
    </row>
    <row r="287" spans="12:12" x14ac:dyDescent="0.2">
      <c r="L287" s="7"/>
    </row>
    <row r="288" spans="12:12" x14ac:dyDescent="0.2">
      <c r="L288" s="7"/>
    </row>
    <row r="289" spans="12:12" x14ac:dyDescent="0.2">
      <c r="L289" s="7"/>
    </row>
    <row r="290" spans="12:12" x14ac:dyDescent="0.2">
      <c r="L290" s="7"/>
    </row>
    <row r="291" spans="12:12" x14ac:dyDescent="0.2">
      <c r="L291" s="7"/>
    </row>
    <row r="292" spans="12:12" x14ac:dyDescent="0.2">
      <c r="L292" s="7"/>
    </row>
    <row r="293" spans="12:12" x14ac:dyDescent="0.2">
      <c r="L293" s="7"/>
    </row>
    <row r="294" spans="12:12" x14ac:dyDescent="0.2">
      <c r="L294" s="7"/>
    </row>
    <row r="295" spans="12:12" x14ac:dyDescent="0.2">
      <c r="L295" s="7"/>
    </row>
    <row r="296" spans="12:12" x14ac:dyDescent="0.2">
      <c r="L296" s="7"/>
    </row>
    <row r="297" spans="12:12" x14ac:dyDescent="0.2">
      <c r="L297" s="7"/>
    </row>
    <row r="298" spans="12:12" x14ac:dyDescent="0.2">
      <c r="L298" s="7"/>
    </row>
    <row r="299" spans="12:12" x14ac:dyDescent="0.2">
      <c r="L299" s="7"/>
    </row>
    <row r="300" spans="12:12" x14ac:dyDescent="0.2">
      <c r="L300" s="7"/>
    </row>
    <row r="301" spans="12:12" x14ac:dyDescent="0.2">
      <c r="L301" s="7"/>
    </row>
    <row r="302" spans="12:12" x14ac:dyDescent="0.2">
      <c r="L302" s="7"/>
    </row>
    <row r="303" spans="12:12" x14ac:dyDescent="0.2">
      <c r="L303" s="7"/>
    </row>
    <row r="304" spans="12:12" x14ac:dyDescent="0.2">
      <c r="L304" s="7"/>
    </row>
    <row r="305" spans="12:12" x14ac:dyDescent="0.2">
      <c r="L305" s="7"/>
    </row>
    <row r="306" spans="12:12" x14ac:dyDescent="0.2">
      <c r="L306" s="7"/>
    </row>
    <row r="307" spans="12:12" x14ac:dyDescent="0.2">
      <c r="L307" s="7"/>
    </row>
    <row r="308" spans="12:12" x14ac:dyDescent="0.2">
      <c r="L308" s="7"/>
    </row>
    <row r="309" spans="12:12" x14ac:dyDescent="0.2">
      <c r="L309" s="7"/>
    </row>
    <row r="310" spans="12:12" x14ac:dyDescent="0.2">
      <c r="L310" s="7"/>
    </row>
    <row r="311" spans="12:12" x14ac:dyDescent="0.2">
      <c r="L311" s="7"/>
    </row>
    <row r="312" spans="12:12" x14ac:dyDescent="0.2">
      <c r="L312" s="7"/>
    </row>
    <row r="313" spans="12:12" x14ac:dyDescent="0.2">
      <c r="L313" s="7"/>
    </row>
    <row r="314" spans="12:12" x14ac:dyDescent="0.2">
      <c r="L314" s="7"/>
    </row>
    <row r="315" spans="12:12" x14ac:dyDescent="0.2">
      <c r="L315" s="7"/>
    </row>
    <row r="316" spans="12:12" x14ac:dyDescent="0.2">
      <c r="L316" s="7"/>
    </row>
    <row r="317" spans="12:12" x14ac:dyDescent="0.2">
      <c r="L317" s="7"/>
    </row>
    <row r="318" spans="12:12" x14ac:dyDescent="0.2">
      <c r="L318" s="7"/>
    </row>
    <row r="319" spans="12:12" x14ac:dyDescent="0.2">
      <c r="L319" s="7"/>
    </row>
    <row r="320" spans="12:12" x14ac:dyDescent="0.2">
      <c r="L320" s="7"/>
    </row>
    <row r="321" spans="12:12" x14ac:dyDescent="0.2">
      <c r="L321" s="7"/>
    </row>
    <row r="322" spans="12:12" x14ac:dyDescent="0.2">
      <c r="L322" s="7"/>
    </row>
    <row r="323" spans="12:12" x14ac:dyDescent="0.2">
      <c r="L323" s="7"/>
    </row>
    <row r="324" spans="12:12" x14ac:dyDescent="0.2">
      <c r="L324" s="7"/>
    </row>
    <row r="325" spans="12:12" x14ac:dyDescent="0.2">
      <c r="L325" s="7"/>
    </row>
    <row r="326" spans="12:12" x14ac:dyDescent="0.2">
      <c r="L326" s="7"/>
    </row>
    <row r="327" spans="12:12" x14ac:dyDescent="0.2">
      <c r="L327" s="7"/>
    </row>
    <row r="328" spans="12:12" x14ac:dyDescent="0.2">
      <c r="L328" s="7"/>
    </row>
    <row r="329" spans="12:12" x14ac:dyDescent="0.2">
      <c r="L329" s="7"/>
    </row>
    <row r="330" spans="12:12" x14ac:dyDescent="0.2">
      <c r="L330" s="7"/>
    </row>
    <row r="331" spans="12:12" x14ac:dyDescent="0.2">
      <c r="L331" s="7"/>
    </row>
    <row r="332" spans="12:12" x14ac:dyDescent="0.2">
      <c r="L332" s="7"/>
    </row>
    <row r="333" spans="12:12" x14ac:dyDescent="0.2">
      <c r="L333" s="7"/>
    </row>
    <row r="334" spans="12:12" x14ac:dyDescent="0.2">
      <c r="L334" s="7"/>
    </row>
    <row r="335" spans="12:12" x14ac:dyDescent="0.2">
      <c r="L335" s="7"/>
    </row>
    <row r="336" spans="12:12" x14ac:dyDescent="0.2">
      <c r="L336" s="7"/>
    </row>
    <row r="337" spans="12:12" x14ac:dyDescent="0.2">
      <c r="L337" s="7"/>
    </row>
    <row r="338" spans="12:12" x14ac:dyDescent="0.2">
      <c r="L338" s="7"/>
    </row>
    <row r="339" spans="12:12" x14ac:dyDescent="0.2">
      <c r="L339" s="7"/>
    </row>
    <row r="340" spans="12:12" x14ac:dyDescent="0.2">
      <c r="L340" s="7"/>
    </row>
    <row r="341" spans="12:12" x14ac:dyDescent="0.2">
      <c r="L341" s="7"/>
    </row>
    <row r="342" spans="12:12" x14ac:dyDescent="0.2">
      <c r="L342" s="7"/>
    </row>
    <row r="343" spans="12:12" x14ac:dyDescent="0.2">
      <c r="L343" s="7"/>
    </row>
    <row r="344" spans="12:12" x14ac:dyDescent="0.2">
      <c r="L344" s="7"/>
    </row>
    <row r="345" spans="12:12" x14ac:dyDescent="0.2">
      <c r="L345" s="7"/>
    </row>
    <row r="346" spans="12:12" x14ac:dyDescent="0.2">
      <c r="L346" s="7"/>
    </row>
    <row r="347" spans="12:12" x14ac:dyDescent="0.2">
      <c r="L347" s="7"/>
    </row>
    <row r="348" spans="12:12" x14ac:dyDescent="0.2">
      <c r="L348" s="7"/>
    </row>
    <row r="349" spans="12:12" x14ac:dyDescent="0.2">
      <c r="L349" s="7"/>
    </row>
    <row r="350" spans="12:12" x14ac:dyDescent="0.2">
      <c r="L350" s="7"/>
    </row>
    <row r="351" spans="12:12" x14ac:dyDescent="0.2">
      <c r="L351" s="7"/>
    </row>
    <row r="352" spans="12:12" x14ac:dyDescent="0.2">
      <c r="L352" s="7"/>
    </row>
    <row r="353" spans="12:12" x14ac:dyDescent="0.2">
      <c r="L353" s="7"/>
    </row>
    <row r="354" spans="12:12" x14ac:dyDescent="0.2">
      <c r="L354" s="7"/>
    </row>
    <row r="355" spans="12:12" x14ac:dyDescent="0.2">
      <c r="L355" s="7"/>
    </row>
    <row r="356" spans="12:12" x14ac:dyDescent="0.2">
      <c r="L356" s="7"/>
    </row>
    <row r="357" spans="12:12" x14ac:dyDescent="0.2">
      <c r="L357" s="7"/>
    </row>
    <row r="358" spans="12:12" x14ac:dyDescent="0.2">
      <c r="L358" s="7"/>
    </row>
    <row r="359" spans="12:12" x14ac:dyDescent="0.2">
      <c r="L359" s="7"/>
    </row>
    <row r="360" spans="12:12" x14ac:dyDescent="0.2">
      <c r="L360" s="7"/>
    </row>
    <row r="361" spans="12:12" x14ac:dyDescent="0.2">
      <c r="L361" s="7"/>
    </row>
    <row r="362" spans="12:12" x14ac:dyDescent="0.2">
      <c r="L362" s="7"/>
    </row>
    <row r="363" spans="12:12" x14ac:dyDescent="0.2">
      <c r="L363" s="7"/>
    </row>
    <row r="364" spans="12:12" x14ac:dyDescent="0.2">
      <c r="L364" s="7"/>
    </row>
    <row r="365" spans="12:12" x14ac:dyDescent="0.2">
      <c r="L365" s="7"/>
    </row>
    <row r="366" spans="12:12" x14ac:dyDescent="0.2">
      <c r="L366" s="7"/>
    </row>
    <row r="367" spans="12:12" x14ac:dyDescent="0.2">
      <c r="L367" s="7"/>
    </row>
    <row r="368" spans="12:12" x14ac:dyDescent="0.2">
      <c r="L368" s="7"/>
    </row>
    <row r="369" spans="12:12" x14ac:dyDescent="0.2">
      <c r="L369" s="7"/>
    </row>
    <row r="370" spans="12:12" x14ac:dyDescent="0.2">
      <c r="L370" s="7"/>
    </row>
    <row r="371" spans="12:12" x14ac:dyDescent="0.2">
      <c r="L371" s="7"/>
    </row>
    <row r="372" spans="12:12" x14ac:dyDescent="0.2">
      <c r="L372" s="7"/>
    </row>
    <row r="373" spans="12:12" x14ac:dyDescent="0.2">
      <c r="L373" s="7"/>
    </row>
    <row r="374" spans="12:12" x14ac:dyDescent="0.2">
      <c r="L374" s="7"/>
    </row>
    <row r="375" spans="12:12" x14ac:dyDescent="0.2">
      <c r="L375" s="7"/>
    </row>
    <row r="376" spans="12:12" x14ac:dyDescent="0.2">
      <c r="L376" s="7"/>
    </row>
    <row r="377" spans="12:12" x14ac:dyDescent="0.2">
      <c r="L377" s="7"/>
    </row>
    <row r="378" spans="12:12" x14ac:dyDescent="0.2">
      <c r="L378" s="7"/>
    </row>
    <row r="379" spans="12:12" x14ac:dyDescent="0.2">
      <c r="L379" s="7"/>
    </row>
    <row r="380" spans="12:12" x14ac:dyDescent="0.2">
      <c r="L380" s="7"/>
    </row>
    <row r="381" spans="12:12" x14ac:dyDescent="0.2">
      <c r="L381" s="7"/>
    </row>
    <row r="382" spans="12:12" x14ac:dyDescent="0.2">
      <c r="L382" s="7"/>
    </row>
    <row r="383" spans="12:12" x14ac:dyDescent="0.2">
      <c r="L383" s="7"/>
    </row>
    <row r="384" spans="12:12" x14ac:dyDescent="0.2">
      <c r="L384" s="7"/>
    </row>
    <row r="385" spans="12:12" x14ac:dyDescent="0.2">
      <c r="L385" s="7"/>
    </row>
    <row r="386" spans="12:12" x14ac:dyDescent="0.2">
      <c r="L386" s="7"/>
    </row>
    <row r="387" spans="12:12" x14ac:dyDescent="0.2">
      <c r="L387" s="7"/>
    </row>
    <row r="388" spans="12:12" x14ac:dyDescent="0.2">
      <c r="L388" s="7"/>
    </row>
    <row r="389" spans="12:12" x14ac:dyDescent="0.2">
      <c r="L389" s="7"/>
    </row>
    <row r="390" spans="12:12" x14ac:dyDescent="0.2">
      <c r="L390" s="7"/>
    </row>
    <row r="391" spans="12:12" x14ac:dyDescent="0.2">
      <c r="L391" s="7"/>
    </row>
    <row r="392" spans="12:12" x14ac:dyDescent="0.2">
      <c r="L392" s="7"/>
    </row>
    <row r="393" spans="12:12" x14ac:dyDescent="0.2">
      <c r="L393" s="7"/>
    </row>
    <row r="394" spans="12:12" x14ac:dyDescent="0.2">
      <c r="L394" s="7"/>
    </row>
    <row r="395" spans="12:12" x14ac:dyDescent="0.2">
      <c r="L395" s="7"/>
    </row>
    <row r="396" spans="12:12" x14ac:dyDescent="0.2">
      <c r="L396" s="7"/>
    </row>
    <row r="397" spans="12:12" x14ac:dyDescent="0.2">
      <c r="L397" s="7"/>
    </row>
    <row r="398" spans="12:12" x14ac:dyDescent="0.2">
      <c r="L398" s="7"/>
    </row>
    <row r="399" spans="12:12" x14ac:dyDescent="0.2">
      <c r="L399" s="7"/>
    </row>
    <row r="400" spans="12:12" x14ac:dyDescent="0.2">
      <c r="L400" s="7"/>
    </row>
    <row r="401" spans="12:12" x14ac:dyDescent="0.2">
      <c r="L401" s="7"/>
    </row>
    <row r="402" spans="12:12" x14ac:dyDescent="0.2">
      <c r="L402" s="7"/>
    </row>
    <row r="403" spans="12:12" x14ac:dyDescent="0.2">
      <c r="L403" s="7"/>
    </row>
    <row r="404" spans="12:12" x14ac:dyDescent="0.2">
      <c r="L404" s="7"/>
    </row>
    <row r="405" spans="12:12" x14ac:dyDescent="0.2">
      <c r="L405" s="7"/>
    </row>
    <row r="406" spans="12:12" x14ac:dyDescent="0.2">
      <c r="L406" s="7"/>
    </row>
    <row r="407" spans="12:12" x14ac:dyDescent="0.2">
      <c r="L407" s="7"/>
    </row>
    <row r="408" spans="12:12" x14ac:dyDescent="0.2">
      <c r="L408" s="7"/>
    </row>
    <row r="409" spans="12:12" x14ac:dyDescent="0.2">
      <c r="L409" s="7"/>
    </row>
    <row r="410" spans="12:12" x14ac:dyDescent="0.2">
      <c r="L410" s="7"/>
    </row>
    <row r="411" spans="12:12" x14ac:dyDescent="0.2">
      <c r="L411" s="7"/>
    </row>
    <row r="412" spans="12:12" x14ac:dyDescent="0.2">
      <c r="L412" s="7"/>
    </row>
    <row r="413" spans="12:12" x14ac:dyDescent="0.2">
      <c r="L413" s="7"/>
    </row>
    <row r="414" spans="12:12" x14ac:dyDescent="0.2">
      <c r="L414" s="7"/>
    </row>
    <row r="415" spans="12:12" x14ac:dyDescent="0.2">
      <c r="L415" s="7"/>
    </row>
    <row r="416" spans="12:12" x14ac:dyDescent="0.2">
      <c r="L416" s="7"/>
    </row>
    <row r="417" spans="12:12" x14ac:dyDescent="0.2">
      <c r="L417" s="7"/>
    </row>
    <row r="418" spans="12:12" x14ac:dyDescent="0.2">
      <c r="L418" s="7"/>
    </row>
    <row r="419" spans="12:12" x14ac:dyDescent="0.2">
      <c r="L419" s="7"/>
    </row>
    <row r="420" spans="12:12" x14ac:dyDescent="0.2">
      <c r="L420" s="7"/>
    </row>
    <row r="421" spans="12:12" x14ac:dyDescent="0.2">
      <c r="L421" s="7"/>
    </row>
    <row r="422" spans="12:12" x14ac:dyDescent="0.2">
      <c r="L422" s="7"/>
    </row>
    <row r="423" spans="12:12" x14ac:dyDescent="0.2">
      <c r="L423" s="7"/>
    </row>
    <row r="424" spans="12:12" x14ac:dyDescent="0.2">
      <c r="L424" s="7"/>
    </row>
    <row r="425" spans="12:12" x14ac:dyDescent="0.2">
      <c r="L425" s="7"/>
    </row>
    <row r="426" spans="12:12" x14ac:dyDescent="0.2">
      <c r="L426" s="7"/>
    </row>
    <row r="427" spans="12:12" x14ac:dyDescent="0.2">
      <c r="L427" s="7"/>
    </row>
    <row r="428" spans="12:12" x14ac:dyDescent="0.2">
      <c r="L428" s="7"/>
    </row>
    <row r="429" spans="12:12" x14ac:dyDescent="0.2">
      <c r="L429" s="7"/>
    </row>
    <row r="430" spans="12:12" x14ac:dyDescent="0.2">
      <c r="L430" s="7"/>
    </row>
    <row r="431" spans="12:12" x14ac:dyDescent="0.2">
      <c r="L431" s="7"/>
    </row>
    <row r="432" spans="12:12" x14ac:dyDescent="0.2">
      <c r="L432" s="7"/>
    </row>
    <row r="433" spans="12:12" x14ac:dyDescent="0.2">
      <c r="L433" s="7"/>
    </row>
    <row r="434" spans="12:12" x14ac:dyDescent="0.2">
      <c r="L434" s="7"/>
    </row>
    <row r="435" spans="12:12" x14ac:dyDescent="0.2">
      <c r="L435" s="7"/>
    </row>
    <row r="436" spans="12:12" x14ac:dyDescent="0.2">
      <c r="L436" s="7"/>
    </row>
    <row r="437" spans="12:12" x14ac:dyDescent="0.2">
      <c r="L437" s="7"/>
    </row>
    <row r="438" spans="12:12" x14ac:dyDescent="0.2">
      <c r="L438" s="7"/>
    </row>
    <row r="439" spans="12:12" x14ac:dyDescent="0.2">
      <c r="L439" s="7"/>
    </row>
    <row r="440" spans="12:12" x14ac:dyDescent="0.2">
      <c r="L440" s="7"/>
    </row>
    <row r="441" spans="12:12" x14ac:dyDescent="0.2">
      <c r="L441" s="7"/>
    </row>
    <row r="442" spans="12:12" x14ac:dyDescent="0.2">
      <c r="L442" s="7"/>
    </row>
    <row r="443" spans="12:12" x14ac:dyDescent="0.2">
      <c r="L443" s="7"/>
    </row>
    <row r="444" spans="12:12" x14ac:dyDescent="0.2">
      <c r="L444" s="7"/>
    </row>
    <row r="445" spans="12:12" x14ac:dyDescent="0.2">
      <c r="L445" s="7"/>
    </row>
    <row r="446" spans="12:12" x14ac:dyDescent="0.2">
      <c r="L446" s="7"/>
    </row>
    <row r="447" spans="12:12" x14ac:dyDescent="0.2">
      <c r="L447" s="7"/>
    </row>
    <row r="448" spans="12:12" x14ac:dyDescent="0.2">
      <c r="L448" s="7"/>
    </row>
    <row r="449" spans="12:12" x14ac:dyDescent="0.2">
      <c r="L449" s="7"/>
    </row>
    <row r="450" spans="12:12" x14ac:dyDescent="0.2">
      <c r="L450" s="7"/>
    </row>
    <row r="451" spans="12:12" x14ac:dyDescent="0.2">
      <c r="L451" s="7"/>
    </row>
    <row r="452" spans="12:12" x14ac:dyDescent="0.2">
      <c r="L452" s="7"/>
    </row>
    <row r="453" spans="12:12" x14ac:dyDescent="0.2">
      <c r="L453" s="7"/>
    </row>
    <row r="454" spans="12:12" x14ac:dyDescent="0.2">
      <c r="L454" s="7"/>
    </row>
    <row r="455" spans="12:12" x14ac:dyDescent="0.2">
      <c r="L455" s="7"/>
    </row>
    <row r="456" spans="12:12" x14ac:dyDescent="0.2">
      <c r="L456" s="7"/>
    </row>
    <row r="457" spans="12:12" x14ac:dyDescent="0.2">
      <c r="L457" s="7"/>
    </row>
    <row r="458" spans="12:12" x14ac:dyDescent="0.2">
      <c r="L458" s="7"/>
    </row>
    <row r="459" spans="12:12" x14ac:dyDescent="0.2">
      <c r="L459" s="7"/>
    </row>
    <row r="460" spans="12:12" x14ac:dyDescent="0.2">
      <c r="L460" s="7"/>
    </row>
    <row r="461" spans="12:12" x14ac:dyDescent="0.2">
      <c r="L461" s="7"/>
    </row>
    <row r="462" spans="12:12" x14ac:dyDescent="0.2">
      <c r="L462" s="7"/>
    </row>
    <row r="463" spans="12:12" x14ac:dyDescent="0.2">
      <c r="L463" s="7"/>
    </row>
    <row r="464" spans="12:12" x14ac:dyDescent="0.2">
      <c r="L464" s="7"/>
    </row>
    <row r="465" spans="12:12" x14ac:dyDescent="0.2">
      <c r="L465" s="7"/>
    </row>
    <row r="466" spans="12:12" x14ac:dyDescent="0.2">
      <c r="L466" s="7"/>
    </row>
    <row r="467" spans="12:12" x14ac:dyDescent="0.2">
      <c r="L467" s="7"/>
    </row>
    <row r="468" spans="12:12" x14ac:dyDescent="0.2">
      <c r="L468" s="7"/>
    </row>
    <row r="469" spans="12:12" x14ac:dyDescent="0.2">
      <c r="L469" s="7"/>
    </row>
    <row r="470" spans="12:12" x14ac:dyDescent="0.2">
      <c r="L470" s="7"/>
    </row>
    <row r="471" spans="12:12" x14ac:dyDescent="0.2">
      <c r="L471" s="7"/>
    </row>
    <row r="472" spans="12:12" x14ac:dyDescent="0.2">
      <c r="L472" s="7"/>
    </row>
    <row r="473" spans="12:12" x14ac:dyDescent="0.2">
      <c r="L473" s="7"/>
    </row>
    <row r="474" spans="12:12" x14ac:dyDescent="0.2">
      <c r="L474" s="7"/>
    </row>
    <row r="475" spans="12:12" x14ac:dyDescent="0.2">
      <c r="L475" s="7"/>
    </row>
    <row r="476" spans="12:12" x14ac:dyDescent="0.2">
      <c r="L476" s="7"/>
    </row>
    <row r="477" spans="12:12" x14ac:dyDescent="0.2">
      <c r="L477" s="7"/>
    </row>
    <row r="478" spans="12:12" x14ac:dyDescent="0.2">
      <c r="L478" s="7"/>
    </row>
    <row r="479" spans="12:12" x14ac:dyDescent="0.2">
      <c r="L479" s="7"/>
    </row>
    <row r="480" spans="12:12" x14ac:dyDescent="0.2">
      <c r="L480" s="7"/>
    </row>
    <row r="481" spans="12:12" x14ac:dyDescent="0.2">
      <c r="L481" s="7"/>
    </row>
    <row r="482" spans="12:12" x14ac:dyDescent="0.2">
      <c r="L482" s="7"/>
    </row>
    <row r="483" spans="12:12" x14ac:dyDescent="0.2">
      <c r="L483" s="7"/>
    </row>
    <row r="484" spans="12:12" x14ac:dyDescent="0.2">
      <c r="L484" s="7"/>
    </row>
    <row r="485" spans="12:12" x14ac:dyDescent="0.2">
      <c r="L485" s="7"/>
    </row>
    <row r="486" spans="12:12" x14ac:dyDescent="0.2">
      <c r="L486" s="7"/>
    </row>
    <row r="487" spans="12:12" x14ac:dyDescent="0.2">
      <c r="L487" s="7"/>
    </row>
    <row r="488" spans="12:12" x14ac:dyDescent="0.2">
      <c r="L488" s="7"/>
    </row>
    <row r="489" spans="12:12" x14ac:dyDescent="0.2">
      <c r="L489" s="7"/>
    </row>
    <row r="490" spans="12:12" x14ac:dyDescent="0.2">
      <c r="L490" s="7"/>
    </row>
    <row r="491" spans="12:12" x14ac:dyDescent="0.2">
      <c r="L491" s="7"/>
    </row>
    <row r="492" spans="12:12" x14ac:dyDescent="0.2">
      <c r="L492" s="7"/>
    </row>
    <row r="493" spans="12:12" x14ac:dyDescent="0.2">
      <c r="L493" s="7"/>
    </row>
    <row r="494" spans="12:12" x14ac:dyDescent="0.2">
      <c r="L494" s="7"/>
    </row>
    <row r="495" spans="12:12" x14ac:dyDescent="0.2">
      <c r="L495" s="7"/>
    </row>
    <row r="496" spans="12:12" x14ac:dyDescent="0.2">
      <c r="L496" s="7"/>
    </row>
    <row r="497" spans="12:12" x14ac:dyDescent="0.2">
      <c r="L497" s="7"/>
    </row>
    <row r="498" spans="12:12" x14ac:dyDescent="0.2">
      <c r="L498" s="7"/>
    </row>
    <row r="499" spans="12:12" x14ac:dyDescent="0.2">
      <c r="L499" s="7"/>
    </row>
    <row r="500" spans="12:12" x14ac:dyDescent="0.2">
      <c r="L500" s="7"/>
    </row>
    <row r="501" spans="12:12" x14ac:dyDescent="0.2">
      <c r="L501" s="7"/>
    </row>
    <row r="502" spans="12:12" x14ac:dyDescent="0.2">
      <c r="L502" s="7"/>
    </row>
    <row r="503" spans="12:12" x14ac:dyDescent="0.2">
      <c r="L503" s="7"/>
    </row>
    <row r="504" spans="12:12" x14ac:dyDescent="0.2">
      <c r="L504" s="7"/>
    </row>
    <row r="505" spans="12:12" x14ac:dyDescent="0.2">
      <c r="L505" s="7"/>
    </row>
    <row r="506" spans="12:12" x14ac:dyDescent="0.2">
      <c r="L506" s="7"/>
    </row>
    <row r="507" spans="12:12" x14ac:dyDescent="0.2">
      <c r="L507" s="7"/>
    </row>
    <row r="508" spans="12:12" x14ac:dyDescent="0.2">
      <c r="L508" s="7"/>
    </row>
    <row r="509" spans="12:12" x14ac:dyDescent="0.2">
      <c r="L509" s="7"/>
    </row>
    <row r="510" spans="12:12" x14ac:dyDescent="0.2">
      <c r="L510" s="7"/>
    </row>
    <row r="511" spans="12:12" x14ac:dyDescent="0.2">
      <c r="L511" s="7"/>
    </row>
    <row r="512" spans="12:12" x14ac:dyDescent="0.2">
      <c r="L512" s="7"/>
    </row>
    <row r="513" spans="12:12" x14ac:dyDescent="0.2">
      <c r="L513" s="7"/>
    </row>
    <row r="514" spans="12:12" x14ac:dyDescent="0.2">
      <c r="L514" s="7"/>
    </row>
    <row r="515" spans="12:12" x14ac:dyDescent="0.2">
      <c r="L515" s="7"/>
    </row>
    <row r="516" spans="12:12" x14ac:dyDescent="0.2">
      <c r="L516" s="7"/>
    </row>
    <row r="517" spans="12:12" x14ac:dyDescent="0.2">
      <c r="L517" s="7"/>
    </row>
    <row r="518" spans="12:12" x14ac:dyDescent="0.2">
      <c r="L518" s="7"/>
    </row>
    <row r="519" spans="12:12" x14ac:dyDescent="0.2">
      <c r="L519" s="7"/>
    </row>
    <row r="520" spans="12:12" x14ac:dyDescent="0.2">
      <c r="L520" s="7"/>
    </row>
    <row r="521" spans="12:12" x14ac:dyDescent="0.2">
      <c r="L521" s="7"/>
    </row>
    <row r="522" spans="12:12" x14ac:dyDescent="0.2">
      <c r="L522" s="7"/>
    </row>
    <row r="523" spans="12:12" x14ac:dyDescent="0.2">
      <c r="L523" s="7"/>
    </row>
    <row r="524" spans="12:12" x14ac:dyDescent="0.2">
      <c r="L524" s="7"/>
    </row>
    <row r="525" spans="12:12" x14ac:dyDescent="0.2">
      <c r="L525" s="7"/>
    </row>
    <row r="526" spans="12:12" x14ac:dyDescent="0.2">
      <c r="L526" s="7"/>
    </row>
    <row r="527" spans="12:12" x14ac:dyDescent="0.2">
      <c r="L527" s="7"/>
    </row>
    <row r="528" spans="12:12" x14ac:dyDescent="0.2">
      <c r="L528" s="7"/>
    </row>
    <row r="529" spans="12:12" x14ac:dyDescent="0.2">
      <c r="L529" s="7"/>
    </row>
    <row r="530" spans="12:12" x14ac:dyDescent="0.2">
      <c r="L530" s="7"/>
    </row>
    <row r="531" spans="12:12" x14ac:dyDescent="0.2">
      <c r="L531" s="7"/>
    </row>
    <row r="532" spans="12:12" x14ac:dyDescent="0.2">
      <c r="L532" s="7"/>
    </row>
    <row r="533" spans="12:12" x14ac:dyDescent="0.2">
      <c r="L533" s="7"/>
    </row>
    <row r="534" spans="12:12" x14ac:dyDescent="0.2">
      <c r="L534" s="7"/>
    </row>
    <row r="535" spans="12:12" x14ac:dyDescent="0.2">
      <c r="L535" s="7"/>
    </row>
    <row r="536" spans="12:12" x14ac:dyDescent="0.2">
      <c r="L536" s="7"/>
    </row>
    <row r="537" spans="12:12" x14ac:dyDescent="0.2">
      <c r="L537" s="7"/>
    </row>
    <row r="538" spans="12:12" x14ac:dyDescent="0.2">
      <c r="L538" s="7"/>
    </row>
    <row r="539" spans="12:12" x14ac:dyDescent="0.2">
      <c r="L539" s="7"/>
    </row>
    <row r="540" spans="12:12" x14ac:dyDescent="0.2">
      <c r="L540" s="7"/>
    </row>
    <row r="541" spans="12:12" x14ac:dyDescent="0.2">
      <c r="L541" s="7"/>
    </row>
    <row r="542" spans="12:12" x14ac:dyDescent="0.2">
      <c r="L542" s="7"/>
    </row>
    <row r="543" spans="12:12" x14ac:dyDescent="0.2">
      <c r="L543" s="7"/>
    </row>
    <row r="544" spans="12:12" x14ac:dyDescent="0.2">
      <c r="L544" s="7"/>
    </row>
    <row r="545" spans="12:12" x14ac:dyDescent="0.2">
      <c r="L545" s="7"/>
    </row>
    <row r="546" spans="12:12" x14ac:dyDescent="0.2">
      <c r="L546" s="7"/>
    </row>
    <row r="547" spans="12:12" x14ac:dyDescent="0.2">
      <c r="L547" s="7"/>
    </row>
    <row r="548" spans="12:12" x14ac:dyDescent="0.2">
      <c r="L548" s="7"/>
    </row>
    <row r="549" spans="12:12" x14ac:dyDescent="0.2">
      <c r="L549" s="7"/>
    </row>
    <row r="550" spans="12:12" x14ac:dyDescent="0.2">
      <c r="L550" s="7"/>
    </row>
    <row r="551" spans="12:12" x14ac:dyDescent="0.2">
      <c r="L551" s="7"/>
    </row>
    <row r="552" spans="12:12" x14ac:dyDescent="0.2">
      <c r="L552" s="7"/>
    </row>
    <row r="553" spans="12:12" x14ac:dyDescent="0.2">
      <c r="L553" s="7"/>
    </row>
    <row r="554" spans="12:12" x14ac:dyDescent="0.2">
      <c r="L554" s="7"/>
    </row>
    <row r="555" spans="12:12" x14ac:dyDescent="0.2">
      <c r="L555" s="7"/>
    </row>
    <row r="556" spans="12:12" x14ac:dyDescent="0.2">
      <c r="L556" s="7"/>
    </row>
    <row r="557" spans="12:12" x14ac:dyDescent="0.2">
      <c r="L557" s="7"/>
    </row>
    <row r="558" spans="12:12" x14ac:dyDescent="0.2">
      <c r="L558" s="7"/>
    </row>
    <row r="559" spans="12:12" x14ac:dyDescent="0.2">
      <c r="L559" s="7"/>
    </row>
    <row r="560" spans="12:12" x14ac:dyDescent="0.2">
      <c r="L560" s="7"/>
    </row>
    <row r="561" spans="12:12" x14ac:dyDescent="0.2">
      <c r="L561" s="7"/>
    </row>
    <row r="562" spans="12:12" x14ac:dyDescent="0.2">
      <c r="L562" s="7"/>
    </row>
    <row r="563" spans="12:12" x14ac:dyDescent="0.2">
      <c r="L563" s="7"/>
    </row>
    <row r="564" spans="12:12" x14ac:dyDescent="0.2">
      <c r="L564" s="7"/>
    </row>
    <row r="565" spans="12:12" x14ac:dyDescent="0.2">
      <c r="L565" s="7"/>
    </row>
    <row r="566" spans="12:12" x14ac:dyDescent="0.2">
      <c r="L566" s="7"/>
    </row>
    <row r="567" spans="12:12" x14ac:dyDescent="0.2">
      <c r="L567" s="7"/>
    </row>
    <row r="568" spans="12:12" x14ac:dyDescent="0.2">
      <c r="L568" s="7"/>
    </row>
    <row r="569" spans="12:12" x14ac:dyDescent="0.2">
      <c r="L569" s="7"/>
    </row>
    <row r="570" spans="12:12" x14ac:dyDescent="0.2">
      <c r="L570" s="7"/>
    </row>
    <row r="571" spans="12:12" x14ac:dyDescent="0.2">
      <c r="L571" s="7"/>
    </row>
    <row r="572" spans="12:12" x14ac:dyDescent="0.2">
      <c r="L572" s="7"/>
    </row>
    <row r="573" spans="12:12" x14ac:dyDescent="0.2">
      <c r="L573" s="7"/>
    </row>
    <row r="574" spans="12:12" x14ac:dyDescent="0.2">
      <c r="L574" s="7"/>
    </row>
    <row r="575" spans="12:12" x14ac:dyDescent="0.2">
      <c r="L575" s="7"/>
    </row>
    <row r="576" spans="12:12" x14ac:dyDescent="0.2">
      <c r="L576" s="7"/>
    </row>
    <row r="577" spans="12:12" x14ac:dyDescent="0.2">
      <c r="L577" s="7"/>
    </row>
    <row r="578" spans="12:12" x14ac:dyDescent="0.2">
      <c r="L578" s="7"/>
    </row>
    <row r="579" spans="12:12" x14ac:dyDescent="0.2">
      <c r="L579" s="7"/>
    </row>
    <row r="580" spans="12:12" x14ac:dyDescent="0.2">
      <c r="L580" s="7"/>
    </row>
    <row r="581" spans="12:12" x14ac:dyDescent="0.2">
      <c r="L581" s="7"/>
    </row>
    <row r="582" spans="12:12" x14ac:dyDescent="0.2">
      <c r="L582" s="7"/>
    </row>
    <row r="583" spans="12:12" x14ac:dyDescent="0.2">
      <c r="L583" s="7"/>
    </row>
    <row r="584" spans="12:12" x14ac:dyDescent="0.2">
      <c r="L584" s="7"/>
    </row>
    <row r="585" spans="12:12" x14ac:dyDescent="0.2">
      <c r="L585" s="7"/>
    </row>
    <row r="586" spans="12:12" x14ac:dyDescent="0.2">
      <c r="L586" s="7"/>
    </row>
    <row r="587" spans="12:12" x14ac:dyDescent="0.2">
      <c r="L587" s="7"/>
    </row>
    <row r="588" spans="12:12" x14ac:dyDescent="0.2">
      <c r="L588" s="7"/>
    </row>
    <row r="589" spans="12:12" x14ac:dyDescent="0.2">
      <c r="L589" s="7"/>
    </row>
    <row r="590" spans="12:12" x14ac:dyDescent="0.2">
      <c r="L590" s="7"/>
    </row>
    <row r="591" spans="12:12" x14ac:dyDescent="0.2">
      <c r="L591" s="7"/>
    </row>
    <row r="592" spans="12:12" x14ac:dyDescent="0.2">
      <c r="L592" s="7"/>
    </row>
    <row r="593" spans="12:12" x14ac:dyDescent="0.2">
      <c r="L593" s="7"/>
    </row>
    <row r="594" spans="12:12" x14ac:dyDescent="0.2">
      <c r="L594" s="7"/>
    </row>
    <row r="595" spans="12:12" x14ac:dyDescent="0.2">
      <c r="L595" s="7"/>
    </row>
    <row r="596" spans="12:12" x14ac:dyDescent="0.2">
      <c r="L596" s="7"/>
    </row>
    <row r="597" spans="12:12" x14ac:dyDescent="0.2">
      <c r="L597" s="7"/>
    </row>
    <row r="598" spans="12:12" x14ac:dyDescent="0.2">
      <c r="L598" s="7"/>
    </row>
    <row r="599" spans="12:12" x14ac:dyDescent="0.2">
      <c r="L599" s="7"/>
    </row>
    <row r="600" spans="12:12" x14ac:dyDescent="0.2">
      <c r="L600" s="7"/>
    </row>
    <row r="601" spans="12:12" x14ac:dyDescent="0.2">
      <c r="L601" s="7"/>
    </row>
    <row r="602" spans="12:12" x14ac:dyDescent="0.2">
      <c r="L602" s="7"/>
    </row>
    <row r="603" spans="12:12" x14ac:dyDescent="0.2">
      <c r="L603" s="7"/>
    </row>
    <row r="604" spans="12:12" x14ac:dyDescent="0.2">
      <c r="L604" s="7"/>
    </row>
    <row r="605" spans="12:12" x14ac:dyDescent="0.2">
      <c r="L605" s="7"/>
    </row>
    <row r="606" spans="12:12" x14ac:dyDescent="0.2">
      <c r="L606" s="7"/>
    </row>
    <row r="607" spans="12:12" x14ac:dyDescent="0.2">
      <c r="L607" s="7"/>
    </row>
    <row r="608" spans="12:12" x14ac:dyDescent="0.2">
      <c r="L608" s="7"/>
    </row>
    <row r="609" spans="12:12" x14ac:dyDescent="0.2">
      <c r="L609" s="7"/>
    </row>
    <row r="610" spans="12:12" x14ac:dyDescent="0.2">
      <c r="L610" s="7"/>
    </row>
    <row r="611" spans="12:12" x14ac:dyDescent="0.2">
      <c r="L611" s="7"/>
    </row>
    <row r="612" spans="12:12" x14ac:dyDescent="0.2">
      <c r="L612" s="7"/>
    </row>
    <row r="613" spans="12:12" x14ac:dyDescent="0.2">
      <c r="L613" s="7"/>
    </row>
    <row r="614" spans="12:12" x14ac:dyDescent="0.2">
      <c r="L614" s="7"/>
    </row>
    <row r="615" spans="12:12" x14ac:dyDescent="0.2">
      <c r="L615" s="7"/>
    </row>
    <row r="616" spans="12:12" x14ac:dyDescent="0.2">
      <c r="L616" s="7"/>
    </row>
    <row r="617" spans="12:12" x14ac:dyDescent="0.2">
      <c r="L617" s="7"/>
    </row>
    <row r="618" spans="12:12" x14ac:dyDescent="0.2">
      <c r="L618" s="7"/>
    </row>
    <row r="619" spans="12:12" x14ac:dyDescent="0.2">
      <c r="L619" s="7"/>
    </row>
    <row r="620" spans="12:12" x14ac:dyDescent="0.2">
      <c r="L620" s="7"/>
    </row>
    <row r="621" spans="12:12" x14ac:dyDescent="0.2">
      <c r="L621" s="7"/>
    </row>
    <row r="622" spans="12:12" x14ac:dyDescent="0.2">
      <c r="L622" s="7"/>
    </row>
    <row r="623" spans="12:12" x14ac:dyDescent="0.2">
      <c r="L623" s="7"/>
    </row>
    <row r="624" spans="12:12" x14ac:dyDescent="0.2">
      <c r="L624" s="7"/>
    </row>
    <row r="625" spans="12:12" x14ac:dyDescent="0.2">
      <c r="L625" s="7"/>
    </row>
    <row r="626" spans="12:12" x14ac:dyDescent="0.2">
      <c r="L626" s="7"/>
    </row>
    <row r="627" spans="12:12" x14ac:dyDescent="0.2">
      <c r="L627" s="7"/>
    </row>
    <row r="628" spans="12:12" x14ac:dyDescent="0.2">
      <c r="L628" s="7"/>
    </row>
    <row r="629" spans="12:12" x14ac:dyDescent="0.2">
      <c r="L629" s="7"/>
    </row>
    <row r="630" spans="12:12" x14ac:dyDescent="0.2">
      <c r="L630" s="7"/>
    </row>
    <row r="631" spans="12:12" x14ac:dyDescent="0.2">
      <c r="L631" s="7"/>
    </row>
    <row r="632" spans="12:12" x14ac:dyDescent="0.2">
      <c r="L632" s="7"/>
    </row>
    <row r="633" spans="12:12" x14ac:dyDescent="0.2">
      <c r="L633" s="7"/>
    </row>
    <row r="634" spans="12:12" x14ac:dyDescent="0.2">
      <c r="L634" s="7"/>
    </row>
    <row r="635" spans="12:12" x14ac:dyDescent="0.2">
      <c r="L635" s="7"/>
    </row>
    <row r="636" spans="12:12" x14ac:dyDescent="0.2">
      <c r="L636" s="7"/>
    </row>
    <row r="637" spans="12:12" x14ac:dyDescent="0.2">
      <c r="L637" s="7"/>
    </row>
    <row r="638" spans="12:12" x14ac:dyDescent="0.2">
      <c r="L638" s="7"/>
    </row>
    <row r="639" spans="12:12" x14ac:dyDescent="0.2">
      <c r="L639" s="7"/>
    </row>
    <row r="640" spans="12:12" x14ac:dyDescent="0.2">
      <c r="L640" s="7"/>
    </row>
    <row r="641" spans="12:12" x14ac:dyDescent="0.2">
      <c r="L641" s="7"/>
    </row>
    <row r="642" spans="12:12" x14ac:dyDescent="0.2">
      <c r="L642" s="7"/>
    </row>
    <row r="643" spans="12:12" x14ac:dyDescent="0.2">
      <c r="L643" s="7"/>
    </row>
    <row r="644" spans="12:12" x14ac:dyDescent="0.2">
      <c r="L644" s="7"/>
    </row>
    <row r="645" spans="12:12" x14ac:dyDescent="0.2">
      <c r="L645" s="7"/>
    </row>
    <row r="646" spans="12:12" x14ac:dyDescent="0.2">
      <c r="L646" s="7"/>
    </row>
    <row r="647" spans="12:12" x14ac:dyDescent="0.2">
      <c r="L647" s="7"/>
    </row>
    <row r="648" spans="12:12" x14ac:dyDescent="0.2">
      <c r="L648" s="7"/>
    </row>
    <row r="649" spans="12:12" x14ac:dyDescent="0.2">
      <c r="L649" s="7"/>
    </row>
    <row r="650" spans="12:12" x14ac:dyDescent="0.2">
      <c r="L650" s="7"/>
    </row>
    <row r="651" spans="12:12" x14ac:dyDescent="0.2">
      <c r="L651" s="7"/>
    </row>
    <row r="652" spans="12:12" x14ac:dyDescent="0.2">
      <c r="L652" s="7"/>
    </row>
    <row r="653" spans="12:12" x14ac:dyDescent="0.2">
      <c r="L653" s="7"/>
    </row>
    <row r="654" spans="12:12" x14ac:dyDescent="0.2">
      <c r="L654" s="7"/>
    </row>
    <row r="655" spans="12:12" x14ac:dyDescent="0.2">
      <c r="L655" s="7"/>
    </row>
    <row r="656" spans="12:12" x14ac:dyDescent="0.2">
      <c r="L656" s="7"/>
    </row>
    <row r="657" spans="12:12" x14ac:dyDescent="0.2">
      <c r="L657" s="7"/>
    </row>
    <row r="658" spans="12:12" x14ac:dyDescent="0.2">
      <c r="L658" s="7"/>
    </row>
    <row r="659" spans="12:12" x14ac:dyDescent="0.2">
      <c r="L659" s="7"/>
    </row>
    <row r="660" spans="12:12" x14ac:dyDescent="0.2">
      <c r="L660" s="7"/>
    </row>
    <row r="661" spans="12:12" x14ac:dyDescent="0.2">
      <c r="L661" s="7"/>
    </row>
    <row r="662" spans="12:12" x14ac:dyDescent="0.2">
      <c r="L662" s="7"/>
    </row>
    <row r="663" spans="12:12" x14ac:dyDescent="0.2">
      <c r="L663" s="7"/>
    </row>
    <row r="664" spans="12:12" x14ac:dyDescent="0.2">
      <c r="L664" s="7"/>
    </row>
    <row r="665" spans="12:12" x14ac:dyDescent="0.2">
      <c r="L665" s="7"/>
    </row>
    <row r="666" spans="12:12" x14ac:dyDescent="0.2">
      <c r="L666" s="7"/>
    </row>
    <row r="667" spans="12:12" x14ac:dyDescent="0.2">
      <c r="L667" s="7"/>
    </row>
    <row r="668" spans="12:12" x14ac:dyDescent="0.2">
      <c r="L668" s="7"/>
    </row>
    <row r="669" spans="12:12" x14ac:dyDescent="0.2">
      <c r="L669" s="7"/>
    </row>
    <row r="670" spans="12:12" x14ac:dyDescent="0.2">
      <c r="L670" s="7"/>
    </row>
    <row r="671" spans="12:12" x14ac:dyDescent="0.2">
      <c r="L671" s="7"/>
    </row>
    <row r="672" spans="12:12" x14ac:dyDescent="0.2">
      <c r="L672" s="7"/>
    </row>
    <row r="673" spans="12:12" x14ac:dyDescent="0.2">
      <c r="L673" s="7"/>
    </row>
    <row r="674" spans="12:12" x14ac:dyDescent="0.2">
      <c r="L674" s="7"/>
    </row>
    <row r="675" spans="12:12" x14ac:dyDescent="0.2">
      <c r="L675" s="7"/>
    </row>
    <row r="676" spans="12:12" x14ac:dyDescent="0.2">
      <c r="L676" s="7"/>
    </row>
    <row r="677" spans="12:12" x14ac:dyDescent="0.2">
      <c r="L677" s="7"/>
    </row>
    <row r="678" spans="12:12" x14ac:dyDescent="0.2">
      <c r="L678" s="7"/>
    </row>
    <row r="679" spans="12:12" x14ac:dyDescent="0.2">
      <c r="L679" s="7"/>
    </row>
    <row r="680" spans="12:12" x14ac:dyDescent="0.2">
      <c r="L680" s="7"/>
    </row>
    <row r="681" spans="12:12" x14ac:dyDescent="0.2">
      <c r="L681" s="7"/>
    </row>
    <row r="682" spans="12:12" x14ac:dyDescent="0.2">
      <c r="L682" s="7"/>
    </row>
    <row r="683" spans="12:12" x14ac:dyDescent="0.2">
      <c r="L683" s="7"/>
    </row>
    <row r="684" spans="12:12" x14ac:dyDescent="0.2">
      <c r="L684" s="7"/>
    </row>
    <row r="685" spans="12:12" x14ac:dyDescent="0.2">
      <c r="L685" s="7"/>
    </row>
    <row r="686" spans="12:12" x14ac:dyDescent="0.2">
      <c r="L686" s="7"/>
    </row>
    <row r="687" spans="12:12" x14ac:dyDescent="0.2">
      <c r="L687" s="7"/>
    </row>
    <row r="688" spans="12:12" x14ac:dyDescent="0.2">
      <c r="L688" s="7"/>
    </row>
    <row r="689" spans="12:12" x14ac:dyDescent="0.2">
      <c r="L689" s="7"/>
    </row>
    <row r="690" spans="12:12" x14ac:dyDescent="0.2">
      <c r="L690" s="7"/>
    </row>
    <row r="691" spans="12:12" x14ac:dyDescent="0.2">
      <c r="L691" s="7"/>
    </row>
    <row r="692" spans="12:12" x14ac:dyDescent="0.2">
      <c r="L692" s="7"/>
    </row>
    <row r="693" spans="12:12" x14ac:dyDescent="0.2">
      <c r="L693" s="7"/>
    </row>
    <row r="694" spans="12:12" x14ac:dyDescent="0.2">
      <c r="L694" s="7"/>
    </row>
    <row r="695" spans="12:12" x14ac:dyDescent="0.2">
      <c r="L695" s="7"/>
    </row>
    <row r="696" spans="12:12" x14ac:dyDescent="0.2">
      <c r="L696" s="7"/>
    </row>
    <row r="697" spans="12:12" x14ac:dyDescent="0.2">
      <c r="L697" s="7"/>
    </row>
    <row r="698" spans="12:12" x14ac:dyDescent="0.2">
      <c r="L698" s="7"/>
    </row>
    <row r="699" spans="12:12" x14ac:dyDescent="0.2">
      <c r="L699" s="7"/>
    </row>
    <row r="700" spans="12:12" x14ac:dyDescent="0.2">
      <c r="L700" s="7"/>
    </row>
    <row r="701" spans="12:12" x14ac:dyDescent="0.2">
      <c r="L701" s="7"/>
    </row>
    <row r="702" spans="12:12" x14ac:dyDescent="0.2">
      <c r="L702" s="7"/>
    </row>
    <row r="703" spans="12:12" x14ac:dyDescent="0.2">
      <c r="L703" s="7"/>
    </row>
    <row r="704" spans="12:12" x14ac:dyDescent="0.2">
      <c r="L704" s="7"/>
    </row>
    <row r="705" spans="12:12" x14ac:dyDescent="0.2">
      <c r="L705" s="7"/>
    </row>
    <row r="706" spans="12:12" x14ac:dyDescent="0.2">
      <c r="L706" s="7"/>
    </row>
    <row r="707" spans="12:12" x14ac:dyDescent="0.2">
      <c r="L707" s="7"/>
    </row>
    <row r="708" spans="12:12" x14ac:dyDescent="0.2">
      <c r="L708" s="7"/>
    </row>
    <row r="709" spans="12:12" x14ac:dyDescent="0.2">
      <c r="L709" s="7"/>
    </row>
    <row r="710" spans="12:12" x14ac:dyDescent="0.2">
      <c r="L710" s="7"/>
    </row>
    <row r="711" spans="12:12" x14ac:dyDescent="0.2">
      <c r="L711" s="7"/>
    </row>
    <row r="712" spans="12:12" x14ac:dyDescent="0.2">
      <c r="L712" s="7"/>
    </row>
    <row r="713" spans="12:12" x14ac:dyDescent="0.2">
      <c r="L713" s="7"/>
    </row>
    <row r="714" spans="12:12" x14ac:dyDescent="0.2">
      <c r="L714" s="7"/>
    </row>
    <row r="715" spans="12:12" x14ac:dyDescent="0.2">
      <c r="L715" s="7"/>
    </row>
    <row r="716" spans="12:12" x14ac:dyDescent="0.2">
      <c r="L716" s="7"/>
    </row>
    <row r="717" spans="12:12" x14ac:dyDescent="0.2">
      <c r="L717" s="7"/>
    </row>
    <row r="718" spans="12:12" x14ac:dyDescent="0.2">
      <c r="L718" s="7"/>
    </row>
    <row r="719" spans="12:12" x14ac:dyDescent="0.2">
      <c r="L719" s="7"/>
    </row>
    <row r="720" spans="12:12" x14ac:dyDescent="0.2">
      <c r="L720" s="7"/>
    </row>
    <row r="721" spans="12:12" x14ac:dyDescent="0.2">
      <c r="L721" s="7"/>
    </row>
    <row r="722" spans="12:12" x14ac:dyDescent="0.2">
      <c r="L722" s="7"/>
    </row>
    <row r="723" spans="12:12" x14ac:dyDescent="0.2">
      <c r="L723" s="7"/>
    </row>
    <row r="724" spans="12:12" x14ac:dyDescent="0.2">
      <c r="L724" s="7"/>
    </row>
    <row r="725" spans="12:12" x14ac:dyDescent="0.2">
      <c r="L725" s="7"/>
    </row>
    <row r="726" spans="12:12" x14ac:dyDescent="0.2">
      <c r="L726" s="7"/>
    </row>
    <row r="727" spans="12:12" x14ac:dyDescent="0.2">
      <c r="L727" s="7"/>
    </row>
    <row r="728" spans="12:12" x14ac:dyDescent="0.2">
      <c r="L728" s="7"/>
    </row>
    <row r="729" spans="12:12" x14ac:dyDescent="0.2">
      <c r="L729" s="7"/>
    </row>
    <row r="730" spans="12:12" x14ac:dyDescent="0.2">
      <c r="L730" s="7"/>
    </row>
    <row r="731" spans="12:12" x14ac:dyDescent="0.2">
      <c r="L731" s="7"/>
    </row>
    <row r="732" spans="12:12" x14ac:dyDescent="0.2">
      <c r="L732" s="7"/>
    </row>
    <row r="733" spans="12:12" x14ac:dyDescent="0.2">
      <c r="L733" s="7"/>
    </row>
    <row r="734" spans="12:12" x14ac:dyDescent="0.2">
      <c r="L734" s="7"/>
    </row>
    <row r="735" spans="12:12" x14ac:dyDescent="0.2">
      <c r="L735" s="7"/>
    </row>
    <row r="736" spans="12:12" x14ac:dyDescent="0.2">
      <c r="L736" s="7"/>
    </row>
    <row r="737" spans="12:12" x14ac:dyDescent="0.2">
      <c r="L737" s="7"/>
    </row>
    <row r="738" spans="12:12" x14ac:dyDescent="0.2">
      <c r="L738" s="7"/>
    </row>
    <row r="739" spans="12:12" x14ac:dyDescent="0.2">
      <c r="L739" s="7"/>
    </row>
    <row r="740" spans="12:12" x14ac:dyDescent="0.2">
      <c r="L740" s="7"/>
    </row>
    <row r="741" spans="12:12" x14ac:dyDescent="0.2">
      <c r="L741" s="7"/>
    </row>
    <row r="742" spans="12:12" x14ac:dyDescent="0.2">
      <c r="L742" s="7"/>
    </row>
    <row r="743" spans="12:12" x14ac:dyDescent="0.2">
      <c r="L743" s="7"/>
    </row>
    <row r="744" spans="12:12" x14ac:dyDescent="0.2">
      <c r="L744" s="7"/>
    </row>
    <row r="745" spans="12:12" x14ac:dyDescent="0.2">
      <c r="L745" s="7"/>
    </row>
    <row r="746" spans="12:12" x14ac:dyDescent="0.2">
      <c r="L746" s="7"/>
    </row>
    <row r="747" spans="12:12" x14ac:dyDescent="0.2">
      <c r="L747" s="7"/>
    </row>
    <row r="748" spans="12:12" x14ac:dyDescent="0.2">
      <c r="L748" s="7"/>
    </row>
    <row r="749" spans="12:12" x14ac:dyDescent="0.2">
      <c r="L749" s="7"/>
    </row>
    <row r="750" spans="12:12" x14ac:dyDescent="0.2">
      <c r="L750" s="7"/>
    </row>
    <row r="751" spans="12:12" x14ac:dyDescent="0.2">
      <c r="L751" s="7"/>
    </row>
    <row r="752" spans="12:12" x14ac:dyDescent="0.2">
      <c r="L752" s="7"/>
    </row>
    <row r="753" spans="12:12" x14ac:dyDescent="0.2">
      <c r="L753" s="7"/>
    </row>
    <row r="754" spans="12:12" x14ac:dyDescent="0.2">
      <c r="L754" s="7"/>
    </row>
    <row r="755" spans="12:12" x14ac:dyDescent="0.2">
      <c r="L755" s="7"/>
    </row>
    <row r="756" spans="12:12" x14ac:dyDescent="0.2">
      <c r="L756" s="7"/>
    </row>
    <row r="757" spans="12:12" x14ac:dyDescent="0.2">
      <c r="L757" s="7"/>
    </row>
    <row r="758" spans="12:12" x14ac:dyDescent="0.2">
      <c r="L758" s="7"/>
    </row>
    <row r="759" spans="12:12" x14ac:dyDescent="0.2">
      <c r="L759" s="7"/>
    </row>
    <row r="760" spans="12:12" x14ac:dyDescent="0.2">
      <c r="L760" s="7"/>
    </row>
    <row r="761" spans="12:12" x14ac:dyDescent="0.2">
      <c r="L761" s="7"/>
    </row>
    <row r="762" spans="12:12" x14ac:dyDescent="0.2">
      <c r="L762" s="7"/>
    </row>
    <row r="763" spans="12:12" x14ac:dyDescent="0.2">
      <c r="L763" s="7"/>
    </row>
    <row r="764" spans="12:12" x14ac:dyDescent="0.2">
      <c r="L764" s="7"/>
    </row>
    <row r="765" spans="12:12" x14ac:dyDescent="0.2">
      <c r="L765" s="7"/>
    </row>
    <row r="766" spans="12:12" x14ac:dyDescent="0.2">
      <c r="L766" s="7"/>
    </row>
    <row r="767" spans="12:12" x14ac:dyDescent="0.2">
      <c r="L767" s="7"/>
    </row>
    <row r="768" spans="12:12" x14ac:dyDescent="0.2">
      <c r="L768" s="7"/>
    </row>
    <row r="769" spans="12:12" x14ac:dyDescent="0.2">
      <c r="L769" s="7"/>
    </row>
    <row r="770" spans="12:12" x14ac:dyDescent="0.2">
      <c r="L770" s="7"/>
    </row>
    <row r="771" spans="12:12" x14ac:dyDescent="0.2">
      <c r="L771" s="7"/>
    </row>
    <row r="772" spans="12:12" x14ac:dyDescent="0.2">
      <c r="L772" s="7"/>
    </row>
    <row r="773" spans="12:12" x14ac:dyDescent="0.2">
      <c r="L773" s="7"/>
    </row>
    <row r="774" spans="12:12" x14ac:dyDescent="0.2">
      <c r="L774" s="7"/>
    </row>
    <row r="775" spans="12:12" x14ac:dyDescent="0.2">
      <c r="L775" s="7"/>
    </row>
    <row r="776" spans="12:12" x14ac:dyDescent="0.2">
      <c r="L776" s="7"/>
    </row>
    <row r="777" spans="12:12" x14ac:dyDescent="0.2">
      <c r="L777" s="7"/>
    </row>
    <row r="778" spans="12:12" x14ac:dyDescent="0.2">
      <c r="L778" s="7"/>
    </row>
    <row r="779" spans="12:12" x14ac:dyDescent="0.2">
      <c r="L779" s="7"/>
    </row>
    <row r="780" spans="12:12" x14ac:dyDescent="0.2">
      <c r="L780" s="7"/>
    </row>
    <row r="781" spans="12:12" x14ac:dyDescent="0.2">
      <c r="L781" s="7"/>
    </row>
    <row r="782" spans="12:12" x14ac:dyDescent="0.2">
      <c r="L782" s="7"/>
    </row>
    <row r="783" spans="12:12" x14ac:dyDescent="0.2">
      <c r="L783" s="7"/>
    </row>
    <row r="784" spans="12:12" x14ac:dyDescent="0.2">
      <c r="L784" s="7"/>
    </row>
    <row r="785" spans="12:12" x14ac:dyDescent="0.2">
      <c r="L785" s="7"/>
    </row>
    <row r="786" spans="12:12" x14ac:dyDescent="0.2">
      <c r="L786" s="7"/>
    </row>
    <row r="787" spans="12:12" x14ac:dyDescent="0.2">
      <c r="L787" s="7"/>
    </row>
    <row r="788" spans="12:12" x14ac:dyDescent="0.2">
      <c r="L788" s="7"/>
    </row>
    <row r="789" spans="12:12" x14ac:dyDescent="0.2">
      <c r="L789" s="7"/>
    </row>
    <row r="790" spans="12:12" x14ac:dyDescent="0.2">
      <c r="L790" s="7"/>
    </row>
    <row r="791" spans="12:12" x14ac:dyDescent="0.2">
      <c r="L791" s="7"/>
    </row>
    <row r="792" spans="12:12" x14ac:dyDescent="0.2">
      <c r="L792" s="7"/>
    </row>
    <row r="793" spans="12:12" x14ac:dyDescent="0.2">
      <c r="L793" s="7"/>
    </row>
    <row r="794" spans="12:12" x14ac:dyDescent="0.2">
      <c r="L794" s="7"/>
    </row>
    <row r="795" spans="12:12" x14ac:dyDescent="0.2">
      <c r="L795" s="7"/>
    </row>
    <row r="796" spans="12:12" x14ac:dyDescent="0.2">
      <c r="L796" s="7"/>
    </row>
    <row r="797" spans="12:12" x14ac:dyDescent="0.2">
      <c r="L797" s="7"/>
    </row>
    <row r="798" spans="12:12" x14ac:dyDescent="0.2">
      <c r="L798" s="7"/>
    </row>
    <row r="799" spans="12:12" x14ac:dyDescent="0.2">
      <c r="L799" s="7"/>
    </row>
    <row r="800" spans="12:12" x14ac:dyDescent="0.2">
      <c r="L800" s="7"/>
    </row>
    <row r="801" spans="12:12" x14ac:dyDescent="0.2">
      <c r="L801" s="7"/>
    </row>
    <row r="802" spans="12:12" x14ac:dyDescent="0.2">
      <c r="L802" s="7"/>
    </row>
    <row r="803" spans="12:12" x14ac:dyDescent="0.2">
      <c r="L803" s="7"/>
    </row>
    <row r="804" spans="12:12" x14ac:dyDescent="0.2">
      <c r="L804" s="7"/>
    </row>
    <row r="805" spans="12:12" x14ac:dyDescent="0.2">
      <c r="L805" s="7"/>
    </row>
    <row r="806" spans="12:12" x14ac:dyDescent="0.2">
      <c r="L806" s="7"/>
    </row>
    <row r="807" spans="12:12" x14ac:dyDescent="0.2">
      <c r="L807" s="7"/>
    </row>
    <row r="808" spans="12:12" x14ac:dyDescent="0.2">
      <c r="L808" s="7"/>
    </row>
    <row r="809" spans="12:12" x14ac:dyDescent="0.2">
      <c r="L809" s="7"/>
    </row>
    <row r="810" spans="12:12" x14ac:dyDescent="0.2">
      <c r="L810" s="7"/>
    </row>
    <row r="811" spans="12:12" x14ac:dyDescent="0.2">
      <c r="L811" s="7"/>
    </row>
    <row r="812" spans="12:12" x14ac:dyDescent="0.2">
      <c r="L812" s="7"/>
    </row>
    <row r="813" spans="12:12" x14ac:dyDescent="0.2">
      <c r="L813" s="7"/>
    </row>
    <row r="814" spans="12:12" x14ac:dyDescent="0.2">
      <c r="L814" s="7"/>
    </row>
    <row r="815" spans="12:12" x14ac:dyDescent="0.2">
      <c r="L815" s="7"/>
    </row>
    <row r="816" spans="12:12" x14ac:dyDescent="0.2">
      <c r="L816" s="7"/>
    </row>
    <row r="817" spans="12:12" x14ac:dyDescent="0.2">
      <c r="L817" s="7"/>
    </row>
    <row r="818" spans="12:12" x14ac:dyDescent="0.2">
      <c r="L818" s="7"/>
    </row>
    <row r="819" spans="12:12" x14ac:dyDescent="0.2">
      <c r="L819" s="7"/>
    </row>
    <row r="820" spans="12:12" x14ac:dyDescent="0.2">
      <c r="L820" s="7"/>
    </row>
    <row r="821" spans="12:12" x14ac:dyDescent="0.2">
      <c r="L821" s="7"/>
    </row>
    <row r="822" spans="12:12" x14ac:dyDescent="0.2">
      <c r="L822" s="7"/>
    </row>
    <row r="823" spans="12:12" x14ac:dyDescent="0.2">
      <c r="L823" s="7"/>
    </row>
    <row r="824" spans="12:12" x14ac:dyDescent="0.2">
      <c r="L824" s="7"/>
    </row>
    <row r="825" spans="12:12" x14ac:dyDescent="0.2">
      <c r="L825" s="7"/>
    </row>
    <row r="826" spans="12:12" x14ac:dyDescent="0.2">
      <c r="L826" s="7"/>
    </row>
    <row r="827" spans="12:12" x14ac:dyDescent="0.2">
      <c r="L827" s="7"/>
    </row>
    <row r="828" spans="12:12" x14ac:dyDescent="0.2">
      <c r="L828" s="7"/>
    </row>
    <row r="829" spans="12:12" x14ac:dyDescent="0.2">
      <c r="L829" s="7"/>
    </row>
    <row r="830" spans="12:12" x14ac:dyDescent="0.2">
      <c r="L830" s="7"/>
    </row>
    <row r="831" spans="12:12" x14ac:dyDescent="0.2">
      <c r="L831" s="7"/>
    </row>
    <row r="832" spans="12:12" x14ac:dyDescent="0.2">
      <c r="L832" s="7"/>
    </row>
    <row r="833" spans="12:12" x14ac:dyDescent="0.2">
      <c r="L833" s="7"/>
    </row>
    <row r="834" spans="12:12" x14ac:dyDescent="0.2">
      <c r="L834" s="7"/>
    </row>
    <row r="835" spans="12:12" x14ac:dyDescent="0.2">
      <c r="L835" s="7"/>
    </row>
    <row r="836" spans="12:12" x14ac:dyDescent="0.2">
      <c r="L836" s="7"/>
    </row>
    <row r="837" spans="12:12" x14ac:dyDescent="0.2">
      <c r="L837" s="7"/>
    </row>
    <row r="838" spans="12:12" x14ac:dyDescent="0.2">
      <c r="L838" s="7"/>
    </row>
    <row r="839" spans="12:12" x14ac:dyDescent="0.2">
      <c r="L839" s="7"/>
    </row>
    <row r="840" spans="12:12" x14ac:dyDescent="0.2">
      <c r="L840" s="7"/>
    </row>
    <row r="841" spans="12:12" x14ac:dyDescent="0.2">
      <c r="L841" s="7"/>
    </row>
    <row r="842" spans="12:12" x14ac:dyDescent="0.2">
      <c r="L842" s="7"/>
    </row>
    <row r="843" spans="12:12" x14ac:dyDescent="0.2">
      <c r="L843" s="7"/>
    </row>
    <row r="844" spans="12:12" x14ac:dyDescent="0.2">
      <c r="L844" s="7"/>
    </row>
    <row r="845" spans="12:12" x14ac:dyDescent="0.2">
      <c r="L845" s="7"/>
    </row>
    <row r="846" spans="12:12" x14ac:dyDescent="0.2">
      <c r="L846" s="7"/>
    </row>
    <row r="847" spans="12:12" x14ac:dyDescent="0.2">
      <c r="L847" s="7"/>
    </row>
    <row r="848" spans="12:12" x14ac:dyDescent="0.2">
      <c r="L848" s="7"/>
    </row>
    <row r="849" spans="12:12" x14ac:dyDescent="0.2">
      <c r="L849" s="7"/>
    </row>
    <row r="850" spans="12:12" x14ac:dyDescent="0.2">
      <c r="L850" s="7"/>
    </row>
    <row r="851" spans="12:12" x14ac:dyDescent="0.2">
      <c r="L851" s="7"/>
    </row>
    <row r="852" spans="12:12" x14ac:dyDescent="0.2">
      <c r="L852" s="7"/>
    </row>
    <row r="853" spans="12:12" x14ac:dyDescent="0.2">
      <c r="L853" s="7"/>
    </row>
    <row r="854" spans="12:12" x14ac:dyDescent="0.2">
      <c r="L854" s="7"/>
    </row>
    <row r="855" spans="12:12" x14ac:dyDescent="0.2">
      <c r="L855" s="7"/>
    </row>
    <row r="856" spans="12:12" x14ac:dyDescent="0.2">
      <c r="L856" s="7"/>
    </row>
    <row r="857" spans="12:12" x14ac:dyDescent="0.2">
      <c r="L857" s="7"/>
    </row>
    <row r="858" spans="12:12" x14ac:dyDescent="0.2">
      <c r="L858" s="7"/>
    </row>
    <row r="859" spans="12:12" x14ac:dyDescent="0.2">
      <c r="L859" s="7"/>
    </row>
    <row r="860" spans="12:12" x14ac:dyDescent="0.2">
      <c r="L860" s="7"/>
    </row>
    <row r="861" spans="12:12" x14ac:dyDescent="0.2">
      <c r="L861" s="7"/>
    </row>
    <row r="862" spans="12:12" x14ac:dyDescent="0.2">
      <c r="L862" s="7"/>
    </row>
    <row r="863" spans="12:12" x14ac:dyDescent="0.2">
      <c r="L863" s="7"/>
    </row>
    <row r="864" spans="12:12" x14ac:dyDescent="0.2">
      <c r="L864" s="7"/>
    </row>
    <row r="865" spans="12:12" x14ac:dyDescent="0.2">
      <c r="L865" s="7"/>
    </row>
    <row r="866" spans="12:12" x14ac:dyDescent="0.2">
      <c r="L866" s="7"/>
    </row>
    <row r="867" spans="12:12" x14ac:dyDescent="0.2">
      <c r="L867" s="7"/>
    </row>
    <row r="868" spans="12:12" x14ac:dyDescent="0.2">
      <c r="L868" s="7"/>
    </row>
    <row r="869" spans="12:12" x14ac:dyDescent="0.2">
      <c r="L869" s="7"/>
    </row>
    <row r="870" spans="12:12" x14ac:dyDescent="0.2">
      <c r="L870" s="7"/>
    </row>
    <row r="871" spans="12:12" x14ac:dyDescent="0.2">
      <c r="L871" s="7"/>
    </row>
    <row r="872" spans="12:12" x14ac:dyDescent="0.2">
      <c r="L872" s="7"/>
    </row>
    <row r="873" spans="12:12" x14ac:dyDescent="0.2">
      <c r="L873" s="7"/>
    </row>
    <row r="874" spans="12:12" x14ac:dyDescent="0.2">
      <c r="L874" s="7"/>
    </row>
    <row r="875" spans="12:12" x14ac:dyDescent="0.2">
      <c r="L875" s="7"/>
    </row>
    <row r="876" spans="12:12" x14ac:dyDescent="0.2">
      <c r="L876" s="7"/>
    </row>
    <row r="877" spans="12:12" x14ac:dyDescent="0.2">
      <c r="L877" s="7"/>
    </row>
    <row r="878" spans="12:12" x14ac:dyDescent="0.2">
      <c r="L878" s="7"/>
    </row>
    <row r="879" spans="12:12" x14ac:dyDescent="0.2">
      <c r="L879" s="7"/>
    </row>
    <row r="880" spans="12:12" x14ac:dyDescent="0.2">
      <c r="L880" s="7"/>
    </row>
    <row r="881" spans="12:12" x14ac:dyDescent="0.2">
      <c r="L881" s="7"/>
    </row>
    <row r="882" spans="12:12" x14ac:dyDescent="0.2">
      <c r="L882" s="7"/>
    </row>
    <row r="883" spans="12:12" x14ac:dyDescent="0.2">
      <c r="L883" s="7"/>
    </row>
    <row r="884" spans="12:12" x14ac:dyDescent="0.2">
      <c r="L884" s="7"/>
    </row>
    <row r="885" spans="12:12" x14ac:dyDescent="0.2">
      <c r="L885" s="7"/>
    </row>
    <row r="886" spans="12:12" x14ac:dyDescent="0.2">
      <c r="L886" s="7"/>
    </row>
    <row r="887" spans="12:12" x14ac:dyDescent="0.2">
      <c r="L887" s="7"/>
    </row>
    <row r="888" spans="12:12" x14ac:dyDescent="0.2">
      <c r="L888" s="7"/>
    </row>
    <row r="889" spans="12:12" x14ac:dyDescent="0.2">
      <c r="L889" s="7"/>
    </row>
    <row r="890" spans="12:12" x14ac:dyDescent="0.2">
      <c r="L890" s="7"/>
    </row>
    <row r="891" spans="12:12" x14ac:dyDescent="0.2">
      <c r="L891" s="7"/>
    </row>
    <row r="892" spans="12:12" x14ac:dyDescent="0.2">
      <c r="L892" s="7"/>
    </row>
    <row r="893" spans="12:12" x14ac:dyDescent="0.2">
      <c r="L893" s="7"/>
    </row>
    <row r="894" spans="12:12" x14ac:dyDescent="0.2">
      <c r="L894" s="7"/>
    </row>
    <row r="895" spans="12:12" x14ac:dyDescent="0.2">
      <c r="L895" s="7"/>
    </row>
    <row r="896" spans="12:12" x14ac:dyDescent="0.2">
      <c r="L896" s="7"/>
    </row>
    <row r="897" spans="12:12" x14ac:dyDescent="0.2">
      <c r="L897" s="7"/>
    </row>
    <row r="898" spans="12:12" x14ac:dyDescent="0.2">
      <c r="L898" s="7"/>
    </row>
    <row r="899" spans="12:12" x14ac:dyDescent="0.2">
      <c r="L899" s="7"/>
    </row>
    <row r="900" spans="12:12" x14ac:dyDescent="0.2">
      <c r="L900" s="7"/>
    </row>
    <row r="901" spans="12:12" x14ac:dyDescent="0.2">
      <c r="L901" s="7"/>
    </row>
    <row r="902" spans="12:12" x14ac:dyDescent="0.2">
      <c r="L902" s="7"/>
    </row>
    <row r="903" spans="12:12" x14ac:dyDescent="0.2">
      <c r="L903" s="7"/>
    </row>
    <row r="904" spans="12:12" x14ac:dyDescent="0.2">
      <c r="L904" s="7"/>
    </row>
    <row r="905" spans="12:12" x14ac:dyDescent="0.2">
      <c r="L905" s="7"/>
    </row>
    <row r="906" spans="12:12" x14ac:dyDescent="0.2">
      <c r="L906" s="7"/>
    </row>
    <row r="907" spans="12:12" x14ac:dyDescent="0.2">
      <c r="L907" s="7"/>
    </row>
    <row r="908" spans="12:12" x14ac:dyDescent="0.2">
      <c r="L908" s="7"/>
    </row>
    <row r="909" spans="12:12" x14ac:dyDescent="0.2">
      <c r="L909" s="7"/>
    </row>
    <row r="910" spans="12:12" x14ac:dyDescent="0.2">
      <c r="L910" s="7"/>
    </row>
    <row r="911" spans="12:12" x14ac:dyDescent="0.2">
      <c r="L911" s="7"/>
    </row>
    <row r="912" spans="12:12" x14ac:dyDescent="0.2">
      <c r="L912" s="7"/>
    </row>
    <row r="913" spans="12:12" x14ac:dyDescent="0.2">
      <c r="L913" s="7"/>
    </row>
    <row r="914" spans="12:12" x14ac:dyDescent="0.2">
      <c r="L914" s="7"/>
    </row>
    <row r="915" spans="12:12" x14ac:dyDescent="0.2">
      <c r="L915" s="7"/>
    </row>
    <row r="916" spans="12:12" x14ac:dyDescent="0.2">
      <c r="L916" s="7"/>
    </row>
    <row r="917" spans="12:12" x14ac:dyDescent="0.2">
      <c r="L917" s="7"/>
    </row>
    <row r="918" spans="12:12" x14ac:dyDescent="0.2">
      <c r="L918" s="7"/>
    </row>
    <row r="919" spans="12:12" x14ac:dyDescent="0.2">
      <c r="L919" s="7"/>
    </row>
    <row r="920" spans="12:12" x14ac:dyDescent="0.2">
      <c r="L920" s="7"/>
    </row>
    <row r="921" spans="12:12" x14ac:dyDescent="0.2">
      <c r="L921" s="7"/>
    </row>
    <row r="922" spans="12:12" x14ac:dyDescent="0.2">
      <c r="L922" s="7"/>
    </row>
    <row r="923" spans="12:12" x14ac:dyDescent="0.2">
      <c r="L923" s="7"/>
    </row>
    <row r="924" spans="12:12" x14ac:dyDescent="0.2">
      <c r="L924" s="7"/>
    </row>
    <row r="925" spans="12:12" x14ac:dyDescent="0.2">
      <c r="L925" s="7"/>
    </row>
    <row r="926" spans="12:12" x14ac:dyDescent="0.2">
      <c r="L926" s="7"/>
    </row>
    <row r="927" spans="12:12" x14ac:dyDescent="0.2">
      <c r="L927" s="7"/>
    </row>
    <row r="928" spans="12:12" x14ac:dyDescent="0.2">
      <c r="L928" s="7"/>
    </row>
    <row r="929" spans="12:12" x14ac:dyDescent="0.2">
      <c r="L929" s="7"/>
    </row>
    <row r="930" spans="12:12" x14ac:dyDescent="0.2">
      <c r="L930" s="7"/>
    </row>
    <row r="931" spans="12:12" x14ac:dyDescent="0.2">
      <c r="L931" s="7"/>
    </row>
    <row r="932" spans="12:12" x14ac:dyDescent="0.2">
      <c r="L932" s="7"/>
    </row>
    <row r="933" spans="12:12" x14ac:dyDescent="0.2">
      <c r="L933" s="7"/>
    </row>
    <row r="934" spans="12:12" x14ac:dyDescent="0.2">
      <c r="L934" s="7"/>
    </row>
    <row r="935" spans="12:12" x14ac:dyDescent="0.2">
      <c r="L935" s="7"/>
    </row>
    <row r="936" spans="12:12" x14ac:dyDescent="0.2">
      <c r="L936" s="7"/>
    </row>
    <row r="937" spans="12:12" x14ac:dyDescent="0.2">
      <c r="L937" s="7"/>
    </row>
    <row r="938" spans="12:12" x14ac:dyDescent="0.2">
      <c r="L938" s="7"/>
    </row>
    <row r="939" spans="12:12" x14ac:dyDescent="0.2">
      <c r="L939" s="7"/>
    </row>
    <row r="940" spans="12:12" x14ac:dyDescent="0.2">
      <c r="L940" s="7"/>
    </row>
    <row r="941" spans="12:12" x14ac:dyDescent="0.2">
      <c r="L941" s="7"/>
    </row>
    <row r="942" spans="12:12" x14ac:dyDescent="0.2">
      <c r="L942" s="7"/>
    </row>
    <row r="943" spans="12:12" x14ac:dyDescent="0.2">
      <c r="L943" s="7"/>
    </row>
    <row r="944" spans="12:12" x14ac:dyDescent="0.2">
      <c r="L944" s="7"/>
    </row>
    <row r="945" spans="12:12" x14ac:dyDescent="0.2">
      <c r="L945" s="7"/>
    </row>
    <row r="946" spans="12:12" x14ac:dyDescent="0.2">
      <c r="L946" s="7"/>
    </row>
    <row r="947" spans="12:12" x14ac:dyDescent="0.2">
      <c r="L947" s="7"/>
    </row>
    <row r="948" spans="12:12" x14ac:dyDescent="0.2">
      <c r="L948" s="7"/>
    </row>
    <row r="949" spans="12:12" x14ac:dyDescent="0.2">
      <c r="L949" s="7"/>
    </row>
    <row r="950" spans="12:12" x14ac:dyDescent="0.2">
      <c r="L950" s="7"/>
    </row>
    <row r="951" spans="12:12" x14ac:dyDescent="0.2">
      <c r="L951" s="7"/>
    </row>
    <row r="952" spans="12:12" x14ac:dyDescent="0.2">
      <c r="L952" s="7"/>
    </row>
    <row r="953" spans="12:12" x14ac:dyDescent="0.2">
      <c r="L953" s="7"/>
    </row>
    <row r="954" spans="12:12" x14ac:dyDescent="0.2">
      <c r="L954" s="7"/>
    </row>
    <row r="955" spans="12:12" x14ac:dyDescent="0.2">
      <c r="L955" s="7"/>
    </row>
    <row r="956" spans="12:12" x14ac:dyDescent="0.2">
      <c r="L956" s="7"/>
    </row>
    <row r="957" spans="12:12" x14ac:dyDescent="0.2">
      <c r="L957" s="7"/>
    </row>
    <row r="958" spans="12:12" x14ac:dyDescent="0.2">
      <c r="L958" s="7"/>
    </row>
    <row r="959" spans="12:12" x14ac:dyDescent="0.2">
      <c r="L959" s="7"/>
    </row>
    <row r="960" spans="12:12" x14ac:dyDescent="0.2">
      <c r="L960" s="7"/>
    </row>
    <row r="961" spans="12:12" x14ac:dyDescent="0.2">
      <c r="L961" s="7"/>
    </row>
    <row r="962" spans="12:12" x14ac:dyDescent="0.2">
      <c r="L962" s="7"/>
    </row>
    <row r="963" spans="12:12" x14ac:dyDescent="0.2">
      <c r="L963" s="7"/>
    </row>
    <row r="964" spans="12:12" x14ac:dyDescent="0.2">
      <c r="L964" s="7"/>
    </row>
    <row r="965" spans="12:12" x14ac:dyDescent="0.2">
      <c r="L965" s="7"/>
    </row>
    <row r="966" spans="12:12" x14ac:dyDescent="0.2">
      <c r="L966" s="7"/>
    </row>
    <row r="967" spans="12:12" x14ac:dyDescent="0.2">
      <c r="L967" s="7"/>
    </row>
    <row r="968" spans="12:12" x14ac:dyDescent="0.2">
      <c r="L968" s="7"/>
    </row>
    <row r="969" spans="12:12" x14ac:dyDescent="0.2">
      <c r="L969" s="7"/>
    </row>
    <row r="970" spans="12:12" x14ac:dyDescent="0.2">
      <c r="L970" s="7"/>
    </row>
    <row r="971" spans="12:12" x14ac:dyDescent="0.2">
      <c r="L971" s="7"/>
    </row>
    <row r="972" spans="12:12" x14ac:dyDescent="0.2">
      <c r="L972" s="7"/>
    </row>
    <row r="973" spans="12:12" x14ac:dyDescent="0.2">
      <c r="L973" s="7"/>
    </row>
    <row r="974" spans="12:12" x14ac:dyDescent="0.2">
      <c r="L974" s="7"/>
    </row>
    <row r="975" spans="12:12" x14ac:dyDescent="0.2">
      <c r="L975" s="7"/>
    </row>
    <row r="976" spans="12:12" x14ac:dyDescent="0.2">
      <c r="L976" s="7"/>
    </row>
    <row r="977" spans="12:12" x14ac:dyDescent="0.2">
      <c r="L977" s="7"/>
    </row>
    <row r="978" spans="12:12" x14ac:dyDescent="0.2">
      <c r="L978" s="7"/>
    </row>
    <row r="979" spans="12:12" x14ac:dyDescent="0.2">
      <c r="L979" s="7"/>
    </row>
    <row r="980" spans="12:12" x14ac:dyDescent="0.2">
      <c r="L980" s="7"/>
    </row>
    <row r="981" spans="12:12" x14ac:dyDescent="0.2">
      <c r="L981" s="7"/>
    </row>
    <row r="982" spans="12:12" x14ac:dyDescent="0.2">
      <c r="L982" s="7"/>
    </row>
    <row r="983" spans="12:12" x14ac:dyDescent="0.2">
      <c r="L983" s="7"/>
    </row>
    <row r="984" spans="12:12" x14ac:dyDescent="0.2">
      <c r="L984" s="7"/>
    </row>
    <row r="985" spans="12:12" x14ac:dyDescent="0.2">
      <c r="L985" s="7"/>
    </row>
    <row r="986" spans="12:12" x14ac:dyDescent="0.2">
      <c r="L986" s="7"/>
    </row>
    <row r="987" spans="12:12" x14ac:dyDescent="0.2">
      <c r="L987" s="7"/>
    </row>
    <row r="988" spans="12:12" x14ac:dyDescent="0.2">
      <c r="L988" s="7"/>
    </row>
    <row r="989" spans="12:12" x14ac:dyDescent="0.2">
      <c r="L989" s="7"/>
    </row>
    <row r="990" spans="12:12" x14ac:dyDescent="0.2">
      <c r="L990" s="7"/>
    </row>
    <row r="991" spans="12:12" x14ac:dyDescent="0.2">
      <c r="L991" s="7"/>
    </row>
    <row r="992" spans="12:12" x14ac:dyDescent="0.2">
      <c r="L992" s="7"/>
    </row>
    <row r="993" spans="12:12" x14ac:dyDescent="0.2">
      <c r="L993" s="7"/>
    </row>
    <row r="994" spans="12:12" x14ac:dyDescent="0.2">
      <c r="L994" s="7"/>
    </row>
    <row r="995" spans="12:12" x14ac:dyDescent="0.2">
      <c r="L995" s="7"/>
    </row>
    <row r="996" spans="12:12" x14ac:dyDescent="0.2">
      <c r="L996" s="7"/>
    </row>
    <row r="997" spans="12:12" x14ac:dyDescent="0.2">
      <c r="L997" s="7"/>
    </row>
    <row r="998" spans="12:12" x14ac:dyDescent="0.2">
      <c r="L998" s="7"/>
    </row>
    <row r="999" spans="12:12" x14ac:dyDescent="0.2">
      <c r="L999" s="7"/>
    </row>
    <row r="1000" spans="12:12" x14ac:dyDescent="0.2">
      <c r="L1000" s="7"/>
    </row>
    <row r="1001" spans="12:12" x14ac:dyDescent="0.2">
      <c r="L1001" s="7"/>
    </row>
    <row r="1002" spans="12:12" x14ac:dyDescent="0.2">
      <c r="L1002" s="7"/>
    </row>
    <row r="1003" spans="12:12" x14ac:dyDescent="0.2">
      <c r="L1003" s="7"/>
    </row>
    <row r="1004" spans="12:12" x14ac:dyDescent="0.2">
      <c r="L1004" s="7"/>
    </row>
    <row r="1005" spans="12:12" x14ac:dyDescent="0.2">
      <c r="L1005" s="7"/>
    </row>
    <row r="1006" spans="12:12" x14ac:dyDescent="0.2">
      <c r="L1006" s="7"/>
    </row>
    <row r="1007" spans="12:12" x14ac:dyDescent="0.2">
      <c r="L1007" s="7"/>
    </row>
    <row r="1008" spans="12:12" x14ac:dyDescent="0.2">
      <c r="L1008" s="7"/>
    </row>
    <row r="1009" spans="12:12" x14ac:dyDescent="0.2">
      <c r="L1009" s="7"/>
    </row>
    <row r="1010" spans="12:12" x14ac:dyDescent="0.2">
      <c r="L1010" s="7"/>
    </row>
    <row r="1011" spans="12:12" x14ac:dyDescent="0.2">
      <c r="L1011" s="7"/>
    </row>
    <row r="1012" spans="12:12" x14ac:dyDescent="0.2">
      <c r="L1012" s="7"/>
    </row>
    <row r="1013" spans="12:12" x14ac:dyDescent="0.2">
      <c r="L1013" s="7"/>
    </row>
    <row r="1014" spans="12:12" x14ac:dyDescent="0.2">
      <c r="L1014" s="7"/>
    </row>
    <row r="1015" spans="12:12" x14ac:dyDescent="0.2">
      <c r="L1015" s="7"/>
    </row>
    <row r="1016" spans="12:12" x14ac:dyDescent="0.2">
      <c r="L1016" s="7"/>
    </row>
    <row r="1017" spans="12:12" x14ac:dyDescent="0.2">
      <c r="L1017" s="7"/>
    </row>
    <row r="1018" spans="12:12" x14ac:dyDescent="0.2">
      <c r="L1018" s="7"/>
    </row>
    <row r="1019" spans="12:12" x14ac:dyDescent="0.2">
      <c r="L1019" s="7"/>
    </row>
    <row r="1020" spans="12:12" x14ac:dyDescent="0.2">
      <c r="L1020" s="7"/>
    </row>
    <row r="1021" spans="12:12" x14ac:dyDescent="0.2">
      <c r="L1021" s="7"/>
    </row>
    <row r="1022" spans="12:12" x14ac:dyDescent="0.2">
      <c r="L1022" s="7"/>
    </row>
    <row r="1023" spans="12:12" x14ac:dyDescent="0.2">
      <c r="L1023" s="7"/>
    </row>
    <row r="1024" spans="12:12" x14ac:dyDescent="0.2">
      <c r="L1024" s="7"/>
    </row>
    <row r="1025" spans="12:12" x14ac:dyDescent="0.2">
      <c r="L1025" s="7"/>
    </row>
    <row r="1026" spans="12:12" x14ac:dyDescent="0.2">
      <c r="L1026" s="7"/>
    </row>
    <row r="1027" spans="12:12" x14ac:dyDescent="0.2">
      <c r="L1027" s="7"/>
    </row>
    <row r="1028" spans="12:12" x14ac:dyDescent="0.2">
      <c r="L1028" s="7"/>
    </row>
    <row r="1029" spans="12:12" x14ac:dyDescent="0.2">
      <c r="L1029" s="7"/>
    </row>
    <row r="1030" spans="12:12" x14ac:dyDescent="0.2">
      <c r="L1030" s="7"/>
    </row>
    <row r="1031" spans="12:12" x14ac:dyDescent="0.2">
      <c r="L1031" s="7"/>
    </row>
    <row r="1032" spans="12:12" x14ac:dyDescent="0.2">
      <c r="L1032" s="7"/>
    </row>
    <row r="1033" spans="12:12" x14ac:dyDescent="0.2">
      <c r="L1033" s="7"/>
    </row>
    <row r="1034" spans="12:12" x14ac:dyDescent="0.2">
      <c r="L1034" s="7"/>
    </row>
    <row r="1035" spans="12:12" x14ac:dyDescent="0.2">
      <c r="L1035" s="7"/>
    </row>
    <row r="1036" spans="12:12" x14ac:dyDescent="0.2">
      <c r="L1036" s="7"/>
    </row>
    <row r="1037" spans="12:12" x14ac:dyDescent="0.2">
      <c r="L1037" s="7"/>
    </row>
    <row r="1038" spans="12:12" x14ac:dyDescent="0.2">
      <c r="L1038" s="7"/>
    </row>
    <row r="1039" spans="12:12" x14ac:dyDescent="0.2">
      <c r="L1039" s="7"/>
    </row>
    <row r="1040" spans="12:12" x14ac:dyDescent="0.2">
      <c r="L1040" s="7"/>
    </row>
    <row r="1041" spans="12:12" x14ac:dyDescent="0.2">
      <c r="L1041" s="7"/>
    </row>
    <row r="1042" spans="12:12" x14ac:dyDescent="0.2">
      <c r="L1042" s="7"/>
    </row>
    <row r="1043" spans="12:12" x14ac:dyDescent="0.2">
      <c r="L1043" s="7"/>
    </row>
    <row r="1044" spans="12:12" x14ac:dyDescent="0.2">
      <c r="L1044" s="7"/>
    </row>
    <row r="1045" spans="12:12" x14ac:dyDescent="0.2">
      <c r="L1045" s="7"/>
    </row>
    <row r="1046" spans="12:12" x14ac:dyDescent="0.2">
      <c r="L1046" s="7"/>
    </row>
    <row r="1047" spans="12:12" x14ac:dyDescent="0.2">
      <c r="L1047" s="7"/>
    </row>
    <row r="1048" spans="12:12" x14ac:dyDescent="0.2">
      <c r="L1048" s="7"/>
    </row>
    <row r="1049" spans="12:12" x14ac:dyDescent="0.2">
      <c r="L1049" s="7"/>
    </row>
    <row r="1050" spans="12:12" x14ac:dyDescent="0.2">
      <c r="L1050" s="7"/>
    </row>
    <row r="1051" spans="12:12" x14ac:dyDescent="0.2">
      <c r="L1051" s="7"/>
    </row>
    <row r="1052" spans="12:12" x14ac:dyDescent="0.2">
      <c r="L1052" s="7"/>
    </row>
    <row r="1053" spans="12:12" x14ac:dyDescent="0.2">
      <c r="L1053" s="7"/>
    </row>
    <row r="1054" spans="12:12" x14ac:dyDescent="0.2">
      <c r="L1054" s="7"/>
    </row>
    <row r="1055" spans="12:12" x14ac:dyDescent="0.2">
      <c r="L1055" s="7"/>
    </row>
    <row r="1056" spans="12:12" x14ac:dyDescent="0.2">
      <c r="L1056" s="7"/>
    </row>
    <row r="1057" spans="12:12" x14ac:dyDescent="0.2">
      <c r="L1057" s="7"/>
    </row>
    <row r="1058" spans="12:12" x14ac:dyDescent="0.2">
      <c r="L1058" s="7"/>
    </row>
    <row r="1059" spans="12:12" x14ac:dyDescent="0.2">
      <c r="L1059" s="7"/>
    </row>
    <row r="1060" spans="12:12" x14ac:dyDescent="0.2">
      <c r="L1060" s="7"/>
    </row>
    <row r="1061" spans="12:12" x14ac:dyDescent="0.2">
      <c r="L1061" s="7"/>
    </row>
    <row r="1062" spans="12:12" x14ac:dyDescent="0.2">
      <c r="L1062" s="7"/>
    </row>
    <row r="1063" spans="12:12" x14ac:dyDescent="0.2">
      <c r="L1063" s="7"/>
    </row>
    <row r="1064" spans="12:12" x14ac:dyDescent="0.2">
      <c r="L1064" s="7"/>
    </row>
    <row r="1065" spans="12:12" x14ac:dyDescent="0.2">
      <c r="L1065" s="7"/>
    </row>
    <row r="1066" spans="12:12" x14ac:dyDescent="0.2">
      <c r="L1066" s="7"/>
    </row>
    <row r="1067" spans="12:12" x14ac:dyDescent="0.2">
      <c r="L1067" s="7"/>
    </row>
    <row r="1068" spans="12:12" x14ac:dyDescent="0.2">
      <c r="L1068" s="7"/>
    </row>
    <row r="1069" spans="12:12" x14ac:dyDescent="0.2">
      <c r="L1069" s="7"/>
    </row>
    <row r="1070" spans="12:12" x14ac:dyDescent="0.2">
      <c r="L1070" s="7"/>
    </row>
    <row r="1071" spans="12:12" x14ac:dyDescent="0.2">
      <c r="L1071" s="7"/>
    </row>
    <row r="1072" spans="12:12" x14ac:dyDescent="0.2">
      <c r="L1072" s="7"/>
    </row>
    <row r="1073" spans="12:12" x14ac:dyDescent="0.2">
      <c r="L1073" s="7"/>
    </row>
    <row r="1074" spans="12:12" x14ac:dyDescent="0.2">
      <c r="L1074" s="7"/>
    </row>
    <row r="1075" spans="12:12" x14ac:dyDescent="0.2">
      <c r="L1075" s="7"/>
    </row>
    <row r="1076" spans="12:12" x14ac:dyDescent="0.2">
      <c r="L1076" s="7"/>
    </row>
    <row r="1077" spans="12:12" x14ac:dyDescent="0.2">
      <c r="L1077" s="7"/>
    </row>
    <row r="1078" spans="12:12" x14ac:dyDescent="0.2">
      <c r="L1078" s="7"/>
    </row>
    <row r="1079" spans="12:12" x14ac:dyDescent="0.2">
      <c r="L1079" s="7"/>
    </row>
    <row r="1080" spans="12:12" x14ac:dyDescent="0.2">
      <c r="L1080" s="7"/>
    </row>
    <row r="1081" spans="12:12" x14ac:dyDescent="0.2">
      <c r="L1081" s="7"/>
    </row>
    <row r="1082" spans="12:12" x14ac:dyDescent="0.2">
      <c r="L1082" s="7"/>
    </row>
    <row r="1083" spans="12:12" x14ac:dyDescent="0.2">
      <c r="L1083" s="7"/>
    </row>
    <row r="1084" spans="12:12" x14ac:dyDescent="0.2">
      <c r="L1084" s="7"/>
    </row>
    <row r="1085" spans="12:12" x14ac:dyDescent="0.2">
      <c r="L1085" s="7"/>
    </row>
    <row r="1086" spans="12:12" x14ac:dyDescent="0.2">
      <c r="L1086" s="7"/>
    </row>
    <row r="1087" spans="12:12" x14ac:dyDescent="0.2">
      <c r="L1087" s="7"/>
    </row>
    <row r="1088" spans="12:12" x14ac:dyDescent="0.2">
      <c r="L1088" s="7"/>
    </row>
    <row r="1089" spans="12:12" x14ac:dyDescent="0.2">
      <c r="L1089" s="7"/>
    </row>
    <row r="1090" spans="12:12" x14ac:dyDescent="0.2">
      <c r="L1090" s="7"/>
    </row>
    <row r="1091" spans="12:12" x14ac:dyDescent="0.2">
      <c r="L1091" s="7"/>
    </row>
    <row r="1092" spans="12:12" x14ac:dyDescent="0.2">
      <c r="L1092" s="7"/>
    </row>
    <row r="1093" spans="12:12" x14ac:dyDescent="0.2">
      <c r="L1093" s="7"/>
    </row>
    <row r="1094" spans="12:12" x14ac:dyDescent="0.2">
      <c r="L1094" s="7"/>
    </row>
    <row r="1095" spans="12:12" x14ac:dyDescent="0.2">
      <c r="L1095" s="7"/>
    </row>
    <row r="1096" spans="12:12" x14ac:dyDescent="0.2">
      <c r="L1096" s="7"/>
    </row>
    <row r="1097" spans="12:12" x14ac:dyDescent="0.2">
      <c r="L1097" s="7"/>
    </row>
    <row r="1098" spans="12:12" x14ac:dyDescent="0.2">
      <c r="L1098" s="7"/>
    </row>
    <row r="1099" spans="12:12" x14ac:dyDescent="0.2">
      <c r="L1099" s="7"/>
    </row>
    <row r="1100" spans="12:12" x14ac:dyDescent="0.2">
      <c r="L1100" s="7"/>
    </row>
    <row r="1101" spans="12:12" x14ac:dyDescent="0.2">
      <c r="L1101" s="7"/>
    </row>
    <row r="1102" spans="12:12" x14ac:dyDescent="0.2">
      <c r="L1102" s="7"/>
    </row>
    <row r="1103" spans="12:12" x14ac:dyDescent="0.2">
      <c r="L1103" s="7"/>
    </row>
    <row r="1104" spans="12:12" x14ac:dyDescent="0.2">
      <c r="L1104" s="7"/>
    </row>
    <row r="1105" spans="12:12" x14ac:dyDescent="0.2">
      <c r="L1105" s="7"/>
    </row>
    <row r="1106" spans="12:12" x14ac:dyDescent="0.2">
      <c r="L1106" s="7"/>
    </row>
    <row r="1107" spans="12:12" x14ac:dyDescent="0.2">
      <c r="L1107" s="7"/>
    </row>
    <row r="1108" spans="12:12" x14ac:dyDescent="0.2">
      <c r="L1108" s="7"/>
    </row>
    <row r="1109" spans="12:12" x14ac:dyDescent="0.2">
      <c r="L1109" s="7"/>
    </row>
    <row r="1110" spans="12:12" x14ac:dyDescent="0.2">
      <c r="L1110" s="7"/>
    </row>
    <row r="1111" spans="12:12" x14ac:dyDescent="0.2">
      <c r="L1111" s="7"/>
    </row>
    <row r="1112" spans="12:12" x14ac:dyDescent="0.2">
      <c r="L1112" s="7"/>
    </row>
    <row r="1113" spans="12:12" x14ac:dyDescent="0.2">
      <c r="L1113" s="7"/>
    </row>
    <row r="1114" spans="12:12" x14ac:dyDescent="0.2">
      <c r="L1114" s="7"/>
    </row>
    <row r="1115" spans="12:12" x14ac:dyDescent="0.2">
      <c r="L1115" s="7"/>
    </row>
    <row r="1116" spans="12:12" x14ac:dyDescent="0.2">
      <c r="L1116" s="7"/>
    </row>
    <row r="1117" spans="12:12" x14ac:dyDescent="0.2">
      <c r="L1117" s="7"/>
    </row>
    <row r="1118" spans="12:12" x14ac:dyDescent="0.2">
      <c r="L1118" s="7"/>
    </row>
    <row r="1119" spans="12:12" x14ac:dyDescent="0.2">
      <c r="L1119" s="7"/>
    </row>
    <row r="1120" spans="12:12" x14ac:dyDescent="0.2">
      <c r="L1120" s="7"/>
    </row>
    <row r="1121" spans="12:12" x14ac:dyDescent="0.2">
      <c r="L1121" s="7"/>
    </row>
    <row r="1122" spans="12:12" x14ac:dyDescent="0.2">
      <c r="L1122" s="7"/>
    </row>
    <row r="1123" spans="12:12" x14ac:dyDescent="0.2">
      <c r="L1123" s="7"/>
    </row>
    <row r="1124" spans="12:12" x14ac:dyDescent="0.2">
      <c r="L1124" s="7"/>
    </row>
    <row r="1125" spans="12:12" x14ac:dyDescent="0.2">
      <c r="L1125" s="7"/>
    </row>
    <row r="1126" spans="12:12" x14ac:dyDescent="0.2">
      <c r="L1126" s="7"/>
    </row>
    <row r="1127" spans="12:12" x14ac:dyDescent="0.2">
      <c r="L1127" s="7"/>
    </row>
    <row r="1128" spans="12:12" x14ac:dyDescent="0.2">
      <c r="L1128" s="7"/>
    </row>
    <row r="1129" spans="12:12" x14ac:dyDescent="0.2">
      <c r="L1129" s="7"/>
    </row>
    <row r="1130" spans="12:12" x14ac:dyDescent="0.2">
      <c r="L1130" s="7"/>
    </row>
    <row r="1131" spans="12:12" x14ac:dyDescent="0.2">
      <c r="L1131" s="7"/>
    </row>
    <row r="1132" spans="12:12" x14ac:dyDescent="0.2">
      <c r="L1132" s="7"/>
    </row>
    <row r="1133" spans="12:12" x14ac:dyDescent="0.2">
      <c r="L1133" s="7"/>
    </row>
    <row r="1134" spans="12:12" x14ac:dyDescent="0.2">
      <c r="L1134" s="7"/>
    </row>
    <row r="1135" spans="12:12" x14ac:dyDescent="0.2">
      <c r="L1135" s="7"/>
    </row>
    <row r="1136" spans="12:12" x14ac:dyDescent="0.2">
      <c r="L1136" s="7"/>
    </row>
    <row r="1137" spans="12:12" x14ac:dyDescent="0.2">
      <c r="L1137" s="7"/>
    </row>
    <row r="1138" spans="12:12" x14ac:dyDescent="0.2">
      <c r="L1138" s="7"/>
    </row>
    <row r="1139" spans="12:12" x14ac:dyDescent="0.2">
      <c r="L1139" s="7"/>
    </row>
    <row r="1140" spans="12:12" x14ac:dyDescent="0.2">
      <c r="L1140" s="7"/>
    </row>
    <row r="1141" spans="12:12" x14ac:dyDescent="0.2">
      <c r="L1141" s="7"/>
    </row>
    <row r="1142" spans="12:12" x14ac:dyDescent="0.2">
      <c r="L1142" s="7"/>
    </row>
    <row r="1143" spans="12:12" x14ac:dyDescent="0.2">
      <c r="L1143" s="7"/>
    </row>
    <row r="1144" spans="12:12" x14ac:dyDescent="0.2">
      <c r="L1144" s="7"/>
    </row>
    <row r="1145" spans="12:12" x14ac:dyDescent="0.2">
      <c r="L1145" s="7"/>
    </row>
    <row r="1146" spans="12:12" x14ac:dyDescent="0.2">
      <c r="L1146" s="7"/>
    </row>
    <row r="1147" spans="12:12" x14ac:dyDescent="0.2">
      <c r="L1147" s="7"/>
    </row>
    <row r="1148" spans="12:12" x14ac:dyDescent="0.2">
      <c r="L1148" s="7"/>
    </row>
    <row r="1149" spans="12:12" x14ac:dyDescent="0.2">
      <c r="L1149" s="7"/>
    </row>
    <row r="1150" spans="12:12" x14ac:dyDescent="0.2">
      <c r="L1150" s="7"/>
    </row>
    <row r="1151" spans="12:12" x14ac:dyDescent="0.2">
      <c r="L1151" s="7"/>
    </row>
    <row r="1152" spans="12:12" x14ac:dyDescent="0.2">
      <c r="L1152" s="7"/>
    </row>
    <row r="1153" spans="12:12" x14ac:dyDescent="0.2">
      <c r="L1153" s="7"/>
    </row>
    <row r="1154" spans="12:12" x14ac:dyDescent="0.2">
      <c r="L1154" s="7"/>
    </row>
    <row r="1155" spans="12:12" x14ac:dyDescent="0.2">
      <c r="L1155" s="7"/>
    </row>
    <row r="1156" spans="12:12" x14ac:dyDescent="0.2">
      <c r="L1156" s="7"/>
    </row>
    <row r="1157" spans="12:12" x14ac:dyDescent="0.2">
      <c r="L1157" s="7"/>
    </row>
    <row r="1158" spans="12:12" x14ac:dyDescent="0.2">
      <c r="L1158" s="7"/>
    </row>
    <row r="1159" spans="12:12" x14ac:dyDescent="0.2">
      <c r="L1159" s="7"/>
    </row>
    <row r="1160" spans="12:12" x14ac:dyDescent="0.2">
      <c r="L1160" s="7"/>
    </row>
    <row r="1161" spans="12:12" x14ac:dyDescent="0.2">
      <c r="L1161" s="7"/>
    </row>
    <row r="1162" spans="12:12" x14ac:dyDescent="0.2">
      <c r="L1162" s="7"/>
    </row>
    <row r="1163" spans="12:12" x14ac:dyDescent="0.2">
      <c r="L1163" s="7"/>
    </row>
    <row r="1164" spans="12:12" x14ac:dyDescent="0.2">
      <c r="L1164" s="7"/>
    </row>
    <row r="1165" spans="12:12" x14ac:dyDescent="0.2">
      <c r="L1165" s="7"/>
    </row>
    <row r="1166" spans="12:12" x14ac:dyDescent="0.2">
      <c r="L1166" s="7"/>
    </row>
    <row r="1167" spans="12:12" x14ac:dyDescent="0.2">
      <c r="L1167" s="7"/>
    </row>
    <row r="1168" spans="12:12" x14ac:dyDescent="0.2">
      <c r="L1168" s="7"/>
    </row>
    <row r="1169" spans="12:12" x14ac:dyDescent="0.2">
      <c r="L1169" s="7"/>
    </row>
    <row r="1170" spans="12:12" x14ac:dyDescent="0.2">
      <c r="L1170" s="7"/>
    </row>
    <row r="1171" spans="12:12" x14ac:dyDescent="0.2">
      <c r="L1171" s="7"/>
    </row>
    <row r="1172" spans="12:12" x14ac:dyDescent="0.2">
      <c r="L1172" s="7"/>
    </row>
    <row r="1173" spans="12:12" x14ac:dyDescent="0.2">
      <c r="L1173" s="7"/>
    </row>
    <row r="1174" spans="12:12" x14ac:dyDescent="0.2">
      <c r="L1174" s="7"/>
    </row>
    <row r="1175" spans="12:12" x14ac:dyDescent="0.2">
      <c r="L1175" s="7"/>
    </row>
    <row r="1176" spans="12:12" x14ac:dyDescent="0.2">
      <c r="L1176" s="7"/>
    </row>
    <row r="1177" spans="12:12" x14ac:dyDescent="0.2">
      <c r="L1177" s="7"/>
    </row>
    <row r="1178" spans="12:12" x14ac:dyDescent="0.2">
      <c r="L1178" s="7"/>
    </row>
    <row r="1179" spans="12:12" x14ac:dyDescent="0.2">
      <c r="L1179" s="7"/>
    </row>
    <row r="1180" spans="12:12" x14ac:dyDescent="0.2">
      <c r="L1180" s="7"/>
    </row>
    <row r="1181" spans="12:12" x14ac:dyDescent="0.2">
      <c r="L1181" s="7"/>
    </row>
    <row r="1182" spans="12:12" x14ac:dyDescent="0.2">
      <c r="L1182" s="7"/>
    </row>
    <row r="1183" spans="12:12" x14ac:dyDescent="0.2">
      <c r="L1183" s="7"/>
    </row>
    <row r="1184" spans="12:12" x14ac:dyDescent="0.2">
      <c r="L1184" s="7"/>
    </row>
    <row r="1185" spans="12:12" x14ac:dyDescent="0.2">
      <c r="L1185" s="7"/>
    </row>
    <row r="1186" spans="12:12" x14ac:dyDescent="0.2">
      <c r="L1186" s="7"/>
    </row>
    <row r="1187" spans="12:12" x14ac:dyDescent="0.2">
      <c r="L1187" s="7"/>
    </row>
    <row r="1188" spans="12:12" x14ac:dyDescent="0.2">
      <c r="L1188" s="7"/>
    </row>
    <row r="1189" spans="12:12" x14ac:dyDescent="0.2">
      <c r="L1189" s="7"/>
    </row>
    <row r="1190" spans="12:12" x14ac:dyDescent="0.2">
      <c r="L1190" s="7"/>
    </row>
    <row r="1191" spans="12:12" x14ac:dyDescent="0.2">
      <c r="L1191" s="7"/>
    </row>
    <row r="1192" spans="12:12" x14ac:dyDescent="0.2">
      <c r="L1192" s="7"/>
    </row>
    <row r="1193" spans="12:12" x14ac:dyDescent="0.2">
      <c r="L1193" s="7"/>
    </row>
    <row r="1194" spans="12:12" x14ac:dyDescent="0.2">
      <c r="L1194" s="7"/>
    </row>
    <row r="1195" spans="12:12" x14ac:dyDescent="0.2">
      <c r="L1195" s="7"/>
    </row>
    <row r="1196" spans="12:12" x14ac:dyDescent="0.2">
      <c r="L1196" s="7"/>
    </row>
    <row r="1197" spans="12:12" x14ac:dyDescent="0.2">
      <c r="L1197" s="7"/>
    </row>
    <row r="1198" spans="12:12" x14ac:dyDescent="0.2">
      <c r="L1198" s="7"/>
    </row>
    <row r="1199" spans="12:12" x14ac:dyDescent="0.2">
      <c r="L1199" s="7"/>
    </row>
    <row r="1200" spans="12:12" x14ac:dyDescent="0.2">
      <c r="L1200" s="7"/>
    </row>
    <row r="1201" spans="12:12" x14ac:dyDescent="0.2">
      <c r="L1201" s="7"/>
    </row>
    <row r="1202" spans="12:12" x14ac:dyDescent="0.2">
      <c r="L1202" s="7"/>
    </row>
    <row r="1203" spans="12:12" x14ac:dyDescent="0.2">
      <c r="L1203" s="7"/>
    </row>
    <row r="1204" spans="12:12" x14ac:dyDescent="0.2">
      <c r="L1204" s="7"/>
    </row>
    <row r="1205" spans="12:12" x14ac:dyDescent="0.2">
      <c r="L1205" s="7"/>
    </row>
    <row r="1206" spans="12:12" x14ac:dyDescent="0.2">
      <c r="L1206" s="7"/>
    </row>
    <row r="1207" spans="12:12" x14ac:dyDescent="0.2">
      <c r="L1207" s="7"/>
    </row>
    <row r="1208" spans="12:12" x14ac:dyDescent="0.2">
      <c r="L1208" s="7"/>
    </row>
    <row r="1209" spans="12:12" x14ac:dyDescent="0.2">
      <c r="L1209" s="7"/>
    </row>
    <row r="1210" spans="12:12" x14ac:dyDescent="0.2">
      <c r="L1210" s="7"/>
    </row>
    <row r="1211" spans="12:12" x14ac:dyDescent="0.2">
      <c r="L1211" s="7"/>
    </row>
    <row r="1212" spans="12:12" x14ac:dyDescent="0.2">
      <c r="L1212" s="7"/>
    </row>
    <row r="1213" spans="12:12" x14ac:dyDescent="0.2">
      <c r="L1213" s="7"/>
    </row>
    <row r="1214" spans="12:12" x14ac:dyDescent="0.2">
      <c r="L1214" s="7"/>
    </row>
    <row r="1215" spans="12:12" x14ac:dyDescent="0.2">
      <c r="L1215" s="7"/>
    </row>
    <row r="1216" spans="12:12" x14ac:dyDescent="0.2">
      <c r="L1216" s="7"/>
    </row>
    <row r="1217" spans="12:12" x14ac:dyDescent="0.2">
      <c r="L1217" s="7"/>
    </row>
    <row r="1218" spans="12:12" x14ac:dyDescent="0.2">
      <c r="L1218" s="7"/>
    </row>
    <row r="1219" spans="12:12" x14ac:dyDescent="0.2">
      <c r="L1219" s="7"/>
    </row>
    <row r="1220" spans="12:12" x14ac:dyDescent="0.2">
      <c r="L1220" s="7"/>
    </row>
    <row r="1221" spans="12:12" x14ac:dyDescent="0.2">
      <c r="L1221" s="7"/>
    </row>
    <row r="1222" spans="12:12" x14ac:dyDescent="0.2">
      <c r="L1222" s="7"/>
    </row>
    <row r="1223" spans="12:12" x14ac:dyDescent="0.2">
      <c r="L1223" s="7"/>
    </row>
    <row r="1224" spans="12:12" x14ac:dyDescent="0.2">
      <c r="L1224" s="7"/>
    </row>
    <row r="1225" spans="12:12" x14ac:dyDescent="0.2">
      <c r="L1225" s="7"/>
    </row>
    <row r="1226" spans="12:12" x14ac:dyDescent="0.2">
      <c r="L1226" s="7"/>
    </row>
    <row r="1227" spans="12:12" x14ac:dyDescent="0.2">
      <c r="L1227" s="7"/>
    </row>
    <row r="1228" spans="12:12" x14ac:dyDescent="0.2">
      <c r="L1228" s="7"/>
    </row>
    <row r="1229" spans="12:12" x14ac:dyDescent="0.2">
      <c r="L1229" s="7"/>
    </row>
    <row r="1230" spans="12:12" x14ac:dyDescent="0.2">
      <c r="L1230" s="7"/>
    </row>
    <row r="1231" spans="12:12" x14ac:dyDescent="0.2">
      <c r="L1231" s="7"/>
    </row>
    <row r="1232" spans="12:12" x14ac:dyDescent="0.2">
      <c r="L1232" s="7"/>
    </row>
    <row r="1233" spans="12:12" x14ac:dyDescent="0.2">
      <c r="L1233" s="7"/>
    </row>
    <row r="1234" spans="12:12" x14ac:dyDescent="0.2">
      <c r="L1234" s="7"/>
    </row>
    <row r="1235" spans="12:12" x14ac:dyDescent="0.2">
      <c r="L1235" s="7"/>
    </row>
    <row r="1236" spans="12:12" x14ac:dyDescent="0.2">
      <c r="L1236" s="7"/>
    </row>
    <row r="1237" spans="12:12" x14ac:dyDescent="0.2">
      <c r="L1237" s="7"/>
    </row>
    <row r="1238" spans="12:12" x14ac:dyDescent="0.2">
      <c r="L1238" s="7"/>
    </row>
    <row r="1239" spans="12:12" x14ac:dyDescent="0.2">
      <c r="L1239" s="7"/>
    </row>
    <row r="1240" spans="12:12" x14ac:dyDescent="0.2">
      <c r="L1240" s="7"/>
    </row>
    <row r="1241" spans="12:12" x14ac:dyDescent="0.2">
      <c r="L1241" s="7"/>
    </row>
    <row r="1242" spans="12:12" x14ac:dyDescent="0.2">
      <c r="L1242" s="7"/>
    </row>
    <row r="1243" spans="12:12" x14ac:dyDescent="0.2">
      <c r="L1243" s="7"/>
    </row>
    <row r="1244" spans="12:12" x14ac:dyDescent="0.2">
      <c r="L1244" s="7"/>
    </row>
    <row r="1245" spans="12:12" x14ac:dyDescent="0.2">
      <c r="L1245" s="7"/>
    </row>
    <row r="1246" spans="12:12" x14ac:dyDescent="0.2">
      <c r="L1246" s="7"/>
    </row>
    <row r="1247" spans="12:12" x14ac:dyDescent="0.2">
      <c r="L1247" s="7"/>
    </row>
    <row r="1248" spans="12:12" x14ac:dyDescent="0.2">
      <c r="L1248" s="7"/>
    </row>
    <row r="1249" spans="12:12" x14ac:dyDescent="0.2">
      <c r="L1249" s="7"/>
    </row>
    <row r="1250" spans="12:12" x14ac:dyDescent="0.2">
      <c r="L1250" s="7"/>
    </row>
    <row r="1251" spans="12:12" x14ac:dyDescent="0.2">
      <c r="L1251" s="7"/>
    </row>
    <row r="1252" spans="12:12" x14ac:dyDescent="0.2">
      <c r="L1252" s="7"/>
    </row>
    <row r="1253" spans="12:12" x14ac:dyDescent="0.2">
      <c r="L1253" s="7"/>
    </row>
    <row r="1254" spans="12:12" x14ac:dyDescent="0.2">
      <c r="L1254" s="7"/>
    </row>
    <row r="1255" spans="12:12" x14ac:dyDescent="0.2">
      <c r="L1255" s="7"/>
    </row>
    <row r="1256" spans="12:12" x14ac:dyDescent="0.2">
      <c r="L1256" s="7"/>
    </row>
    <row r="1257" spans="12:12" x14ac:dyDescent="0.2">
      <c r="L1257" s="7"/>
    </row>
    <row r="1258" spans="12:12" x14ac:dyDescent="0.2">
      <c r="L1258" s="7"/>
    </row>
    <row r="1259" spans="12:12" x14ac:dyDescent="0.2">
      <c r="L1259" s="7"/>
    </row>
    <row r="1260" spans="12:12" x14ac:dyDescent="0.2">
      <c r="L1260" s="7"/>
    </row>
    <row r="1261" spans="12:12" x14ac:dyDescent="0.2">
      <c r="L1261" s="7"/>
    </row>
    <row r="1262" spans="12:12" x14ac:dyDescent="0.2">
      <c r="L1262" s="7"/>
    </row>
    <row r="1263" spans="12:12" x14ac:dyDescent="0.2">
      <c r="L1263" s="7"/>
    </row>
    <row r="1264" spans="12:12" x14ac:dyDescent="0.2">
      <c r="L1264" s="7"/>
    </row>
    <row r="1265" spans="12:12" x14ac:dyDescent="0.2">
      <c r="L1265" s="7"/>
    </row>
    <row r="1266" spans="12:12" x14ac:dyDescent="0.2">
      <c r="L1266" s="7"/>
    </row>
    <row r="1267" spans="12:12" x14ac:dyDescent="0.2">
      <c r="L1267" s="7"/>
    </row>
    <row r="1268" spans="12:12" x14ac:dyDescent="0.2">
      <c r="L1268" s="7"/>
    </row>
    <row r="1269" spans="12:12" x14ac:dyDescent="0.2">
      <c r="L1269" s="7"/>
    </row>
    <row r="1270" spans="12:12" x14ac:dyDescent="0.2">
      <c r="L1270" s="7"/>
    </row>
    <row r="1271" spans="12:12" x14ac:dyDescent="0.2">
      <c r="L1271" s="7"/>
    </row>
    <row r="1272" spans="12:12" x14ac:dyDescent="0.2">
      <c r="L1272" s="7"/>
    </row>
    <row r="1273" spans="12:12" x14ac:dyDescent="0.2">
      <c r="L1273" s="7"/>
    </row>
    <row r="1274" spans="12:12" x14ac:dyDescent="0.2">
      <c r="L1274" s="7"/>
    </row>
    <row r="1275" spans="12:12" x14ac:dyDescent="0.2">
      <c r="L1275" s="7"/>
    </row>
    <row r="1276" spans="12:12" x14ac:dyDescent="0.2">
      <c r="L1276" s="7"/>
    </row>
    <row r="1277" spans="12:12" x14ac:dyDescent="0.2">
      <c r="L1277" s="7"/>
    </row>
    <row r="1278" spans="12:12" x14ac:dyDescent="0.2">
      <c r="L1278" s="7"/>
    </row>
    <row r="1279" spans="12:12" x14ac:dyDescent="0.2">
      <c r="L1279" s="7"/>
    </row>
    <row r="1280" spans="12:12" x14ac:dyDescent="0.2">
      <c r="L1280" s="7"/>
    </row>
    <row r="1281" spans="12:12" x14ac:dyDescent="0.2">
      <c r="L1281" s="7"/>
    </row>
    <row r="1282" spans="12:12" x14ac:dyDescent="0.2">
      <c r="L1282" s="7"/>
    </row>
    <row r="1283" spans="12:12" x14ac:dyDescent="0.2">
      <c r="L1283" s="7"/>
    </row>
    <row r="1284" spans="12:12" x14ac:dyDescent="0.2">
      <c r="L1284" s="7"/>
    </row>
    <row r="1285" spans="12:12" x14ac:dyDescent="0.2">
      <c r="L1285" s="7"/>
    </row>
    <row r="1286" spans="12:12" x14ac:dyDescent="0.2">
      <c r="L1286" s="7"/>
    </row>
    <row r="1287" spans="12:12" x14ac:dyDescent="0.2">
      <c r="L1287" s="7"/>
    </row>
    <row r="1288" spans="12:12" x14ac:dyDescent="0.2">
      <c r="L1288" s="7"/>
    </row>
    <row r="1289" spans="12:12" x14ac:dyDescent="0.2">
      <c r="L1289" s="7"/>
    </row>
    <row r="1290" spans="12:12" x14ac:dyDescent="0.2">
      <c r="L1290" s="7"/>
    </row>
    <row r="1291" spans="12:12" x14ac:dyDescent="0.2">
      <c r="L1291" s="7"/>
    </row>
    <row r="1292" spans="12:12" x14ac:dyDescent="0.2">
      <c r="L1292" s="7"/>
    </row>
    <row r="1293" spans="12:12" x14ac:dyDescent="0.2">
      <c r="L1293" s="7"/>
    </row>
    <row r="1294" spans="12:12" x14ac:dyDescent="0.2">
      <c r="L1294" s="7"/>
    </row>
    <row r="1295" spans="12:12" x14ac:dyDescent="0.2">
      <c r="L1295" s="7"/>
    </row>
    <row r="1296" spans="12:12" x14ac:dyDescent="0.2">
      <c r="L1296" s="7"/>
    </row>
    <row r="1297" spans="12:12" x14ac:dyDescent="0.2">
      <c r="L1297" s="7"/>
    </row>
    <row r="1298" spans="12:12" x14ac:dyDescent="0.2">
      <c r="L1298" s="7"/>
    </row>
    <row r="1299" spans="12:12" x14ac:dyDescent="0.2">
      <c r="L1299" s="7"/>
    </row>
    <row r="1300" spans="12:12" x14ac:dyDescent="0.2">
      <c r="L1300" s="7"/>
    </row>
    <row r="1301" spans="12:12" x14ac:dyDescent="0.2">
      <c r="L1301" s="7"/>
    </row>
    <row r="1302" spans="12:12" x14ac:dyDescent="0.2">
      <c r="L1302" s="7"/>
    </row>
    <row r="1303" spans="12:12" x14ac:dyDescent="0.2">
      <c r="L1303" s="7"/>
    </row>
    <row r="1304" spans="12:12" x14ac:dyDescent="0.2">
      <c r="L1304" s="7"/>
    </row>
    <row r="1305" spans="12:12" x14ac:dyDescent="0.2">
      <c r="L1305" s="7"/>
    </row>
    <row r="1306" spans="12:12" x14ac:dyDescent="0.2">
      <c r="L1306" s="7"/>
    </row>
    <row r="1307" spans="12:12" x14ac:dyDescent="0.2">
      <c r="L1307" s="7"/>
    </row>
    <row r="1308" spans="12:12" x14ac:dyDescent="0.2">
      <c r="L1308" s="7"/>
    </row>
    <row r="1309" spans="12:12" x14ac:dyDescent="0.2">
      <c r="L1309" s="7"/>
    </row>
    <row r="1310" spans="12:12" x14ac:dyDescent="0.2">
      <c r="L1310" s="7"/>
    </row>
    <row r="1311" spans="12:12" x14ac:dyDescent="0.2">
      <c r="L1311" s="7"/>
    </row>
    <row r="1312" spans="12:12" x14ac:dyDescent="0.2">
      <c r="L1312" s="7"/>
    </row>
    <row r="1313" spans="12:12" x14ac:dyDescent="0.2">
      <c r="L1313" s="7"/>
    </row>
    <row r="1314" spans="12:12" x14ac:dyDescent="0.2">
      <c r="L1314" s="7"/>
    </row>
    <row r="1315" spans="12:12" x14ac:dyDescent="0.2">
      <c r="L1315" s="7"/>
    </row>
    <row r="1316" spans="12:12" x14ac:dyDescent="0.2">
      <c r="L1316" s="7"/>
    </row>
    <row r="1317" spans="12:12" x14ac:dyDescent="0.2">
      <c r="L1317" s="7"/>
    </row>
    <row r="1318" spans="12:12" x14ac:dyDescent="0.2">
      <c r="L1318" s="7"/>
    </row>
    <row r="1319" spans="12:12" x14ac:dyDescent="0.2">
      <c r="L1319" s="7"/>
    </row>
    <row r="1320" spans="12:12" x14ac:dyDescent="0.2">
      <c r="L1320" s="7"/>
    </row>
    <row r="1321" spans="12:12" x14ac:dyDescent="0.2">
      <c r="L1321" s="7"/>
    </row>
    <row r="1322" spans="12:12" x14ac:dyDescent="0.2">
      <c r="L1322" s="7"/>
    </row>
    <row r="1323" spans="12:12" x14ac:dyDescent="0.2">
      <c r="L1323" s="7"/>
    </row>
    <row r="1324" spans="12:12" x14ac:dyDescent="0.2">
      <c r="L1324" s="7"/>
    </row>
    <row r="1325" spans="12:12" x14ac:dyDescent="0.2">
      <c r="L1325" s="7"/>
    </row>
    <row r="1326" spans="12:12" x14ac:dyDescent="0.2">
      <c r="L1326" s="7"/>
    </row>
    <row r="1327" spans="12:12" x14ac:dyDescent="0.2">
      <c r="L1327" s="7"/>
    </row>
    <row r="1328" spans="12:12" x14ac:dyDescent="0.2">
      <c r="L1328" s="7"/>
    </row>
    <row r="1329" spans="12:12" x14ac:dyDescent="0.2">
      <c r="L1329" s="7"/>
    </row>
    <row r="1330" spans="12:12" x14ac:dyDescent="0.2">
      <c r="L1330" s="7"/>
    </row>
    <row r="1331" spans="12:12" x14ac:dyDescent="0.2">
      <c r="L1331" s="7"/>
    </row>
    <row r="1332" spans="12:12" x14ac:dyDescent="0.2">
      <c r="L1332" s="7"/>
    </row>
    <row r="1333" spans="12:12" x14ac:dyDescent="0.2">
      <c r="L1333" s="7"/>
    </row>
    <row r="1334" spans="12:12" x14ac:dyDescent="0.2">
      <c r="L1334" s="7"/>
    </row>
    <row r="1335" spans="12:12" x14ac:dyDescent="0.2">
      <c r="L1335" s="7"/>
    </row>
    <row r="1336" spans="12:12" x14ac:dyDescent="0.2">
      <c r="L1336" s="7"/>
    </row>
    <row r="1337" spans="12:12" x14ac:dyDescent="0.2">
      <c r="L1337" s="7"/>
    </row>
    <row r="1338" spans="12:12" x14ac:dyDescent="0.2">
      <c r="L1338" s="7"/>
    </row>
    <row r="1339" spans="12:12" x14ac:dyDescent="0.2">
      <c r="L1339" s="7"/>
    </row>
    <row r="1340" spans="12:12" x14ac:dyDescent="0.2">
      <c r="L1340" s="7"/>
    </row>
    <row r="1341" spans="12:12" x14ac:dyDescent="0.2">
      <c r="L1341" s="7"/>
    </row>
    <row r="1342" spans="12:12" x14ac:dyDescent="0.2">
      <c r="L1342" s="7"/>
    </row>
    <row r="1343" spans="12:12" x14ac:dyDescent="0.2">
      <c r="L1343" s="7"/>
    </row>
    <row r="1344" spans="12:12" x14ac:dyDescent="0.2">
      <c r="L1344" s="7"/>
    </row>
    <row r="1345" spans="12:12" x14ac:dyDescent="0.2">
      <c r="L1345" s="7"/>
    </row>
    <row r="1346" spans="12:12" x14ac:dyDescent="0.2">
      <c r="L1346" s="7"/>
    </row>
    <row r="1347" spans="12:12" x14ac:dyDescent="0.2">
      <c r="L1347" s="7"/>
    </row>
    <row r="1348" spans="12:12" x14ac:dyDescent="0.2">
      <c r="L1348" s="7"/>
    </row>
    <row r="1349" spans="12:12" x14ac:dyDescent="0.2">
      <c r="L1349" s="7"/>
    </row>
    <row r="1350" spans="12:12" x14ac:dyDescent="0.2">
      <c r="L1350" s="7"/>
    </row>
    <row r="1351" spans="12:12" x14ac:dyDescent="0.2">
      <c r="L1351" s="7"/>
    </row>
    <row r="1352" spans="12:12" x14ac:dyDescent="0.2">
      <c r="L1352" s="7"/>
    </row>
    <row r="1353" spans="12:12" x14ac:dyDescent="0.2">
      <c r="L1353" s="7"/>
    </row>
    <row r="1354" spans="12:12" x14ac:dyDescent="0.2">
      <c r="L1354" s="7"/>
    </row>
    <row r="1355" spans="12:12" x14ac:dyDescent="0.2">
      <c r="L1355" s="7"/>
    </row>
    <row r="1356" spans="12:12" x14ac:dyDescent="0.2">
      <c r="L1356" s="7"/>
    </row>
    <row r="1357" spans="12:12" x14ac:dyDescent="0.2">
      <c r="L1357" s="7"/>
    </row>
    <row r="1358" spans="12:12" x14ac:dyDescent="0.2">
      <c r="L1358" s="7"/>
    </row>
    <row r="1359" spans="12:12" x14ac:dyDescent="0.2">
      <c r="L1359" s="7"/>
    </row>
    <row r="1360" spans="12:12" x14ac:dyDescent="0.2">
      <c r="L1360" s="7"/>
    </row>
    <row r="1361" spans="12:12" x14ac:dyDescent="0.2">
      <c r="L1361" s="7"/>
    </row>
    <row r="1362" spans="12:12" x14ac:dyDescent="0.2">
      <c r="L1362" s="7"/>
    </row>
    <row r="1363" spans="12:12" x14ac:dyDescent="0.2">
      <c r="L1363" s="7"/>
    </row>
    <row r="1364" spans="12:12" x14ac:dyDescent="0.2">
      <c r="L1364" s="7"/>
    </row>
    <row r="1365" spans="12:12" x14ac:dyDescent="0.2">
      <c r="L1365" s="7"/>
    </row>
    <row r="1366" spans="12:12" x14ac:dyDescent="0.2">
      <c r="L1366" s="7"/>
    </row>
    <row r="1367" spans="12:12" x14ac:dyDescent="0.2">
      <c r="L1367" s="7"/>
    </row>
    <row r="1368" spans="12:12" x14ac:dyDescent="0.2">
      <c r="L1368" s="7"/>
    </row>
    <row r="1369" spans="12:12" x14ac:dyDescent="0.2">
      <c r="L1369" s="7"/>
    </row>
    <row r="1370" spans="12:12" x14ac:dyDescent="0.2">
      <c r="L1370" s="7"/>
    </row>
    <row r="1371" spans="12:12" x14ac:dyDescent="0.2">
      <c r="L1371" s="7"/>
    </row>
    <row r="1372" spans="12:12" x14ac:dyDescent="0.2">
      <c r="L1372" s="7"/>
    </row>
    <row r="1373" spans="12:12" x14ac:dyDescent="0.2">
      <c r="L1373" s="7"/>
    </row>
    <row r="1374" spans="12:12" x14ac:dyDescent="0.2">
      <c r="L1374" s="7"/>
    </row>
    <row r="1375" spans="12:12" x14ac:dyDescent="0.2">
      <c r="L1375" s="7"/>
    </row>
    <row r="1376" spans="12:12" x14ac:dyDescent="0.2">
      <c r="L1376" s="7"/>
    </row>
    <row r="1377" spans="12:12" x14ac:dyDescent="0.2">
      <c r="L1377" s="7"/>
    </row>
    <row r="1378" spans="12:12" x14ac:dyDescent="0.2">
      <c r="L1378" s="7"/>
    </row>
    <row r="1379" spans="12:12" x14ac:dyDescent="0.2">
      <c r="L1379" s="7"/>
    </row>
    <row r="1380" spans="12:12" x14ac:dyDescent="0.2">
      <c r="L1380" s="7"/>
    </row>
    <row r="1381" spans="12:12" x14ac:dyDescent="0.2">
      <c r="L1381" s="7"/>
    </row>
    <row r="1382" spans="12:12" x14ac:dyDescent="0.2">
      <c r="L1382" s="7"/>
    </row>
    <row r="1383" spans="12:12" x14ac:dyDescent="0.2">
      <c r="L1383" s="7"/>
    </row>
    <row r="1384" spans="12:12" x14ac:dyDescent="0.2">
      <c r="L1384" s="7"/>
    </row>
    <row r="1385" spans="12:12" x14ac:dyDescent="0.2">
      <c r="L1385" s="7"/>
    </row>
    <row r="1386" spans="12:12" x14ac:dyDescent="0.2">
      <c r="L1386" s="7"/>
    </row>
    <row r="1387" spans="12:12" x14ac:dyDescent="0.2">
      <c r="L1387" s="7"/>
    </row>
    <row r="1388" spans="12:12" x14ac:dyDescent="0.2">
      <c r="L1388" s="7"/>
    </row>
    <row r="1389" spans="12:12" x14ac:dyDescent="0.2">
      <c r="L1389" s="7"/>
    </row>
    <row r="1390" spans="12:12" x14ac:dyDescent="0.2">
      <c r="L1390" s="7"/>
    </row>
    <row r="1391" spans="12:12" x14ac:dyDescent="0.2">
      <c r="L1391" s="7"/>
    </row>
    <row r="1392" spans="12:12" x14ac:dyDescent="0.2">
      <c r="L1392" s="7"/>
    </row>
    <row r="1393" spans="12:12" x14ac:dyDescent="0.2">
      <c r="L1393" s="7"/>
    </row>
    <row r="1394" spans="12:12" x14ac:dyDescent="0.2">
      <c r="L1394" s="7"/>
    </row>
    <row r="1395" spans="12:12" x14ac:dyDescent="0.2">
      <c r="L1395" s="7"/>
    </row>
    <row r="1396" spans="12:12" x14ac:dyDescent="0.2">
      <c r="L1396" s="7"/>
    </row>
    <row r="1397" spans="12:12" x14ac:dyDescent="0.2">
      <c r="L1397" s="7"/>
    </row>
    <row r="1398" spans="12:12" x14ac:dyDescent="0.2">
      <c r="L1398" s="7"/>
    </row>
    <row r="1399" spans="12:12" x14ac:dyDescent="0.2">
      <c r="L1399" s="7"/>
    </row>
    <row r="1400" spans="12:12" x14ac:dyDescent="0.2">
      <c r="L1400" s="7"/>
    </row>
    <row r="1401" spans="12:12" x14ac:dyDescent="0.2">
      <c r="L1401" s="7"/>
    </row>
    <row r="1402" spans="12:12" x14ac:dyDescent="0.2">
      <c r="L1402" s="7"/>
    </row>
    <row r="1403" spans="12:12" x14ac:dyDescent="0.2">
      <c r="L1403" s="7"/>
    </row>
    <row r="1404" spans="12:12" x14ac:dyDescent="0.2">
      <c r="L1404" s="7"/>
    </row>
    <row r="1405" spans="12:12" x14ac:dyDescent="0.2">
      <c r="L1405" s="7"/>
    </row>
    <row r="1406" spans="12:12" x14ac:dyDescent="0.2">
      <c r="L1406" s="7"/>
    </row>
    <row r="1407" spans="12:12" x14ac:dyDescent="0.2">
      <c r="L1407" s="7"/>
    </row>
    <row r="1408" spans="12:12" x14ac:dyDescent="0.2">
      <c r="L1408" s="7"/>
    </row>
    <row r="1409" spans="12:12" x14ac:dyDescent="0.2">
      <c r="L1409" s="7"/>
    </row>
    <row r="1410" spans="12:12" x14ac:dyDescent="0.2">
      <c r="L1410" s="7"/>
    </row>
    <row r="1411" spans="12:12" x14ac:dyDescent="0.2">
      <c r="L1411" s="7"/>
    </row>
    <row r="1412" spans="12:12" x14ac:dyDescent="0.2">
      <c r="L1412" s="7"/>
    </row>
    <row r="1413" spans="12:12" x14ac:dyDescent="0.2">
      <c r="L1413" s="7"/>
    </row>
    <row r="1414" spans="12:12" x14ac:dyDescent="0.2">
      <c r="L1414" s="7"/>
    </row>
    <row r="1415" spans="12:12" x14ac:dyDescent="0.2">
      <c r="L1415" s="7"/>
    </row>
    <row r="1416" spans="12:12" x14ac:dyDescent="0.2">
      <c r="L1416" s="7"/>
    </row>
    <row r="1417" spans="12:12" x14ac:dyDescent="0.2">
      <c r="L1417" s="7"/>
    </row>
    <row r="1418" spans="12:12" x14ac:dyDescent="0.2">
      <c r="L1418" s="7"/>
    </row>
    <row r="1419" spans="12:12" x14ac:dyDescent="0.2">
      <c r="L1419" s="7"/>
    </row>
    <row r="1420" spans="12:12" x14ac:dyDescent="0.2">
      <c r="L1420" s="7"/>
    </row>
    <row r="1421" spans="12:12" x14ac:dyDescent="0.2">
      <c r="L1421" s="7"/>
    </row>
    <row r="1422" spans="12:12" x14ac:dyDescent="0.2">
      <c r="L1422" s="7"/>
    </row>
    <row r="1423" spans="12:12" x14ac:dyDescent="0.2">
      <c r="L1423" s="7"/>
    </row>
    <row r="1424" spans="12:12" x14ac:dyDescent="0.2">
      <c r="L1424" s="7"/>
    </row>
    <row r="1425" spans="12:12" x14ac:dyDescent="0.2">
      <c r="L1425" s="7"/>
    </row>
    <row r="1426" spans="12:12" x14ac:dyDescent="0.2">
      <c r="L1426" s="7"/>
    </row>
    <row r="1427" spans="12:12" x14ac:dyDescent="0.2">
      <c r="L1427" s="7"/>
    </row>
    <row r="1428" spans="12:12" x14ac:dyDescent="0.2">
      <c r="L1428" s="7"/>
    </row>
    <row r="1429" spans="12:12" x14ac:dyDescent="0.2">
      <c r="L1429" s="7"/>
    </row>
    <row r="1430" spans="12:12" x14ac:dyDescent="0.2">
      <c r="L1430" s="7"/>
    </row>
    <row r="1431" spans="12:12" x14ac:dyDescent="0.2">
      <c r="L1431" s="7"/>
    </row>
    <row r="1432" spans="12:12" x14ac:dyDescent="0.2">
      <c r="L1432" s="7"/>
    </row>
    <row r="1433" spans="12:12" x14ac:dyDescent="0.2">
      <c r="L1433" s="7"/>
    </row>
    <row r="1434" spans="12:12" x14ac:dyDescent="0.2">
      <c r="L1434" s="7"/>
    </row>
    <row r="1435" spans="12:12" x14ac:dyDescent="0.2">
      <c r="L1435" s="7"/>
    </row>
    <row r="1436" spans="12:12" x14ac:dyDescent="0.2">
      <c r="L1436" s="7"/>
    </row>
    <row r="1437" spans="12:12" x14ac:dyDescent="0.2">
      <c r="L1437" s="7"/>
    </row>
    <row r="1438" spans="12:12" x14ac:dyDescent="0.2">
      <c r="L1438" s="7"/>
    </row>
    <row r="1439" spans="12:12" x14ac:dyDescent="0.2">
      <c r="L1439" s="7"/>
    </row>
    <row r="1440" spans="12:12" x14ac:dyDescent="0.2">
      <c r="L1440" s="7"/>
    </row>
    <row r="1441" spans="12:12" x14ac:dyDescent="0.2">
      <c r="L1441" s="7"/>
    </row>
    <row r="1442" spans="12:12" x14ac:dyDescent="0.2">
      <c r="L1442" s="7"/>
    </row>
    <row r="1443" spans="12:12" x14ac:dyDescent="0.2">
      <c r="L1443" s="7"/>
    </row>
    <row r="1444" spans="12:12" x14ac:dyDescent="0.2">
      <c r="L1444" s="7"/>
    </row>
    <row r="1445" spans="12:12" x14ac:dyDescent="0.2">
      <c r="L1445" s="7"/>
    </row>
    <row r="1446" spans="12:12" x14ac:dyDescent="0.2">
      <c r="L1446" s="7"/>
    </row>
    <row r="1447" spans="12:12" x14ac:dyDescent="0.2">
      <c r="L1447" s="7"/>
    </row>
    <row r="1448" spans="12:12" x14ac:dyDescent="0.2">
      <c r="L1448" s="7"/>
    </row>
    <row r="1449" spans="12:12" x14ac:dyDescent="0.2">
      <c r="L1449" s="7"/>
    </row>
    <row r="1450" spans="12:12" x14ac:dyDescent="0.2">
      <c r="L1450" s="7"/>
    </row>
    <row r="1451" spans="12:12" x14ac:dyDescent="0.2">
      <c r="L1451" s="7"/>
    </row>
    <row r="1452" spans="12:12" x14ac:dyDescent="0.2">
      <c r="L1452" s="7"/>
    </row>
    <row r="1453" spans="12:12" x14ac:dyDescent="0.2">
      <c r="L1453" s="7"/>
    </row>
    <row r="1454" spans="12:12" x14ac:dyDescent="0.2">
      <c r="L1454" s="7"/>
    </row>
    <row r="1455" spans="12:12" x14ac:dyDescent="0.2">
      <c r="L1455" s="7"/>
    </row>
    <row r="1456" spans="12:12" x14ac:dyDescent="0.2">
      <c r="L1456" s="7"/>
    </row>
    <row r="1457" spans="12:12" x14ac:dyDescent="0.2">
      <c r="L1457" s="7"/>
    </row>
    <row r="1458" spans="12:12" x14ac:dyDescent="0.2">
      <c r="L1458" s="7"/>
    </row>
    <row r="1459" spans="12:12" x14ac:dyDescent="0.2">
      <c r="L1459" s="7"/>
    </row>
    <row r="1460" spans="12:12" x14ac:dyDescent="0.2">
      <c r="L1460" s="7"/>
    </row>
    <row r="1461" spans="12:12" x14ac:dyDescent="0.2">
      <c r="L1461" s="7"/>
    </row>
    <row r="1462" spans="12:12" x14ac:dyDescent="0.2">
      <c r="L1462" s="7"/>
    </row>
    <row r="1463" spans="12:12" x14ac:dyDescent="0.2">
      <c r="L1463" s="7"/>
    </row>
    <row r="1464" spans="12:12" x14ac:dyDescent="0.2">
      <c r="L1464" s="7"/>
    </row>
    <row r="1465" spans="12:12" x14ac:dyDescent="0.2">
      <c r="L1465" s="7"/>
    </row>
    <row r="1466" spans="12:12" x14ac:dyDescent="0.2">
      <c r="L1466" s="7"/>
    </row>
    <row r="1467" spans="12:12" x14ac:dyDescent="0.2">
      <c r="L1467" s="7"/>
    </row>
    <row r="1468" spans="12:12" x14ac:dyDescent="0.2">
      <c r="L1468" s="7"/>
    </row>
    <row r="1469" spans="12:12" x14ac:dyDescent="0.2">
      <c r="L1469" s="7"/>
    </row>
    <row r="1470" spans="12:12" x14ac:dyDescent="0.2">
      <c r="L1470" s="7"/>
    </row>
    <row r="1471" spans="12:12" x14ac:dyDescent="0.2">
      <c r="L1471" s="7"/>
    </row>
    <row r="1472" spans="12:12" x14ac:dyDescent="0.2">
      <c r="L1472" s="7"/>
    </row>
    <row r="1473" spans="12:12" x14ac:dyDescent="0.2">
      <c r="L1473" s="7"/>
    </row>
    <row r="1474" spans="12:12" x14ac:dyDescent="0.2">
      <c r="L1474" s="7"/>
    </row>
    <row r="1475" spans="12:12" x14ac:dyDescent="0.2">
      <c r="L1475" s="7"/>
    </row>
    <row r="1476" spans="12:12" x14ac:dyDescent="0.2">
      <c r="L1476" s="7"/>
    </row>
    <row r="1477" spans="12:12" x14ac:dyDescent="0.2">
      <c r="L1477" s="7"/>
    </row>
    <row r="1478" spans="12:12" x14ac:dyDescent="0.2">
      <c r="L1478" s="7"/>
    </row>
    <row r="1479" spans="12:12" x14ac:dyDescent="0.2">
      <c r="L1479" s="7"/>
    </row>
    <row r="1480" spans="12:12" x14ac:dyDescent="0.2">
      <c r="L1480" s="7"/>
    </row>
    <row r="1481" spans="12:12" x14ac:dyDescent="0.2">
      <c r="L1481" s="7"/>
    </row>
    <row r="1482" spans="12:12" x14ac:dyDescent="0.2">
      <c r="L1482" s="7"/>
    </row>
    <row r="1483" spans="12:12" x14ac:dyDescent="0.2">
      <c r="L1483" s="7"/>
    </row>
    <row r="1484" spans="12:12" x14ac:dyDescent="0.2">
      <c r="L1484" s="7"/>
    </row>
    <row r="1485" spans="12:12" x14ac:dyDescent="0.2">
      <c r="L1485" s="7"/>
    </row>
    <row r="1486" spans="12:12" x14ac:dyDescent="0.2">
      <c r="L1486" s="7"/>
    </row>
    <row r="1487" spans="12:12" x14ac:dyDescent="0.2">
      <c r="L1487" s="7"/>
    </row>
    <row r="1488" spans="12:12" x14ac:dyDescent="0.2">
      <c r="L1488" s="7"/>
    </row>
    <row r="1489" spans="12:12" x14ac:dyDescent="0.2">
      <c r="L1489" s="7"/>
    </row>
    <row r="1490" spans="12:12" x14ac:dyDescent="0.2">
      <c r="L1490" s="7"/>
    </row>
    <row r="1491" spans="12:12" x14ac:dyDescent="0.2">
      <c r="L1491" s="7"/>
    </row>
    <row r="1492" spans="12:12" x14ac:dyDescent="0.2">
      <c r="L1492" s="7"/>
    </row>
    <row r="1493" spans="12:12" x14ac:dyDescent="0.2">
      <c r="L1493" s="7"/>
    </row>
    <row r="1494" spans="12:12" x14ac:dyDescent="0.2">
      <c r="L1494" s="7"/>
    </row>
    <row r="1495" spans="12:12" x14ac:dyDescent="0.2">
      <c r="L1495" s="7"/>
    </row>
    <row r="1496" spans="12:12" x14ac:dyDescent="0.2">
      <c r="L1496" s="7"/>
    </row>
    <row r="1497" spans="12:12" x14ac:dyDescent="0.2">
      <c r="L1497" s="7"/>
    </row>
    <row r="1498" spans="12:12" x14ac:dyDescent="0.2">
      <c r="L1498" s="7"/>
    </row>
    <row r="1499" spans="12:12" x14ac:dyDescent="0.2">
      <c r="L1499" s="7"/>
    </row>
    <row r="1500" spans="12:12" x14ac:dyDescent="0.2">
      <c r="L1500" s="7"/>
    </row>
    <row r="1501" spans="12:12" x14ac:dyDescent="0.2">
      <c r="L1501" s="7"/>
    </row>
    <row r="1502" spans="12:12" x14ac:dyDescent="0.2">
      <c r="L1502" s="7"/>
    </row>
    <row r="1503" spans="12:12" x14ac:dyDescent="0.2">
      <c r="L1503" s="7"/>
    </row>
    <row r="1504" spans="12:12" x14ac:dyDescent="0.2">
      <c r="L1504" s="7"/>
    </row>
    <row r="1505" spans="12:12" x14ac:dyDescent="0.2">
      <c r="L1505" s="7"/>
    </row>
    <row r="1506" spans="12:12" x14ac:dyDescent="0.2">
      <c r="L1506" s="7"/>
    </row>
    <row r="1507" spans="12:12" x14ac:dyDescent="0.2">
      <c r="L1507" s="7"/>
    </row>
    <row r="1508" spans="12:12" x14ac:dyDescent="0.2">
      <c r="L1508" s="7"/>
    </row>
    <row r="1509" spans="12:12" x14ac:dyDescent="0.2">
      <c r="L1509" s="7"/>
    </row>
    <row r="1510" spans="12:12" x14ac:dyDescent="0.2">
      <c r="L1510" s="7"/>
    </row>
    <row r="1511" spans="12:12" x14ac:dyDescent="0.2">
      <c r="L1511" s="7"/>
    </row>
    <row r="1512" spans="12:12" x14ac:dyDescent="0.2">
      <c r="L1512" s="7"/>
    </row>
    <row r="1513" spans="12:12" x14ac:dyDescent="0.2">
      <c r="L1513" s="7"/>
    </row>
    <row r="1514" spans="12:12" x14ac:dyDescent="0.2">
      <c r="L1514" s="7"/>
    </row>
    <row r="1515" spans="12:12" x14ac:dyDescent="0.2">
      <c r="L1515" s="7"/>
    </row>
    <row r="1516" spans="12:12" x14ac:dyDescent="0.2">
      <c r="L1516" s="7"/>
    </row>
    <row r="1517" spans="12:12" x14ac:dyDescent="0.2">
      <c r="L1517" s="7"/>
    </row>
    <row r="1518" spans="12:12" x14ac:dyDescent="0.2">
      <c r="L1518" s="7"/>
    </row>
    <row r="1519" spans="12:12" x14ac:dyDescent="0.2">
      <c r="L1519" s="7"/>
    </row>
    <row r="1520" spans="12:12" x14ac:dyDescent="0.2">
      <c r="L1520" s="7"/>
    </row>
    <row r="1521" spans="12:12" x14ac:dyDescent="0.2">
      <c r="L1521" s="7"/>
    </row>
    <row r="1522" spans="12:12" x14ac:dyDescent="0.2">
      <c r="L1522" s="7"/>
    </row>
    <row r="1523" spans="12:12" x14ac:dyDescent="0.2">
      <c r="L1523" s="7"/>
    </row>
    <row r="1524" spans="12:12" x14ac:dyDescent="0.2">
      <c r="L1524" s="7"/>
    </row>
    <row r="1525" spans="12:12" x14ac:dyDescent="0.2">
      <c r="L1525" s="7"/>
    </row>
    <row r="1526" spans="12:12" x14ac:dyDescent="0.2">
      <c r="L1526" s="7"/>
    </row>
    <row r="1527" spans="12:12" x14ac:dyDescent="0.2">
      <c r="L1527" s="7"/>
    </row>
    <row r="1528" spans="12:12" x14ac:dyDescent="0.2">
      <c r="L1528" s="7"/>
    </row>
    <row r="1529" spans="12:12" x14ac:dyDescent="0.2">
      <c r="L1529" s="7"/>
    </row>
    <row r="1530" spans="12:12" x14ac:dyDescent="0.2">
      <c r="L1530" s="7"/>
    </row>
    <row r="1531" spans="12:12" x14ac:dyDescent="0.2">
      <c r="L1531" s="7"/>
    </row>
    <row r="1532" spans="12:12" x14ac:dyDescent="0.2">
      <c r="L1532" s="7"/>
    </row>
    <row r="1533" spans="12:12" x14ac:dyDescent="0.2">
      <c r="L1533" s="7"/>
    </row>
    <row r="1534" spans="12:12" x14ac:dyDescent="0.2">
      <c r="L1534" s="7"/>
    </row>
    <row r="1535" spans="12:12" x14ac:dyDescent="0.2">
      <c r="L1535" s="7"/>
    </row>
    <row r="1536" spans="12:12" x14ac:dyDescent="0.2">
      <c r="L1536" s="7"/>
    </row>
    <row r="1537" spans="12:12" x14ac:dyDescent="0.2">
      <c r="L1537" s="7"/>
    </row>
    <row r="1538" spans="12:12" x14ac:dyDescent="0.2">
      <c r="L1538" s="7"/>
    </row>
    <row r="1539" spans="12:12" x14ac:dyDescent="0.2">
      <c r="L1539" s="7"/>
    </row>
    <row r="1540" spans="12:12" x14ac:dyDescent="0.2">
      <c r="L1540" s="7"/>
    </row>
    <row r="1541" spans="12:12" x14ac:dyDescent="0.2">
      <c r="L1541" s="7"/>
    </row>
    <row r="1542" spans="12:12" x14ac:dyDescent="0.2">
      <c r="L1542" s="7"/>
    </row>
    <row r="1543" spans="12:12" x14ac:dyDescent="0.2">
      <c r="L1543" s="7"/>
    </row>
    <row r="1544" spans="12:12" x14ac:dyDescent="0.2">
      <c r="L1544" s="7"/>
    </row>
    <row r="1545" spans="12:12" x14ac:dyDescent="0.2">
      <c r="L1545" s="7"/>
    </row>
    <row r="1546" spans="12:12" x14ac:dyDescent="0.2">
      <c r="L1546" s="7"/>
    </row>
    <row r="1547" spans="12:12" x14ac:dyDescent="0.2">
      <c r="L1547" s="7"/>
    </row>
    <row r="1548" spans="12:12" x14ac:dyDescent="0.2">
      <c r="L1548" s="7"/>
    </row>
    <row r="1549" spans="12:12" x14ac:dyDescent="0.2">
      <c r="L1549" s="7"/>
    </row>
    <row r="1550" spans="12:12" x14ac:dyDescent="0.2">
      <c r="L1550" s="7"/>
    </row>
    <row r="1551" spans="12:12" x14ac:dyDescent="0.2">
      <c r="L1551" s="7"/>
    </row>
    <row r="1552" spans="12:12" x14ac:dyDescent="0.2">
      <c r="L1552" s="7"/>
    </row>
    <row r="1553" spans="12:12" x14ac:dyDescent="0.2">
      <c r="L1553" s="7"/>
    </row>
    <row r="1554" spans="12:12" x14ac:dyDescent="0.2">
      <c r="L1554" s="7"/>
    </row>
    <row r="1555" spans="12:12" x14ac:dyDescent="0.2">
      <c r="L1555" s="7"/>
    </row>
    <row r="1556" spans="12:12" x14ac:dyDescent="0.2">
      <c r="L1556" s="7"/>
    </row>
    <row r="1557" spans="12:12" x14ac:dyDescent="0.2">
      <c r="L1557" s="7"/>
    </row>
    <row r="1558" spans="12:12" x14ac:dyDescent="0.2">
      <c r="L1558" s="7"/>
    </row>
    <row r="1559" spans="12:12" x14ac:dyDescent="0.2">
      <c r="L1559" s="7"/>
    </row>
    <row r="1560" spans="12:12" x14ac:dyDescent="0.2">
      <c r="L1560" s="7"/>
    </row>
    <row r="1561" spans="12:12" x14ac:dyDescent="0.2">
      <c r="L1561" s="7"/>
    </row>
    <row r="1562" spans="12:12" x14ac:dyDescent="0.2">
      <c r="L1562" s="7"/>
    </row>
    <row r="1563" spans="12:12" x14ac:dyDescent="0.2">
      <c r="L1563" s="7"/>
    </row>
    <row r="1564" spans="12:12" x14ac:dyDescent="0.2">
      <c r="L1564" s="7"/>
    </row>
    <row r="1565" spans="12:12" x14ac:dyDescent="0.2">
      <c r="L1565" s="7"/>
    </row>
    <row r="1566" spans="12:12" x14ac:dyDescent="0.2">
      <c r="L1566" s="7"/>
    </row>
    <row r="1567" spans="12:12" x14ac:dyDescent="0.2">
      <c r="L1567" s="7"/>
    </row>
    <row r="1568" spans="12:12" x14ac:dyDescent="0.2">
      <c r="L1568" s="7"/>
    </row>
    <row r="1569" spans="12:12" x14ac:dyDescent="0.2">
      <c r="L1569" s="7"/>
    </row>
    <row r="1570" spans="12:12" x14ac:dyDescent="0.2">
      <c r="L1570" s="7"/>
    </row>
    <row r="1571" spans="12:12" x14ac:dyDescent="0.2">
      <c r="L1571" s="7"/>
    </row>
    <row r="1572" spans="12:12" x14ac:dyDescent="0.2">
      <c r="L1572" s="7"/>
    </row>
    <row r="1573" spans="12:12" x14ac:dyDescent="0.2">
      <c r="L1573" s="7"/>
    </row>
    <row r="1574" spans="12:12" x14ac:dyDescent="0.2">
      <c r="L1574" s="7"/>
    </row>
    <row r="1575" spans="12:12" x14ac:dyDescent="0.2">
      <c r="L1575" s="7"/>
    </row>
    <row r="1576" spans="12:12" x14ac:dyDescent="0.2">
      <c r="L1576" s="7"/>
    </row>
    <row r="1577" spans="12:12" x14ac:dyDescent="0.2">
      <c r="L1577" s="7"/>
    </row>
    <row r="1578" spans="12:12" x14ac:dyDescent="0.2">
      <c r="L1578" s="7"/>
    </row>
    <row r="1579" spans="12:12" x14ac:dyDescent="0.2">
      <c r="L1579" s="7"/>
    </row>
    <row r="1580" spans="12:12" x14ac:dyDescent="0.2">
      <c r="L1580" s="7"/>
    </row>
    <row r="1581" spans="12:12" x14ac:dyDescent="0.2">
      <c r="L1581" s="7"/>
    </row>
    <row r="1582" spans="12:12" x14ac:dyDescent="0.2">
      <c r="L1582" s="7"/>
    </row>
    <row r="1583" spans="12:12" x14ac:dyDescent="0.2">
      <c r="L1583" s="7"/>
    </row>
    <row r="1584" spans="12:12" x14ac:dyDescent="0.2">
      <c r="L1584" s="7"/>
    </row>
    <row r="1585" spans="12:12" x14ac:dyDescent="0.2">
      <c r="L1585" s="7"/>
    </row>
    <row r="1586" spans="12:12" x14ac:dyDescent="0.2">
      <c r="L1586" s="7"/>
    </row>
    <row r="1587" spans="12:12" x14ac:dyDescent="0.2">
      <c r="L1587" s="7"/>
    </row>
    <row r="1588" spans="12:12" x14ac:dyDescent="0.2">
      <c r="L1588" s="7"/>
    </row>
    <row r="1589" spans="12:12" x14ac:dyDescent="0.2">
      <c r="L1589" s="7"/>
    </row>
    <row r="1590" spans="12:12" x14ac:dyDescent="0.2">
      <c r="L1590" s="7"/>
    </row>
    <row r="1591" spans="12:12" x14ac:dyDescent="0.2">
      <c r="L1591" s="7"/>
    </row>
    <row r="1592" spans="12:12" x14ac:dyDescent="0.2">
      <c r="L1592" s="7"/>
    </row>
    <row r="1593" spans="12:12" x14ac:dyDescent="0.2">
      <c r="L1593" s="7"/>
    </row>
    <row r="1594" spans="12:12" x14ac:dyDescent="0.2">
      <c r="L1594" s="7"/>
    </row>
    <row r="1595" spans="12:12" x14ac:dyDescent="0.2">
      <c r="L1595" s="7"/>
    </row>
    <row r="1596" spans="12:12" x14ac:dyDescent="0.2">
      <c r="L1596" s="7"/>
    </row>
    <row r="1597" spans="12:12" x14ac:dyDescent="0.2">
      <c r="L1597" s="7"/>
    </row>
    <row r="1598" spans="12:12" x14ac:dyDescent="0.2">
      <c r="L1598" s="7"/>
    </row>
    <row r="1599" spans="12:12" x14ac:dyDescent="0.2">
      <c r="L1599" s="7"/>
    </row>
    <row r="1600" spans="12:12" x14ac:dyDescent="0.2">
      <c r="L1600" s="7"/>
    </row>
    <row r="1601" spans="12:12" x14ac:dyDescent="0.2">
      <c r="L1601" s="7"/>
    </row>
    <row r="1602" spans="12:12" x14ac:dyDescent="0.2">
      <c r="L1602" s="7"/>
    </row>
    <row r="1603" spans="12:12" x14ac:dyDescent="0.2">
      <c r="L1603" s="7"/>
    </row>
    <row r="1604" spans="12:12" x14ac:dyDescent="0.2">
      <c r="L1604" s="7"/>
    </row>
    <row r="1605" spans="12:12" x14ac:dyDescent="0.2">
      <c r="L1605" s="7"/>
    </row>
    <row r="1606" spans="12:12" x14ac:dyDescent="0.2">
      <c r="L1606" s="7"/>
    </row>
    <row r="1607" spans="12:12" x14ac:dyDescent="0.2">
      <c r="L1607" s="7"/>
    </row>
    <row r="1608" spans="12:12" x14ac:dyDescent="0.2">
      <c r="L1608" s="7"/>
    </row>
    <row r="1609" spans="12:12" x14ac:dyDescent="0.2">
      <c r="L1609" s="7"/>
    </row>
    <row r="1610" spans="12:12" x14ac:dyDescent="0.2">
      <c r="L1610" s="7"/>
    </row>
    <row r="1611" spans="12:12" x14ac:dyDescent="0.2">
      <c r="L1611" s="7"/>
    </row>
    <row r="1612" spans="12:12" x14ac:dyDescent="0.2">
      <c r="L1612" s="7"/>
    </row>
    <row r="1613" spans="12:12" x14ac:dyDescent="0.2">
      <c r="L1613" s="7"/>
    </row>
    <row r="1614" spans="12:12" x14ac:dyDescent="0.2">
      <c r="L1614" s="7"/>
    </row>
    <row r="1615" spans="12:12" x14ac:dyDescent="0.2">
      <c r="L1615" s="7"/>
    </row>
    <row r="1616" spans="12:12" x14ac:dyDescent="0.2">
      <c r="L1616" s="7"/>
    </row>
    <row r="1617" spans="12:12" x14ac:dyDescent="0.2">
      <c r="L1617" s="7"/>
    </row>
    <row r="1618" spans="12:12" x14ac:dyDescent="0.2">
      <c r="L1618" s="7"/>
    </row>
    <row r="1619" spans="12:12" x14ac:dyDescent="0.2">
      <c r="L1619" s="7"/>
    </row>
    <row r="1620" spans="12:12" x14ac:dyDescent="0.2">
      <c r="L1620" s="7"/>
    </row>
    <row r="1621" spans="12:12" x14ac:dyDescent="0.2">
      <c r="L1621" s="7"/>
    </row>
    <row r="1622" spans="12:12" x14ac:dyDescent="0.2">
      <c r="L1622" s="7"/>
    </row>
    <row r="1623" spans="12:12" x14ac:dyDescent="0.2">
      <c r="L1623" s="7"/>
    </row>
    <row r="1624" spans="12:12" x14ac:dyDescent="0.2">
      <c r="L1624" s="7"/>
    </row>
    <row r="1625" spans="12:12" x14ac:dyDescent="0.2">
      <c r="L1625" s="7"/>
    </row>
    <row r="1626" spans="12:12" x14ac:dyDescent="0.2">
      <c r="L1626" s="7"/>
    </row>
    <row r="1627" spans="12:12" x14ac:dyDescent="0.2">
      <c r="L1627" s="7"/>
    </row>
    <row r="1628" spans="12:12" x14ac:dyDescent="0.2">
      <c r="L1628" s="7"/>
    </row>
    <row r="1629" spans="12:12" x14ac:dyDescent="0.2">
      <c r="L1629" s="7"/>
    </row>
    <row r="1630" spans="12:12" x14ac:dyDescent="0.2">
      <c r="L1630" s="7"/>
    </row>
    <row r="1631" spans="12:12" x14ac:dyDescent="0.2">
      <c r="L1631" s="7"/>
    </row>
    <row r="1632" spans="12:12" x14ac:dyDescent="0.2">
      <c r="L1632" s="7"/>
    </row>
    <row r="1633" spans="12:12" x14ac:dyDescent="0.2">
      <c r="L1633" s="7"/>
    </row>
    <row r="1634" spans="12:12" x14ac:dyDescent="0.2">
      <c r="L1634" s="7"/>
    </row>
    <row r="1635" spans="12:12" x14ac:dyDescent="0.2">
      <c r="L1635" s="7"/>
    </row>
    <row r="1636" spans="12:12" x14ac:dyDescent="0.2">
      <c r="L1636" s="7"/>
    </row>
    <row r="1637" spans="12:12" x14ac:dyDescent="0.2">
      <c r="L1637" s="7"/>
    </row>
    <row r="1638" spans="12:12" x14ac:dyDescent="0.2">
      <c r="L1638" s="7"/>
    </row>
    <row r="1639" spans="12:12" x14ac:dyDescent="0.2">
      <c r="L1639" s="7"/>
    </row>
    <row r="1640" spans="12:12" x14ac:dyDescent="0.2">
      <c r="L1640" s="7"/>
    </row>
    <row r="1641" spans="12:12" x14ac:dyDescent="0.2">
      <c r="L1641" s="7"/>
    </row>
    <row r="1642" spans="12:12" x14ac:dyDescent="0.2">
      <c r="L1642" s="7"/>
    </row>
    <row r="1643" spans="12:12" x14ac:dyDescent="0.2">
      <c r="L1643" s="7"/>
    </row>
    <row r="1644" spans="12:12" x14ac:dyDescent="0.2">
      <c r="L1644" s="7"/>
    </row>
    <row r="1645" spans="12:12" x14ac:dyDescent="0.2">
      <c r="L1645" s="7"/>
    </row>
    <row r="1646" spans="12:12" x14ac:dyDescent="0.2">
      <c r="L1646" s="7"/>
    </row>
    <row r="1647" spans="12:12" x14ac:dyDescent="0.2">
      <c r="L1647" s="7"/>
    </row>
    <row r="1648" spans="12:12" x14ac:dyDescent="0.2">
      <c r="L1648" s="7"/>
    </row>
    <row r="1649" spans="12:12" x14ac:dyDescent="0.2">
      <c r="L1649" s="7"/>
    </row>
    <row r="1650" spans="12:12" x14ac:dyDescent="0.2">
      <c r="L1650" s="7"/>
    </row>
    <row r="1651" spans="12:12" x14ac:dyDescent="0.2">
      <c r="L1651" s="7"/>
    </row>
    <row r="1652" spans="12:12" x14ac:dyDescent="0.2">
      <c r="L1652" s="7"/>
    </row>
    <row r="1653" spans="12:12" x14ac:dyDescent="0.2">
      <c r="L1653" s="7"/>
    </row>
    <row r="1654" spans="12:12" x14ac:dyDescent="0.2">
      <c r="L1654" s="7"/>
    </row>
    <row r="1655" spans="12:12" x14ac:dyDescent="0.2">
      <c r="L1655" s="7"/>
    </row>
    <row r="1656" spans="12:12" x14ac:dyDescent="0.2">
      <c r="L1656" s="7"/>
    </row>
    <row r="1657" spans="12:12" x14ac:dyDescent="0.2">
      <c r="L1657" s="7"/>
    </row>
    <row r="1658" spans="12:12" x14ac:dyDescent="0.2">
      <c r="L1658" s="7"/>
    </row>
    <row r="1659" spans="12:12" x14ac:dyDescent="0.2">
      <c r="L1659" s="7"/>
    </row>
    <row r="1660" spans="12:12" x14ac:dyDescent="0.2">
      <c r="L1660" s="7"/>
    </row>
    <row r="1661" spans="12:12" x14ac:dyDescent="0.2">
      <c r="L1661" s="7"/>
    </row>
    <row r="1662" spans="12:12" x14ac:dyDescent="0.2">
      <c r="L1662" s="7"/>
    </row>
    <row r="1663" spans="12:12" x14ac:dyDescent="0.2">
      <c r="L1663" s="7"/>
    </row>
    <row r="1664" spans="12:12" x14ac:dyDescent="0.2">
      <c r="L1664" s="7"/>
    </row>
    <row r="1665" spans="12:12" x14ac:dyDescent="0.2">
      <c r="L1665" s="7"/>
    </row>
    <row r="1666" spans="12:12" x14ac:dyDescent="0.2">
      <c r="L1666" s="7"/>
    </row>
    <row r="1667" spans="12:12" x14ac:dyDescent="0.2">
      <c r="L1667" s="7"/>
    </row>
    <row r="1668" spans="12:12" x14ac:dyDescent="0.2">
      <c r="L1668" s="7"/>
    </row>
    <row r="1669" spans="12:12" x14ac:dyDescent="0.2">
      <c r="L1669" s="7"/>
    </row>
    <row r="1670" spans="12:12" x14ac:dyDescent="0.2">
      <c r="L1670" s="7"/>
    </row>
    <row r="1671" spans="12:12" x14ac:dyDescent="0.2">
      <c r="L1671" s="7"/>
    </row>
    <row r="1672" spans="12:12" x14ac:dyDescent="0.2">
      <c r="L1672" s="7"/>
    </row>
    <row r="1673" spans="12:12" x14ac:dyDescent="0.2">
      <c r="L1673" s="7"/>
    </row>
    <row r="1674" spans="12:12" x14ac:dyDescent="0.2">
      <c r="L1674" s="7"/>
    </row>
    <row r="1675" spans="12:12" x14ac:dyDescent="0.2">
      <c r="L1675" s="7"/>
    </row>
    <row r="1676" spans="12:12" x14ac:dyDescent="0.2">
      <c r="L1676" s="7"/>
    </row>
    <row r="1677" spans="12:12" x14ac:dyDescent="0.2">
      <c r="L1677" s="7"/>
    </row>
    <row r="1678" spans="12:12" x14ac:dyDescent="0.2">
      <c r="L1678" s="7"/>
    </row>
    <row r="1679" spans="12:12" x14ac:dyDescent="0.2">
      <c r="L1679" s="7"/>
    </row>
    <row r="1680" spans="12:12" x14ac:dyDescent="0.2">
      <c r="L1680" s="7"/>
    </row>
    <row r="1681" spans="12:12" x14ac:dyDescent="0.2">
      <c r="L1681" s="7"/>
    </row>
    <row r="1682" spans="12:12" x14ac:dyDescent="0.2">
      <c r="L1682" s="7"/>
    </row>
    <row r="1683" spans="12:12" x14ac:dyDescent="0.2">
      <c r="L1683" s="7"/>
    </row>
    <row r="1684" spans="12:12" x14ac:dyDescent="0.2">
      <c r="L1684" s="7"/>
    </row>
    <row r="1685" spans="12:12" x14ac:dyDescent="0.2">
      <c r="L1685" s="7"/>
    </row>
    <row r="1686" spans="12:12" x14ac:dyDescent="0.2">
      <c r="L1686" s="7"/>
    </row>
    <row r="1687" spans="12:12" x14ac:dyDescent="0.2">
      <c r="L1687" s="7"/>
    </row>
    <row r="1688" spans="12:12" x14ac:dyDescent="0.2">
      <c r="L1688" s="7"/>
    </row>
    <row r="1689" spans="12:12" x14ac:dyDescent="0.2">
      <c r="L1689" s="7"/>
    </row>
    <row r="1690" spans="12:12" x14ac:dyDescent="0.2">
      <c r="L1690" s="7"/>
    </row>
    <row r="1691" spans="12:12" x14ac:dyDescent="0.2">
      <c r="L1691" s="7"/>
    </row>
    <row r="1692" spans="12:12" x14ac:dyDescent="0.2">
      <c r="L1692" s="7"/>
    </row>
    <row r="1693" spans="12:12" x14ac:dyDescent="0.2">
      <c r="L1693" s="7"/>
    </row>
    <row r="1694" spans="12:12" x14ac:dyDescent="0.2">
      <c r="L1694" s="7"/>
    </row>
    <row r="1695" spans="12:12" x14ac:dyDescent="0.2">
      <c r="L1695" s="7"/>
    </row>
    <row r="1696" spans="12:12" x14ac:dyDescent="0.2">
      <c r="L1696" s="7"/>
    </row>
    <row r="1697" spans="12:12" x14ac:dyDescent="0.2">
      <c r="L1697" s="7"/>
    </row>
    <row r="1698" spans="12:12" x14ac:dyDescent="0.2">
      <c r="L1698" s="7"/>
    </row>
    <row r="1699" spans="12:12" x14ac:dyDescent="0.2">
      <c r="L1699" s="7"/>
    </row>
    <row r="1700" spans="12:12" x14ac:dyDescent="0.2">
      <c r="L1700" s="7"/>
    </row>
    <row r="1701" spans="12:12" x14ac:dyDescent="0.2">
      <c r="L1701" s="7"/>
    </row>
    <row r="1702" spans="12:12" x14ac:dyDescent="0.2">
      <c r="L1702" s="7"/>
    </row>
    <row r="1703" spans="12:12" x14ac:dyDescent="0.2">
      <c r="L1703" s="7"/>
    </row>
    <row r="1704" spans="12:12" x14ac:dyDescent="0.2">
      <c r="L1704" s="7"/>
    </row>
    <row r="1705" spans="12:12" x14ac:dyDescent="0.2">
      <c r="L1705" s="7"/>
    </row>
    <row r="1706" spans="12:12" x14ac:dyDescent="0.2">
      <c r="L1706" s="7"/>
    </row>
    <row r="1707" spans="12:12" x14ac:dyDescent="0.2">
      <c r="L1707" s="7"/>
    </row>
    <row r="1708" spans="12:12" x14ac:dyDescent="0.2">
      <c r="L1708" s="7"/>
    </row>
    <row r="1709" spans="12:12" x14ac:dyDescent="0.2">
      <c r="L1709" s="7"/>
    </row>
    <row r="1710" spans="12:12" x14ac:dyDescent="0.2">
      <c r="L1710" s="7"/>
    </row>
    <row r="1711" spans="12:12" x14ac:dyDescent="0.2">
      <c r="L1711" s="7"/>
    </row>
    <row r="1712" spans="12:12" x14ac:dyDescent="0.2">
      <c r="L1712" s="7"/>
    </row>
    <row r="1713" spans="12:12" x14ac:dyDescent="0.2">
      <c r="L1713" s="7"/>
    </row>
    <row r="1714" spans="12:12" x14ac:dyDescent="0.2">
      <c r="L1714" s="7"/>
    </row>
    <row r="1715" spans="12:12" x14ac:dyDescent="0.2">
      <c r="L1715" s="7"/>
    </row>
    <row r="1716" spans="12:12" x14ac:dyDescent="0.2">
      <c r="L1716" s="7"/>
    </row>
    <row r="1717" spans="12:12" x14ac:dyDescent="0.2">
      <c r="L1717" s="7"/>
    </row>
    <row r="1718" spans="12:12" x14ac:dyDescent="0.2">
      <c r="L1718" s="7"/>
    </row>
    <row r="1719" spans="12:12" x14ac:dyDescent="0.2">
      <c r="L1719" s="7"/>
    </row>
    <row r="1720" spans="12:12" x14ac:dyDescent="0.2">
      <c r="L1720" s="7"/>
    </row>
    <row r="1721" spans="12:12" x14ac:dyDescent="0.2">
      <c r="L1721" s="7"/>
    </row>
    <row r="1722" spans="12:12" x14ac:dyDescent="0.2">
      <c r="L1722" s="7"/>
    </row>
    <row r="1723" spans="12:12" x14ac:dyDescent="0.2">
      <c r="L1723" s="7"/>
    </row>
    <row r="1724" spans="12:12" x14ac:dyDescent="0.2">
      <c r="L1724" s="7"/>
    </row>
    <row r="1725" spans="12:12" x14ac:dyDescent="0.2">
      <c r="L1725" s="7"/>
    </row>
    <row r="1726" spans="12:12" x14ac:dyDescent="0.2">
      <c r="L1726" s="7"/>
    </row>
    <row r="1727" spans="12:12" x14ac:dyDescent="0.2">
      <c r="L1727" s="7"/>
    </row>
    <row r="1728" spans="12:12" x14ac:dyDescent="0.2">
      <c r="L1728" s="7"/>
    </row>
    <row r="1729" spans="12:12" x14ac:dyDescent="0.2">
      <c r="L1729" s="7"/>
    </row>
    <row r="1730" spans="12:12" x14ac:dyDescent="0.2">
      <c r="L1730" s="7"/>
    </row>
    <row r="1731" spans="12:12" x14ac:dyDescent="0.2">
      <c r="L1731" s="7"/>
    </row>
    <row r="1732" spans="12:12" x14ac:dyDescent="0.2">
      <c r="L1732" s="7"/>
    </row>
    <row r="1733" spans="12:12" x14ac:dyDescent="0.2">
      <c r="L1733" s="7"/>
    </row>
    <row r="1734" spans="12:12" x14ac:dyDescent="0.2">
      <c r="L1734" s="7"/>
    </row>
    <row r="1735" spans="12:12" x14ac:dyDescent="0.2">
      <c r="L1735" s="7"/>
    </row>
    <row r="1736" spans="12:12" x14ac:dyDescent="0.2">
      <c r="L1736" s="7"/>
    </row>
    <row r="1737" spans="12:12" x14ac:dyDescent="0.2">
      <c r="L1737" s="7"/>
    </row>
    <row r="1738" spans="12:12" x14ac:dyDescent="0.2">
      <c r="L1738" s="7"/>
    </row>
    <row r="1739" spans="12:12" x14ac:dyDescent="0.2">
      <c r="L1739" s="7"/>
    </row>
    <row r="1740" spans="12:12" x14ac:dyDescent="0.2">
      <c r="L1740" s="7"/>
    </row>
    <row r="1741" spans="12:12" x14ac:dyDescent="0.2">
      <c r="L1741" s="7"/>
    </row>
    <row r="1742" spans="12:12" x14ac:dyDescent="0.2">
      <c r="L1742" s="7"/>
    </row>
    <row r="1743" spans="12:12" x14ac:dyDescent="0.2">
      <c r="L1743" s="7"/>
    </row>
    <row r="1744" spans="12:12" x14ac:dyDescent="0.2">
      <c r="L1744" s="7"/>
    </row>
    <row r="1745" spans="12:12" x14ac:dyDescent="0.2">
      <c r="L1745" s="7"/>
    </row>
    <row r="1746" spans="12:12" x14ac:dyDescent="0.2">
      <c r="L1746" s="7"/>
    </row>
    <row r="1747" spans="12:12" x14ac:dyDescent="0.2">
      <c r="L1747" s="7"/>
    </row>
    <row r="1748" spans="12:12" x14ac:dyDescent="0.2">
      <c r="L1748" s="7"/>
    </row>
    <row r="1749" spans="12:12" x14ac:dyDescent="0.2">
      <c r="L1749" s="7"/>
    </row>
    <row r="1750" spans="12:12" x14ac:dyDescent="0.2">
      <c r="L1750" s="7"/>
    </row>
    <row r="1751" spans="12:12" x14ac:dyDescent="0.2">
      <c r="L1751" s="7"/>
    </row>
    <row r="1752" spans="12:12" x14ac:dyDescent="0.2">
      <c r="L1752" s="7"/>
    </row>
    <row r="1753" spans="12:12" x14ac:dyDescent="0.2">
      <c r="L1753" s="7"/>
    </row>
    <row r="1754" spans="12:12" x14ac:dyDescent="0.2">
      <c r="L1754" s="7"/>
    </row>
    <row r="1755" spans="12:12" x14ac:dyDescent="0.2">
      <c r="L1755" s="7"/>
    </row>
    <row r="1756" spans="12:12" x14ac:dyDescent="0.2">
      <c r="L1756" s="7"/>
    </row>
    <row r="1757" spans="12:12" x14ac:dyDescent="0.2">
      <c r="L1757" s="7"/>
    </row>
    <row r="1758" spans="12:12" x14ac:dyDescent="0.2">
      <c r="L1758" s="7"/>
    </row>
    <row r="1759" spans="12:12" x14ac:dyDescent="0.2">
      <c r="L1759" s="7"/>
    </row>
    <row r="1760" spans="12:12" x14ac:dyDescent="0.2">
      <c r="L1760" s="7"/>
    </row>
    <row r="1761" spans="12:12" x14ac:dyDescent="0.2">
      <c r="L1761" s="7"/>
    </row>
    <row r="1762" spans="12:12" x14ac:dyDescent="0.2">
      <c r="L1762" s="7"/>
    </row>
    <row r="1763" spans="12:12" x14ac:dyDescent="0.2">
      <c r="L1763" s="7"/>
    </row>
    <row r="1764" spans="12:12" x14ac:dyDescent="0.2">
      <c r="L1764" s="7"/>
    </row>
    <row r="1765" spans="12:12" x14ac:dyDescent="0.2">
      <c r="L1765" s="7"/>
    </row>
    <row r="1766" spans="12:12" x14ac:dyDescent="0.2">
      <c r="L1766" s="7"/>
    </row>
    <row r="1767" spans="12:12" x14ac:dyDescent="0.2">
      <c r="L1767" s="7"/>
    </row>
    <row r="1768" spans="12:12" x14ac:dyDescent="0.2">
      <c r="L1768" s="7"/>
    </row>
    <row r="1769" spans="12:12" x14ac:dyDescent="0.2">
      <c r="L1769" s="7"/>
    </row>
    <row r="1770" spans="12:12" x14ac:dyDescent="0.2">
      <c r="L1770" s="7"/>
    </row>
    <row r="1771" spans="12:12" x14ac:dyDescent="0.2">
      <c r="L1771" s="7"/>
    </row>
    <row r="1772" spans="12:12" x14ac:dyDescent="0.2">
      <c r="L1772" s="7"/>
    </row>
    <row r="1773" spans="12:12" x14ac:dyDescent="0.2">
      <c r="L1773" s="7"/>
    </row>
    <row r="1774" spans="12:12" x14ac:dyDescent="0.2">
      <c r="L1774" s="7"/>
    </row>
    <row r="1775" spans="12:12" x14ac:dyDescent="0.2">
      <c r="L1775" s="7"/>
    </row>
    <row r="1776" spans="12:12" x14ac:dyDescent="0.2">
      <c r="L1776" s="7"/>
    </row>
    <row r="1777" spans="12:12" x14ac:dyDescent="0.2">
      <c r="L1777" s="7"/>
    </row>
    <row r="1778" spans="12:12" x14ac:dyDescent="0.2">
      <c r="L1778" s="7"/>
    </row>
    <row r="1779" spans="12:12" x14ac:dyDescent="0.2">
      <c r="L1779" s="7"/>
    </row>
    <row r="1780" spans="12:12" x14ac:dyDescent="0.2">
      <c r="L1780" s="7"/>
    </row>
    <row r="1781" spans="12:12" x14ac:dyDescent="0.2">
      <c r="L1781" s="7"/>
    </row>
    <row r="1782" spans="12:12" x14ac:dyDescent="0.2">
      <c r="L1782" s="7"/>
    </row>
    <row r="1783" spans="12:12" x14ac:dyDescent="0.2">
      <c r="L1783" s="7"/>
    </row>
    <row r="1784" spans="12:12" x14ac:dyDescent="0.2">
      <c r="L1784" s="7"/>
    </row>
    <row r="1785" spans="12:12" x14ac:dyDescent="0.2">
      <c r="L1785" s="7"/>
    </row>
    <row r="1786" spans="12:12" x14ac:dyDescent="0.2">
      <c r="L1786" s="7"/>
    </row>
    <row r="1787" spans="12:12" x14ac:dyDescent="0.2">
      <c r="L1787" s="7"/>
    </row>
    <row r="1788" spans="12:12" x14ac:dyDescent="0.2">
      <c r="L1788" s="7"/>
    </row>
    <row r="1789" spans="12:12" x14ac:dyDescent="0.2">
      <c r="L1789" s="7"/>
    </row>
    <row r="1790" spans="12:12" x14ac:dyDescent="0.2">
      <c r="L1790" s="7"/>
    </row>
    <row r="1791" spans="12:12" x14ac:dyDescent="0.2">
      <c r="L1791" s="7"/>
    </row>
    <row r="1792" spans="12:12" x14ac:dyDescent="0.2">
      <c r="L1792" s="7"/>
    </row>
    <row r="1793" spans="12:12" x14ac:dyDescent="0.2">
      <c r="L1793" s="7"/>
    </row>
    <row r="1794" spans="12:12" x14ac:dyDescent="0.2">
      <c r="L1794" s="7"/>
    </row>
    <row r="1795" spans="12:12" x14ac:dyDescent="0.2">
      <c r="L1795" s="7"/>
    </row>
    <row r="1796" spans="12:12" x14ac:dyDescent="0.2">
      <c r="L1796" s="7"/>
    </row>
    <row r="1797" spans="12:12" x14ac:dyDescent="0.2">
      <c r="L1797" s="7"/>
    </row>
    <row r="1798" spans="12:12" x14ac:dyDescent="0.2">
      <c r="L1798" s="7"/>
    </row>
    <row r="1799" spans="12:12" x14ac:dyDescent="0.2">
      <c r="L1799" s="7"/>
    </row>
    <row r="1800" spans="12:12" x14ac:dyDescent="0.2">
      <c r="L1800" s="7"/>
    </row>
    <row r="1801" spans="12:12" x14ac:dyDescent="0.2">
      <c r="L1801" s="7"/>
    </row>
    <row r="1802" spans="12:12" x14ac:dyDescent="0.2">
      <c r="L1802" s="7"/>
    </row>
    <row r="1803" spans="12:12" x14ac:dyDescent="0.2">
      <c r="L1803" s="7"/>
    </row>
    <row r="1804" spans="12:12" x14ac:dyDescent="0.2">
      <c r="L1804" s="7"/>
    </row>
    <row r="1805" spans="12:12" x14ac:dyDescent="0.2">
      <c r="L1805" s="7"/>
    </row>
    <row r="1806" spans="12:12" x14ac:dyDescent="0.2">
      <c r="L1806" s="7"/>
    </row>
    <row r="1807" spans="12:12" x14ac:dyDescent="0.2">
      <c r="L1807" s="7"/>
    </row>
    <row r="1808" spans="12:12" x14ac:dyDescent="0.2">
      <c r="L1808" s="7"/>
    </row>
    <row r="1809" spans="12:12" x14ac:dyDescent="0.2">
      <c r="L1809" s="7"/>
    </row>
    <row r="1810" spans="12:12" x14ac:dyDescent="0.2">
      <c r="L1810" s="7"/>
    </row>
    <row r="1811" spans="12:12" x14ac:dyDescent="0.2">
      <c r="L1811" s="7"/>
    </row>
    <row r="1812" spans="12:12" x14ac:dyDescent="0.2">
      <c r="L1812" s="7"/>
    </row>
    <row r="1813" spans="12:12" x14ac:dyDescent="0.2">
      <c r="L1813" s="7"/>
    </row>
    <row r="1814" spans="12:12" x14ac:dyDescent="0.2">
      <c r="L1814" s="7"/>
    </row>
    <row r="1815" spans="12:12" x14ac:dyDescent="0.2">
      <c r="L1815" s="7"/>
    </row>
    <row r="1816" spans="12:12" x14ac:dyDescent="0.2">
      <c r="L1816" s="7"/>
    </row>
    <row r="1817" spans="12:12" x14ac:dyDescent="0.2">
      <c r="L1817" s="7"/>
    </row>
    <row r="1818" spans="12:12" x14ac:dyDescent="0.2">
      <c r="L1818" s="7"/>
    </row>
    <row r="1819" spans="12:12" x14ac:dyDescent="0.2">
      <c r="L1819" s="7"/>
    </row>
    <row r="1820" spans="12:12" x14ac:dyDescent="0.2">
      <c r="L1820" s="7"/>
    </row>
    <row r="1821" spans="12:12" x14ac:dyDescent="0.2">
      <c r="L1821" s="7"/>
    </row>
    <row r="1822" spans="12:12" x14ac:dyDescent="0.2">
      <c r="L1822" s="7"/>
    </row>
    <row r="1823" spans="12:12" x14ac:dyDescent="0.2">
      <c r="L1823" s="7"/>
    </row>
    <row r="1824" spans="12:12" x14ac:dyDescent="0.2">
      <c r="L1824" s="7"/>
    </row>
    <row r="1825" spans="12:12" x14ac:dyDescent="0.2">
      <c r="L1825" s="7"/>
    </row>
    <row r="1826" spans="12:12" x14ac:dyDescent="0.2">
      <c r="L1826" s="7"/>
    </row>
    <row r="1827" spans="12:12" x14ac:dyDescent="0.2">
      <c r="L1827" s="7"/>
    </row>
    <row r="1828" spans="12:12" x14ac:dyDescent="0.2">
      <c r="L1828" s="7"/>
    </row>
    <row r="1829" spans="12:12" x14ac:dyDescent="0.2">
      <c r="L1829" s="7"/>
    </row>
    <row r="1830" spans="12:12" x14ac:dyDescent="0.2">
      <c r="L1830" s="7"/>
    </row>
    <row r="1831" spans="12:12" x14ac:dyDescent="0.2">
      <c r="L1831" s="7"/>
    </row>
    <row r="1832" spans="12:12" x14ac:dyDescent="0.2">
      <c r="L1832" s="7"/>
    </row>
    <row r="1833" spans="12:12" x14ac:dyDescent="0.2">
      <c r="L1833" s="7"/>
    </row>
    <row r="1834" spans="12:12" x14ac:dyDescent="0.2">
      <c r="L1834" s="7"/>
    </row>
    <row r="1835" spans="12:12" x14ac:dyDescent="0.2">
      <c r="L1835" s="7"/>
    </row>
    <row r="1836" spans="12:12" x14ac:dyDescent="0.2">
      <c r="L1836" s="7"/>
    </row>
    <row r="1837" spans="12:12" x14ac:dyDescent="0.2">
      <c r="L1837" s="7"/>
    </row>
    <row r="1838" spans="12:12" x14ac:dyDescent="0.2">
      <c r="L1838" s="7"/>
    </row>
    <row r="1839" spans="12:12" x14ac:dyDescent="0.2">
      <c r="L1839" s="7"/>
    </row>
    <row r="1840" spans="12:12" x14ac:dyDescent="0.2">
      <c r="L1840" s="7"/>
    </row>
    <row r="1841" spans="12:12" x14ac:dyDescent="0.2">
      <c r="L1841" s="7"/>
    </row>
    <row r="1842" spans="12:12" x14ac:dyDescent="0.2">
      <c r="L1842" s="7"/>
    </row>
    <row r="1843" spans="12:12" x14ac:dyDescent="0.2">
      <c r="L1843" s="7"/>
    </row>
    <row r="1844" spans="12:12" x14ac:dyDescent="0.2">
      <c r="L1844" s="7"/>
    </row>
    <row r="1845" spans="12:12" x14ac:dyDescent="0.2">
      <c r="L1845" s="7"/>
    </row>
    <row r="1846" spans="12:12" x14ac:dyDescent="0.2">
      <c r="L1846" s="7"/>
    </row>
    <row r="1847" spans="12:12" x14ac:dyDescent="0.2">
      <c r="L1847" s="7"/>
    </row>
    <row r="1848" spans="12:12" x14ac:dyDescent="0.2">
      <c r="L1848" s="7"/>
    </row>
    <row r="1849" spans="12:12" x14ac:dyDescent="0.2">
      <c r="L1849" s="7"/>
    </row>
    <row r="1850" spans="12:12" x14ac:dyDescent="0.2">
      <c r="L1850" s="7"/>
    </row>
    <row r="1851" spans="12:12" x14ac:dyDescent="0.2">
      <c r="L1851" s="7"/>
    </row>
    <row r="1852" spans="12:12" x14ac:dyDescent="0.2">
      <c r="L1852" s="7"/>
    </row>
    <row r="1853" spans="12:12" x14ac:dyDescent="0.2">
      <c r="L1853" s="7"/>
    </row>
    <row r="1854" spans="12:12" x14ac:dyDescent="0.2">
      <c r="L1854" s="7"/>
    </row>
    <row r="1855" spans="12:12" x14ac:dyDescent="0.2">
      <c r="L1855" s="7"/>
    </row>
    <row r="1856" spans="12:12" x14ac:dyDescent="0.2">
      <c r="L1856" s="7"/>
    </row>
    <row r="1857" spans="12:12" x14ac:dyDescent="0.2">
      <c r="L1857" s="7"/>
    </row>
    <row r="1858" spans="12:12" x14ac:dyDescent="0.2">
      <c r="L1858" s="7"/>
    </row>
    <row r="1859" spans="12:12" x14ac:dyDescent="0.2">
      <c r="L1859" s="7"/>
    </row>
    <row r="1860" spans="12:12" x14ac:dyDescent="0.2">
      <c r="L1860" s="7"/>
    </row>
    <row r="1861" spans="12:12" x14ac:dyDescent="0.2">
      <c r="L1861" s="7"/>
    </row>
    <row r="1862" spans="12:12" x14ac:dyDescent="0.2">
      <c r="L1862" s="7"/>
    </row>
    <row r="1863" spans="12:12" x14ac:dyDescent="0.2">
      <c r="L1863" s="7"/>
    </row>
    <row r="1864" spans="12:12" x14ac:dyDescent="0.2">
      <c r="L1864" s="7"/>
    </row>
    <row r="1865" spans="12:12" x14ac:dyDescent="0.2">
      <c r="L1865" s="7"/>
    </row>
    <row r="1866" spans="12:12" x14ac:dyDescent="0.2">
      <c r="L1866" s="7"/>
    </row>
    <row r="1867" spans="12:12" x14ac:dyDescent="0.2">
      <c r="L1867" s="7"/>
    </row>
    <row r="1868" spans="12:12" x14ac:dyDescent="0.2">
      <c r="L1868" s="7"/>
    </row>
    <row r="1869" spans="12:12" x14ac:dyDescent="0.2">
      <c r="L1869" s="7"/>
    </row>
    <row r="1870" spans="12:12" x14ac:dyDescent="0.2">
      <c r="L1870" s="7"/>
    </row>
    <row r="1871" spans="12:12" x14ac:dyDescent="0.2">
      <c r="L1871" s="7"/>
    </row>
    <row r="1872" spans="12:12" x14ac:dyDescent="0.2">
      <c r="L1872" s="7"/>
    </row>
    <row r="1873" spans="12:12" x14ac:dyDescent="0.2">
      <c r="L1873" s="7"/>
    </row>
    <row r="1874" spans="12:12" x14ac:dyDescent="0.2">
      <c r="L1874" s="7"/>
    </row>
    <row r="1875" spans="12:12" x14ac:dyDescent="0.2">
      <c r="L1875" s="7"/>
    </row>
    <row r="1876" spans="12:12" x14ac:dyDescent="0.2">
      <c r="L1876" s="7"/>
    </row>
    <row r="1877" spans="12:12" x14ac:dyDescent="0.2">
      <c r="L1877" s="7"/>
    </row>
    <row r="1878" spans="12:12" x14ac:dyDescent="0.2">
      <c r="L1878" s="7"/>
    </row>
    <row r="1879" spans="12:12" x14ac:dyDescent="0.2">
      <c r="L1879" s="7"/>
    </row>
    <row r="1880" spans="12:12" x14ac:dyDescent="0.2">
      <c r="L1880" s="7"/>
    </row>
    <row r="1881" spans="12:12" x14ac:dyDescent="0.2">
      <c r="L1881" s="7"/>
    </row>
    <row r="1882" spans="12:12" x14ac:dyDescent="0.2">
      <c r="L1882" s="7"/>
    </row>
    <row r="1883" spans="12:12" x14ac:dyDescent="0.2">
      <c r="L1883" s="7"/>
    </row>
    <row r="1884" spans="12:12" x14ac:dyDescent="0.2">
      <c r="L1884" s="7"/>
    </row>
    <row r="1885" spans="12:12" x14ac:dyDescent="0.2">
      <c r="L1885" s="7"/>
    </row>
    <row r="1886" spans="12:12" x14ac:dyDescent="0.2">
      <c r="L1886" s="7"/>
    </row>
    <row r="1887" spans="12:12" x14ac:dyDescent="0.2">
      <c r="L1887" s="7"/>
    </row>
    <row r="1888" spans="12:12" x14ac:dyDescent="0.2">
      <c r="L1888" s="7"/>
    </row>
    <row r="1889" spans="12:12" x14ac:dyDescent="0.2">
      <c r="L1889" s="7"/>
    </row>
    <row r="1890" spans="12:12" x14ac:dyDescent="0.2">
      <c r="L1890" s="7"/>
    </row>
    <row r="1891" spans="12:12" x14ac:dyDescent="0.2">
      <c r="L1891" s="7"/>
    </row>
    <row r="1892" spans="12:12" x14ac:dyDescent="0.2">
      <c r="L1892" s="7"/>
    </row>
    <row r="1893" spans="12:12" x14ac:dyDescent="0.2">
      <c r="L1893" s="7"/>
    </row>
    <row r="1894" spans="12:12" x14ac:dyDescent="0.2">
      <c r="L1894" s="7"/>
    </row>
    <row r="1895" spans="12:12" x14ac:dyDescent="0.2">
      <c r="L1895" s="7"/>
    </row>
    <row r="1896" spans="12:12" x14ac:dyDescent="0.2">
      <c r="L1896" s="7"/>
    </row>
    <row r="1897" spans="12:12" x14ac:dyDescent="0.2">
      <c r="L1897" s="7"/>
    </row>
    <row r="1898" spans="12:12" x14ac:dyDescent="0.2">
      <c r="L1898" s="7"/>
    </row>
    <row r="1899" spans="12:12" x14ac:dyDescent="0.2">
      <c r="L1899" s="7"/>
    </row>
    <row r="1900" spans="12:12" x14ac:dyDescent="0.2">
      <c r="L1900" s="7"/>
    </row>
    <row r="1901" spans="12:12" x14ac:dyDescent="0.2">
      <c r="L1901" s="7"/>
    </row>
    <row r="1902" spans="12:12" x14ac:dyDescent="0.2">
      <c r="L1902" s="7"/>
    </row>
    <row r="1903" spans="12:12" x14ac:dyDescent="0.2">
      <c r="L1903" s="7"/>
    </row>
    <row r="1904" spans="12:12" x14ac:dyDescent="0.2">
      <c r="L1904" s="7"/>
    </row>
    <row r="1905" spans="12:12" x14ac:dyDescent="0.2">
      <c r="L1905" s="7"/>
    </row>
    <row r="1906" spans="12:12" x14ac:dyDescent="0.2">
      <c r="L1906" s="7"/>
    </row>
    <row r="1907" spans="12:12" x14ac:dyDescent="0.2">
      <c r="L1907" s="7"/>
    </row>
    <row r="1908" spans="12:12" x14ac:dyDescent="0.2">
      <c r="L1908" s="7"/>
    </row>
    <row r="1909" spans="12:12" x14ac:dyDescent="0.2">
      <c r="L1909" s="7"/>
    </row>
    <row r="1910" spans="12:12" x14ac:dyDescent="0.2">
      <c r="L1910" s="7"/>
    </row>
    <row r="1911" spans="12:12" x14ac:dyDescent="0.2">
      <c r="L1911" s="7"/>
    </row>
    <row r="1912" spans="12:12" x14ac:dyDescent="0.2">
      <c r="L1912" s="7"/>
    </row>
    <row r="1913" spans="12:12" x14ac:dyDescent="0.2">
      <c r="L1913" s="7"/>
    </row>
    <row r="1914" spans="12:12" x14ac:dyDescent="0.2">
      <c r="L1914" s="7"/>
    </row>
    <row r="1915" spans="12:12" x14ac:dyDescent="0.2">
      <c r="L1915" s="7"/>
    </row>
    <row r="1916" spans="12:12" x14ac:dyDescent="0.2">
      <c r="L1916" s="7"/>
    </row>
    <row r="1917" spans="12:12" x14ac:dyDescent="0.2">
      <c r="L1917" s="7"/>
    </row>
    <row r="1918" spans="12:12" x14ac:dyDescent="0.2">
      <c r="L1918" s="7"/>
    </row>
    <row r="1919" spans="12:12" x14ac:dyDescent="0.2">
      <c r="L1919" s="7"/>
    </row>
    <row r="1920" spans="12:12" x14ac:dyDescent="0.2">
      <c r="L1920" s="7"/>
    </row>
    <row r="1921" spans="12:12" x14ac:dyDescent="0.2">
      <c r="L1921" s="7"/>
    </row>
    <row r="1922" spans="12:12" x14ac:dyDescent="0.2">
      <c r="L1922" s="7"/>
    </row>
    <row r="1923" spans="12:12" x14ac:dyDescent="0.2">
      <c r="L1923" s="7"/>
    </row>
    <row r="1924" spans="12:12" x14ac:dyDescent="0.2">
      <c r="L1924" s="7"/>
    </row>
    <row r="1925" spans="12:12" x14ac:dyDescent="0.2">
      <c r="L1925" s="7"/>
    </row>
    <row r="1926" spans="12:12" x14ac:dyDescent="0.2">
      <c r="L1926" s="7"/>
    </row>
    <row r="1927" spans="12:12" x14ac:dyDescent="0.2">
      <c r="L1927" s="7"/>
    </row>
    <row r="1928" spans="12:12" x14ac:dyDescent="0.2">
      <c r="L1928" s="7"/>
    </row>
    <row r="1929" spans="12:12" x14ac:dyDescent="0.2">
      <c r="L1929" s="7"/>
    </row>
    <row r="1930" spans="12:12" x14ac:dyDescent="0.2">
      <c r="L1930" s="7"/>
    </row>
    <row r="1931" spans="12:12" x14ac:dyDescent="0.2">
      <c r="L1931" s="7"/>
    </row>
    <row r="1932" spans="12:12" x14ac:dyDescent="0.2">
      <c r="L1932" s="7"/>
    </row>
    <row r="1933" spans="12:12" x14ac:dyDescent="0.2">
      <c r="L1933" s="7"/>
    </row>
    <row r="1934" spans="12:12" x14ac:dyDescent="0.2">
      <c r="L1934" s="7"/>
    </row>
    <row r="1935" spans="12:12" x14ac:dyDescent="0.2">
      <c r="L1935" s="7"/>
    </row>
    <row r="1936" spans="12:12" x14ac:dyDescent="0.2">
      <c r="L1936" s="7"/>
    </row>
    <row r="1937" spans="12:12" x14ac:dyDescent="0.2">
      <c r="L1937" s="7"/>
    </row>
    <row r="1938" spans="12:12" x14ac:dyDescent="0.2">
      <c r="L1938" s="7"/>
    </row>
    <row r="1939" spans="12:12" x14ac:dyDescent="0.2">
      <c r="L1939" s="7"/>
    </row>
    <row r="1940" spans="12:12" x14ac:dyDescent="0.2">
      <c r="L1940" s="7"/>
    </row>
    <row r="1941" spans="12:12" x14ac:dyDescent="0.2">
      <c r="L1941" s="7"/>
    </row>
    <row r="1942" spans="12:12" x14ac:dyDescent="0.2">
      <c r="L1942" s="7"/>
    </row>
    <row r="1943" spans="12:12" x14ac:dyDescent="0.2">
      <c r="L1943" s="7"/>
    </row>
    <row r="1944" spans="12:12" x14ac:dyDescent="0.2">
      <c r="L1944" s="7"/>
    </row>
    <row r="1945" spans="12:12" x14ac:dyDescent="0.2">
      <c r="L1945" s="7"/>
    </row>
    <row r="1946" spans="12:12" x14ac:dyDescent="0.2">
      <c r="L1946" s="7"/>
    </row>
    <row r="1947" spans="12:12" x14ac:dyDescent="0.2">
      <c r="L1947" s="7"/>
    </row>
    <row r="1948" spans="12:12" x14ac:dyDescent="0.2">
      <c r="L1948" s="7"/>
    </row>
    <row r="1949" spans="12:12" x14ac:dyDescent="0.2">
      <c r="L1949" s="7"/>
    </row>
    <row r="1950" spans="12:12" x14ac:dyDescent="0.2">
      <c r="L1950" s="7"/>
    </row>
    <row r="1951" spans="12:12" x14ac:dyDescent="0.2">
      <c r="L1951" s="7"/>
    </row>
    <row r="1952" spans="12:12" x14ac:dyDescent="0.2">
      <c r="L1952" s="7"/>
    </row>
    <row r="1953" spans="12:12" x14ac:dyDescent="0.2">
      <c r="L1953" s="7"/>
    </row>
    <row r="1954" spans="12:12" x14ac:dyDescent="0.2">
      <c r="L1954" s="7"/>
    </row>
    <row r="1955" spans="12:12" x14ac:dyDescent="0.2">
      <c r="L1955" s="7"/>
    </row>
    <row r="1956" spans="12:12" x14ac:dyDescent="0.2">
      <c r="L1956" s="7"/>
    </row>
    <row r="1957" spans="12:12" x14ac:dyDescent="0.2">
      <c r="L1957" s="7"/>
    </row>
    <row r="1958" spans="12:12" x14ac:dyDescent="0.2">
      <c r="L1958" s="7"/>
    </row>
    <row r="1959" spans="12:12" x14ac:dyDescent="0.2">
      <c r="L1959" s="7"/>
    </row>
    <row r="1960" spans="12:12" x14ac:dyDescent="0.2">
      <c r="L1960" s="7"/>
    </row>
    <row r="1961" spans="12:12" x14ac:dyDescent="0.2">
      <c r="L1961" s="7"/>
    </row>
    <row r="1962" spans="12:12" x14ac:dyDescent="0.2">
      <c r="L1962" s="7"/>
    </row>
    <row r="1963" spans="12:12" x14ac:dyDescent="0.2">
      <c r="L1963" s="7"/>
    </row>
    <row r="1964" spans="12:12" x14ac:dyDescent="0.2">
      <c r="L1964" s="7"/>
    </row>
    <row r="1965" spans="12:12" x14ac:dyDescent="0.2">
      <c r="L1965" s="7"/>
    </row>
    <row r="1966" spans="12:12" x14ac:dyDescent="0.2">
      <c r="L1966" s="7"/>
    </row>
    <row r="1967" spans="12:12" x14ac:dyDescent="0.2">
      <c r="L1967" s="7"/>
    </row>
    <row r="1968" spans="12:12" x14ac:dyDescent="0.2">
      <c r="L1968" s="7"/>
    </row>
    <row r="1969" spans="12:12" x14ac:dyDescent="0.2">
      <c r="L1969" s="7"/>
    </row>
    <row r="1970" spans="12:12" x14ac:dyDescent="0.2">
      <c r="L1970" s="7"/>
    </row>
    <row r="1971" spans="12:12" x14ac:dyDescent="0.2">
      <c r="L1971" s="7"/>
    </row>
    <row r="1972" spans="12:12" x14ac:dyDescent="0.2">
      <c r="L1972" s="7"/>
    </row>
    <row r="1973" spans="12:12" x14ac:dyDescent="0.2">
      <c r="L1973" s="7"/>
    </row>
    <row r="1974" spans="12:12" x14ac:dyDescent="0.2">
      <c r="L1974" s="7"/>
    </row>
    <row r="1975" spans="12:12" x14ac:dyDescent="0.2">
      <c r="L1975" s="7"/>
    </row>
    <row r="1976" spans="12:12" x14ac:dyDescent="0.2">
      <c r="L1976" s="7"/>
    </row>
    <row r="1977" spans="12:12" x14ac:dyDescent="0.2">
      <c r="L1977" s="7"/>
    </row>
    <row r="1978" spans="12:12" x14ac:dyDescent="0.2">
      <c r="L1978" s="7"/>
    </row>
    <row r="1979" spans="12:12" x14ac:dyDescent="0.2">
      <c r="L1979" s="7"/>
    </row>
    <row r="1980" spans="12:12" x14ac:dyDescent="0.2">
      <c r="L1980" s="7"/>
    </row>
    <row r="1981" spans="12:12" x14ac:dyDescent="0.2">
      <c r="L1981" s="7"/>
    </row>
    <row r="1982" spans="12:12" x14ac:dyDescent="0.2">
      <c r="L1982" s="7"/>
    </row>
    <row r="1983" spans="12:12" x14ac:dyDescent="0.2">
      <c r="L1983" s="7"/>
    </row>
    <row r="1984" spans="12:12" x14ac:dyDescent="0.2">
      <c r="L1984" s="7"/>
    </row>
    <row r="1985" spans="12:12" x14ac:dyDescent="0.2">
      <c r="L1985" s="7"/>
    </row>
    <row r="1986" spans="12:12" x14ac:dyDescent="0.2">
      <c r="L1986" s="7"/>
    </row>
    <row r="1987" spans="12:12" x14ac:dyDescent="0.2">
      <c r="L1987" s="7"/>
    </row>
    <row r="1988" spans="12:12" x14ac:dyDescent="0.2">
      <c r="L1988" s="7"/>
    </row>
    <row r="1989" spans="12:12" x14ac:dyDescent="0.2">
      <c r="L1989" s="7"/>
    </row>
    <row r="1990" spans="12:12" x14ac:dyDescent="0.2">
      <c r="L1990" s="7"/>
    </row>
    <row r="1991" spans="12:12" x14ac:dyDescent="0.2">
      <c r="L1991" s="7"/>
    </row>
    <row r="1992" spans="12:12" x14ac:dyDescent="0.2">
      <c r="L1992" s="7"/>
    </row>
    <row r="1993" spans="12:12" x14ac:dyDescent="0.2">
      <c r="L1993" s="7"/>
    </row>
    <row r="1994" spans="12:12" x14ac:dyDescent="0.2">
      <c r="L1994" s="7"/>
    </row>
    <row r="1995" spans="12:12" x14ac:dyDescent="0.2">
      <c r="L1995" s="7"/>
    </row>
    <row r="1996" spans="12:12" x14ac:dyDescent="0.2">
      <c r="L1996" s="7"/>
    </row>
    <row r="1997" spans="12:12" x14ac:dyDescent="0.2">
      <c r="L1997" s="7"/>
    </row>
    <row r="1998" spans="12:12" x14ac:dyDescent="0.2">
      <c r="L1998" s="7"/>
    </row>
    <row r="1999" spans="12:12" x14ac:dyDescent="0.2">
      <c r="L1999" s="7"/>
    </row>
    <row r="2000" spans="12:12" x14ac:dyDescent="0.2">
      <c r="L2000" s="7"/>
    </row>
    <row r="2001" spans="12:12" x14ac:dyDescent="0.2">
      <c r="L2001" s="7"/>
    </row>
    <row r="2002" spans="12:12" x14ac:dyDescent="0.2">
      <c r="L2002" s="7"/>
    </row>
    <row r="2003" spans="12:12" x14ac:dyDescent="0.2">
      <c r="L2003" s="7"/>
    </row>
    <row r="2004" spans="12:12" x14ac:dyDescent="0.2">
      <c r="L2004" s="7"/>
    </row>
    <row r="2005" spans="12:12" x14ac:dyDescent="0.2">
      <c r="L2005" s="7"/>
    </row>
    <row r="2006" spans="12:12" x14ac:dyDescent="0.2">
      <c r="L2006" s="7"/>
    </row>
    <row r="2007" spans="12:12" x14ac:dyDescent="0.2">
      <c r="L2007" s="7"/>
    </row>
    <row r="2008" spans="12:12" x14ac:dyDescent="0.2">
      <c r="L2008" s="7"/>
    </row>
    <row r="2009" spans="12:12" x14ac:dyDescent="0.2">
      <c r="L2009" s="7"/>
    </row>
    <row r="2010" spans="12:12" x14ac:dyDescent="0.2">
      <c r="L2010" s="7"/>
    </row>
    <row r="2011" spans="12:12" x14ac:dyDescent="0.2">
      <c r="L2011" s="7"/>
    </row>
    <row r="2012" spans="12:12" x14ac:dyDescent="0.2">
      <c r="L2012" s="7"/>
    </row>
    <row r="2013" spans="12:12" x14ac:dyDescent="0.2">
      <c r="L2013" s="7"/>
    </row>
    <row r="2014" spans="12:12" x14ac:dyDescent="0.2">
      <c r="L2014" s="7"/>
    </row>
    <row r="2015" spans="12:12" x14ac:dyDescent="0.2">
      <c r="L2015" s="7"/>
    </row>
    <row r="2016" spans="12:12" x14ac:dyDescent="0.2">
      <c r="L2016" s="7"/>
    </row>
    <row r="2017" spans="12:12" x14ac:dyDescent="0.2">
      <c r="L2017" s="7"/>
    </row>
    <row r="2018" spans="12:12" x14ac:dyDescent="0.2">
      <c r="L2018" s="7"/>
    </row>
    <row r="2019" spans="12:12" x14ac:dyDescent="0.2">
      <c r="L2019" s="7"/>
    </row>
    <row r="2020" spans="12:12" x14ac:dyDescent="0.2">
      <c r="L2020" s="7"/>
    </row>
    <row r="2021" spans="12:12" x14ac:dyDescent="0.2">
      <c r="L2021" s="7"/>
    </row>
    <row r="2022" spans="12:12" x14ac:dyDescent="0.2">
      <c r="L2022" s="7"/>
    </row>
    <row r="2023" spans="12:12" x14ac:dyDescent="0.2">
      <c r="L2023" s="7"/>
    </row>
    <row r="2024" spans="12:12" x14ac:dyDescent="0.2">
      <c r="L2024" s="7"/>
    </row>
    <row r="2025" spans="12:12" x14ac:dyDescent="0.2">
      <c r="L2025" s="7"/>
    </row>
    <row r="2026" spans="12:12" x14ac:dyDescent="0.2">
      <c r="L2026" s="7"/>
    </row>
    <row r="2027" spans="12:12" x14ac:dyDescent="0.2">
      <c r="L2027" s="7"/>
    </row>
    <row r="2028" spans="12:12" x14ac:dyDescent="0.2">
      <c r="L2028" s="7"/>
    </row>
    <row r="2029" spans="12:12" x14ac:dyDescent="0.2">
      <c r="L2029" s="7"/>
    </row>
    <row r="2030" spans="12:12" x14ac:dyDescent="0.2">
      <c r="L2030" s="7"/>
    </row>
    <row r="2031" spans="12:12" x14ac:dyDescent="0.2">
      <c r="L2031" s="7"/>
    </row>
    <row r="2032" spans="12:12" x14ac:dyDescent="0.2">
      <c r="L2032" s="7"/>
    </row>
    <row r="2033" spans="12:12" x14ac:dyDescent="0.2">
      <c r="L2033" s="7"/>
    </row>
    <row r="2034" spans="12:12" x14ac:dyDescent="0.2">
      <c r="L2034" s="7"/>
    </row>
    <row r="2035" spans="12:12" x14ac:dyDescent="0.2">
      <c r="L2035" s="7"/>
    </row>
    <row r="2036" spans="12:12" x14ac:dyDescent="0.2">
      <c r="L2036" s="7"/>
    </row>
    <row r="2037" spans="12:12" x14ac:dyDescent="0.2">
      <c r="L2037" s="7"/>
    </row>
    <row r="2038" spans="12:12" x14ac:dyDescent="0.2">
      <c r="L2038" s="7"/>
    </row>
    <row r="2039" spans="12:12" x14ac:dyDescent="0.2">
      <c r="L2039" s="7"/>
    </row>
    <row r="2040" spans="12:12" x14ac:dyDescent="0.2">
      <c r="L2040" s="7"/>
    </row>
    <row r="2041" spans="12:12" x14ac:dyDescent="0.2">
      <c r="L2041" s="7"/>
    </row>
    <row r="2042" spans="12:12" x14ac:dyDescent="0.2">
      <c r="L2042" s="7"/>
    </row>
    <row r="2043" spans="12:12" x14ac:dyDescent="0.2">
      <c r="L2043" s="7"/>
    </row>
    <row r="2044" spans="12:12" x14ac:dyDescent="0.2">
      <c r="L2044" s="7"/>
    </row>
    <row r="2045" spans="12:12" x14ac:dyDescent="0.2">
      <c r="L2045" s="7"/>
    </row>
    <row r="2046" spans="12:12" x14ac:dyDescent="0.2">
      <c r="L2046" s="7"/>
    </row>
    <row r="2047" spans="12:12" x14ac:dyDescent="0.2">
      <c r="L2047" s="7"/>
    </row>
  </sheetData>
  <mergeCells count="17">
    <mergeCell ref="F27:H27"/>
    <mergeCell ref="F28:H28"/>
    <mergeCell ref="F29:H29"/>
    <mergeCell ref="A12:B12"/>
    <mergeCell ref="C12:H12"/>
    <mergeCell ref="A15:H15"/>
    <mergeCell ref="A16:H16"/>
    <mergeCell ref="C4:H4"/>
    <mergeCell ref="A3:H3"/>
    <mergeCell ref="A2:H2"/>
    <mergeCell ref="C5:H5"/>
    <mergeCell ref="C11:H11"/>
    <mergeCell ref="C6:H6"/>
    <mergeCell ref="C7:H7"/>
    <mergeCell ref="C8:H8"/>
    <mergeCell ref="C9:H9"/>
    <mergeCell ref="C10:H10"/>
  </mergeCells>
  <conditionalFormatting sqref="A32:F105">
    <cfRule type="expression" dxfId="5" priority="1">
      <formula>ISBLANK($B31)</formula>
    </cfRule>
    <cfRule type="expression" dxfId="4" priority="2">
      <formula>ISBLANK($B32)</formula>
    </cfRule>
  </conditionalFormatting>
  <pageMargins left="0.47244094488188981" right="0.47244094488188981" top="0.47244094488188981" bottom="0.47244094488188981" header="0.31496062992125984" footer="0.31496062992125984"/>
  <pageSetup paperSize="193" scale="68" fitToHeight="0" orientation="portrait" r:id="rId1"/>
  <headerFooter scaleWithDoc="0">
    <oddFooter>&amp;L&amp;A&amp;CDRFA - Western Australia&amp;R&amp;P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1000"/>
  <sheetViews>
    <sheetView showGridLines="0" zoomScale="80" zoomScaleNormal="80" workbookViewId="0">
      <pane xSplit="2" ySplit="2" topLeftCell="D3" activePane="bottomRight" state="frozen"/>
      <selection pane="topRight" activeCell="C1" sqref="C1"/>
      <selection pane="bottomLeft" activeCell="A3" sqref="A3"/>
      <selection pane="bottomRight" activeCell="H17" sqref="H17"/>
    </sheetView>
  </sheetViews>
  <sheetFormatPr defaultColWidth="9.140625" defaultRowHeight="15" x14ac:dyDescent="0.25"/>
  <cols>
    <col min="1" max="1" width="20.42578125" style="98" customWidth="1"/>
    <col min="2" max="2" width="15.7109375" style="98" customWidth="1"/>
    <col min="3" max="3" width="12.7109375" style="99" customWidth="1"/>
    <col min="4" max="4" width="33.42578125" style="77" customWidth="1"/>
    <col min="5" max="5" width="18.140625" style="100" customWidth="1"/>
    <col min="6" max="6" width="14.28515625" style="100" customWidth="1"/>
    <col min="7" max="7" width="13.85546875" style="78" customWidth="1"/>
    <col min="8" max="8" width="52.7109375" style="104" customWidth="1"/>
    <col min="9" max="9" width="55.140625" style="84" customWidth="1"/>
    <col min="10" max="10" width="29.28515625" style="104" customWidth="1"/>
    <col min="11" max="11" width="25.140625" style="104" customWidth="1"/>
    <col min="12" max="12" width="33.42578125" style="77" customWidth="1"/>
    <col min="13" max="13" width="26.140625" style="77" customWidth="1"/>
    <col min="14" max="14" width="24.85546875" style="103" customWidth="1"/>
    <col min="15" max="15" width="22" style="103" customWidth="1"/>
    <col min="16" max="16" width="29.28515625" style="101" customWidth="1"/>
    <col min="17" max="17" width="28.28515625" style="86" customWidth="1"/>
    <col min="18" max="18" width="38" style="77" customWidth="1"/>
    <col min="19" max="20" width="11.7109375" style="100" hidden="1" customWidth="1"/>
    <col min="21" max="21" width="11.28515625" style="100" hidden="1" customWidth="1"/>
    <col min="22" max="22" width="14.42578125" style="100" hidden="1" customWidth="1"/>
    <col min="23" max="23" width="13.28515625" style="100" hidden="1" customWidth="1"/>
    <col min="24" max="24" width="15.28515625" style="100" hidden="1" customWidth="1"/>
    <col min="25" max="25" width="14.28515625" style="100" hidden="1" customWidth="1"/>
    <col min="26" max="27" width="11.7109375" style="100" hidden="1" customWidth="1"/>
    <col min="28" max="28" width="9.140625" style="110" customWidth="1"/>
    <col min="29" max="29" width="9.140625" style="105"/>
    <col min="30" max="30" width="9.140625" style="78"/>
    <col min="31" max="16384" width="9.140625" style="77"/>
  </cols>
  <sheetData>
    <row r="1" spans="1:30" ht="20.25" x14ac:dyDescent="0.25">
      <c r="A1" s="161" t="s">
        <v>135</v>
      </c>
      <c r="E1" s="85"/>
      <c r="F1" s="73"/>
      <c r="S1" s="73"/>
      <c r="T1" s="73"/>
      <c r="U1" s="73"/>
      <c r="V1" s="73"/>
      <c r="W1" s="73"/>
      <c r="X1" s="73"/>
      <c r="Y1" s="73"/>
      <c r="Z1" s="73"/>
      <c r="AA1" s="73"/>
      <c r="AB1" s="77"/>
    </row>
    <row r="2" spans="1:30" s="106" customFormat="1" ht="45" customHeight="1" x14ac:dyDescent="0.25">
      <c r="A2" s="117" t="s">
        <v>8</v>
      </c>
      <c r="B2" s="118" t="s">
        <v>0</v>
      </c>
      <c r="C2" s="118" t="s">
        <v>25</v>
      </c>
      <c r="D2" s="119" t="s">
        <v>34</v>
      </c>
      <c r="E2" s="120" t="s">
        <v>1</v>
      </c>
      <c r="F2" s="120" t="s">
        <v>50</v>
      </c>
      <c r="G2" s="119" t="s">
        <v>2</v>
      </c>
      <c r="H2" s="119" t="s">
        <v>116</v>
      </c>
      <c r="I2" s="121" t="s">
        <v>3</v>
      </c>
      <c r="J2" s="119" t="s">
        <v>88</v>
      </c>
      <c r="K2" s="119" t="s">
        <v>89</v>
      </c>
      <c r="L2" s="119" t="s">
        <v>68</v>
      </c>
      <c r="M2" s="119" t="s">
        <v>35</v>
      </c>
      <c r="N2" s="122" t="s">
        <v>46</v>
      </c>
      <c r="O2" s="123" t="s">
        <v>45</v>
      </c>
      <c r="P2" s="117" t="s">
        <v>67</v>
      </c>
      <c r="Q2" s="124" t="s">
        <v>91</v>
      </c>
      <c r="R2" s="119" t="s">
        <v>90</v>
      </c>
      <c r="S2" s="124" t="s">
        <v>19</v>
      </c>
      <c r="T2" s="124" t="s">
        <v>20</v>
      </c>
      <c r="U2" s="124" t="s">
        <v>21</v>
      </c>
      <c r="V2" s="124" t="s">
        <v>13</v>
      </c>
      <c r="W2" s="124" t="s">
        <v>14</v>
      </c>
      <c r="X2" s="124" t="s">
        <v>15</v>
      </c>
      <c r="Y2" s="124" t="s">
        <v>16</v>
      </c>
      <c r="Z2" s="124" t="s">
        <v>17</v>
      </c>
      <c r="AA2" s="125" t="s">
        <v>18</v>
      </c>
      <c r="AC2" s="107"/>
      <c r="AD2" s="108"/>
    </row>
    <row r="3" spans="1:30" ht="15.75" x14ac:dyDescent="0.25">
      <c r="A3" s="87"/>
      <c r="B3" s="88"/>
      <c r="C3" s="88"/>
      <c r="D3" s="74"/>
      <c r="E3" s="89" t="str">
        <f>IF(OR(B3="",C3=""),"",IF(OR(ABS(C3-B3)*1000=0,C3=0),1,ABS(C3-B3)*1000))</f>
        <v/>
      </c>
      <c r="F3" s="89" t="str">
        <f>IF(OR(D3="",E3=""),"",D3*E3)</f>
        <v/>
      </c>
      <c r="G3" s="74"/>
      <c r="H3" s="74"/>
      <c r="I3" s="111" t="str">
        <f>IF(H3="","",_xlfn.XLOOKUP(H3,Code!$E$3:$E$19,Code!$F$3:$F$19,""))</f>
        <v/>
      </c>
      <c r="J3" s="74"/>
      <c r="K3" s="74"/>
      <c r="L3" s="74"/>
      <c r="M3" s="74"/>
      <c r="N3" s="79"/>
      <c r="O3" s="79"/>
      <c r="P3" s="126"/>
      <c r="Q3" s="90">
        <f t="shared" ref="Q3:Q66" si="0">SUMIF($T:$T,S3,$P:$P)</f>
        <v>0</v>
      </c>
      <c r="R3" s="109"/>
      <c r="S3" s="91" t="str">
        <f t="shared" ref="S3:S66" si="1">IF(A3="","",ROW()-ROW($S$2))</f>
        <v/>
      </c>
      <c r="T3" s="91">
        <f t="shared" ref="T3:T66" si="2">IF(B3="",0,IF(S3="",T2,S3))</f>
        <v>0</v>
      </c>
      <c r="U3" s="91" t="str">
        <f t="shared" ref="U3:U66" si="3">IF(S3="","",COUNTIF($T:$T,S3))</f>
        <v/>
      </c>
      <c r="V3" s="92" t="str">
        <f ca="1">IF(U3="","",MIN(OFFSET(B3,0,0):OFFSET(B3,U3-1,0)))</f>
        <v/>
      </c>
      <c r="W3" s="92" t="str">
        <f ca="1">IF(U3="","",MIN(OFFSET(C3,0,0):OFFSET(C3,U3-1,0)))</f>
        <v/>
      </c>
      <c r="X3" s="92" t="str">
        <f ca="1">IF(U3="","",MAX(OFFSET(B3,0,0):OFFSET(B3,U3-1,0)))</f>
        <v/>
      </c>
      <c r="Y3" s="92" t="str">
        <f ca="1">IF(U3="","",MAX(OFFSET(C3,0,0):OFFSET(C3,U3-1,0)))</f>
        <v/>
      </c>
      <c r="Z3" s="92">
        <f ca="1">MIN(V3:Y3)</f>
        <v>0</v>
      </c>
      <c r="AA3" s="93">
        <f ca="1">MAX(V3:Y3)</f>
        <v>0</v>
      </c>
    </row>
    <row r="4" spans="1:30" ht="15.75" x14ac:dyDescent="0.25">
      <c r="A4" s="87"/>
      <c r="B4" s="88"/>
      <c r="C4" s="94"/>
      <c r="D4" s="75"/>
      <c r="E4" s="89" t="str">
        <f t="shared" ref="E4:E67" si="4">IF(OR(B4="",C4=""),"",IF(OR(ABS(C4-B4)*1000=0,C4=0),1,ABS(C4-B4)*1000))</f>
        <v/>
      </c>
      <c r="F4" s="89" t="str">
        <f t="shared" ref="F4:F67" si="5">IF(OR(D4="",E4=""),"",D4*E4)</f>
        <v/>
      </c>
      <c r="G4" s="75"/>
      <c r="H4" s="74"/>
      <c r="I4" s="111" t="str">
        <f>IF(H4="","",_xlfn.XLOOKUP(H4,Code!$E$3:$E$19,Code!$F$3:$F$19,""))</f>
        <v/>
      </c>
      <c r="J4" s="74"/>
      <c r="K4" s="74"/>
      <c r="L4" s="75"/>
      <c r="M4" s="75"/>
      <c r="N4" s="80"/>
      <c r="O4" s="80"/>
      <c r="P4" s="126"/>
      <c r="Q4" s="90">
        <f t="shared" ref="Q4:Q12" si="6">SUMIF($T:$T,S4,$P:$P)</f>
        <v>0</v>
      </c>
      <c r="R4" s="109"/>
      <c r="S4" s="91" t="str">
        <f t="shared" ref="S4:S12" si="7">IF(A4="","",ROW()-ROW($S$2))</f>
        <v/>
      </c>
      <c r="T4" s="91">
        <f t="shared" ref="T4:T12" si="8">IF(B4="",0,IF(S4="",T3,S4))</f>
        <v>0</v>
      </c>
      <c r="U4" s="91" t="str">
        <f t="shared" ref="U4:U12" si="9">IF(S4="","",COUNTIF($T:$T,S4))</f>
        <v/>
      </c>
      <c r="V4" s="92" t="str">
        <f ca="1">IF(U4="","",MIN(OFFSET(B4,0,0):OFFSET(B4,U4-1,0)))</f>
        <v/>
      </c>
      <c r="W4" s="92" t="str">
        <f ca="1">IF(U4="","",MIN(OFFSET(C4,0,0):OFFSET(C4,U4-1,0)))</f>
        <v/>
      </c>
      <c r="X4" s="92" t="str">
        <f ca="1">IF(U4="","",MAX(OFFSET(B4,0,0):OFFSET(B4,U4-1,0)))</f>
        <v/>
      </c>
      <c r="Y4" s="92" t="str">
        <f ca="1">IF(U4="","",MAX(OFFSET(C4,0,0):OFFSET(C4,U4-1,0)))</f>
        <v/>
      </c>
      <c r="Z4" s="92">
        <f t="shared" ref="Z4:Z12" ca="1" si="10">MIN(V4:Y4)</f>
        <v>0</v>
      </c>
      <c r="AA4" s="93">
        <f t="shared" ref="AA4:AA12" ca="1" si="11">MAX(V4:Y4)</f>
        <v>0</v>
      </c>
    </row>
    <row r="5" spans="1:30" ht="15.75" x14ac:dyDescent="0.25">
      <c r="A5" s="87"/>
      <c r="B5" s="88"/>
      <c r="C5" s="94"/>
      <c r="D5" s="75"/>
      <c r="E5" s="89" t="str">
        <f t="shared" si="4"/>
        <v/>
      </c>
      <c r="F5" s="89" t="str">
        <f t="shared" si="5"/>
        <v/>
      </c>
      <c r="G5" s="75"/>
      <c r="H5" s="74"/>
      <c r="I5" s="111" t="str">
        <f>IF(H5="","",_xlfn.XLOOKUP(H5,Code!$E$3:$E$19,Code!$F$3:$F$19,""))</f>
        <v/>
      </c>
      <c r="J5" s="74"/>
      <c r="K5" s="74"/>
      <c r="L5" s="75"/>
      <c r="M5" s="75"/>
      <c r="N5" s="80"/>
      <c r="O5" s="80"/>
      <c r="P5" s="126"/>
      <c r="Q5" s="90">
        <f t="shared" si="6"/>
        <v>0</v>
      </c>
      <c r="R5" s="109"/>
      <c r="S5" s="91" t="str">
        <f t="shared" si="7"/>
        <v/>
      </c>
      <c r="T5" s="91">
        <f t="shared" si="8"/>
        <v>0</v>
      </c>
      <c r="U5" s="91" t="str">
        <f t="shared" si="9"/>
        <v/>
      </c>
      <c r="V5" s="92" t="str">
        <f ca="1">IF(U5="","",MIN(OFFSET(B5,0,0):OFFSET(B5,U5-1,0)))</f>
        <v/>
      </c>
      <c r="W5" s="92" t="str">
        <f ca="1">IF(U5="","",MIN(OFFSET(C5,0,0):OFFSET(C5,U5-1,0)))</f>
        <v/>
      </c>
      <c r="X5" s="92" t="str">
        <f ca="1">IF(U5="","",MAX(OFFSET(B5,0,0):OFFSET(B5,U5-1,0)))</f>
        <v/>
      </c>
      <c r="Y5" s="92" t="str">
        <f ca="1">IF(U5="","",MAX(OFFSET(C5,0,0):OFFSET(C5,U5-1,0)))</f>
        <v/>
      </c>
      <c r="Z5" s="92">
        <f t="shared" ca="1" si="10"/>
        <v>0</v>
      </c>
      <c r="AA5" s="93">
        <f t="shared" ca="1" si="11"/>
        <v>0</v>
      </c>
    </row>
    <row r="6" spans="1:30" ht="15.75" x14ac:dyDescent="0.25">
      <c r="A6" s="87"/>
      <c r="B6" s="88"/>
      <c r="C6" s="94"/>
      <c r="D6" s="75"/>
      <c r="E6" s="89" t="str">
        <f t="shared" si="4"/>
        <v/>
      </c>
      <c r="F6" s="89" t="str">
        <f t="shared" si="5"/>
        <v/>
      </c>
      <c r="G6" s="75"/>
      <c r="H6" s="74"/>
      <c r="I6" s="111" t="str">
        <f>IF(H6="","",_xlfn.XLOOKUP(H6,Code!$E$3:$E$19,Code!$F$3:$F$19,""))</f>
        <v/>
      </c>
      <c r="J6" s="74"/>
      <c r="K6" s="74"/>
      <c r="L6" s="75"/>
      <c r="M6" s="75"/>
      <c r="N6" s="80"/>
      <c r="O6" s="80"/>
      <c r="P6" s="126"/>
      <c r="Q6" s="90">
        <f t="shared" si="6"/>
        <v>0</v>
      </c>
      <c r="R6" s="109"/>
      <c r="S6" s="91" t="str">
        <f t="shared" si="7"/>
        <v/>
      </c>
      <c r="T6" s="91">
        <f t="shared" si="8"/>
        <v>0</v>
      </c>
      <c r="U6" s="91" t="str">
        <f t="shared" si="9"/>
        <v/>
      </c>
      <c r="V6" s="92" t="str">
        <f ca="1">IF(U6="","",MIN(OFFSET(B6,0,0):OFFSET(B6,U6-1,0)))</f>
        <v/>
      </c>
      <c r="W6" s="92" t="str">
        <f ca="1">IF(U6="","",MIN(OFFSET(C6,0,0):OFFSET(C6,U6-1,0)))</f>
        <v/>
      </c>
      <c r="X6" s="92" t="str">
        <f ca="1">IF(U6="","",MAX(OFFSET(B6,0,0):OFFSET(B6,U6-1,0)))</f>
        <v/>
      </c>
      <c r="Y6" s="92" t="str">
        <f ca="1">IF(U6="","",MAX(OFFSET(C6,0,0):OFFSET(C6,U6-1,0)))</f>
        <v/>
      </c>
      <c r="Z6" s="92">
        <f t="shared" ca="1" si="10"/>
        <v>0</v>
      </c>
      <c r="AA6" s="93">
        <f t="shared" ca="1" si="11"/>
        <v>0</v>
      </c>
    </row>
    <row r="7" spans="1:30" ht="15.75" x14ac:dyDescent="0.25">
      <c r="A7" s="87"/>
      <c r="B7" s="88"/>
      <c r="C7" s="94"/>
      <c r="D7" s="75"/>
      <c r="E7" s="89" t="str">
        <f t="shared" si="4"/>
        <v/>
      </c>
      <c r="F7" s="89" t="str">
        <f t="shared" si="5"/>
        <v/>
      </c>
      <c r="G7" s="75"/>
      <c r="H7" s="74"/>
      <c r="I7" s="111" t="str">
        <f>IF(H7="","",_xlfn.XLOOKUP(H7,Code!$E$3:$E$19,Code!$F$3:$F$19,""))</f>
        <v/>
      </c>
      <c r="J7" s="74"/>
      <c r="K7" s="74"/>
      <c r="L7" s="75"/>
      <c r="M7" s="75"/>
      <c r="N7" s="80"/>
      <c r="O7" s="80"/>
      <c r="P7" s="126"/>
      <c r="Q7" s="90">
        <f t="shared" si="6"/>
        <v>0</v>
      </c>
      <c r="R7" s="109"/>
      <c r="S7" s="91" t="str">
        <f t="shared" si="7"/>
        <v/>
      </c>
      <c r="T7" s="91">
        <f t="shared" si="8"/>
        <v>0</v>
      </c>
      <c r="U7" s="91" t="str">
        <f t="shared" si="9"/>
        <v/>
      </c>
      <c r="V7" s="92" t="str">
        <f ca="1">IF(U7="","",MIN(OFFSET(B7,0,0):OFFSET(B7,U7-1,0)))</f>
        <v/>
      </c>
      <c r="W7" s="92" t="str">
        <f ca="1">IF(U7="","",MIN(OFFSET(C7,0,0):OFFSET(C7,U7-1,0)))</f>
        <v/>
      </c>
      <c r="X7" s="92" t="str">
        <f ca="1">IF(U7="","",MAX(OFFSET(B7,0,0):OFFSET(B7,U7-1,0)))</f>
        <v/>
      </c>
      <c r="Y7" s="92" t="str">
        <f ca="1">IF(U7="","",MAX(OFFSET(C7,0,0):OFFSET(C7,U7-1,0)))</f>
        <v/>
      </c>
      <c r="Z7" s="92">
        <f t="shared" ca="1" si="10"/>
        <v>0</v>
      </c>
      <c r="AA7" s="93">
        <f t="shared" ca="1" si="11"/>
        <v>0</v>
      </c>
    </row>
    <row r="8" spans="1:30" ht="15.75" x14ac:dyDescent="0.25">
      <c r="A8" s="87"/>
      <c r="B8" s="88"/>
      <c r="C8" s="94"/>
      <c r="D8" s="75"/>
      <c r="E8" s="89" t="str">
        <f t="shared" si="4"/>
        <v/>
      </c>
      <c r="F8" s="89" t="str">
        <f t="shared" si="5"/>
        <v/>
      </c>
      <c r="G8" s="75"/>
      <c r="H8" s="74"/>
      <c r="I8" s="111" t="str">
        <f>IF(H8="","",_xlfn.XLOOKUP(H8,Code!$E$3:$E$19,Code!$F$3:$F$19,""))</f>
        <v/>
      </c>
      <c r="J8" s="74"/>
      <c r="K8" s="74"/>
      <c r="L8" s="75"/>
      <c r="M8" s="75"/>
      <c r="N8" s="80"/>
      <c r="O8" s="80"/>
      <c r="P8" s="126"/>
      <c r="Q8" s="90">
        <f t="shared" si="6"/>
        <v>0</v>
      </c>
      <c r="R8" s="109"/>
      <c r="S8" s="91" t="str">
        <f t="shared" si="7"/>
        <v/>
      </c>
      <c r="T8" s="91">
        <f t="shared" si="8"/>
        <v>0</v>
      </c>
      <c r="U8" s="91" t="str">
        <f t="shared" si="9"/>
        <v/>
      </c>
      <c r="V8" s="92" t="str">
        <f ca="1">IF(U8="","",MIN(OFFSET(B8,0,0):OFFSET(B8,U8-1,0)))</f>
        <v/>
      </c>
      <c r="W8" s="92" t="str">
        <f ca="1">IF(U8="","",MIN(OFFSET(C8,0,0):OFFSET(C8,U8-1,0)))</f>
        <v/>
      </c>
      <c r="X8" s="92" t="str">
        <f ca="1">IF(U8="","",MAX(OFFSET(B8,0,0):OFFSET(B8,U8-1,0)))</f>
        <v/>
      </c>
      <c r="Y8" s="92" t="str">
        <f ca="1">IF(U8="","",MAX(OFFSET(C8,0,0):OFFSET(C8,U8-1,0)))</f>
        <v/>
      </c>
      <c r="Z8" s="92">
        <f t="shared" ca="1" si="10"/>
        <v>0</v>
      </c>
      <c r="AA8" s="93">
        <f t="shared" ca="1" si="11"/>
        <v>0</v>
      </c>
    </row>
    <row r="9" spans="1:30" ht="15.75" x14ac:dyDescent="0.25">
      <c r="A9" s="87"/>
      <c r="B9" s="88"/>
      <c r="C9" s="94"/>
      <c r="D9" s="75"/>
      <c r="E9" s="89" t="str">
        <f t="shared" si="4"/>
        <v/>
      </c>
      <c r="F9" s="89" t="str">
        <f t="shared" si="5"/>
        <v/>
      </c>
      <c r="G9" s="75"/>
      <c r="H9" s="74"/>
      <c r="I9" s="111" t="str">
        <f>IF(H9="","",_xlfn.XLOOKUP(H9,Code!$E$3:$E$19,Code!$F$3:$F$19,""))</f>
        <v/>
      </c>
      <c r="J9" s="74"/>
      <c r="K9" s="74"/>
      <c r="L9" s="75"/>
      <c r="M9" s="75"/>
      <c r="N9" s="80"/>
      <c r="O9" s="80"/>
      <c r="P9" s="126"/>
      <c r="Q9" s="90">
        <f t="shared" si="6"/>
        <v>0</v>
      </c>
      <c r="R9" s="109"/>
      <c r="S9" s="91" t="str">
        <f t="shared" si="7"/>
        <v/>
      </c>
      <c r="T9" s="91">
        <f t="shared" si="8"/>
        <v>0</v>
      </c>
      <c r="U9" s="91" t="str">
        <f t="shared" si="9"/>
        <v/>
      </c>
      <c r="V9" s="92" t="str">
        <f ca="1">IF(U9="","",MIN(OFFSET(B9,0,0):OFFSET(B9,U9-1,0)))</f>
        <v/>
      </c>
      <c r="W9" s="92" t="str">
        <f ca="1">IF(U9="","",MIN(OFFSET(C9,0,0):OFFSET(C9,U9-1,0)))</f>
        <v/>
      </c>
      <c r="X9" s="92" t="str">
        <f ca="1">IF(U9="","",MAX(OFFSET(B9,0,0):OFFSET(B9,U9-1,0)))</f>
        <v/>
      </c>
      <c r="Y9" s="92" t="str">
        <f ca="1">IF(U9="","",MAX(OFFSET(C9,0,0):OFFSET(C9,U9-1,0)))</f>
        <v/>
      </c>
      <c r="Z9" s="92">
        <f t="shared" ca="1" si="10"/>
        <v>0</v>
      </c>
      <c r="AA9" s="93">
        <f t="shared" ca="1" si="11"/>
        <v>0</v>
      </c>
    </row>
    <row r="10" spans="1:30" ht="15.75" x14ac:dyDescent="0.25">
      <c r="A10" s="87"/>
      <c r="B10" s="88"/>
      <c r="C10" s="94"/>
      <c r="D10" s="75"/>
      <c r="E10" s="89" t="str">
        <f t="shared" si="4"/>
        <v/>
      </c>
      <c r="F10" s="89" t="str">
        <f t="shared" si="5"/>
        <v/>
      </c>
      <c r="G10" s="75"/>
      <c r="H10" s="74"/>
      <c r="I10" s="111" t="str">
        <f>IF(H10="","",_xlfn.XLOOKUP(H10,Code!$E$3:$E$19,Code!$F$3:$F$19,""))</f>
        <v/>
      </c>
      <c r="J10" s="74"/>
      <c r="K10" s="74"/>
      <c r="L10" s="75"/>
      <c r="M10" s="75"/>
      <c r="N10" s="80"/>
      <c r="O10" s="80"/>
      <c r="P10" s="126"/>
      <c r="Q10" s="90">
        <f t="shared" si="6"/>
        <v>0</v>
      </c>
      <c r="R10" s="109"/>
      <c r="S10" s="91" t="str">
        <f t="shared" si="7"/>
        <v/>
      </c>
      <c r="T10" s="91">
        <f t="shared" si="8"/>
        <v>0</v>
      </c>
      <c r="U10" s="91" t="str">
        <f t="shared" si="9"/>
        <v/>
      </c>
      <c r="V10" s="92" t="str">
        <f ca="1">IF(U10="","",MIN(OFFSET(B10,0,0):OFFSET(B10,U10-1,0)))</f>
        <v/>
      </c>
      <c r="W10" s="92" t="str">
        <f ca="1">IF(U10="","",MIN(OFFSET(C10,0,0):OFFSET(C10,U10-1,0)))</f>
        <v/>
      </c>
      <c r="X10" s="92" t="str">
        <f ca="1">IF(U10="","",MAX(OFFSET(B10,0,0):OFFSET(B10,U10-1,0)))</f>
        <v/>
      </c>
      <c r="Y10" s="92" t="str">
        <f ca="1">IF(U10="","",MAX(OFFSET(C10,0,0):OFFSET(C10,U10-1,0)))</f>
        <v/>
      </c>
      <c r="Z10" s="92">
        <f t="shared" ca="1" si="10"/>
        <v>0</v>
      </c>
      <c r="AA10" s="93">
        <f t="shared" ca="1" si="11"/>
        <v>0</v>
      </c>
    </row>
    <row r="11" spans="1:30" ht="15.75" x14ac:dyDescent="0.25">
      <c r="A11" s="87"/>
      <c r="B11" s="88"/>
      <c r="C11" s="94"/>
      <c r="D11" s="75"/>
      <c r="E11" s="89" t="str">
        <f t="shared" si="4"/>
        <v/>
      </c>
      <c r="F11" s="89" t="str">
        <f t="shared" si="5"/>
        <v/>
      </c>
      <c r="G11" s="75"/>
      <c r="H11" s="74"/>
      <c r="I11" s="111" t="str">
        <f>IF(H11="","",_xlfn.XLOOKUP(H11,Code!$E$3:$E$19,Code!$F$3:$F$19,""))</f>
        <v/>
      </c>
      <c r="J11" s="74"/>
      <c r="K11" s="74"/>
      <c r="L11" s="76"/>
      <c r="M11" s="76"/>
      <c r="N11" s="102"/>
      <c r="O11" s="102"/>
      <c r="P11" s="126"/>
      <c r="Q11" s="90">
        <f t="shared" si="6"/>
        <v>0</v>
      </c>
      <c r="R11" s="109"/>
      <c r="S11" s="91" t="str">
        <f t="shared" si="7"/>
        <v/>
      </c>
      <c r="T11" s="91">
        <f t="shared" si="8"/>
        <v>0</v>
      </c>
      <c r="U11" s="91" t="str">
        <f t="shared" si="9"/>
        <v/>
      </c>
      <c r="V11" s="92" t="str">
        <f ca="1">IF(U11="","",MIN(OFFSET(B11,0,0):OFFSET(B11,U11-1,0)))</f>
        <v/>
      </c>
      <c r="W11" s="92" t="str">
        <f ca="1">IF(U11="","",MIN(OFFSET(C11,0,0):OFFSET(C11,U11-1,0)))</f>
        <v/>
      </c>
      <c r="X11" s="92" t="str">
        <f ca="1">IF(U11="","",MAX(OFFSET(B11,0,0):OFFSET(B11,U11-1,0)))</f>
        <v/>
      </c>
      <c r="Y11" s="92" t="str">
        <f ca="1">IF(U11="","",MAX(OFFSET(C11,0,0):OFFSET(C11,U11-1,0)))</f>
        <v/>
      </c>
      <c r="Z11" s="92">
        <f t="shared" ca="1" si="10"/>
        <v>0</v>
      </c>
      <c r="AA11" s="93">
        <f t="shared" ca="1" si="11"/>
        <v>0</v>
      </c>
    </row>
    <row r="12" spans="1:30" ht="15.75" x14ac:dyDescent="0.25">
      <c r="A12" s="87"/>
      <c r="B12" s="88"/>
      <c r="C12" s="94"/>
      <c r="D12" s="75"/>
      <c r="E12" s="89"/>
      <c r="F12" s="89"/>
      <c r="G12" s="75"/>
      <c r="H12" s="74"/>
      <c r="I12" s="111" t="str">
        <f>IF(H12="","",_xlfn.XLOOKUP(H12,Code!$E$3:$E$19,Code!$F$3:$F$19,""))</f>
        <v/>
      </c>
      <c r="J12" s="74"/>
      <c r="K12" s="74"/>
      <c r="L12" s="76"/>
      <c r="M12" s="76"/>
      <c r="N12" s="102"/>
      <c r="O12" s="102"/>
      <c r="P12" s="126"/>
      <c r="Q12" s="90">
        <f t="shared" si="6"/>
        <v>0</v>
      </c>
      <c r="R12" s="109"/>
      <c r="S12" s="91" t="str">
        <f t="shared" si="7"/>
        <v/>
      </c>
      <c r="T12" s="91">
        <f t="shared" si="8"/>
        <v>0</v>
      </c>
      <c r="U12" s="91" t="str">
        <f t="shared" si="9"/>
        <v/>
      </c>
      <c r="V12" s="92" t="str">
        <f ca="1">IF(U12="","",MIN(OFFSET(B12,0,0):OFFSET(B12,U12-1,0)))</f>
        <v/>
      </c>
      <c r="W12" s="92" t="str">
        <f ca="1">IF(U12="","",MIN(OFFSET(C12,0,0):OFFSET(C12,U12-1,0)))</f>
        <v/>
      </c>
      <c r="X12" s="92" t="str">
        <f ca="1">IF(U12="","",MAX(OFFSET(B12,0,0):OFFSET(B12,U12-1,0)))</f>
        <v/>
      </c>
      <c r="Y12" s="92" t="str">
        <f ca="1">IF(U12="","",MAX(OFFSET(C12,0,0):OFFSET(C12,U12-1,0)))</f>
        <v/>
      </c>
      <c r="Z12" s="92">
        <f t="shared" ca="1" si="10"/>
        <v>0</v>
      </c>
      <c r="AA12" s="93">
        <f t="shared" ca="1" si="11"/>
        <v>0</v>
      </c>
    </row>
    <row r="13" spans="1:30" ht="15.75" x14ac:dyDescent="0.25">
      <c r="A13" s="87"/>
      <c r="B13" s="95"/>
      <c r="C13" s="95"/>
      <c r="D13" s="76"/>
      <c r="E13" s="89" t="str">
        <f t="shared" si="4"/>
        <v/>
      </c>
      <c r="F13" s="89" t="str">
        <f t="shared" si="5"/>
        <v/>
      </c>
      <c r="G13" s="76"/>
      <c r="H13" s="74"/>
      <c r="I13" s="111" t="str">
        <f>IF(H13="","",_xlfn.XLOOKUP(H13,Code!$E$3:$E$19,Code!$F$3:$F$19,""))</f>
        <v/>
      </c>
      <c r="J13" s="74"/>
      <c r="K13" s="74"/>
      <c r="L13" s="76"/>
      <c r="M13" s="76"/>
      <c r="N13" s="102"/>
      <c r="O13" s="102"/>
      <c r="P13" s="126"/>
      <c r="Q13" s="90">
        <f t="shared" si="0"/>
        <v>0</v>
      </c>
      <c r="R13" s="109"/>
      <c r="S13" s="96" t="str">
        <f t="shared" si="1"/>
        <v/>
      </c>
      <c r="T13" s="91">
        <f t="shared" si="2"/>
        <v>0</v>
      </c>
      <c r="U13" s="96" t="str">
        <f t="shared" si="3"/>
        <v/>
      </c>
      <c r="V13" s="92" t="str">
        <f ca="1">IF(U13="","",MIN(OFFSET(B13,0,0):OFFSET(B13,U13-1,0)))</f>
        <v/>
      </c>
      <c r="W13" s="92" t="str">
        <f ca="1">IF(U13="","",MIN(OFFSET(C13,0,0):OFFSET(C13,U13-1,0)))</f>
        <v/>
      </c>
      <c r="X13" s="92" t="str">
        <f ca="1">IF(U13="","",MAX(OFFSET(B13,0,0):OFFSET(B13,U13-1,0)))</f>
        <v/>
      </c>
      <c r="Y13" s="92" t="str">
        <f ca="1">IF(U13="","",MAX(OFFSET(C13,0,0):OFFSET(C13,U13-1,0)))</f>
        <v/>
      </c>
      <c r="Z13" s="92">
        <f t="shared" ref="Z13:Z60" ca="1" si="12">MIN(V13:Y13)</f>
        <v>0</v>
      </c>
      <c r="AA13" s="93">
        <f t="shared" ref="AA13:AA60" ca="1" si="13">MAX(V13:Y13)</f>
        <v>0</v>
      </c>
    </row>
    <row r="14" spans="1:30" ht="15.75" x14ac:dyDescent="0.25">
      <c r="A14" s="87"/>
      <c r="B14" s="95"/>
      <c r="C14" s="95"/>
      <c r="D14" s="76"/>
      <c r="E14" s="89" t="str">
        <f t="shared" si="4"/>
        <v/>
      </c>
      <c r="F14" s="89" t="str">
        <f t="shared" si="5"/>
        <v/>
      </c>
      <c r="G14" s="76"/>
      <c r="H14" s="74"/>
      <c r="I14" s="111" t="str">
        <f>IF(H14="","",_xlfn.XLOOKUP(H14,Code!$E$3:$E$19,Code!$F$3:$F$19,""))</f>
        <v/>
      </c>
      <c r="J14" s="74"/>
      <c r="K14" s="74"/>
      <c r="L14" s="76"/>
      <c r="M14" s="76"/>
      <c r="N14" s="102"/>
      <c r="O14" s="102"/>
      <c r="P14" s="126"/>
      <c r="Q14" s="90">
        <f t="shared" si="0"/>
        <v>0</v>
      </c>
      <c r="R14" s="109"/>
      <c r="S14" s="96" t="str">
        <f t="shared" si="1"/>
        <v/>
      </c>
      <c r="T14" s="91">
        <f t="shared" si="2"/>
        <v>0</v>
      </c>
      <c r="U14" s="96" t="str">
        <f t="shared" si="3"/>
        <v/>
      </c>
      <c r="V14" s="92" t="str">
        <f ca="1">IF(U14="","",MIN(OFFSET(B14,0,0):OFFSET(B14,U14-1,0)))</f>
        <v/>
      </c>
      <c r="W14" s="92" t="str">
        <f ca="1">IF(U14="","",MIN(OFFSET(C14,0,0):OFFSET(C14,U14-1,0)))</f>
        <v/>
      </c>
      <c r="X14" s="92" t="str">
        <f ca="1">IF(U14="","",MAX(OFFSET(B14,0,0):OFFSET(B14,U14-1,0)))</f>
        <v/>
      </c>
      <c r="Y14" s="92" t="str">
        <f ca="1">IF(U14="","",MAX(OFFSET(C14,0,0):OFFSET(C14,U14-1,0)))</f>
        <v/>
      </c>
      <c r="Z14" s="92">
        <f t="shared" ca="1" si="12"/>
        <v>0</v>
      </c>
      <c r="AA14" s="93">
        <f t="shared" ca="1" si="13"/>
        <v>0</v>
      </c>
    </row>
    <row r="15" spans="1:30" ht="15.75" x14ac:dyDescent="0.25">
      <c r="A15" s="87"/>
      <c r="B15" s="95"/>
      <c r="C15" s="95"/>
      <c r="D15" s="76"/>
      <c r="E15" s="89" t="str">
        <f t="shared" si="4"/>
        <v/>
      </c>
      <c r="F15" s="89" t="str">
        <f t="shared" si="5"/>
        <v/>
      </c>
      <c r="G15" s="76"/>
      <c r="H15" s="74"/>
      <c r="I15" s="111" t="str">
        <f>IF(H15="","",_xlfn.XLOOKUP(H15,Code!$E$3:$E$19,Code!$F$3:$F$19,""))</f>
        <v/>
      </c>
      <c r="J15" s="74"/>
      <c r="K15" s="74"/>
      <c r="L15" s="76"/>
      <c r="M15" s="76"/>
      <c r="N15" s="102"/>
      <c r="O15" s="102"/>
      <c r="P15" s="126">
        <v>0</v>
      </c>
      <c r="Q15" s="90">
        <f t="shared" si="0"/>
        <v>0</v>
      </c>
      <c r="R15" s="109"/>
      <c r="S15" s="96" t="str">
        <f t="shared" si="1"/>
        <v/>
      </c>
      <c r="T15" s="91">
        <f t="shared" si="2"/>
        <v>0</v>
      </c>
      <c r="U15" s="96" t="str">
        <f t="shared" si="3"/>
        <v/>
      </c>
      <c r="V15" s="92" t="str">
        <f ca="1">IF(U15="","",MIN(OFFSET(B15,0,0):OFFSET(B15,U15-1,0)))</f>
        <v/>
      </c>
      <c r="W15" s="92" t="str">
        <f ca="1">IF(U15="","",MIN(OFFSET(C15,0,0):OFFSET(C15,U15-1,0)))</f>
        <v/>
      </c>
      <c r="X15" s="92" t="str">
        <f ca="1">IF(U15="","",MAX(OFFSET(B15,0,0):OFFSET(B15,U15-1,0)))</f>
        <v/>
      </c>
      <c r="Y15" s="92" t="str">
        <f ca="1">IF(U15="","",MAX(OFFSET(C15,0,0):OFFSET(C15,U15-1,0)))</f>
        <v/>
      </c>
      <c r="Z15" s="92">
        <f t="shared" ca="1" si="12"/>
        <v>0</v>
      </c>
      <c r="AA15" s="93">
        <f t="shared" ca="1" si="13"/>
        <v>0</v>
      </c>
    </row>
    <row r="16" spans="1:30" ht="15.75" x14ac:dyDescent="0.25">
      <c r="A16" s="87"/>
      <c r="B16" s="95"/>
      <c r="C16" s="95"/>
      <c r="D16" s="76"/>
      <c r="E16" s="89" t="str">
        <f t="shared" si="4"/>
        <v/>
      </c>
      <c r="F16" s="89" t="str">
        <f t="shared" si="5"/>
        <v/>
      </c>
      <c r="G16" s="76"/>
      <c r="H16" s="74"/>
      <c r="I16" s="111" t="str">
        <f>IF(H16="","",_xlfn.XLOOKUP(H16,Code!$E$3:$E$19,Code!$F$3:$F$19,""))</f>
        <v/>
      </c>
      <c r="J16" s="74"/>
      <c r="K16" s="74"/>
      <c r="L16" s="76"/>
      <c r="M16" s="76"/>
      <c r="N16" s="102"/>
      <c r="O16" s="102"/>
      <c r="P16" s="126">
        <v>0</v>
      </c>
      <c r="Q16" s="97">
        <f t="shared" si="0"/>
        <v>0</v>
      </c>
      <c r="R16" s="109"/>
      <c r="S16" s="96" t="str">
        <f t="shared" si="1"/>
        <v/>
      </c>
      <c r="T16" s="91">
        <f t="shared" si="2"/>
        <v>0</v>
      </c>
      <c r="U16" s="96" t="str">
        <f t="shared" si="3"/>
        <v/>
      </c>
      <c r="V16" s="92" t="str">
        <f ca="1">IF(U16="","",MIN(OFFSET(B16,0,0):OFFSET(B16,U16-1,0)))</f>
        <v/>
      </c>
      <c r="W16" s="92" t="str">
        <f ca="1">IF(U16="","",MIN(OFFSET(C16,0,0):OFFSET(C16,U16-1,0)))</f>
        <v/>
      </c>
      <c r="X16" s="92" t="str">
        <f ca="1">IF(U16="","",MAX(OFFSET(B16,0,0):OFFSET(B16,U16-1,0)))</f>
        <v/>
      </c>
      <c r="Y16" s="92" t="str">
        <f ca="1">IF(U16="","",MAX(OFFSET(C16,0,0):OFFSET(C16,U16-1,0)))</f>
        <v/>
      </c>
      <c r="Z16" s="92">
        <f t="shared" ca="1" si="12"/>
        <v>0</v>
      </c>
      <c r="AA16" s="93">
        <f t="shared" ca="1" si="13"/>
        <v>0</v>
      </c>
    </row>
    <row r="17" spans="1:27" ht="15.75" x14ac:dyDescent="0.25">
      <c r="A17" s="87"/>
      <c r="B17" s="95"/>
      <c r="C17" s="95"/>
      <c r="D17" s="76"/>
      <c r="E17" s="89" t="str">
        <f t="shared" si="4"/>
        <v/>
      </c>
      <c r="F17" s="89" t="str">
        <f t="shared" si="5"/>
        <v/>
      </c>
      <c r="G17" s="76"/>
      <c r="H17" s="74"/>
      <c r="I17" s="111" t="str">
        <f>IF(H17="","",_xlfn.XLOOKUP(H17,Code!$E$3:$E$19,Code!$F$3:$F$19,""))</f>
        <v/>
      </c>
      <c r="J17" s="74"/>
      <c r="K17" s="74"/>
      <c r="L17" s="76"/>
      <c r="M17" s="76"/>
      <c r="N17" s="102"/>
      <c r="O17" s="102"/>
      <c r="P17" s="126">
        <v>0</v>
      </c>
      <c r="Q17" s="97">
        <f t="shared" si="0"/>
        <v>0</v>
      </c>
      <c r="R17" s="109"/>
      <c r="S17" s="96" t="str">
        <f t="shared" si="1"/>
        <v/>
      </c>
      <c r="T17" s="91">
        <f t="shared" si="2"/>
        <v>0</v>
      </c>
      <c r="U17" s="96" t="str">
        <f t="shared" si="3"/>
        <v/>
      </c>
      <c r="V17" s="92" t="str">
        <f ca="1">IF(U17="","",MIN(OFFSET(B17,0,0):OFFSET(B17,U17-1,0)))</f>
        <v/>
      </c>
      <c r="W17" s="92" t="str">
        <f ca="1">IF(U17="","",MIN(OFFSET(C17,0,0):OFFSET(C17,U17-1,0)))</f>
        <v/>
      </c>
      <c r="X17" s="92" t="str">
        <f ca="1">IF(U17="","",MAX(OFFSET(B17,0,0):OFFSET(B17,U17-1,0)))</f>
        <v/>
      </c>
      <c r="Y17" s="92" t="str">
        <f ca="1">IF(U17="","",MAX(OFFSET(C17,0,0):OFFSET(C17,U17-1,0)))</f>
        <v/>
      </c>
      <c r="Z17" s="92">
        <f t="shared" ca="1" si="12"/>
        <v>0</v>
      </c>
      <c r="AA17" s="93">
        <f t="shared" ca="1" si="13"/>
        <v>0</v>
      </c>
    </row>
    <row r="18" spans="1:27" ht="15.75" x14ac:dyDescent="0.25">
      <c r="A18" s="87"/>
      <c r="B18" s="95"/>
      <c r="C18" s="95"/>
      <c r="D18" s="76"/>
      <c r="E18" s="89" t="str">
        <f t="shared" si="4"/>
        <v/>
      </c>
      <c r="F18" s="89" t="str">
        <f t="shared" si="5"/>
        <v/>
      </c>
      <c r="G18" s="76"/>
      <c r="H18" s="74"/>
      <c r="I18" s="111" t="str">
        <f>IF(H18="","",_xlfn.XLOOKUP(H18,Code!$E$3:$E$19,Code!$F$3:$F$19,""))</f>
        <v/>
      </c>
      <c r="J18" s="74"/>
      <c r="K18" s="74"/>
      <c r="L18" s="76"/>
      <c r="M18" s="76"/>
      <c r="N18" s="102"/>
      <c r="O18" s="102"/>
      <c r="P18" s="126">
        <v>0</v>
      </c>
      <c r="Q18" s="97">
        <f t="shared" si="0"/>
        <v>0</v>
      </c>
      <c r="R18" s="109"/>
      <c r="S18" s="96" t="str">
        <f t="shared" si="1"/>
        <v/>
      </c>
      <c r="T18" s="91">
        <f t="shared" si="2"/>
        <v>0</v>
      </c>
      <c r="U18" s="96" t="str">
        <f t="shared" si="3"/>
        <v/>
      </c>
      <c r="V18" s="92" t="str">
        <f ca="1">IF(U18="","",MIN(OFFSET(B18,0,0):OFFSET(B18,U18-1,0)))</f>
        <v/>
      </c>
      <c r="W18" s="92" t="str">
        <f ca="1">IF(U18="","",MIN(OFFSET(C18,0,0):OFFSET(C18,U18-1,0)))</f>
        <v/>
      </c>
      <c r="X18" s="92" t="str">
        <f ca="1">IF(U18="","",MAX(OFFSET(B18,0,0):OFFSET(B18,U18-1,0)))</f>
        <v/>
      </c>
      <c r="Y18" s="92" t="str">
        <f ca="1">IF(U18="","",MAX(OFFSET(C18,0,0):OFFSET(C18,U18-1,0)))</f>
        <v/>
      </c>
      <c r="Z18" s="92">
        <f t="shared" ca="1" si="12"/>
        <v>0</v>
      </c>
      <c r="AA18" s="93">
        <f t="shared" ca="1" si="13"/>
        <v>0</v>
      </c>
    </row>
    <row r="19" spans="1:27" ht="15.75" x14ac:dyDescent="0.25">
      <c r="A19" s="87"/>
      <c r="B19" s="95"/>
      <c r="C19" s="95"/>
      <c r="D19" s="76"/>
      <c r="E19" s="89" t="str">
        <f t="shared" si="4"/>
        <v/>
      </c>
      <c r="F19" s="89" t="str">
        <f t="shared" si="5"/>
        <v/>
      </c>
      <c r="G19" s="76"/>
      <c r="H19" s="74"/>
      <c r="I19" s="111" t="str">
        <f>IF(H19="","",_xlfn.XLOOKUP(H19,Code!$E$3:$E$19,Code!$F$3:$F$19,""))</f>
        <v/>
      </c>
      <c r="J19" s="74"/>
      <c r="K19" s="74"/>
      <c r="L19" s="76"/>
      <c r="M19" s="76"/>
      <c r="N19" s="102"/>
      <c r="O19" s="102"/>
      <c r="P19" s="126">
        <v>0</v>
      </c>
      <c r="Q19" s="97">
        <f t="shared" si="0"/>
        <v>0</v>
      </c>
      <c r="R19" s="109"/>
      <c r="S19" s="96" t="str">
        <f t="shared" si="1"/>
        <v/>
      </c>
      <c r="T19" s="91">
        <f t="shared" si="2"/>
        <v>0</v>
      </c>
      <c r="U19" s="96" t="str">
        <f t="shared" si="3"/>
        <v/>
      </c>
      <c r="V19" s="92" t="str">
        <f ca="1">IF(U19="","",MIN(OFFSET(B19,0,0):OFFSET(B19,U19-1,0)))</f>
        <v/>
      </c>
      <c r="W19" s="92" t="str">
        <f ca="1">IF(U19="","",MIN(OFFSET(C19,0,0):OFFSET(C19,U19-1,0)))</f>
        <v/>
      </c>
      <c r="X19" s="92" t="str">
        <f ca="1">IF(U19="","",MAX(OFFSET(B19,0,0):OFFSET(B19,U19-1,0)))</f>
        <v/>
      </c>
      <c r="Y19" s="92" t="str">
        <f ca="1">IF(U19="","",MAX(OFFSET(C19,0,0):OFFSET(C19,U19-1,0)))</f>
        <v/>
      </c>
      <c r="Z19" s="92">
        <f t="shared" ca="1" si="12"/>
        <v>0</v>
      </c>
      <c r="AA19" s="93">
        <f t="shared" ca="1" si="13"/>
        <v>0</v>
      </c>
    </row>
    <row r="20" spans="1:27" ht="15.75" x14ac:dyDescent="0.25">
      <c r="A20" s="87"/>
      <c r="B20" s="95"/>
      <c r="C20" s="95"/>
      <c r="D20" s="76"/>
      <c r="E20" s="89" t="str">
        <f t="shared" si="4"/>
        <v/>
      </c>
      <c r="F20" s="89" t="str">
        <f t="shared" si="5"/>
        <v/>
      </c>
      <c r="G20" s="76"/>
      <c r="H20" s="74"/>
      <c r="I20" s="111" t="str">
        <f>IF(H20="","",_xlfn.XLOOKUP(H20,Code!$E$3:$E$19,Code!$F$3:$F$19,""))</f>
        <v/>
      </c>
      <c r="J20" s="74"/>
      <c r="K20" s="74"/>
      <c r="L20" s="76"/>
      <c r="M20" s="76"/>
      <c r="N20" s="102"/>
      <c r="O20" s="102"/>
      <c r="P20" s="126">
        <v>0</v>
      </c>
      <c r="Q20" s="97">
        <f t="shared" si="0"/>
        <v>0</v>
      </c>
      <c r="R20" s="109"/>
      <c r="S20" s="96" t="str">
        <f t="shared" si="1"/>
        <v/>
      </c>
      <c r="T20" s="91">
        <f t="shared" si="2"/>
        <v>0</v>
      </c>
      <c r="U20" s="96" t="str">
        <f t="shared" si="3"/>
        <v/>
      </c>
      <c r="V20" s="92" t="str">
        <f ca="1">IF(U20="","",MIN(OFFSET(B20,0,0):OFFSET(B20,U20-1,0)))</f>
        <v/>
      </c>
      <c r="W20" s="92" t="str">
        <f ca="1">IF(U20="","",MIN(OFFSET(C20,0,0):OFFSET(C20,U20-1,0)))</f>
        <v/>
      </c>
      <c r="X20" s="92" t="str">
        <f ca="1">IF(U20="","",MAX(OFFSET(B20,0,0):OFFSET(B20,U20-1,0)))</f>
        <v/>
      </c>
      <c r="Y20" s="92" t="str">
        <f ca="1">IF(U20="","",MAX(OFFSET(C20,0,0):OFFSET(C20,U20-1,0)))</f>
        <v/>
      </c>
      <c r="Z20" s="92">
        <f t="shared" ca="1" si="12"/>
        <v>0</v>
      </c>
      <c r="AA20" s="93">
        <f t="shared" ca="1" si="13"/>
        <v>0</v>
      </c>
    </row>
    <row r="21" spans="1:27" ht="15.75" x14ac:dyDescent="0.25">
      <c r="A21" s="87"/>
      <c r="B21" s="95"/>
      <c r="C21" s="95"/>
      <c r="D21" s="76"/>
      <c r="E21" s="89" t="str">
        <f t="shared" si="4"/>
        <v/>
      </c>
      <c r="F21" s="89" t="str">
        <f t="shared" si="5"/>
        <v/>
      </c>
      <c r="G21" s="76"/>
      <c r="H21" s="74"/>
      <c r="I21" s="111" t="str">
        <f>IF(H21="","",_xlfn.XLOOKUP(H21,Code!$E$3:$E$19,Code!$F$3:$F$19,""))</f>
        <v/>
      </c>
      <c r="J21" s="74"/>
      <c r="K21" s="74"/>
      <c r="L21" s="76"/>
      <c r="M21" s="76"/>
      <c r="N21" s="102"/>
      <c r="O21" s="102"/>
      <c r="P21" s="126">
        <v>0</v>
      </c>
      <c r="Q21" s="97">
        <f t="shared" si="0"/>
        <v>0</v>
      </c>
      <c r="R21" s="109"/>
      <c r="S21" s="96" t="str">
        <f t="shared" si="1"/>
        <v/>
      </c>
      <c r="T21" s="91">
        <f t="shared" si="2"/>
        <v>0</v>
      </c>
      <c r="U21" s="96" t="str">
        <f t="shared" si="3"/>
        <v/>
      </c>
      <c r="V21" s="92" t="str">
        <f ca="1">IF(U21="","",MIN(OFFSET(B21,0,0):OFFSET(B21,U21-1,0)))</f>
        <v/>
      </c>
      <c r="W21" s="92" t="str">
        <f ca="1">IF(U21="","",MIN(OFFSET(C21,0,0):OFFSET(C21,U21-1,0)))</f>
        <v/>
      </c>
      <c r="X21" s="92" t="str">
        <f ca="1">IF(U21="","",MAX(OFFSET(B21,0,0):OFFSET(B21,U21-1,0)))</f>
        <v/>
      </c>
      <c r="Y21" s="92" t="str">
        <f ca="1">IF(U21="","",MAX(OFFSET(C21,0,0):OFFSET(C21,U21-1,0)))</f>
        <v/>
      </c>
      <c r="Z21" s="92">
        <f t="shared" ca="1" si="12"/>
        <v>0</v>
      </c>
      <c r="AA21" s="93">
        <f t="shared" ca="1" si="13"/>
        <v>0</v>
      </c>
    </row>
    <row r="22" spans="1:27" ht="15.75" x14ac:dyDescent="0.25">
      <c r="A22" s="87"/>
      <c r="B22" s="95"/>
      <c r="C22" s="95"/>
      <c r="D22" s="76"/>
      <c r="E22" s="89" t="str">
        <f t="shared" si="4"/>
        <v/>
      </c>
      <c r="F22" s="89" t="str">
        <f t="shared" si="5"/>
        <v/>
      </c>
      <c r="G22" s="76"/>
      <c r="H22" s="74"/>
      <c r="I22" s="111" t="str">
        <f>IF(H22="","",_xlfn.XLOOKUP(H22,Code!$E$3:$E$19,Code!$F$3:$F$19,""))</f>
        <v/>
      </c>
      <c r="J22" s="74"/>
      <c r="K22" s="74"/>
      <c r="L22" s="76"/>
      <c r="M22" s="76"/>
      <c r="N22" s="102"/>
      <c r="O22" s="102"/>
      <c r="P22" s="126">
        <v>0</v>
      </c>
      <c r="Q22" s="97">
        <f t="shared" si="0"/>
        <v>0</v>
      </c>
      <c r="R22" s="109"/>
      <c r="S22" s="96" t="str">
        <f t="shared" si="1"/>
        <v/>
      </c>
      <c r="T22" s="91">
        <f t="shared" si="2"/>
        <v>0</v>
      </c>
      <c r="U22" s="96" t="str">
        <f t="shared" si="3"/>
        <v/>
      </c>
      <c r="V22" s="92" t="str">
        <f ca="1">IF(U22="","",MIN(OFFSET(B22,0,0):OFFSET(B22,U22-1,0)))</f>
        <v/>
      </c>
      <c r="W22" s="92" t="str">
        <f ca="1">IF(U22="","",MIN(OFFSET(C22,0,0):OFFSET(C22,U22-1,0)))</f>
        <v/>
      </c>
      <c r="X22" s="92" t="str">
        <f ca="1">IF(U22="","",MAX(OFFSET(B22,0,0):OFFSET(B22,U22-1,0)))</f>
        <v/>
      </c>
      <c r="Y22" s="92" t="str">
        <f ca="1">IF(U22="","",MAX(OFFSET(C22,0,0):OFFSET(C22,U22-1,0)))</f>
        <v/>
      </c>
      <c r="Z22" s="92">
        <f t="shared" ca="1" si="12"/>
        <v>0</v>
      </c>
      <c r="AA22" s="93">
        <f t="shared" ca="1" si="13"/>
        <v>0</v>
      </c>
    </row>
    <row r="23" spans="1:27" ht="15.75" x14ac:dyDescent="0.25">
      <c r="A23" s="87"/>
      <c r="B23" s="95"/>
      <c r="C23" s="95"/>
      <c r="D23" s="76"/>
      <c r="E23" s="89" t="str">
        <f t="shared" si="4"/>
        <v/>
      </c>
      <c r="F23" s="89" t="str">
        <f t="shared" si="5"/>
        <v/>
      </c>
      <c r="G23" s="76"/>
      <c r="H23" s="74"/>
      <c r="I23" s="111" t="str">
        <f>IF(H23="","",_xlfn.XLOOKUP(H23,Code!$E$3:$E$19,Code!$F$3:$F$19,""))</f>
        <v/>
      </c>
      <c r="J23" s="74"/>
      <c r="K23" s="74"/>
      <c r="L23" s="76"/>
      <c r="M23" s="76"/>
      <c r="N23" s="102"/>
      <c r="O23" s="102"/>
      <c r="P23" s="126">
        <v>0</v>
      </c>
      <c r="Q23" s="97">
        <f t="shared" si="0"/>
        <v>0</v>
      </c>
      <c r="R23" s="109"/>
      <c r="S23" s="96" t="str">
        <f t="shared" si="1"/>
        <v/>
      </c>
      <c r="T23" s="91">
        <f t="shared" si="2"/>
        <v>0</v>
      </c>
      <c r="U23" s="96" t="str">
        <f t="shared" si="3"/>
        <v/>
      </c>
      <c r="V23" s="92" t="str">
        <f ca="1">IF(U23="","",MIN(OFFSET(B23,0,0):OFFSET(B23,U23-1,0)))</f>
        <v/>
      </c>
      <c r="W23" s="92" t="str">
        <f ca="1">IF(U23="","",MIN(OFFSET(C23,0,0):OFFSET(C23,U23-1,0)))</f>
        <v/>
      </c>
      <c r="X23" s="92" t="str">
        <f ca="1">IF(U23="","",MAX(OFFSET(B23,0,0):OFFSET(B23,U23-1,0)))</f>
        <v/>
      </c>
      <c r="Y23" s="92" t="str">
        <f ca="1">IF(U23="","",MAX(OFFSET(C23,0,0):OFFSET(C23,U23-1,0)))</f>
        <v/>
      </c>
      <c r="Z23" s="92">
        <f t="shared" ca="1" si="12"/>
        <v>0</v>
      </c>
      <c r="AA23" s="93">
        <f t="shared" ca="1" si="13"/>
        <v>0</v>
      </c>
    </row>
    <row r="24" spans="1:27" ht="15.75" x14ac:dyDescent="0.25">
      <c r="A24" s="87"/>
      <c r="B24" s="95"/>
      <c r="C24" s="95"/>
      <c r="D24" s="76"/>
      <c r="E24" s="89" t="str">
        <f t="shared" si="4"/>
        <v/>
      </c>
      <c r="F24" s="89" t="str">
        <f t="shared" si="5"/>
        <v/>
      </c>
      <c r="G24" s="76"/>
      <c r="H24" s="74"/>
      <c r="I24" s="111" t="str">
        <f>IF(H24="","",_xlfn.XLOOKUP(H24,Code!$E$3:$E$19,Code!$F$3:$F$19,""))</f>
        <v/>
      </c>
      <c r="J24" s="74"/>
      <c r="K24" s="74"/>
      <c r="L24" s="76"/>
      <c r="M24" s="76"/>
      <c r="N24" s="102"/>
      <c r="O24" s="102"/>
      <c r="P24" s="126">
        <v>0</v>
      </c>
      <c r="Q24" s="97">
        <f t="shared" si="0"/>
        <v>0</v>
      </c>
      <c r="R24" s="109"/>
      <c r="S24" s="96" t="str">
        <f t="shared" si="1"/>
        <v/>
      </c>
      <c r="T24" s="91">
        <f t="shared" si="2"/>
        <v>0</v>
      </c>
      <c r="U24" s="96" t="str">
        <f t="shared" si="3"/>
        <v/>
      </c>
      <c r="V24" s="92" t="str">
        <f ca="1">IF(U24="","",MIN(OFFSET(B24,0,0):OFFSET(B24,U24-1,0)))</f>
        <v/>
      </c>
      <c r="W24" s="92" t="str">
        <f ca="1">IF(U24="","",MIN(OFFSET(C24,0,0):OFFSET(C24,U24-1,0)))</f>
        <v/>
      </c>
      <c r="X24" s="92" t="str">
        <f ca="1">IF(U24="","",MAX(OFFSET(B24,0,0):OFFSET(B24,U24-1,0)))</f>
        <v/>
      </c>
      <c r="Y24" s="92" t="str">
        <f ca="1">IF(U24="","",MAX(OFFSET(C24,0,0):OFFSET(C24,U24-1,0)))</f>
        <v/>
      </c>
      <c r="Z24" s="92">
        <f t="shared" ca="1" si="12"/>
        <v>0</v>
      </c>
      <c r="AA24" s="93">
        <f t="shared" ca="1" si="13"/>
        <v>0</v>
      </c>
    </row>
    <row r="25" spans="1:27" ht="15.75" x14ac:dyDescent="0.25">
      <c r="A25" s="87"/>
      <c r="B25" s="95"/>
      <c r="C25" s="95"/>
      <c r="D25" s="76"/>
      <c r="E25" s="89" t="str">
        <f t="shared" si="4"/>
        <v/>
      </c>
      <c r="F25" s="89" t="str">
        <f t="shared" si="5"/>
        <v/>
      </c>
      <c r="G25" s="76"/>
      <c r="H25" s="74"/>
      <c r="I25" s="111" t="str">
        <f>IF(H25="","",_xlfn.XLOOKUP(H25,Code!$E$3:$E$19,Code!$F$3:$F$19,""))</f>
        <v/>
      </c>
      <c r="J25" s="74"/>
      <c r="K25" s="74"/>
      <c r="L25" s="76"/>
      <c r="M25" s="76"/>
      <c r="N25" s="102"/>
      <c r="O25" s="102"/>
      <c r="P25" s="126">
        <v>0</v>
      </c>
      <c r="Q25" s="97">
        <f t="shared" si="0"/>
        <v>0</v>
      </c>
      <c r="R25" s="109"/>
      <c r="S25" s="96" t="str">
        <f t="shared" si="1"/>
        <v/>
      </c>
      <c r="T25" s="91">
        <f t="shared" si="2"/>
        <v>0</v>
      </c>
      <c r="U25" s="96" t="str">
        <f t="shared" si="3"/>
        <v/>
      </c>
      <c r="V25" s="92" t="str">
        <f ca="1">IF(U25="","",MIN(OFFSET(B25,0,0):OFFSET(B25,U25-1,0)))</f>
        <v/>
      </c>
      <c r="W25" s="92" t="str">
        <f ca="1">IF(U25="","",MIN(OFFSET(C25,0,0):OFFSET(C25,U25-1,0)))</f>
        <v/>
      </c>
      <c r="X25" s="92" t="str">
        <f ca="1">IF(U25="","",MAX(OFFSET(B25,0,0):OFFSET(B25,U25-1,0)))</f>
        <v/>
      </c>
      <c r="Y25" s="92" t="str">
        <f ca="1">IF(U25="","",MAX(OFFSET(C25,0,0):OFFSET(C25,U25-1,0)))</f>
        <v/>
      </c>
      <c r="Z25" s="92">
        <f t="shared" ca="1" si="12"/>
        <v>0</v>
      </c>
      <c r="AA25" s="93">
        <f t="shared" ca="1" si="13"/>
        <v>0</v>
      </c>
    </row>
    <row r="26" spans="1:27" ht="15.75" x14ac:dyDescent="0.25">
      <c r="A26" s="87"/>
      <c r="B26" s="95"/>
      <c r="C26" s="95"/>
      <c r="D26" s="76"/>
      <c r="E26" s="89" t="str">
        <f t="shared" si="4"/>
        <v/>
      </c>
      <c r="F26" s="89" t="str">
        <f t="shared" si="5"/>
        <v/>
      </c>
      <c r="G26" s="76"/>
      <c r="H26" s="74"/>
      <c r="I26" s="111" t="str">
        <f>IF(H26="","",_xlfn.XLOOKUP(H26,Code!$E$3:$E$19,Code!$F$3:$F$19,""))</f>
        <v/>
      </c>
      <c r="J26" s="74"/>
      <c r="K26" s="74"/>
      <c r="L26" s="76"/>
      <c r="M26" s="76"/>
      <c r="N26" s="102"/>
      <c r="O26" s="102"/>
      <c r="P26" s="126">
        <v>0</v>
      </c>
      <c r="Q26" s="97">
        <f t="shared" si="0"/>
        <v>0</v>
      </c>
      <c r="R26" s="109"/>
      <c r="S26" s="96" t="str">
        <f t="shared" si="1"/>
        <v/>
      </c>
      <c r="T26" s="91">
        <f t="shared" si="2"/>
        <v>0</v>
      </c>
      <c r="U26" s="96" t="str">
        <f t="shared" si="3"/>
        <v/>
      </c>
      <c r="V26" s="92" t="str">
        <f ca="1">IF(U26="","",MIN(OFFSET(B26,0,0):OFFSET(B26,U26-1,0)))</f>
        <v/>
      </c>
      <c r="W26" s="92" t="str">
        <f ca="1">IF(U26="","",MIN(OFFSET(C26,0,0):OFFSET(C26,U26-1,0)))</f>
        <v/>
      </c>
      <c r="X26" s="92" t="str">
        <f ca="1">IF(U26="","",MAX(OFFSET(B26,0,0):OFFSET(B26,U26-1,0)))</f>
        <v/>
      </c>
      <c r="Y26" s="92" t="str">
        <f ca="1">IF(U26="","",MAX(OFFSET(C26,0,0):OFFSET(C26,U26-1,0)))</f>
        <v/>
      </c>
      <c r="Z26" s="92">
        <f t="shared" ca="1" si="12"/>
        <v>0</v>
      </c>
      <c r="AA26" s="93">
        <f t="shared" ca="1" si="13"/>
        <v>0</v>
      </c>
    </row>
    <row r="27" spans="1:27" ht="15.75" x14ac:dyDescent="0.25">
      <c r="A27" s="87"/>
      <c r="B27" s="95"/>
      <c r="C27" s="95"/>
      <c r="D27" s="76"/>
      <c r="E27" s="89" t="str">
        <f t="shared" si="4"/>
        <v/>
      </c>
      <c r="F27" s="89" t="str">
        <f t="shared" si="5"/>
        <v/>
      </c>
      <c r="G27" s="76"/>
      <c r="H27" s="74"/>
      <c r="I27" s="111" t="str">
        <f>IF(H27="","",_xlfn.XLOOKUP(H27,Code!$E$3:$E$19,Code!$F$3:$F$19,""))</f>
        <v/>
      </c>
      <c r="J27" s="74"/>
      <c r="K27" s="74"/>
      <c r="L27" s="76"/>
      <c r="M27" s="76"/>
      <c r="N27" s="102"/>
      <c r="O27" s="102"/>
      <c r="P27" s="126">
        <v>0</v>
      </c>
      <c r="Q27" s="97">
        <f t="shared" si="0"/>
        <v>0</v>
      </c>
      <c r="R27" s="109"/>
      <c r="S27" s="96" t="str">
        <f t="shared" si="1"/>
        <v/>
      </c>
      <c r="T27" s="91">
        <f t="shared" si="2"/>
        <v>0</v>
      </c>
      <c r="U27" s="96" t="str">
        <f t="shared" si="3"/>
        <v/>
      </c>
      <c r="V27" s="92" t="str">
        <f ca="1">IF(U27="","",MIN(OFFSET(B27,0,0):OFFSET(B27,U27-1,0)))</f>
        <v/>
      </c>
      <c r="W27" s="92" t="str">
        <f ca="1">IF(U27="","",MIN(OFFSET(C27,0,0):OFFSET(C27,U27-1,0)))</f>
        <v/>
      </c>
      <c r="X27" s="92" t="str">
        <f ca="1">IF(U27="","",MAX(OFFSET(B27,0,0):OFFSET(B27,U27-1,0)))</f>
        <v/>
      </c>
      <c r="Y27" s="92" t="str">
        <f ca="1">IF(U27="","",MAX(OFFSET(C27,0,0):OFFSET(C27,U27-1,0)))</f>
        <v/>
      </c>
      <c r="Z27" s="92">
        <f t="shared" ca="1" si="12"/>
        <v>0</v>
      </c>
      <c r="AA27" s="93">
        <f t="shared" ca="1" si="13"/>
        <v>0</v>
      </c>
    </row>
    <row r="28" spans="1:27" ht="15.75" x14ac:dyDescent="0.25">
      <c r="A28" s="87"/>
      <c r="B28" s="95"/>
      <c r="C28" s="95"/>
      <c r="D28" s="76"/>
      <c r="E28" s="89" t="str">
        <f t="shared" si="4"/>
        <v/>
      </c>
      <c r="F28" s="89" t="str">
        <f t="shared" si="5"/>
        <v/>
      </c>
      <c r="G28" s="76"/>
      <c r="H28" s="74"/>
      <c r="I28" s="111" t="str">
        <f>IF(H28="","",_xlfn.XLOOKUP(H28,Code!$E$3:$E$19,Code!$F$3:$F$19,""))</f>
        <v/>
      </c>
      <c r="J28" s="74"/>
      <c r="K28" s="74"/>
      <c r="L28" s="76"/>
      <c r="M28" s="76"/>
      <c r="N28" s="102"/>
      <c r="O28" s="102"/>
      <c r="P28" s="126">
        <v>0</v>
      </c>
      <c r="Q28" s="97">
        <f t="shared" si="0"/>
        <v>0</v>
      </c>
      <c r="R28" s="109"/>
      <c r="S28" s="96" t="str">
        <f t="shared" si="1"/>
        <v/>
      </c>
      <c r="T28" s="91">
        <f t="shared" si="2"/>
        <v>0</v>
      </c>
      <c r="U28" s="96" t="str">
        <f t="shared" si="3"/>
        <v/>
      </c>
      <c r="V28" s="92" t="str">
        <f ca="1">IF(U28="","",MIN(OFFSET(B28,0,0):OFFSET(B28,U28-1,0)))</f>
        <v/>
      </c>
      <c r="W28" s="92" t="str">
        <f ca="1">IF(U28="","",MIN(OFFSET(C28,0,0):OFFSET(C28,U28-1,0)))</f>
        <v/>
      </c>
      <c r="X28" s="92" t="str">
        <f ca="1">IF(U28="","",MAX(OFFSET(B28,0,0):OFFSET(B28,U28-1,0)))</f>
        <v/>
      </c>
      <c r="Y28" s="92" t="str">
        <f ca="1">IF(U28="","",MAX(OFFSET(C28,0,0):OFFSET(C28,U28-1,0)))</f>
        <v/>
      </c>
      <c r="Z28" s="92">
        <f t="shared" ca="1" si="12"/>
        <v>0</v>
      </c>
      <c r="AA28" s="93">
        <f t="shared" ca="1" si="13"/>
        <v>0</v>
      </c>
    </row>
    <row r="29" spans="1:27" ht="15.75" x14ac:dyDescent="0.25">
      <c r="A29" s="87"/>
      <c r="B29" s="95"/>
      <c r="C29" s="95"/>
      <c r="D29" s="76"/>
      <c r="E29" s="89" t="str">
        <f t="shared" si="4"/>
        <v/>
      </c>
      <c r="F29" s="89" t="str">
        <f t="shared" si="5"/>
        <v/>
      </c>
      <c r="G29" s="76"/>
      <c r="H29" s="74"/>
      <c r="I29" s="111" t="str">
        <f>IF(H29="","",_xlfn.XLOOKUP(H29,Code!$E$3:$E$19,Code!$F$3:$F$19,""))</f>
        <v/>
      </c>
      <c r="J29" s="74"/>
      <c r="K29" s="74"/>
      <c r="L29" s="76"/>
      <c r="M29" s="76"/>
      <c r="N29" s="102"/>
      <c r="O29" s="102"/>
      <c r="P29" s="126">
        <v>0</v>
      </c>
      <c r="Q29" s="97">
        <f t="shared" si="0"/>
        <v>0</v>
      </c>
      <c r="R29" s="109"/>
      <c r="S29" s="96" t="str">
        <f t="shared" si="1"/>
        <v/>
      </c>
      <c r="T29" s="91">
        <f t="shared" si="2"/>
        <v>0</v>
      </c>
      <c r="U29" s="96" t="str">
        <f t="shared" si="3"/>
        <v/>
      </c>
      <c r="V29" s="92" t="str">
        <f ca="1">IF(U29="","",MIN(OFFSET(B29,0,0):OFFSET(B29,U29-1,0)))</f>
        <v/>
      </c>
      <c r="W29" s="92" t="str">
        <f ca="1">IF(U29="","",MIN(OFFSET(C29,0,0):OFFSET(C29,U29-1,0)))</f>
        <v/>
      </c>
      <c r="X29" s="92" t="str">
        <f ca="1">IF(U29="","",MAX(OFFSET(B29,0,0):OFFSET(B29,U29-1,0)))</f>
        <v/>
      </c>
      <c r="Y29" s="92" t="str">
        <f ca="1">IF(U29="","",MAX(OFFSET(C29,0,0):OFFSET(C29,U29-1,0)))</f>
        <v/>
      </c>
      <c r="Z29" s="92">
        <f t="shared" ca="1" si="12"/>
        <v>0</v>
      </c>
      <c r="AA29" s="93">
        <f t="shared" ca="1" si="13"/>
        <v>0</v>
      </c>
    </row>
    <row r="30" spans="1:27" ht="15.75" x14ac:dyDescent="0.25">
      <c r="A30" s="87"/>
      <c r="B30" s="95"/>
      <c r="C30" s="95"/>
      <c r="D30" s="76"/>
      <c r="E30" s="89" t="str">
        <f t="shared" si="4"/>
        <v/>
      </c>
      <c r="F30" s="89" t="str">
        <f t="shared" si="5"/>
        <v/>
      </c>
      <c r="G30" s="76"/>
      <c r="H30" s="74"/>
      <c r="I30" s="111" t="str">
        <f>IF(H30="","",_xlfn.XLOOKUP(H30,Code!$E$3:$E$19,Code!$F$3:$F$19,""))</f>
        <v/>
      </c>
      <c r="J30" s="74"/>
      <c r="K30" s="74"/>
      <c r="L30" s="76"/>
      <c r="M30" s="76"/>
      <c r="N30" s="102"/>
      <c r="O30" s="102"/>
      <c r="P30" s="126">
        <v>0</v>
      </c>
      <c r="Q30" s="97">
        <f t="shared" si="0"/>
        <v>0</v>
      </c>
      <c r="R30" s="109"/>
      <c r="S30" s="96" t="str">
        <f t="shared" si="1"/>
        <v/>
      </c>
      <c r="T30" s="91">
        <f t="shared" si="2"/>
        <v>0</v>
      </c>
      <c r="U30" s="96" t="str">
        <f t="shared" si="3"/>
        <v/>
      </c>
      <c r="V30" s="92" t="str">
        <f ca="1">IF(U30="","",MIN(OFFSET(B30,0,0):OFFSET(B30,U30-1,0)))</f>
        <v/>
      </c>
      <c r="W30" s="92" t="str">
        <f ca="1">IF(U30="","",MIN(OFFSET(C30,0,0):OFFSET(C30,U30-1,0)))</f>
        <v/>
      </c>
      <c r="X30" s="92" t="str">
        <f ca="1">IF(U30="","",MAX(OFFSET(B30,0,0):OFFSET(B30,U30-1,0)))</f>
        <v/>
      </c>
      <c r="Y30" s="92" t="str">
        <f ca="1">IF(U30="","",MAX(OFFSET(C30,0,0):OFFSET(C30,U30-1,0)))</f>
        <v/>
      </c>
      <c r="Z30" s="92">
        <f t="shared" ca="1" si="12"/>
        <v>0</v>
      </c>
      <c r="AA30" s="93">
        <f t="shared" ca="1" si="13"/>
        <v>0</v>
      </c>
    </row>
    <row r="31" spans="1:27" ht="15.75" x14ac:dyDescent="0.25">
      <c r="A31" s="87"/>
      <c r="B31" s="95"/>
      <c r="C31" s="95"/>
      <c r="D31" s="76"/>
      <c r="E31" s="89" t="str">
        <f t="shared" si="4"/>
        <v/>
      </c>
      <c r="F31" s="89" t="str">
        <f t="shared" si="5"/>
        <v/>
      </c>
      <c r="G31" s="76"/>
      <c r="H31" s="74"/>
      <c r="I31" s="111" t="str">
        <f>IF(H31="","",_xlfn.XLOOKUP(H31,Code!$E$3:$E$19,Code!$F$3:$F$19,""))</f>
        <v/>
      </c>
      <c r="J31" s="74"/>
      <c r="K31" s="74"/>
      <c r="L31" s="76"/>
      <c r="M31" s="76"/>
      <c r="N31" s="102"/>
      <c r="O31" s="102"/>
      <c r="P31" s="126">
        <v>0</v>
      </c>
      <c r="Q31" s="97">
        <f t="shared" si="0"/>
        <v>0</v>
      </c>
      <c r="R31" s="109"/>
      <c r="S31" s="96" t="str">
        <f t="shared" si="1"/>
        <v/>
      </c>
      <c r="T31" s="91">
        <f t="shared" si="2"/>
        <v>0</v>
      </c>
      <c r="U31" s="96" t="str">
        <f t="shared" si="3"/>
        <v/>
      </c>
      <c r="V31" s="92" t="str">
        <f ca="1">IF(U31="","",MIN(OFFSET(B31,0,0):OFFSET(B31,U31-1,0)))</f>
        <v/>
      </c>
      <c r="W31" s="92" t="str">
        <f ca="1">IF(U31="","",MIN(OFFSET(C31,0,0):OFFSET(C31,U31-1,0)))</f>
        <v/>
      </c>
      <c r="X31" s="92" t="str">
        <f ca="1">IF(U31="","",MAX(OFFSET(B31,0,0):OFFSET(B31,U31-1,0)))</f>
        <v/>
      </c>
      <c r="Y31" s="92" t="str">
        <f ca="1">IF(U31="","",MAX(OFFSET(C31,0,0):OFFSET(C31,U31-1,0)))</f>
        <v/>
      </c>
      <c r="Z31" s="92">
        <f t="shared" ca="1" si="12"/>
        <v>0</v>
      </c>
      <c r="AA31" s="93">
        <f t="shared" ca="1" si="13"/>
        <v>0</v>
      </c>
    </row>
    <row r="32" spans="1:27" ht="15.75" x14ac:dyDescent="0.25">
      <c r="A32" s="87"/>
      <c r="B32" s="95"/>
      <c r="C32" s="95"/>
      <c r="D32" s="76"/>
      <c r="E32" s="89" t="str">
        <f t="shared" si="4"/>
        <v/>
      </c>
      <c r="F32" s="89" t="str">
        <f t="shared" si="5"/>
        <v/>
      </c>
      <c r="G32" s="76"/>
      <c r="H32" s="74"/>
      <c r="I32" s="111" t="str">
        <f>IF(H32="","",_xlfn.XLOOKUP(H32,Code!$E$3:$E$19,Code!$F$3:$F$19,""))</f>
        <v/>
      </c>
      <c r="J32" s="74"/>
      <c r="K32" s="74"/>
      <c r="L32" s="76"/>
      <c r="M32" s="76"/>
      <c r="N32" s="102"/>
      <c r="O32" s="102"/>
      <c r="P32" s="126">
        <v>0</v>
      </c>
      <c r="Q32" s="97">
        <f t="shared" si="0"/>
        <v>0</v>
      </c>
      <c r="R32" s="109"/>
      <c r="S32" s="96" t="str">
        <f t="shared" si="1"/>
        <v/>
      </c>
      <c r="T32" s="91">
        <f t="shared" si="2"/>
        <v>0</v>
      </c>
      <c r="U32" s="96" t="str">
        <f t="shared" si="3"/>
        <v/>
      </c>
      <c r="V32" s="92" t="str">
        <f ca="1">IF(U32="","",MIN(OFFSET(B32,0,0):OFFSET(B32,U32-1,0)))</f>
        <v/>
      </c>
      <c r="W32" s="92" t="str">
        <f ca="1">IF(U32="","",MIN(OFFSET(C32,0,0):OFFSET(C32,U32-1,0)))</f>
        <v/>
      </c>
      <c r="X32" s="92" t="str">
        <f ca="1">IF(U32="","",MAX(OFFSET(B32,0,0):OFFSET(B32,U32-1,0)))</f>
        <v/>
      </c>
      <c r="Y32" s="92" t="str">
        <f ca="1">IF(U32="","",MAX(OFFSET(C32,0,0):OFFSET(C32,U32-1,0)))</f>
        <v/>
      </c>
      <c r="Z32" s="92">
        <f t="shared" ca="1" si="12"/>
        <v>0</v>
      </c>
      <c r="AA32" s="93">
        <f t="shared" ca="1" si="13"/>
        <v>0</v>
      </c>
    </row>
    <row r="33" spans="1:27" ht="15.75" x14ac:dyDescent="0.25">
      <c r="A33" s="87"/>
      <c r="B33" s="95"/>
      <c r="C33" s="95"/>
      <c r="D33" s="76"/>
      <c r="E33" s="89" t="str">
        <f t="shared" si="4"/>
        <v/>
      </c>
      <c r="F33" s="89" t="str">
        <f t="shared" si="5"/>
        <v/>
      </c>
      <c r="G33" s="76"/>
      <c r="H33" s="74"/>
      <c r="I33" s="111" t="str">
        <f>IF(H33="","",_xlfn.XLOOKUP(H33,Code!$E$3:$E$19,Code!$F$3:$F$19,""))</f>
        <v/>
      </c>
      <c r="J33" s="74"/>
      <c r="K33" s="74"/>
      <c r="L33" s="76"/>
      <c r="M33" s="76"/>
      <c r="N33" s="102"/>
      <c r="O33" s="102"/>
      <c r="P33" s="126">
        <v>0</v>
      </c>
      <c r="Q33" s="97">
        <f t="shared" si="0"/>
        <v>0</v>
      </c>
      <c r="R33" s="109"/>
      <c r="S33" s="96" t="str">
        <f t="shared" si="1"/>
        <v/>
      </c>
      <c r="T33" s="91">
        <f t="shared" si="2"/>
        <v>0</v>
      </c>
      <c r="U33" s="96" t="str">
        <f t="shared" si="3"/>
        <v/>
      </c>
      <c r="V33" s="92" t="str">
        <f ca="1">IF(U33="","",MIN(OFFSET(B33,0,0):OFFSET(B33,U33-1,0)))</f>
        <v/>
      </c>
      <c r="W33" s="92" t="str">
        <f ca="1">IF(U33="","",MIN(OFFSET(C33,0,0):OFFSET(C33,U33-1,0)))</f>
        <v/>
      </c>
      <c r="X33" s="92" t="str">
        <f ca="1">IF(U33="","",MAX(OFFSET(B33,0,0):OFFSET(B33,U33-1,0)))</f>
        <v/>
      </c>
      <c r="Y33" s="92" t="str">
        <f ca="1">IF(U33="","",MAX(OFFSET(C33,0,0):OFFSET(C33,U33-1,0)))</f>
        <v/>
      </c>
      <c r="Z33" s="92">
        <f t="shared" ca="1" si="12"/>
        <v>0</v>
      </c>
      <c r="AA33" s="93">
        <f t="shared" ca="1" si="13"/>
        <v>0</v>
      </c>
    </row>
    <row r="34" spans="1:27" ht="15.75" x14ac:dyDescent="0.25">
      <c r="A34" s="87"/>
      <c r="B34" s="95"/>
      <c r="C34" s="95"/>
      <c r="D34" s="76"/>
      <c r="E34" s="89" t="str">
        <f t="shared" si="4"/>
        <v/>
      </c>
      <c r="F34" s="89" t="str">
        <f t="shared" si="5"/>
        <v/>
      </c>
      <c r="G34" s="76"/>
      <c r="H34" s="74"/>
      <c r="I34" s="111" t="str">
        <f>IF(H34="","",_xlfn.XLOOKUP(H34,Code!$E$3:$E$19,Code!$F$3:$F$19,""))</f>
        <v/>
      </c>
      <c r="J34" s="74"/>
      <c r="K34" s="74"/>
      <c r="L34" s="76"/>
      <c r="M34" s="76"/>
      <c r="N34" s="102"/>
      <c r="O34" s="102"/>
      <c r="P34" s="126">
        <v>0</v>
      </c>
      <c r="Q34" s="97">
        <f t="shared" si="0"/>
        <v>0</v>
      </c>
      <c r="R34" s="109"/>
      <c r="S34" s="96" t="str">
        <f t="shared" si="1"/>
        <v/>
      </c>
      <c r="T34" s="91">
        <f t="shared" si="2"/>
        <v>0</v>
      </c>
      <c r="U34" s="96" t="str">
        <f t="shared" si="3"/>
        <v/>
      </c>
      <c r="V34" s="92" t="str">
        <f ca="1">IF(U34="","",MIN(OFFSET(B34,0,0):OFFSET(B34,U34-1,0)))</f>
        <v/>
      </c>
      <c r="W34" s="92" t="str">
        <f ca="1">IF(U34="","",MIN(OFFSET(C34,0,0):OFFSET(C34,U34-1,0)))</f>
        <v/>
      </c>
      <c r="X34" s="92" t="str">
        <f ca="1">IF(U34="","",MAX(OFFSET(B34,0,0):OFFSET(B34,U34-1,0)))</f>
        <v/>
      </c>
      <c r="Y34" s="92" t="str">
        <f ca="1">IF(U34="","",MAX(OFFSET(C34,0,0):OFFSET(C34,U34-1,0)))</f>
        <v/>
      </c>
      <c r="Z34" s="92">
        <f t="shared" ca="1" si="12"/>
        <v>0</v>
      </c>
      <c r="AA34" s="93">
        <f t="shared" ca="1" si="13"/>
        <v>0</v>
      </c>
    </row>
    <row r="35" spans="1:27" ht="15.75" x14ac:dyDescent="0.25">
      <c r="A35" s="87"/>
      <c r="B35" s="95"/>
      <c r="C35" s="95"/>
      <c r="D35" s="76"/>
      <c r="E35" s="89" t="str">
        <f t="shared" si="4"/>
        <v/>
      </c>
      <c r="F35" s="89" t="str">
        <f t="shared" si="5"/>
        <v/>
      </c>
      <c r="G35" s="76"/>
      <c r="H35" s="74"/>
      <c r="I35" s="111" t="str">
        <f>IF(H35="","",_xlfn.XLOOKUP(H35,Code!$E$3:$E$19,Code!$F$3:$F$19,""))</f>
        <v/>
      </c>
      <c r="J35" s="74"/>
      <c r="K35" s="74"/>
      <c r="L35" s="76"/>
      <c r="M35" s="76"/>
      <c r="N35" s="102"/>
      <c r="O35" s="102"/>
      <c r="P35" s="126">
        <v>0</v>
      </c>
      <c r="Q35" s="97">
        <f t="shared" si="0"/>
        <v>0</v>
      </c>
      <c r="R35" s="109"/>
      <c r="S35" s="96" t="str">
        <f t="shared" si="1"/>
        <v/>
      </c>
      <c r="T35" s="91">
        <f t="shared" si="2"/>
        <v>0</v>
      </c>
      <c r="U35" s="96" t="str">
        <f t="shared" si="3"/>
        <v/>
      </c>
      <c r="V35" s="92" t="str">
        <f ca="1">IF(U35="","",MIN(OFFSET(B35,0,0):OFFSET(B35,U35-1,0)))</f>
        <v/>
      </c>
      <c r="W35" s="92" t="str">
        <f ca="1">IF(U35="","",MIN(OFFSET(C35,0,0):OFFSET(C35,U35-1,0)))</f>
        <v/>
      </c>
      <c r="X35" s="92" t="str">
        <f ca="1">IF(U35="","",MAX(OFFSET(B35,0,0):OFFSET(B35,U35-1,0)))</f>
        <v/>
      </c>
      <c r="Y35" s="92" t="str">
        <f ca="1">IF(U35="","",MAX(OFFSET(C35,0,0):OFFSET(C35,U35-1,0)))</f>
        <v/>
      </c>
      <c r="Z35" s="92">
        <f t="shared" ca="1" si="12"/>
        <v>0</v>
      </c>
      <c r="AA35" s="93">
        <f t="shared" ca="1" si="13"/>
        <v>0</v>
      </c>
    </row>
    <row r="36" spans="1:27" ht="15.75" x14ac:dyDescent="0.25">
      <c r="A36" s="87"/>
      <c r="B36" s="95"/>
      <c r="C36" s="95"/>
      <c r="D36" s="76"/>
      <c r="E36" s="89" t="str">
        <f t="shared" si="4"/>
        <v/>
      </c>
      <c r="F36" s="89" t="str">
        <f t="shared" si="5"/>
        <v/>
      </c>
      <c r="G36" s="76"/>
      <c r="H36" s="74"/>
      <c r="I36" s="111" t="str">
        <f>IF(H36="","",_xlfn.XLOOKUP(H36,Code!$E$3:$E$19,Code!$F$3:$F$19,""))</f>
        <v/>
      </c>
      <c r="J36" s="74"/>
      <c r="K36" s="74"/>
      <c r="L36" s="76"/>
      <c r="M36" s="76"/>
      <c r="N36" s="102"/>
      <c r="O36" s="102"/>
      <c r="P36" s="126">
        <v>0</v>
      </c>
      <c r="Q36" s="97">
        <f t="shared" si="0"/>
        <v>0</v>
      </c>
      <c r="R36" s="109"/>
      <c r="S36" s="96" t="str">
        <f t="shared" si="1"/>
        <v/>
      </c>
      <c r="T36" s="91">
        <f t="shared" si="2"/>
        <v>0</v>
      </c>
      <c r="U36" s="96" t="str">
        <f t="shared" si="3"/>
        <v/>
      </c>
      <c r="V36" s="92" t="str">
        <f ca="1">IF(U36="","",MIN(OFFSET(B36,0,0):OFFSET(B36,U36-1,0)))</f>
        <v/>
      </c>
      <c r="W36" s="92" t="str">
        <f ca="1">IF(U36="","",MIN(OFFSET(C36,0,0):OFFSET(C36,U36-1,0)))</f>
        <v/>
      </c>
      <c r="X36" s="92" t="str">
        <f ca="1">IF(U36="","",MAX(OFFSET(B36,0,0):OFFSET(B36,U36-1,0)))</f>
        <v/>
      </c>
      <c r="Y36" s="92" t="str">
        <f ca="1">IF(U36="","",MAX(OFFSET(C36,0,0):OFFSET(C36,U36-1,0)))</f>
        <v/>
      </c>
      <c r="Z36" s="92">
        <f t="shared" ca="1" si="12"/>
        <v>0</v>
      </c>
      <c r="AA36" s="93">
        <f t="shared" ca="1" si="13"/>
        <v>0</v>
      </c>
    </row>
    <row r="37" spans="1:27" ht="15.75" x14ac:dyDescent="0.25">
      <c r="A37" s="87"/>
      <c r="B37" s="95"/>
      <c r="C37" s="95"/>
      <c r="D37" s="76"/>
      <c r="E37" s="89" t="str">
        <f t="shared" si="4"/>
        <v/>
      </c>
      <c r="F37" s="89" t="str">
        <f t="shared" si="5"/>
        <v/>
      </c>
      <c r="G37" s="76"/>
      <c r="H37" s="74"/>
      <c r="I37" s="111" t="str">
        <f>IF(H37="","",_xlfn.XLOOKUP(H37,Code!$E$3:$E$19,Code!$F$3:$F$19,""))</f>
        <v/>
      </c>
      <c r="J37" s="74"/>
      <c r="K37" s="74"/>
      <c r="L37" s="76"/>
      <c r="M37" s="76"/>
      <c r="N37" s="102"/>
      <c r="O37" s="102"/>
      <c r="P37" s="126">
        <v>0</v>
      </c>
      <c r="Q37" s="97">
        <f t="shared" si="0"/>
        <v>0</v>
      </c>
      <c r="R37" s="109"/>
      <c r="S37" s="96" t="str">
        <f t="shared" si="1"/>
        <v/>
      </c>
      <c r="T37" s="91">
        <f t="shared" si="2"/>
        <v>0</v>
      </c>
      <c r="U37" s="96" t="str">
        <f t="shared" si="3"/>
        <v/>
      </c>
      <c r="V37" s="92" t="str">
        <f ca="1">IF(U37="","",MIN(OFFSET(B37,0,0):OFFSET(B37,U37-1,0)))</f>
        <v/>
      </c>
      <c r="W37" s="92" t="str">
        <f ca="1">IF(U37="","",MIN(OFFSET(C37,0,0):OFFSET(C37,U37-1,0)))</f>
        <v/>
      </c>
      <c r="X37" s="92" t="str">
        <f ca="1">IF(U37="","",MAX(OFFSET(B37,0,0):OFFSET(B37,U37-1,0)))</f>
        <v/>
      </c>
      <c r="Y37" s="92" t="str">
        <f ca="1">IF(U37="","",MAX(OFFSET(C37,0,0):OFFSET(C37,U37-1,0)))</f>
        <v/>
      </c>
      <c r="Z37" s="92">
        <f t="shared" ca="1" si="12"/>
        <v>0</v>
      </c>
      <c r="AA37" s="93">
        <f t="shared" ca="1" si="13"/>
        <v>0</v>
      </c>
    </row>
    <row r="38" spans="1:27" ht="15.75" x14ac:dyDescent="0.25">
      <c r="A38" s="87"/>
      <c r="B38" s="95"/>
      <c r="C38" s="95"/>
      <c r="D38" s="76"/>
      <c r="E38" s="89" t="str">
        <f t="shared" si="4"/>
        <v/>
      </c>
      <c r="F38" s="89" t="str">
        <f t="shared" si="5"/>
        <v/>
      </c>
      <c r="G38" s="76"/>
      <c r="H38" s="74"/>
      <c r="I38" s="111" t="str">
        <f>IF(H38="","",_xlfn.XLOOKUP(H38,Code!$E$3:$E$19,Code!$F$3:$F$19,""))</f>
        <v/>
      </c>
      <c r="J38" s="74"/>
      <c r="K38" s="74"/>
      <c r="L38" s="76"/>
      <c r="M38" s="76"/>
      <c r="N38" s="102"/>
      <c r="O38" s="102"/>
      <c r="P38" s="126">
        <v>0</v>
      </c>
      <c r="Q38" s="97">
        <f t="shared" si="0"/>
        <v>0</v>
      </c>
      <c r="R38" s="109"/>
      <c r="S38" s="96" t="str">
        <f t="shared" si="1"/>
        <v/>
      </c>
      <c r="T38" s="91">
        <f t="shared" si="2"/>
        <v>0</v>
      </c>
      <c r="U38" s="96" t="str">
        <f t="shared" si="3"/>
        <v/>
      </c>
      <c r="V38" s="92" t="str">
        <f ca="1">IF(U38="","",MIN(OFFSET(B38,0,0):OFFSET(B38,U38-1,0)))</f>
        <v/>
      </c>
      <c r="W38" s="92" t="str">
        <f ca="1">IF(U38="","",MIN(OFFSET(C38,0,0):OFFSET(C38,U38-1,0)))</f>
        <v/>
      </c>
      <c r="X38" s="92" t="str">
        <f ca="1">IF(U38="","",MAX(OFFSET(B38,0,0):OFFSET(B38,U38-1,0)))</f>
        <v/>
      </c>
      <c r="Y38" s="92" t="str">
        <f ca="1">IF(U38="","",MAX(OFFSET(C38,0,0):OFFSET(C38,U38-1,0)))</f>
        <v/>
      </c>
      <c r="Z38" s="92">
        <f t="shared" ca="1" si="12"/>
        <v>0</v>
      </c>
      <c r="AA38" s="93">
        <f t="shared" ca="1" si="13"/>
        <v>0</v>
      </c>
    </row>
    <row r="39" spans="1:27" ht="15.75" x14ac:dyDescent="0.25">
      <c r="A39" s="87"/>
      <c r="B39" s="95"/>
      <c r="C39" s="95"/>
      <c r="D39" s="76"/>
      <c r="E39" s="89" t="str">
        <f t="shared" si="4"/>
        <v/>
      </c>
      <c r="F39" s="89" t="str">
        <f t="shared" si="5"/>
        <v/>
      </c>
      <c r="G39" s="76"/>
      <c r="H39" s="74"/>
      <c r="I39" s="111" t="str">
        <f>IF(H39="","",_xlfn.XLOOKUP(H39,Code!$E$3:$E$19,Code!$F$3:$F$19,""))</f>
        <v/>
      </c>
      <c r="J39" s="74"/>
      <c r="K39" s="74"/>
      <c r="L39" s="76"/>
      <c r="M39" s="76"/>
      <c r="N39" s="102"/>
      <c r="O39" s="102"/>
      <c r="P39" s="126">
        <v>0</v>
      </c>
      <c r="Q39" s="97">
        <f t="shared" si="0"/>
        <v>0</v>
      </c>
      <c r="R39" s="109"/>
      <c r="S39" s="96" t="str">
        <f t="shared" si="1"/>
        <v/>
      </c>
      <c r="T39" s="91">
        <f t="shared" si="2"/>
        <v>0</v>
      </c>
      <c r="U39" s="96" t="str">
        <f t="shared" si="3"/>
        <v/>
      </c>
      <c r="V39" s="92" t="str">
        <f ca="1">IF(U39="","",MIN(OFFSET(B39,0,0):OFFSET(B39,U39-1,0)))</f>
        <v/>
      </c>
      <c r="W39" s="92" t="str">
        <f ca="1">IF(U39="","",MIN(OFFSET(C39,0,0):OFFSET(C39,U39-1,0)))</f>
        <v/>
      </c>
      <c r="X39" s="92" t="str">
        <f ca="1">IF(U39="","",MAX(OFFSET(B39,0,0):OFFSET(B39,U39-1,0)))</f>
        <v/>
      </c>
      <c r="Y39" s="92" t="str">
        <f ca="1">IF(U39="","",MAX(OFFSET(C39,0,0):OFFSET(C39,U39-1,0)))</f>
        <v/>
      </c>
      <c r="Z39" s="92">
        <f t="shared" ca="1" si="12"/>
        <v>0</v>
      </c>
      <c r="AA39" s="93">
        <f t="shared" ca="1" si="13"/>
        <v>0</v>
      </c>
    </row>
    <row r="40" spans="1:27" ht="15.75" x14ac:dyDescent="0.25">
      <c r="A40" s="87"/>
      <c r="B40" s="95"/>
      <c r="C40" s="95"/>
      <c r="D40" s="76"/>
      <c r="E40" s="89" t="str">
        <f t="shared" si="4"/>
        <v/>
      </c>
      <c r="F40" s="89" t="str">
        <f t="shared" si="5"/>
        <v/>
      </c>
      <c r="G40" s="76"/>
      <c r="H40" s="74"/>
      <c r="I40" s="111" t="str">
        <f>IF(H40="","",_xlfn.XLOOKUP(H40,Code!$E$3:$E$19,Code!$F$3:$F$19,""))</f>
        <v/>
      </c>
      <c r="J40" s="74"/>
      <c r="K40" s="74"/>
      <c r="L40" s="76"/>
      <c r="M40" s="76"/>
      <c r="N40" s="102"/>
      <c r="O40" s="102"/>
      <c r="P40" s="126">
        <v>0</v>
      </c>
      <c r="Q40" s="97">
        <f t="shared" si="0"/>
        <v>0</v>
      </c>
      <c r="R40" s="109"/>
      <c r="S40" s="96" t="str">
        <f t="shared" si="1"/>
        <v/>
      </c>
      <c r="T40" s="91">
        <f t="shared" si="2"/>
        <v>0</v>
      </c>
      <c r="U40" s="96" t="str">
        <f t="shared" si="3"/>
        <v/>
      </c>
      <c r="V40" s="92" t="str">
        <f ca="1">IF(U40="","",MIN(OFFSET(B40,0,0):OFFSET(B40,U40-1,0)))</f>
        <v/>
      </c>
      <c r="W40" s="92" t="str">
        <f ca="1">IF(U40="","",MIN(OFFSET(C40,0,0):OFFSET(C40,U40-1,0)))</f>
        <v/>
      </c>
      <c r="X40" s="92" t="str">
        <f ca="1">IF(U40="","",MAX(OFFSET(B40,0,0):OFFSET(B40,U40-1,0)))</f>
        <v/>
      </c>
      <c r="Y40" s="92" t="str">
        <f ca="1">IF(U40="","",MAX(OFFSET(C40,0,0):OFFSET(C40,U40-1,0)))</f>
        <v/>
      </c>
      <c r="Z40" s="92">
        <f t="shared" ca="1" si="12"/>
        <v>0</v>
      </c>
      <c r="AA40" s="93">
        <f t="shared" ca="1" si="13"/>
        <v>0</v>
      </c>
    </row>
    <row r="41" spans="1:27" ht="15.75" x14ac:dyDescent="0.25">
      <c r="A41" s="87"/>
      <c r="B41" s="95"/>
      <c r="C41" s="95"/>
      <c r="D41" s="76"/>
      <c r="E41" s="89" t="str">
        <f t="shared" si="4"/>
        <v/>
      </c>
      <c r="F41" s="89" t="str">
        <f t="shared" si="5"/>
        <v/>
      </c>
      <c r="G41" s="76"/>
      <c r="H41" s="74"/>
      <c r="I41" s="111" t="str">
        <f>IF(H41="","",_xlfn.XLOOKUP(H41,Code!$E$3:$E$19,Code!$F$3:$F$19,""))</f>
        <v/>
      </c>
      <c r="J41" s="74"/>
      <c r="K41" s="74"/>
      <c r="L41" s="76"/>
      <c r="M41" s="76"/>
      <c r="N41" s="102"/>
      <c r="O41" s="102"/>
      <c r="P41" s="126">
        <v>0</v>
      </c>
      <c r="Q41" s="97">
        <f t="shared" si="0"/>
        <v>0</v>
      </c>
      <c r="R41" s="109"/>
      <c r="S41" s="96" t="str">
        <f t="shared" si="1"/>
        <v/>
      </c>
      <c r="T41" s="91">
        <f t="shared" si="2"/>
        <v>0</v>
      </c>
      <c r="U41" s="96" t="str">
        <f t="shared" si="3"/>
        <v/>
      </c>
      <c r="V41" s="92" t="str">
        <f ca="1">IF(U41="","",MIN(OFFSET(B41,0,0):OFFSET(B41,U41-1,0)))</f>
        <v/>
      </c>
      <c r="W41" s="92" t="str">
        <f ca="1">IF(U41="","",MIN(OFFSET(C41,0,0):OFFSET(C41,U41-1,0)))</f>
        <v/>
      </c>
      <c r="X41" s="92" t="str">
        <f ca="1">IF(U41="","",MAX(OFFSET(B41,0,0):OFFSET(B41,U41-1,0)))</f>
        <v/>
      </c>
      <c r="Y41" s="92" t="str">
        <f ca="1">IF(U41="","",MAX(OFFSET(C41,0,0):OFFSET(C41,U41-1,0)))</f>
        <v/>
      </c>
      <c r="Z41" s="92">
        <f t="shared" ca="1" si="12"/>
        <v>0</v>
      </c>
      <c r="AA41" s="93">
        <f t="shared" ca="1" si="13"/>
        <v>0</v>
      </c>
    </row>
    <row r="42" spans="1:27" ht="15.75" x14ac:dyDescent="0.25">
      <c r="A42" s="87"/>
      <c r="B42" s="95"/>
      <c r="C42" s="95"/>
      <c r="D42" s="76"/>
      <c r="E42" s="89" t="str">
        <f t="shared" si="4"/>
        <v/>
      </c>
      <c r="F42" s="89" t="str">
        <f t="shared" si="5"/>
        <v/>
      </c>
      <c r="G42" s="76"/>
      <c r="H42" s="74"/>
      <c r="I42" s="111" t="str">
        <f>IF(H42="","",_xlfn.XLOOKUP(H42,Code!$E$3:$E$19,Code!$F$3:$F$19,""))</f>
        <v/>
      </c>
      <c r="J42" s="74"/>
      <c r="K42" s="74"/>
      <c r="L42" s="76"/>
      <c r="M42" s="76"/>
      <c r="N42" s="102"/>
      <c r="O42" s="102"/>
      <c r="P42" s="126">
        <v>0</v>
      </c>
      <c r="Q42" s="97">
        <f t="shared" si="0"/>
        <v>0</v>
      </c>
      <c r="R42" s="109"/>
      <c r="S42" s="96" t="str">
        <f t="shared" si="1"/>
        <v/>
      </c>
      <c r="T42" s="91">
        <f t="shared" si="2"/>
        <v>0</v>
      </c>
      <c r="U42" s="96" t="str">
        <f t="shared" si="3"/>
        <v/>
      </c>
      <c r="V42" s="92" t="str">
        <f ca="1">IF(U42="","",MIN(OFFSET(B42,0,0):OFFSET(B42,U42-1,0)))</f>
        <v/>
      </c>
      <c r="W42" s="92" t="str">
        <f ca="1">IF(U42="","",MIN(OFFSET(C42,0,0):OFFSET(C42,U42-1,0)))</f>
        <v/>
      </c>
      <c r="X42" s="92" t="str">
        <f ca="1">IF(U42="","",MAX(OFFSET(B42,0,0):OFFSET(B42,U42-1,0)))</f>
        <v/>
      </c>
      <c r="Y42" s="92" t="str">
        <f ca="1">IF(U42="","",MAX(OFFSET(C42,0,0):OFFSET(C42,U42-1,0)))</f>
        <v/>
      </c>
      <c r="Z42" s="92">
        <f t="shared" ca="1" si="12"/>
        <v>0</v>
      </c>
      <c r="AA42" s="93">
        <f t="shared" ca="1" si="13"/>
        <v>0</v>
      </c>
    </row>
    <row r="43" spans="1:27" ht="15.75" x14ac:dyDescent="0.25">
      <c r="A43" s="87"/>
      <c r="B43" s="95"/>
      <c r="C43" s="95"/>
      <c r="D43" s="76"/>
      <c r="E43" s="89" t="str">
        <f t="shared" si="4"/>
        <v/>
      </c>
      <c r="F43" s="89" t="str">
        <f t="shared" si="5"/>
        <v/>
      </c>
      <c r="G43" s="76"/>
      <c r="H43" s="74"/>
      <c r="I43" s="111" t="str">
        <f>IF(H43="","",_xlfn.XLOOKUP(H43,Code!$E$3:$E$19,Code!$F$3:$F$19,""))</f>
        <v/>
      </c>
      <c r="J43" s="74"/>
      <c r="K43" s="74"/>
      <c r="L43" s="76"/>
      <c r="M43" s="76"/>
      <c r="N43" s="102"/>
      <c r="O43" s="102"/>
      <c r="P43" s="126">
        <v>0</v>
      </c>
      <c r="Q43" s="97">
        <f t="shared" si="0"/>
        <v>0</v>
      </c>
      <c r="R43" s="109"/>
      <c r="S43" s="96" t="str">
        <f t="shared" si="1"/>
        <v/>
      </c>
      <c r="T43" s="91">
        <f t="shared" si="2"/>
        <v>0</v>
      </c>
      <c r="U43" s="96" t="str">
        <f t="shared" si="3"/>
        <v/>
      </c>
      <c r="V43" s="92" t="str">
        <f ca="1">IF(U43="","",MIN(OFFSET(B43,0,0):OFFSET(B43,U43-1,0)))</f>
        <v/>
      </c>
      <c r="W43" s="92" t="str">
        <f ca="1">IF(U43="","",MIN(OFFSET(C43,0,0):OFFSET(C43,U43-1,0)))</f>
        <v/>
      </c>
      <c r="X43" s="92" t="str">
        <f ca="1">IF(U43="","",MAX(OFFSET(B43,0,0):OFFSET(B43,U43-1,0)))</f>
        <v/>
      </c>
      <c r="Y43" s="92" t="str">
        <f ca="1">IF(U43="","",MAX(OFFSET(C43,0,0):OFFSET(C43,U43-1,0)))</f>
        <v/>
      </c>
      <c r="Z43" s="92">
        <f t="shared" ca="1" si="12"/>
        <v>0</v>
      </c>
      <c r="AA43" s="93">
        <f t="shared" ca="1" si="13"/>
        <v>0</v>
      </c>
    </row>
    <row r="44" spans="1:27" ht="15.75" x14ac:dyDescent="0.25">
      <c r="A44" s="87"/>
      <c r="B44" s="95"/>
      <c r="C44" s="95"/>
      <c r="D44" s="76"/>
      <c r="E44" s="89" t="str">
        <f t="shared" si="4"/>
        <v/>
      </c>
      <c r="F44" s="89" t="str">
        <f t="shared" si="5"/>
        <v/>
      </c>
      <c r="G44" s="76"/>
      <c r="H44" s="74"/>
      <c r="I44" s="111" t="str">
        <f>IF(H44="","",_xlfn.XLOOKUP(H44,Code!$E$3:$E$19,Code!$F$3:$F$19,""))</f>
        <v/>
      </c>
      <c r="J44" s="74"/>
      <c r="K44" s="74"/>
      <c r="L44" s="76"/>
      <c r="M44" s="76"/>
      <c r="N44" s="102"/>
      <c r="O44" s="102"/>
      <c r="P44" s="126">
        <v>0</v>
      </c>
      <c r="Q44" s="97">
        <f t="shared" si="0"/>
        <v>0</v>
      </c>
      <c r="R44" s="109"/>
      <c r="S44" s="96" t="str">
        <f t="shared" si="1"/>
        <v/>
      </c>
      <c r="T44" s="91">
        <f t="shared" si="2"/>
        <v>0</v>
      </c>
      <c r="U44" s="96" t="str">
        <f t="shared" si="3"/>
        <v/>
      </c>
      <c r="V44" s="92" t="str">
        <f ca="1">IF(U44="","",MIN(OFFSET(B44,0,0):OFFSET(B44,U44-1,0)))</f>
        <v/>
      </c>
      <c r="W44" s="92" t="str">
        <f ca="1">IF(U44="","",MIN(OFFSET(C44,0,0):OFFSET(C44,U44-1,0)))</f>
        <v/>
      </c>
      <c r="X44" s="92" t="str">
        <f ca="1">IF(U44="","",MAX(OFFSET(B44,0,0):OFFSET(B44,U44-1,0)))</f>
        <v/>
      </c>
      <c r="Y44" s="92" t="str">
        <f ca="1">IF(U44="","",MAX(OFFSET(C44,0,0):OFFSET(C44,U44-1,0)))</f>
        <v/>
      </c>
      <c r="Z44" s="92">
        <f t="shared" ca="1" si="12"/>
        <v>0</v>
      </c>
      <c r="AA44" s="93">
        <f t="shared" ca="1" si="13"/>
        <v>0</v>
      </c>
    </row>
    <row r="45" spans="1:27" ht="15.75" x14ac:dyDescent="0.25">
      <c r="A45" s="87"/>
      <c r="B45" s="95"/>
      <c r="C45" s="95"/>
      <c r="D45" s="76"/>
      <c r="E45" s="89" t="str">
        <f t="shared" si="4"/>
        <v/>
      </c>
      <c r="F45" s="89" t="str">
        <f t="shared" si="5"/>
        <v/>
      </c>
      <c r="G45" s="76"/>
      <c r="H45" s="74"/>
      <c r="I45" s="111" t="str">
        <f>IF(H45="","",_xlfn.XLOOKUP(H45,Code!$E$3:$E$19,Code!$F$3:$F$19,""))</f>
        <v/>
      </c>
      <c r="J45" s="74"/>
      <c r="K45" s="74"/>
      <c r="L45" s="76"/>
      <c r="M45" s="76"/>
      <c r="N45" s="102"/>
      <c r="O45" s="102"/>
      <c r="P45" s="126">
        <v>0</v>
      </c>
      <c r="Q45" s="97">
        <f t="shared" si="0"/>
        <v>0</v>
      </c>
      <c r="R45" s="109"/>
      <c r="S45" s="96" t="str">
        <f t="shared" si="1"/>
        <v/>
      </c>
      <c r="T45" s="91">
        <f t="shared" si="2"/>
        <v>0</v>
      </c>
      <c r="U45" s="96" t="str">
        <f t="shared" si="3"/>
        <v/>
      </c>
      <c r="V45" s="92" t="str">
        <f ca="1">IF(U45="","",MIN(OFFSET(B45,0,0):OFFSET(B45,U45-1,0)))</f>
        <v/>
      </c>
      <c r="W45" s="92" t="str">
        <f ca="1">IF(U45="","",MIN(OFFSET(C45,0,0):OFFSET(C45,U45-1,0)))</f>
        <v/>
      </c>
      <c r="X45" s="92" t="str">
        <f ca="1">IF(U45="","",MAX(OFFSET(B45,0,0):OFFSET(B45,U45-1,0)))</f>
        <v/>
      </c>
      <c r="Y45" s="92" t="str">
        <f ca="1">IF(U45="","",MAX(OFFSET(C45,0,0):OFFSET(C45,U45-1,0)))</f>
        <v/>
      </c>
      <c r="Z45" s="92">
        <f t="shared" ca="1" si="12"/>
        <v>0</v>
      </c>
      <c r="AA45" s="93">
        <f t="shared" ca="1" si="13"/>
        <v>0</v>
      </c>
    </row>
    <row r="46" spans="1:27" ht="15.75" x14ac:dyDescent="0.25">
      <c r="A46" s="87"/>
      <c r="B46" s="95"/>
      <c r="C46" s="95"/>
      <c r="D46" s="76"/>
      <c r="E46" s="89" t="str">
        <f t="shared" si="4"/>
        <v/>
      </c>
      <c r="F46" s="89" t="str">
        <f t="shared" si="5"/>
        <v/>
      </c>
      <c r="G46" s="76"/>
      <c r="H46" s="74"/>
      <c r="I46" s="111" t="str">
        <f>IF(H46="","",_xlfn.XLOOKUP(H46,Code!$E$3:$E$19,Code!$F$3:$F$19,""))</f>
        <v/>
      </c>
      <c r="J46" s="74"/>
      <c r="K46" s="74"/>
      <c r="L46" s="76"/>
      <c r="M46" s="76"/>
      <c r="N46" s="102"/>
      <c r="O46" s="102"/>
      <c r="P46" s="126">
        <v>0</v>
      </c>
      <c r="Q46" s="97">
        <f t="shared" si="0"/>
        <v>0</v>
      </c>
      <c r="R46" s="109"/>
      <c r="S46" s="96" t="str">
        <f t="shared" si="1"/>
        <v/>
      </c>
      <c r="T46" s="91">
        <f t="shared" si="2"/>
        <v>0</v>
      </c>
      <c r="U46" s="96" t="str">
        <f t="shared" si="3"/>
        <v/>
      </c>
      <c r="V46" s="92" t="str">
        <f ca="1">IF(U46="","",MIN(OFFSET(B46,0,0):OFFSET(B46,U46-1,0)))</f>
        <v/>
      </c>
      <c r="W46" s="92" t="str">
        <f ca="1">IF(U46="","",MIN(OFFSET(C46,0,0):OFFSET(C46,U46-1,0)))</f>
        <v/>
      </c>
      <c r="X46" s="92" t="str">
        <f ca="1">IF(U46="","",MAX(OFFSET(B46,0,0):OFFSET(B46,U46-1,0)))</f>
        <v/>
      </c>
      <c r="Y46" s="92" t="str">
        <f ca="1">IF(U46="","",MAX(OFFSET(C46,0,0):OFFSET(C46,U46-1,0)))</f>
        <v/>
      </c>
      <c r="Z46" s="92">
        <f t="shared" ca="1" si="12"/>
        <v>0</v>
      </c>
      <c r="AA46" s="93">
        <f t="shared" ca="1" si="13"/>
        <v>0</v>
      </c>
    </row>
    <row r="47" spans="1:27" ht="15.75" x14ac:dyDescent="0.25">
      <c r="A47" s="87"/>
      <c r="B47" s="95"/>
      <c r="C47" s="95"/>
      <c r="D47" s="76"/>
      <c r="E47" s="89" t="str">
        <f t="shared" si="4"/>
        <v/>
      </c>
      <c r="F47" s="89" t="str">
        <f t="shared" si="5"/>
        <v/>
      </c>
      <c r="G47" s="76"/>
      <c r="H47" s="74"/>
      <c r="I47" s="111" t="str">
        <f>IF(H47="","",_xlfn.XLOOKUP(H47,Code!$E$3:$E$19,Code!$F$3:$F$19,""))</f>
        <v/>
      </c>
      <c r="J47" s="74"/>
      <c r="K47" s="74"/>
      <c r="L47" s="76"/>
      <c r="M47" s="76"/>
      <c r="N47" s="102"/>
      <c r="O47" s="102"/>
      <c r="P47" s="126">
        <v>0</v>
      </c>
      <c r="Q47" s="97">
        <f t="shared" si="0"/>
        <v>0</v>
      </c>
      <c r="R47" s="109"/>
      <c r="S47" s="96" t="str">
        <f t="shared" si="1"/>
        <v/>
      </c>
      <c r="T47" s="91">
        <f t="shared" si="2"/>
        <v>0</v>
      </c>
      <c r="U47" s="96" t="str">
        <f t="shared" si="3"/>
        <v/>
      </c>
      <c r="V47" s="92" t="str">
        <f ca="1">IF(U47="","",MIN(OFFSET(B47,0,0):OFFSET(B47,U47-1,0)))</f>
        <v/>
      </c>
      <c r="W47" s="92" t="str">
        <f ca="1">IF(U47="","",MIN(OFFSET(C47,0,0):OFFSET(C47,U47-1,0)))</f>
        <v/>
      </c>
      <c r="X47" s="92" t="str">
        <f ca="1">IF(U47="","",MAX(OFFSET(B47,0,0):OFFSET(B47,U47-1,0)))</f>
        <v/>
      </c>
      <c r="Y47" s="92" t="str">
        <f ca="1">IF(U47="","",MAX(OFFSET(C47,0,0):OFFSET(C47,U47-1,0)))</f>
        <v/>
      </c>
      <c r="Z47" s="92">
        <f t="shared" ca="1" si="12"/>
        <v>0</v>
      </c>
      <c r="AA47" s="93">
        <f t="shared" ca="1" si="13"/>
        <v>0</v>
      </c>
    </row>
    <row r="48" spans="1:27" ht="15.75" x14ac:dyDescent="0.25">
      <c r="A48" s="87"/>
      <c r="B48" s="95"/>
      <c r="C48" s="95"/>
      <c r="D48" s="76"/>
      <c r="E48" s="89" t="str">
        <f t="shared" si="4"/>
        <v/>
      </c>
      <c r="F48" s="89" t="str">
        <f t="shared" si="5"/>
        <v/>
      </c>
      <c r="G48" s="76"/>
      <c r="H48" s="74"/>
      <c r="I48" s="111" t="str">
        <f>IF(H48="","",_xlfn.XLOOKUP(H48,Code!$E$3:$E$19,Code!$F$3:$F$19,""))</f>
        <v/>
      </c>
      <c r="J48" s="74"/>
      <c r="K48" s="74"/>
      <c r="L48" s="76"/>
      <c r="M48" s="76"/>
      <c r="N48" s="102"/>
      <c r="O48" s="102"/>
      <c r="P48" s="126">
        <v>0</v>
      </c>
      <c r="Q48" s="97">
        <f t="shared" si="0"/>
        <v>0</v>
      </c>
      <c r="R48" s="109"/>
      <c r="S48" s="96" t="str">
        <f t="shared" si="1"/>
        <v/>
      </c>
      <c r="T48" s="91">
        <f t="shared" si="2"/>
        <v>0</v>
      </c>
      <c r="U48" s="96" t="str">
        <f t="shared" si="3"/>
        <v/>
      </c>
      <c r="V48" s="92" t="str">
        <f ca="1">IF(U48="","",MIN(OFFSET(B48,0,0):OFFSET(B48,U48-1,0)))</f>
        <v/>
      </c>
      <c r="W48" s="92" t="str">
        <f ca="1">IF(U48="","",MIN(OFFSET(C48,0,0):OFFSET(C48,U48-1,0)))</f>
        <v/>
      </c>
      <c r="X48" s="92" t="str">
        <f ca="1">IF(U48="","",MAX(OFFSET(B48,0,0):OFFSET(B48,U48-1,0)))</f>
        <v/>
      </c>
      <c r="Y48" s="92" t="str">
        <f ca="1">IF(U48="","",MAX(OFFSET(C48,0,0):OFFSET(C48,U48-1,0)))</f>
        <v/>
      </c>
      <c r="Z48" s="92">
        <f t="shared" ca="1" si="12"/>
        <v>0</v>
      </c>
      <c r="AA48" s="93">
        <f t="shared" ca="1" si="13"/>
        <v>0</v>
      </c>
    </row>
    <row r="49" spans="1:27" ht="15.75" x14ac:dyDescent="0.25">
      <c r="A49" s="87"/>
      <c r="B49" s="95"/>
      <c r="C49" s="95"/>
      <c r="D49" s="76"/>
      <c r="E49" s="89" t="str">
        <f t="shared" si="4"/>
        <v/>
      </c>
      <c r="F49" s="89" t="str">
        <f t="shared" si="5"/>
        <v/>
      </c>
      <c r="G49" s="76"/>
      <c r="H49" s="74"/>
      <c r="I49" s="111" t="str">
        <f>IF(H49="","",_xlfn.XLOOKUP(H49,Code!$E$3:$E$19,Code!$F$3:$F$19,""))</f>
        <v/>
      </c>
      <c r="J49" s="74"/>
      <c r="K49" s="74"/>
      <c r="L49" s="76"/>
      <c r="M49" s="76"/>
      <c r="N49" s="102"/>
      <c r="O49" s="102"/>
      <c r="P49" s="126">
        <v>0</v>
      </c>
      <c r="Q49" s="97">
        <f t="shared" si="0"/>
        <v>0</v>
      </c>
      <c r="R49" s="109"/>
      <c r="S49" s="96" t="str">
        <f t="shared" si="1"/>
        <v/>
      </c>
      <c r="T49" s="91">
        <f t="shared" si="2"/>
        <v>0</v>
      </c>
      <c r="U49" s="96" t="str">
        <f t="shared" si="3"/>
        <v/>
      </c>
      <c r="V49" s="92" t="str">
        <f ca="1">IF(U49="","",MIN(OFFSET(B49,0,0):OFFSET(B49,U49-1,0)))</f>
        <v/>
      </c>
      <c r="W49" s="92" t="str">
        <f ca="1">IF(U49="","",MIN(OFFSET(C49,0,0):OFFSET(C49,U49-1,0)))</f>
        <v/>
      </c>
      <c r="X49" s="92" t="str">
        <f ca="1">IF(U49="","",MAX(OFFSET(B49,0,0):OFFSET(B49,U49-1,0)))</f>
        <v/>
      </c>
      <c r="Y49" s="92" t="str">
        <f ca="1">IF(U49="","",MAX(OFFSET(C49,0,0):OFFSET(C49,U49-1,0)))</f>
        <v/>
      </c>
      <c r="Z49" s="92">
        <f t="shared" ca="1" si="12"/>
        <v>0</v>
      </c>
      <c r="AA49" s="93">
        <f t="shared" ca="1" si="13"/>
        <v>0</v>
      </c>
    </row>
    <row r="50" spans="1:27" ht="15.75" x14ac:dyDescent="0.25">
      <c r="A50" s="87"/>
      <c r="B50" s="95"/>
      <c r="C50" s="95"/>
      <c r="D50" s="76"/>
      <c r="E50" s="89" t="str">
        <f t="shared" si="4"/>
        <v/>
      </c>
      <c r="F50" s="89" t="str">
        <f t="shared" si="5"/>
        <v/>
      </c>
      <c r="G50" s="76"/>
      <c r="H50" s="74"/>
      <c r="I50" s="111" t="str">
        <f>IF(H50="","",_xlfn.XLOOKUP(H50,Code!$E$3:$E$19,Code!$F$3:$F$19,""))</f>
        <v/>
      </c>
      <c r="J50" s="74"/>
      <c r="K50" s="74"/>
      <c r="L50" s="76"/>
      <c r="M50" s="76"/>
      <c r="N50" s="102"/>
      <c r="O50" s="102"/>
      <c r="P50" s="126">
        <v>0</v>
      </c>
      <c r="Q50" s="97">
        <f t="shared" si="0"/>
        <v>0</v>
      </c>
      <c r="R50" s="109"/>
      <c r="S50" s="96" t="str">
        <f t="shared" si="1"/>
        <v/>
      </c>
      <c r="T50" s="91">
        <f t="shared" si="2"/>
        <v>0</v>
      </c>
      <c r="U50" s="96" t="str">
        <f t="shared" si="3"/>
        <v/>
      </c>
      <c r="V50" s="92" t="str">
        <f ca="1">IF(U50="","",MIN(OFFSET(B50,0,0):OFFSET(B50,U50-1,0)))</f>
        <v/>
      </c>
      <c r="W50" s="92" t="str">
        <f ca="1">IF(U50="","",MIN(OFFSET(C50,0,0):OFFSET(C50,U50-1,0)))</f>
        <v/>
      </c>
      <c r="X50" s="92" t="str">
        <f ca="1">IF(U50="","",MAX(OFFSET(B50,0,0):OFFSET(B50,U50-1,0)))</f>
        <v/>
      </c>
      <c r="Y50" s="92" t="str">
        <f ca="1">IF(U50="","",MAX(OFFSET(C50,0,0):OFFSET(C50,U50-1,0)))</f>
        <v/>
      </c>
      <c r="Z50" s="92">
        <f t="shared" ca="1" si="12"/>
        <v>0</v>
      </c>
      <c r="AA50" s="93">
        <f t="shared" ca="1" si="13"/>
        <v>0</v>
      </c>
    </row>
    <row r="51" spans="1:27" ht="15.75" x14ac:dyDescent="0.25">
      <c r="A51" s="87"/>
      <c r="B51" s="95"/>
      <c r="C51" s="95"/>
      <c r="D51" s="76"/>
      <c r="E51" s="89" t="str">
        <f t="shared" si="4"/>
        <v/>
      </c>
      <c r="F51" s="89" t="str">
        <f t="shared" si="5"/>
        <v/>
      </c>
      <c r="G51" s="76"/>
      <c r="H51" s="74"/>
      <c r="I51" s="111" t="str">
        <f>IF(H51="","",_xlfn.XLOOKUP(H51,Code!$E$3:$E$19,Code!$F$3:$F$19,""))</f>
        <v/>
      </c>
      <c r="J51" s="74"/>
      <c r="K51" s="74"/>
      <c r="L51" s="76"/>
      <c r="M51" s="76"/>
      <c r="N51" s="102"/>
      <c r="O51" s="102"/>
      <c r="P51" s="126">
        <v>0</v>
      </c>
      <c r="Q51" s="97">
        <f t="shared" si="0"/>
        <v>0</v>
      </c>
      <c r="R51" s="109"/>
      <c r="S51" s="96" t="str">
        <f t="shared" si="1"/>
        <v/>
      </c>
      <c r="T51" s="91">
        <f t="shared" si="2"/>
        <v>0</v>
      </c>
      <c r="U51" s="96" t="str">
        <f t="shared" si="3"/>
        <v/>
      </c>
      <c r="V51" s="92" t="str">
        <f ca="1">IF(U51="","",MIN(OFFSET(B51,0,0):OFFSET(B51,U51-1,0)))</f>
        <v/>
      </c>
      <c r="W51" s="92" t="str">
        <f ca="1">IF(U51="","",MIN(OFFSET(C51,0,0):OFFSET(C51,U51-1,0)))</f>
        <v/>
      </c>
      <c r="X51" s="92" t="str">
        <f ca="1">IF(U51="","",MAX(OFFSET(B51,0,0):OFFSET(B51,U51-1,0)))</f>
        <v/>
      </c>
      <c r="Y51" s="92" t="str">
        <f ca="1">IF(U51="","",MAX(OFFSET(C51,0,0):OFFSET(C51,U51-1,0)))</f>
        <v/>
      </c>
      <c r="Z51" s="92">
        <f t="shared" ca="1" si="12"/>
        <v>0</v>
      </c>
      <c r="AA51" s="93">
        <f t="shared" ca="1" si="13"/>
        <v>0</v>
      </c>
    </row>
    <row r="52" spans="1:27" ht="15.75" x14ac:dyDescent="0.25">
      <c r="A52" s="87"/>
      <c r="B52" s="95"/>
      <c r="C52" s="95"/>
      <c r="D52" s="76"/>
      <c r="E52" s="89" t="str">
        <f t="shared" si="4"/>
        <v/>
      </c>
      <c r="F52" s="89" t="str">
        <f t="shared" si="5"/>
        <v/>
      </c>
      <c r="G52" s="76"/>
      <c r="H52" s="74"/>
      <c r="I52" s="111" t="str">
        <f>IF(H52="","",_xlfn.XLOOKUP(H52,Code!$E$3:$E$19,Code!$F$3:$F$19,""))</f>
        <v/>
      </c>
      <c r="J52" s="74"/>
      <c r="K52" s="74"/>
      <c r="L52" s="76"/>
      <c r="M52" s="76"/>
      <c r="N52" s="102"/>
      <c r="O52" s="102"/>
      <c r="P52" s="126">
        <v>0</v>
      </c>
      <c r="Q52" s="97">
        <f t="shared" si="0"/>
        <v>0</v>
      </c>
      <c r="R52" s="109"/>
      <c r="S52" s="96" t="str">
        <f t="shared" si="1"/>
        <v/>
      </c>
      <c r="T52" s="91">
        <f t="shared" si="2"/>
        <v>0</v>
      </c>
      <c r="U52" s="96" t="str">
        <f t="shared" si="3"/>
        <v/>
      </c>
      <c r="V52" s="92" t="str">
        <f ca="1">IF(U52="","",MIN(OFFSET(B52,0,0):OFFSET(B52,U52-1,0)))</f>
        <v/>
      </c>
      <c r="W52" s="92" t="str">
        <f ca="1">IF(U52="","",MIN(OFFSET(C52,0,0):OFFSET(C52,U52-1,0)))</f>
        <v/>
      </c>
      <c r="X52" s="92" t="str">
        <f ca="1">IF(U52="","",MAX(OFFSET(B52,0,0):OFFSET(B52,U52-1,0)))</f>
        <v/>
      </c>
      <c r="Y52" s="92" t="str">
        <f ca="1">IF(U52="","",MAX(OFFSET(C52,0,0):OFFSET(C52,U52-1,0)))</f>
        <v/>
      </c>
      <c r="Z52" s="92">
        <f t="shared" ca="1" si="12"/>
        <v>0</v>
      </c>
      <c r="AA52" s="93">
        <f t="shared" ca="1" si="13"/>
        <v>0</v>
      </c>
    </row>
    <row r="53" spans="1:27" ht="15.75" x14ac:dyDescent="0.25">
      <c r="A53" s="87"/>
      <c r="B53" s="95"/>
      <c r="C53" s="95"/>
      <c r="D53" s="76"/>
      <c r="E53" s="89" t="str">
        <f t="shared" si="4"/>
        <v/>
      </c>
      <c r="F53" s="89" t="str">
        <f t="shared" si="5"/>
        <v/>
      </c>
      <c r="G53" s="76"/>
      <c r="H53" s="74"/>
      <c r="I53" s="111" t="str">
        <f>IF(H53="","",_xlfn.XLOOKUP(H53,Code!$E$3:$E$19,Code!$F$3:$F$19,""))</f>
        <v/>
      </c>
      <c r="J53" s="74"/>
      <c r="K53" s="74"/>
      <c r="L53" s="76"/>
      <c r="M53" s="76"/>
      <c r="N53" s="102"/>
      <c r="O53" s="102"/>
      <c r="P53" s="126">
        <v>0</v>
      </c>
      <c r="Q53" s="97">
        <f t="shared" si="0"/>
        <v>0</v>
      </c>
      <c r="R53" s="109"/>
      <c r="S53" s="96" t="str">
        <f t="shared" si="1"/>
        <v/>
      </c>
      <c r="T53" s="91">
        <f t="shared" si="2"/>
        <v>0</v>
      </c>
      <c r="U53" s="96" t="str">
        <f t="shared" si="3"/>
        <v/>
      </c>
      <c r="V53" s="92" t="str">
        <f ca="1">IF(U53="","",MIN(OFFSET(B53,0,0):OFFSET(B53,U53-1,0)))</f>
        <v/>
      </c>
      <c r="W53" s="92" t="str">
        <f ca="1">IF(U53="","",MIN(OFFSET(C53,0,0):OFFSET(C53,U53-1,0)))</f>
        <v/>
      </c>
      <c r="X53" s="92" t="str">
        <f ca="1">IF(U53="","",MAX(OFFSET(B53,0,0):OFFSET(B53,U53-1,0)))</f>
        <v/>
      </c>
      <c r="Y53" s="92" t="str">
        <f ca="1">IF(U53="","",MAX(OFFSET(C53,0,0):OFFSET(C53,U53-1,0)))</f>
        <v/>
      </c>
      <c r="Z53" s="92">
        <f t="shared" ca="1" si="12"/>
        <v>0</v>
      </c>
      <c r="AA53" s="93">
        <f t="shared" ca="1" si="13"/>
        <v>0</v>
      </c>
    </row>
    <row r="54" spans="1:27" ht="15.75" x14ac:dyDescent="0.25">
      <c r="A54" s="87"/>
      <c r="B54" s="95"/>
      <c r="C54" s="95"/>
      <c r="D54" s="76"/>
      <c r="E54" s="89" t="str">
        <f t="shared" si="4"/>
        <v/>
      </c>
      <c r="F54" s="89" t="str">
        <f t="shared" si="5"/>
        <v/>
      </c>
      <c r="G54" s="76"/>
      <c r="H54" s="74"/>
      <c r="I54" s="111" t="str">
        <f>IF(H54="","",_xlfn.XLOOKUP(H54,Code!$E$3:$E$19,Code!$F$3:$F$19,""))</f>
        <v/>
      </c>
      <c r="J54" s="74"/>
      <c r="K54" s="74"/>
      <c r="L54" s="76"/>
      <c r="M54" s="76"/>
      <c r="N54" s="102"/>
      <c r="O54" s="102"/>
      <c r="P54" s="126">
        <v>0</v>
      </c>
      <c r="Q54" s="97">
        <f t="shared" si="0"/>
        <v>0</v>
      </c>
      <c r="R54" s="109"/>
      <c r="S54" s="96" t="str">
        <f t="shared" si="1"/>
        <v/>
      </c>
      <c r="T54" s="91">
        <f t="shared" si="2"/>
        <v>0</v>
      </c>
      <c r="U54" s="96" t="str">
        <f t="shared" si="3"/>
        <v/>
      </c>
      <c r="V54" s="92" t="str">
        <f ca="1">IF(U54="","",MIN(OFFSET(B54,0,0):OFFSET(B54,U54-1,0)))</f>
        <v/>
      </c>
      <c r="W54" s="92" t="str">
        <f ca="1">IF(U54="","",MIN(OFFSET(C54,0,0):OFFSET(C54,U54-1,0)))</f>
        <v/>
      </c>
      <c r="X54" s="92" t="str">
        <f ca="1">IF(U54="","",MAX(OFFSET(B54,0,0):OFFSET(B54,U54-1,0)))</f>
        <v/>
      </c>
      <c r="Y54" s="92" t="str">
        <f ca="1">IF(U54="","",MAX(OFFSET(C54,0,0):OFFSET(C54,U54-1,0)))</f>
        <v/>
      </c>
      <c r="Z54" s="92">
        <f t="shared" ca="1" si="12"/>
        <v>0</v>
      </c>
      <c r="AA54" s="93">
        <f t="shared" ca="1" si="13"/>
        <v>0</v>
      </c>
    </row>
    <row r="55" spans="1:27" ht="15.75" x14ac:dyDescent="0.25">
      <c r="A55" s="87"/>
      <c r="B55" s="95"/>
      <c r="C55" s="95"/>
      <c r="D55" s="76"/>
      <c r="E55" s="89" t="str">
        <f t="shared" si="4"/>
        <v/>
      </c>
      <c r="F55" s="89" t="str">
        <f t="shared" si="5"/>
        <v/>
      </c>
      <c r="G55" s="76"/>
      <c r="H55" s="74"/>
      <c r="I55" s="111" t="str">
        <f>IF(H55="","",_xlfn.XLOOKUP(H55,Code!$E$3:$E$19,Code!$F$3:$F$19,""))</f>
        <v/>
      </c>
      <c r="J55" s="74"/>
      <c r="K55" s="74"/>
      <c r="L55" s="76"/>
      <c r="M55" s="76"/>
      <c r="N55" s="102"/>
      <c r="O55" s="102"/>
      <c r="P55" s="126">
        <v>0</v>
      </c>
      <c r="Q55" s="97">
        <f t="shared" si="0"/>
        <v>0</v>
      </c>
      <c r="R55" s="109"/>
      <c r="S55" s="96" t="str">
        <f t="shared" si="1"/>
        <v/>
      </c>
      <c r="T55" s="91">
        <f t="shared" si="2"/>
        <v>0</v>
      </c>
      <c r="U55" s="96" t="str">
        <f t="shared" si="3"/>
        <v/>
      </c>
      <c r="V55" s="92" t="str">
        <f ca="1">IF(U55="","",MIN(OFFSET(B55,0,0):OFFSET(B55,U55-1,0)))</f>
        <v/>
      </c>
      <c r="W55" s="92" t="str">
        <f ca="1">IF(U55="","",MIN(OFFSET(C55,0,0):OFFSET(C55,U55-1,0)))</f>
        <v/>
      </c>
      <c r="X55" s="92" t="str">
        <f ca="1">IF(U55="","",MAX(OFFSET(B55,0,0):OFFSET(B55,U55-1,0)))</f>
        <v/>
      </c>
      <c r="Y55" s="92" t="str">
        <f ca="1">IF(U55="","",MAX(OFFSET(C55,0,0):OFFSET(C55,U55-1,0)))</f>
        <v/>
      </c>
      <c r="Z55" s="92">
        <f t="shared" ca="1" si="12"/>
        <v>0</v>
      </c>
      <c r="AA55" s="93">
        <f t="shared" ca="1" si="13"/>
        <v>0</v>
      </c>
    </row>
    <row r="56" spans="1:27" ht="15.75" x14ac:dyDescent="0.25">
      <c r="A56" s="87"/>
      <c r="B56" s="95"/>
      <c r="C56" s="95"/>
      <c r="D56" s="76"/>
      <c r="E56" s="89" t="str">
        <f t="shared" si="4"/>
        <v/>
      </c>
      <c r="F56" s="89" t="str">
        <f t="shared" si="5"/>
        <v/>
      </c>
      <c r="G56" s="76"/>
      <c r="H56" s="74"/>
      <c r="I56" s="111" t="str">
        <f>IF(H56="","",_xlfn.XLOOKUP(H56,Code!$E$3:$E$19,Code!$F$3:$F$19,""))</f>
        <v/>
      </c>
      <c r="J56" s="74"/>
      <c r="K56" s="74"/>
      <c r="L56" s="76"/>
      <c r="M56" s="76"/>
      <c r="N56" s="102"/>
      <c r="O56" s="102"/>
      <c r="P56" s="126">
        <v>0</v>
      </c>
      <c r="Q56" s="97">
        <f t="shared" si="0"/>
        <v>0</v>
      </c>
      <c r="R56" s="109"/>
      <c r="S56" s="96" t="str">
        <f t="shared" si="1"/>
        <v/>
      </c>
      <c r="T56" s="91">
        <f t="shared" si="2"/>
        <v>0</v>
      </c>
      <c r="U56" s="96" t="str">
        <f t="shared" si="3"/>
        <v/>
      </c>
      <c r="V56" s="92" t="str">
        <f ca="1">IF(U56="","",MIN(OFFSET(B56,0,0):OFFSET(B56,U56-1,0)))</f>
        <v/>
      </c>
      <c r="W56" s="92" t="str">
        <f ca="1">IF(U56="","",MIN(OFFSET(C56,0,0):OFFSET(C56,U56-1,0)))</f>
        <v/>
      </c>
      <c r="X56" s="92" t="str">
        <f ca="1">IF(U56="","",MAX(OFFSET(B56,0,0):OFFSET(B56,U56-1,0)))</f>
        <v/>
      </c>
      <c r="Y56" s="92" t="str">
        <f ca="1">IF(U56="","",MAX(OFFSET(C56,0,0):OFFSET(C56,U56-1,0)))</f>
        <v/>
      </c>
      <c r="Z56" s="92">
        <f t="shared" ca="1" si="12"/>
        <v>0</v>
      </c>
      <c r="AA56" s="93">
        <f t="shared" ca="1" si="13"/>
        <v>0</v>
      </c>
    </row>
    <row r="57" spans="1:27" ht="15.75" x14ac:dyDescent="0.25">
      <c r="A57" s="87"/>
      <c r="B57" s="95"/>
      <c r="C57" s="95"/>
      <c r="D57" s="76"/>
      <c r="E57" s="89" t="str">
        <f t="shared" si="4"/>
        <v/>
      </c>
      <c r="F57" s="89" t="str">
        <f t="shared" si="5"/>
        <v/>
      </c>
      <c r="G57" s="76"/>
      <c r="H57" s="74"/>
      <c r="I57" s="111" t="str">
        <f>IF(H57="","",_xlfn.XLOOKUP(H57,Code!$E$3:$E$19,Code!$F$3:$F$19,""))</f>
        <v/>
      </c>
      <c r="J57" s="74"/>
      <c r="K57" s="74"/>
      <c r="L57" s="76"/>
      <c r="M57" s="76"/>
      <c r="N57" s="102"/>
      <c r="O57" s="102"/>
      <c r="P57" s="126">
        <v>0</v>
      </c>
      <c r="Q57" s="97">
        <f t="shared" si="0"/>
        <v>0</v>
      </c>
      <c r="R57" s="109"/>
      <c r="S57" s="96" t="str">
        <f t="shared" si="1"/>
        <v/>
      </c>
      <c r="T57" s="91">
        <f t="shared" si="2"/>
        <v>0</v>
      </c>
      <c r="U57" s="96" t="str">
        <f t="shared" si="3"/>
        <v/>
      </c>
      <c r="V57" s="92" t="str">
        <f ca="1">IF(U57="","",MIN(OFFSET(B57,0,0):OFFSET(B57,U57-1,0)))</f>
        <v/>
      </c>
      <c r="W57" s="92" t="str">
        <f ca="1">IF(U57="","",MIN(OFFSET(C57,0,0):OFFSET(C57,U57-1,0)))</f>
        <v/>
      </c>
      <c r="X57" s="92" t="str">
        <f ca="1">IF(U57="","",MAX(OFFSET(B57,0,0):OFFSET(B57,U57-1,0)))</f>
        <v/>
      </c>
      <c r="Y57" s="92" t="str">
        <f ca="1">IF(U57="","",MAX(OFFSET(C57,0,0):OFFSET(C57,U57-1,0)))</f>
        <v/>
      </c>
      <c r="Z57" s="92">
        <f t="shared" ca="1" si="12"/>
        <v>0</v>
      </c>
      <c r="AA57" s="93">
        <f t="shared" ca="1" si="13"/>
        <v>0</v>
      </c>
    </row>
    <row r="58" spans="1:27" ht="15.75" x14ac:dyDescent="0.25">
      <c r="A58" s="87"/>
      <c r="B58" s="95"/>
      <c r="C58" s="95"/>
      <c r="D58" s="76"/>
      <c r="E58" s="89" t="str">
        <f t="shared" si="4"/>
        <v/>
      </c>
      <c r="F58" s="89" t="str">
        <f t="shared" si="5"/>
        <v/>
      </c>
      <c r="G58" s="76"/>
      <c r="H58" s="74"/>
      <c r="I58" s="111" t="str">
        <f>IF(H58="","",_xlfn.XLOOKUP(H58,Code!$E$3:$E$19,Code!$F$3:$F$19,""))</f>
        <v/>
      </c>
      <c r="J58" s="74"/>
      <c r="K58" s="74"/>
      <c r="L58" s="76"/>
      <c r="M58" s="76"/>
      <c r="N58" s="102"/>
      <c r="O58" s="102"/>
      <c r="P58" s="126">
        <v>0</v>
      </c>
      <c r="Q58" s="97">
        <f t="shared" si="0"/>
        <v>0</v>
      </c>
      <c r="R58" s="109"/>
      <c r="S58" s="96" t="str">
        <f t="shared" si="1"/>
        <v/>
      </c>
      <c r="T58" s="91">
        <f t="shared" si="2"/>
        <v>0</v>
      </c>
      <c r="U58" s="96" t="str">
        <f t="shared" si="3"/>
        <v/>
      </c>
      <c r="V58" s="92" t="str">
        <f ca="1">IF(U58="","",MIN(OFFSET(B58,0,0):OFFSET(B58,U58-1,0)))</f>
        <v/>
      </c>
      <c r="W58" s="92" t="str">
        <f ca="1">IF(U58="","",MIN(OFFSET(C58,0,0):OFFSET(C58,U58-1,0)))</f>
        <v/>
      </c>
      <c r="X58" s="92" t="str">
        <f ca="1">IF(U58="","",MAX(OFFSET(B58,0,0):OFFSET(B58,U58-1,0)))</f>
        <v/>
      </c>
      <c r="Y58" s="92" t="str">
        <f ca="1">IF(U58="","",MAX(OFFSET(C58,0,0):OFFSET(C58,U58-1,0)))</f>
        <v/>
      </c>
      <c r="Z58" s="92">
        <f t="shared" ca="1" si="12"/>
        <v>0</v>
      </c>
      <c r="AA58" s="93">
        <f t="shared" ca="1" si="13"/>
        <v>0</v>
      </c>
    </row>
    <row r="59" spans="1:27" ht="15.75" x14ac:dyDescent="0.25">
      <c r="A59" s="87"/>
      <c r="B59" s="95"/>
      <c r="C59" s="95"/>
      <c r="D59" s="76"/>
      <c r="E59" s="89" t="str">
        <f t="shared" si="4"/>
        <v/>
      </c>
      <c r="F59" s="89" t="str">
        <f t="shared" si="5"/>
        <v/>
      </c>
      <c r="G59" s="76"/>
      <c r="H59" s="74"/>
      <c r="I59" s="111" t="str">
        <f>IF(H59="","",_xlfn.XLOOKUP(H59,Code!$E$3:$E$19,Code!$F$3:$F$19,""))</f>
        <v/>
      </c>
      <c r="J59" s="74"/>
      <c r="K59" s="74"/>
      <c r="L59" s="76"/>
      <c r="M59" s="76"/>
      <c r="N59" s="102"/>
      <c r="O59" s="102"/>
      <c r="P59" s="126">
        <v>0</v>
      </c>
      <c r="Q59" s="97">
        <f t="shared" si="0"/>
        <v>0</v>
      </c>
      <c r="R59" s="109"/>
      <c r="S59" s="96" t="str">
        <f t="shared" si="1"/>
        <v/>
      </c>
      <c r="T59" s="91">
        <f t="shared" si="2"/>
        <v>0</v>
      </c>
      <c r="U59" s="96" t="str">
        <f t="shared" si="3"/>
        <v/>
      </c>
      <c r="V59" s="92" t="str">
        <f ca="1">IF(U59="","",MIN(OFFSET(B59,0,0):OFFSET(B59,U59-1,0)))</f>
        <v/>
      </c>
      <c r="W59" s="92" t="str">
        <f ca="1">IF(U59="","",MIN(OFFSET(C59,0,0):OFFSET(C59,U59-1,0)))</f>
        <v/>
      </c>
      <c r="X59" s="92" t="str">
        <f ca="1">IF(U59="","",MAX(OFFSET(B59,0,0):OFFSET(B59,U59-1,0)))</f>
        <v/>
      </c>
      <c r="Y59" s="92" t="str">
        <f ca="1">IF(U59="","",MAX(OFFSET(C59,0,0):OFFSET(C59,U59-1,0)))</f>
        <v/>
      </c>
      <c r="Z59" s="92">
        <f t="shared" ca="1" si="12"/>
        <v>0</v>
      </c>
      <c r="AA59" s="93">
        <f t="shared" ca="1" si="13"/>
        <v>0</v>
      </c>
    </row>
    <row r="60" spans="1:27" ht="15.75" x14ac:dyDescent="0.25">
      <c r="A60" s="87"/>
      <c r="B60" s="95"/>
      <c r="C60" s="95"/>
      <c r="D60" s="76"/>
      <c r="E60" s="89" t="str">
        <f t="shared" si="4"/>
        <v/>
      </c>
      <c r="F60" s="89" t="str">
        <f t="shared" si="5"/>
        <v/>
      </c>
      <c r="G60" s="76"/>
      <c r="H60" s="74"/>
      <c r="I60" s="111" t="str">
        <f>IF(H60="","",_xlfn.XLOOKUP(H60,Code!$E$3:$E$19,Code!$F$3:$F$19,""))</f>
        <v/>
      </c>
      <c r="J60" s="74"/>
      <c r="K60" s="74"/>
      <c r="L60" s="76"/>
      <c r="M60" s="76"/>
      <c r="N60" s="102"/>
      <c r="O60" s="102"/>
      <c r="P60" s="126">
        <v>0</v>
      </c>
      <c r="Q60" s="97">
        <f t="shared" si="0"/>
        <v>0</v>
      </c>
      <c r="R60" s="109"/>
      <c r="S60" s="96" t="str">
        <f t="shared" si="1"/>
        <v/>
      </c>
      <c r="T60" s="91">
        <f t="shared" si="2"/>
        <v>0</v>
      </c>
      <c r="U60" s="96" t="str">
        <f t="shared" si="3"/>
        <v/>
      </c>
      <c r="V60" s="92" t="str">
        <f ca="1">IF(U60="","",MIN(OFFSET(B60,0,0):OFFSET(B60,U60-1,0)))</f>
        <v/>
      </c>
      <c r="W60" s="92" t="str">
        <f ca="1">IF(U60="","",MIN(OFFSET(C60,0,0):OFFSET(C60,U60-1,0)))</f>
        <v/>
      </c>
      <c r="X60" s="92" t="str">
        <f ca="1">IF(U60="","",MAX(OFFSET(B60,0,0):OFFSET(B60,U60-1,0)))</f>
        <v/>
      </c>
      <c r="Y60" s="92" t="str">
        <f ca="1">IF(U60="","",MAX(OFFSET(C60,0,0):OFFSET(C60,U60-1,0)))</f>
        <v/>
      </c>
      <c r="Z60" s="92">
        <f t="shared" ca="1" si="12"/>
        <v>0</v>
      </c>
      <c r="AA60" s="93">
        <f t="shared" ca="1" si="13"/>
        <v>0</v>
      </c>
    </row>
    <row r="61" spans="1:27" ht="15.75" x14ac:dyDescent="0.25">
      <c r="A61" s="87"/>
      <c r="B61" s="95"/>
      <c r="C61" s="95"/>
      <c r="D61" s="76"/>
      <c r="E61" s="89" t="str">
        <f t="shared" si="4"/>
        <v/>
      </c>
      <c r="F61" s="89" t="str">
        <f t="shared" si="5"/>
        <v/>
      </c>
      <c r="G61" s="76"/>
      <c r="H61" s="74"/>
      <c r="I61" s="111" t="str">
        <f>IF(H61="","",_xlfn.XLOOKUP(H61,Code!$E$3:$E$19,Code!$F$3:$F$19,""))</f>
        <v/>
      </c>
      <c r="J61" s="74"/>
      <c r="K61" s="74"/>
      <c r="L61" s="76"/>
      <c r="M61" s="76"/>
      <c r="N61" s="102"/>
      <c r="O61" s="102"/>
      <c r="P61" s="126">
        <v>0</v>
      </c>
      <c r="Q61" s="97">
        <f t="shared" si="0"/>
        <v>0</v>
      </c>
      <c r="R61" s="109"/>
      <c r="S61" s="96" t="str">
        <f t="shared" si="1"/>
        <v/>
      </c>
      <c r="T61" s="91">
        <f t="shared" si="2"/>
        <v>0</v>
      </c>
      <c r="U61" s="96" t="str">
        <f t="shared" si="3"/>
        <v/>
      </c>
      <c r="V61" s="92" t="str">
        <f ca="1">IF(U61="","",MIN(OFFSET(B61,0,0):OFFSET(B61,U61-1,0)))</f>
        <v/>
      </c>
      <c r="W61" s="92" t="str">
        <f ca="1">IF(U61="","",MIN(OFFSET(C61,0,0):OFFSET(C61,U61-1,0)))</f>
        <v/>
      </c>
      <c r="X61" s="92" t="str">
        <f ca="1">IF(U61="","",MAX(OFFSET(B61,0,0):OFFSET(B61,U61-1,0)))</f>
        <v/>
      </c>
      <c r="Y61" s="92" t="str">
        <f ca="1">IF(U61="","",MAX(OFFSET(C61,0,0):OFFSET(C61,U61-1,0)))</f>
        <v/>
      </c>
      <c r="Z61" s="92">
        <f t="shared" ref="Z61:Z124" ca="1" si="14">MIN(V61:Y61)</f>
        <v>0</v>
      </c>
      <c r="AA61" s="93">
        <f t="shared" ref="AA61:AA124" ca="1" si="15">MAX(V61:Y61)</f>
        <v>0</v>
      </c>
    </row>
    <row r="62" spans="1:27" ht="15.75" x14ac:dyDescent="0.25">
      <c r="A62" s="87"/>
      <c r="B62" s="95"/>
      <c r="C62" s="95"/>
      <c r="D62" s="76"/>
      <c r="E62" s="89" t="str">
        <f t="shared" si="4"/>
        <v/>
      </c>
      <c r="F62" s="89" t="str">
        <f t="shared" si="5"/>
        <v/>
      </c>
      <c r="G62" s="76"/>
      <c r="H62" s="74"/>
      <c r="I62" s="111" t="str">
        <f>IF(H62="","",_xlfn.XLOOKUP(H62,Code!$E$3:$E$19,Code!$F$3:$F$19,""))</f>
        <v/>
      </c>
      <c r="J62" s="74"/>
      <c r="K62" s="74"/>
      <c r="L62" s="76"/>
      <c r="M62" s="76"/>
      <c r="N62" s="102"/>
      <c r="O62" s="102"/>
      <c r="P62" s="126">
        <v>0</v>
      </c>
      <c r="Q62" s="97">
        <f t="shared" si="0"/>
        <v>0</v>
      </c>
      <c r="R62" s="109"/>
      <c r="S62" s="96" t="str">
        <f t="shared" si="1"/>
        <v/>
      </c>
      <c r="T62" s="91">
        <f t="shared" si="2"/>
        <v>0</v>
      </c>
      <c r="U62" s="96" t="str">
        <f t="shared" si="3"/>
        <v/>
      </c>
      <c r="V62" s="92" t="str">
        <f ca="1">IF(U62="","",MIN(OFFSET(B62,0,0):OFFSET(B62,U62-1,0)))</f>
        <v/>
      </c>
      <c r="W62" s="92" t="str">
        <f ca="1">IF(U62="","",MIN(OFFSET(C62,0,0):OFFSET(C62,U62-1,0)))</f>
        <v/>
      </c>
      <c r="X62" s="92" t="str">
        <f ca="1">IF(U62="","",MAX(OFFSET(B62,0,0):OFFSET(B62,U62-1,0)))</f>
        <v/>
      </c>
      <c r="Y62" s="92" t="str">
        <f ca="1">IF(U62="","",MAX(OFFSET(C62,0,0):OFFSET(C62,U62-1,0)))</f>
        <v/>
      </c>
      <c r="Z62" s="92">
        <f t="shared" ca="1" si="14"/>
        <v>0</v>
      </c>
      <c r="AA62" s="93">
        <f t="shared" ca="1" si="15"/>
        <v>0</v>
      </c>
    </row>
    <row r="63" spans="1:27" ht="15.75" x14ac:dyDescent="0.25">
      <c r="A63" s="87"/>
      <c r="B63" s="95"/>
      <c r="C63" s="95"/>
      <c r="D63" s="76"/>
      <c r="E63" s="89" t="str">
        <f t="shared" si="4"/>
        <v/>
      </c>
      <c r="F63" s="89" t="str">
        <f t="shared" si="5"/>
        <v/>
      </c>
      <c r="G63" s="76"/>
      <c r="H63" s="74"/>
      <c r="I63" s="111" t="str">
        <f>IF(H63="","",_xlfn.XLOOKUP(H63,Code!$E$3:$E$19,Code!$F$3:$F$19,""))</f>
        <v/>
      </c>
      <c r="J63" s="74"/>
      <c r="K63" s="74"/>
      <c r="L63" s="76"/>
      <c r="M63" s="76"/>
      <c r="N63" s="102"/>
      <c r="O63" s="102"/>
      <c r="P63" s="126">
        <v>0</v>
      </c>
      <c r="Q63" s="97">
        <f t="shared" si="0"/>
        <v>0</v>
      </c>
      <c r="R63" s="109"/>
      <c r="S63" s="96" t="str">
        <f t="shared" si="1"/>
        <v/>
      </c>
      <c r="T63" s="91">
        <f t="shared" si="2"/>
        <v>0</v>
      </c>
      <c r="U63" s="96" t="str">
        <f t="shared" si="3"/>
        <v/>
      </c>
      <c r="V63" s="92" t="str">
        <f ca="1">IF(U63="","",MIN(OFFSET(B63,0,0):OFFSET(B63,U63-1,0)))</f>
        <v/>
      </c>
      <c r="W63" s="92" t="str">
        <f ca="1">IF(U63="","",MIN(OFFSET(C63,0,0):OFFSET(C63,U63-1,0)))</f>
        <v/>
      </c>
      <c r="X63" s="92" t="str">
        <f ca="1">IF(U63="","",MAX(OFFSET(B63,0,0):OFFSET(B63,U63-1,0)))</f>
        <v/>
      </c>
      <c r="Y63" s="92" t="str">
        <f ca="1">IF(U63="","",MAX(OFFSET(C63,0,0):OFFSET(C63,U63-1,0)))</f>
        <v/>
      </c>
      <c r="Z63" s="92">
        <f t="shared" ca="1" si="14"/>
        <v>0</v>
      </c>
      <c r="AA63" s="93">
        <f t="shared" ca="1" si="15"/>
        <v>0</v>
      </c>
    </row>
    <row r="64" spans="1:27" ht="15.75" x14ac:dyDescent="0.25">
      <c r="A64" s="87"/>
      <c r="B64" s="95"/>
      <c r="C64" s="95"/>
      <c r="D64" s="76"/>
      <c r="E64" s="89" t="str">
        <f t="shared" si="4"/>
        <v/>
      </c>
      <c r="F64" s="89" t="str">
        <f t="shared" si="5"/>
        <v/>
      </c>
      <c r="G64" s="76"/>
      <c r="H64" s="74"/>
      <c r="I64" s="111" t="str">
        <f>IF(H64="","",_xlfn.XLOOKUP(H64,Code!$E$3:$E$19,Code!$F$3:$F$19,""))</f>
        <v/>
      </c>
      <c r="J64" s="74"/>
      <c r="K64" s="74"/>
      <c r="L64" s="76"/>
      <c r="M64" s="76"/>
      <c r="N64" s="102"/>
      <c r="O64" s="102"/>
      <c r="P64" s="126">
        <v>0</v>
      </c>
      <c r="Q64" s="97">
        <f t="shared" si="0"/>
        <v>0</v>
      </c>
      <c r="R64" s="109"/>
      <c r="S64" s="96" t="str">
        <f t="shared" si="1"/>
        <v/>
      </c>
      <c r="T64" s="91">
        <f t="shared" si="2"/>
        <v>0</v>
      </c>
      <c r="U64" s="96" t="str">
        <f t="shared" si="3"/>
        <v/>
      </c>
      <c r="V64" s="92" t="str">
        <f ca="1">IF(U64="","",MIN(OFFSET(B64,0,0):OFFSET(B64,U64-1,0)))</f>
        <v/>
      </c>
      <c r="W64" s="92" t="str">
        <f ca="1">IF(U64="","",MIN(OFFSET(C64,0,0):OFFSET(C64,U64-1,0)))</f>
        <v/>
      </c>
      <c r="X64" s="92" t="str">
        <f ca="1">IF(U64="","",MAX(OFFSET(B64,0,0):OFFSET(B64,U64-1,0)))</f>
        <v/>
      </c>
      <c r="Y64" s="92" t="str">
        <f ca="1">IF(U64="","",MAX(OFFSET(C64,0,0):OFFSET(C64,U64-1,0)))</f>
        <v/>
      </c>
      <c r="Z64" s="92">
        <f t="shared" ca="1" si="14"/>
        <v>0</v>
      </c>
      <c r="AA64" s="93">
        <f t="shared" ca="1" si="15"/>
        <v>0</v>
      </c>
    </row>
    <row r="65" spans="1:27" ht="15.75" x14ac:dyDescent="0.25">
      <c r="A65" s="87"/>
      <c r="B65" s="95"/>
      <c r="C65" s="95"/>
      <c r="D65" s="76"/>
      <c r="E65" s="89" t="str">
        <f t="shared" si="4"/>
        <v/>
      </c>
      <c r="F65" s="89" t="str">
        <f t="shared" si="5"/>
        <v/>
      </c>
      <c r="G65" s="76"/>
      <c r="H65" s="74"/>
      <c r="I65" s="111" t="str">
        <f>IF(H65="","",_xlfn.XLOOKUP(H65,Code!$E$3:$E$19,Code!$F$3:$F$19,""))</f>
        <v/>
      </c>
      <c r="J65" s="74"/>
      <c r="K65" s="74"/>
      <c r="L65" s="76"/>
      <c r="M65" s="76"/>
      <c r="N65" s="102"/>
      <c r="O65" s="102"/>
      <c r="P65" s="126">
        <v>0</v>
      </c>
      <c r="Q65" s="97">
        <f t="shared" si="0"/>
        <v>0</v>
      </c>
      <c r="R65" s="109"/>
      <c r="S65" s="96" t="str">
        <f t="shared" si="1"/>
        <v/>
      </c>
      <c r="T65" s="91">
        <f t="shared" si="2"/>
        <v>0</v>
      </c>
      <c r="U65" s="96" t="str">
        <f t="shared" si="3"/>
        <v/>
      </c>
      <c r="V65" s="92" t="str">
        <f ca="1">IF(U65="","",MIN(OFFSET(B65,0,0):OFFSET(B65,U65-1,0)))</f>
        <v/>
      </c>
      <c r="W65" s="92" t="str">
        <f ca="1">IF(U65="","",MIN(OFFSET(C65,0,0):OFFSET(C65,U65-1,0)))</f>
        <v/>
      </c>
      <c r="X65" s="92" t="str">
        <f ca="1">IF(U65="","",MAX(OFFSET(B65,0,0):OFFSET(B65,U65-1,0)))</f>
        <v/>
      </c>
      <c r="Y65" s="92" t="str">
        <f ca="1">IF(U65="","",MAX(OFFSET(C65,0,0):OFFSET(C65,U65-1,0)))</f>
        <v/>
      </c>
      <c r="Z65" s="92">
        <f t="shared" ca="1" si="14"/>
        <v>0</v>
      </c>
      <c r="AA65" s="93">
        <f t="shared" ca="1" si="15"/>
        <v>0</v>
      </c>
    </row>
    <row r="66" spans="1:27" ht="15.75" x14ac:dyDescent="0.25">
      <c r="A66" s="87"/>
      <c r="B66" s="95"/>
      <c r="C66" s="95"/>
      <c r="D66" s="76"/>
      <c r="E66" s="89" t="str">
        <f t="shared" si="4"/>
        <v/>
      </c>
      <c r="F66" s="89" t="str">
        <f t="shared" si="5"/>
        <v/>
      </c>
      <c r="G66" s="76"/>
      <c r="H66" s="74"/>
      <c r="I66" s="111" t="str">
        <f>IF(H66="","",_xlfn.XLOOKUP(H66,Code!$E$3:$E$19,Code!$F$3:$F$19,""))</f>
        <v/>
      </c>
      <c r="J66" s="74"/>
      <c r="K66" s="74"/>
      <c r="L66" s="76"/>
      <c r="M66" s="76"/>
      <c r="N66" s="102"/>
      <c r="O66" s="102"/>
      <c r="P66" s="126">
        <v>0</v>
      </c>
      <c r="Q66" s="97">
        <f t="shared" si="0"/>
        <v>0</v>
      </c>
      <c r="R66" s="109"/>
      <c r="S66" s="96" t="str">
        <f t="shared" si="1"/>
        <v/>
      </c>
      <c r="T66" s="91">
        <f t="shared" si="2"/>
        <v>0</v>
      </c>
      <c r="U66" s="96" t="str">
        <f t="shared" si="3"/>
        <v/>
      </c>
      <c r="V66" s="92" t="str">
        <f ca="1">IF(U66="","",MIN(OFFSET(B66,0,0):OFFSET(B66,U66-1,0)))</f>
        <v/>
      </c>
      <c r="W66" s="92" t="str">
        <f ca="1">IF(U66="","",MIN(OFFSET(C66,0,0):OFFSET(C66,U66-1,0)))</f>
        <v/>
      </c>
      <c r="X66" s="92" t="str">
        <f ca="1">IF(U66="","",MAX(OFFSET(B66,0,0):OFFSET(B66,U66-1,0)))</f>
        <v/>
      </c>
      <c r="Y66" s="92" t="str">
        <f ca="1">IF(U66="","",MAX(OFFSET(C66,0,0):OFFSET(C66,U66-1,0)))</f>
        <v/>
      </c>
      <c r="Z66" s="92">
        <f t="shared" ca="1" si="14"/>
        <v>0</v>
      </c>
      <c r="AA66" s="93">
        <f t="shared" ca="1" si="15"/>
        <v>0</v>
      </c>
    </row>
    <row r="67" spans="1:27" ht="15.75" x14ac:dyDescent="0.25">
      <c r="A67" s="87"/>
      <c r="B67" s="95"/>
      <c r="C67" s="95"/>
      <c r="D67" s="76"/>
      <c r="E67" s="89" t="str">
        <f t="shared" si="4"/>
        <v/>
      </c>
      <c r="F67" s="89" t="str">
        <f t="shared" si="5"/>
        <v/>
      </c>
      <c r="G67" s="76"/>
      <c r="H67" s="74"/>
      <c r="I67" s="111" t="str">
        <f>IF(H67="","",_xlfn.XLOOKUP(H67,Code!$E$3:$E$19,Code!$F$3:$F$19,""))</f>
        <v/>
      </c>
      <c r="J67" s="74"/>
      <c r="K67" s="74"/>
      <c r="L67" s="76"/>
      <c r="M67" s="76"/>
      <c r="N67" s="102"/>
      <c r="O67" s="102"/>
      <c r="P67" s="126">
        <v>0</v>
      </c>
      <c r="Q67" s="97">
        <f t="shared" ref="Q67:Q130" si="16">SUMIF($T:$T,S67,$P:$P)</f>
        <v>0</v>
      </c>
      <c r="R67" s="109"/>
      <c r="S67" s="96" t="str">
        <f t="shared" ref="S67:S130" si="17">IF(A67="","",ROW()-ROW($S$2))</f>
        <v/>
      </c>
      <c r="T67" s="91">
        <f t="shared" ref="T67:T130" si="18">IF(B67="",0,IF(S67="",T66,S67))</f>
        <v>0</v>
      </c>
      <c r="U67" s="96" t="str">
        <f t="shared" ref="U67:U130" si="19">IF(S67="","",COUNTIF($T:$T,S67))</f>
        <v/>
      </c>
      <c r="V67" s="92" t="str">
        <f ca="1">IF(U67="","",MIN(OFFSET(B67,0,0):OFFSET(B67,U67-1,0)))</f>
        <v/>
      </c>
      <c r="W67" s="92" t="str">
        <f ca="1">IF(U67="","",MIN(OFFSET(C67,0,0):OFFSET(C67,U67-1,0)))</f>
        <v/>
      </c>
      <c r="X67" s="92" t="str">
        <f ca="1">IF(U67="","",MAX(OFFSET(B67,0,0):OFFSET(B67,U67-1,0)))</f>
        <v/>
      </c>
      <c r="Y67" s="92" t="str">
        <f ca="1">IF(U67="","",MAX(OFFSET(C67,0,0):OFFSET(C67,U67-1,0)))</f>
        <v/>
      </c>
      <c r="Z67" s="92">
        <f t="shared" ca="1" si="14"/>
        <v>0</v>
      </c>
      <c r="AA67" s="93">
        <f t="shared" ca="1" si="15"/>
        <v>0</v>
      </c>
    </row>
    <row r="68" spans="1:27" ht="15.75" x14ac:dyDescent="0.25">
      <c r="A68" s="87"/>
      <c r="B68" s="95"/>
      <c r="C68" s="95"/>
      <c r="D68" s="76"/>
      <c r="E68" s="89" t="str">
        <f t="shared" ref="E68:E131" si="20">IF(OR(B68="",C68=""),"",IF(OR(ABS(C68-B68)*1000=0,C68=0),1,ABS(C68-B68)*1000))</f>
        <v/>
      </c>
      <c r="F68" s="89" t="str">
        <f t="shared" ref="F68:F131" si="21">IF(OR(D68="",E68=""),"",D68*E68)</f>
        <v/>
      </c>
      <c r="G68" s="76"/>
      <c r="H68" s="74"/>
      <c r="I68" s="111" t="str">
        <f>IF(H68="","",_xlfn.XLOOKUP(H68,Code!$E$3:$E$19,Code!$F$3:$F$19,""))</f>
        <v/>
      </c>
      <c r="J68" s="74"/>
      <c r="K68" s="74"/>
      <c r="L68" s="76"/>
      <c r="M68" s="76"/>
      <c r="N68" s="102"/>
      <c r="O68" s="102"/>
      <c r="P68" s="126">
        <v>0</v>
      </c>
      <c r="Q68" s="97">
        <f t="shared" si="16"/>
        <v>0</v>
      </c>
      <c r="R68" s="109"/>
      <c r="S68" s="96" t="str">
        <f t="shared" si="17"/>
        <v/>
      </c>
      <c r="T68" s="91">
        <f t="shared" si="18"/>
        <v>0</v>
      </c>
      <c r="U68" s="96" t="str">
        <f t="shared" si="19"/>
        <v/>
      </c>
      <c r="V68" s="92" t="str">
        <f ca="1">IF(U68="","",MIN(OFFSET(B68,0,0):OFFSET(B68,U68-1,0)))</f>
        <v/>
      </c>
      <c r="W68" s="92" t="str">
        <f ca="1">IF(U68="","",MIN(OFFSET(C68,0,0):OFFSET(C68,U68-1,0)))</f>
        <v/>
      </c>
      <c r="X68" s="92" t="str">
        <f ca="1">IF(U68="","",MAX(OFFSET(B68,0,0):OFFSET(B68,U68-1,0)))</f>
        <v/>
      </c>
      <c r="Y68" s="92" t="str">
        <f ca="1">IF(U68="","",MAX(OFFSET(C68,0,0):OFFSET(C68,U68-1,0)))</f>
        <v/>
      </c>
      <c r="Z68" s="92">
        <f t="shared" ca="1" si="14"/>
        <v>0</v>
      </c>
      <c r="AA68" s="93">
        <f t="shared" ca="1" si="15"/>
        <v>0</v>
      </c>
    </row>
    <row r="69" spans="1:27" ht="15.75" x14ac:dyDescent="0.25">
      <c r="A69" s="87"/>
      <c r="B69" s="95"/>
      <c r="C69" s="95"/>
      <c r="D69" s="76"/>
      <c r="E69" s="89" t="str">
        <f t="shared" si="20"/>
        <v/>
      </c>
      <c r="F69" s="89" t="str">
        <f t="shared" si="21"/>
        <v/>
      </c>
      <c r="G69" s="76"/>
      <c r="H69" s="74"/>
      <c r="I69" s="111" t="str">
        <f>IF(H69="","",_xlfn.XLOOKUP(H69,Code!$E$3:$E$19,Code!$F$3:$F$19,""))</f>
        <v/>
      </c>
      <c r="J69" s="74"/>
      <c r="K69" s="74"/>
      <c r="L69" s="76"/>
      <c r="M69" s="76"/>
      <c r="N69" s="102"/>
      <c r="O69" s="102"/>
      <c r="P69" s="126">
        <v>0</v>
      </c>
      <c r="Q69" s="97">
        <f t="shared" si="16"/>
        <v>0</v>
      </c>
      <c r="R69" s="109"/>
      <c r="S69" s="96" t="str">
        <f t="shared" si="17"/>
        <v/>
      </c>
      <c r="T69" s="91">
        <f t="shared" si="18"/>
        <v>0</v>
      </c>
      <c r="U69" s="96" t="str">
        <f t="shared" si="19"/>
        <v/>
      </c>
      <c r="V69" s="92" t="str">
        <f ca="1">IF(U69="","",MIN(OFFSET(B69,0,0):OFFSET(B69,U69-1,0)))</f>
        <v/>
      </c>
      <c r="W69" s="92" t="str">
        <f ca="1">IF(U69="","",MIN(OFFSET(C69,0,0):OFFSET(C69,U69-1,0)))</f>
        <v/>
      </c>
      <c r="X69" s="92" t="str">
        <f ca="1">IF(U69="","",MAX(OFFSET(B69,0,0):OFFSET(B69,U69-1,0)))</f>
        <v/>
      </c>
      <c r="Y69" s="92" t="str">
        <f ca="1">IF(U69="","",MAX(OFFSET(C69,0,0):OFFSET(C69,U69-1,0)))</f>
        <v/>
      </c>
      <c r="Z69" s="92">
        <f t="shared" ca="1" si="14"/>
        <v>0</v>
      </c>
      <c r="AA69" s="93">
        <f t="shared" ca="1" si="15"/>
        <v>0</v>
      </c>
    </row>
    <row r="70" spans="1:27" ht="15.75" x14ac:dyDescent="0.25">
      <c r="A70" s="87"/>
      <c r="B70" s="95"/>
      <c r="C70" s="95"/>
      <c r="D70" s="76"/>
      <c r="E70" s="89" t="str">
        <f t="shared" si="20"/>
        <v/>
      </c>
      <c r="F70" s="89" t="str">
        <f t="shared" si="21"/>
        <v/>
      </c>
      <c r="G70" s="76"/>
      <c r="H70" s="74"/>
      <c r="I70" s="111" t="str">
        <f>IF(H70="","",_xlfn.XLOOKUP(H70,Code!$E$3:$E$19,Code!$F$3:$F$19,""))</f>
        <v/>
      </c>
      <c r="J70" s="74"/>
      <c r="K70" s="74"/>
      <c r="L70" s="76"/>
      <c r="M70" s="76"/>
      <c r="N70" s="102"/>
      <c r="O70" s="102"/>
      <c r="P70" s="126">
        <v>0</v>
      </c>
      <c r="Q70" s="97">
        <f t="shared" si="16"/>
        <v>0</v>
      </c>
      <c r="R70" s="109"/>
      <c r="S70" s="96" t="str">
        <f t="shared" si="17"/>
        <v/>
      </c>
      <c r="T70" s="91">
        <f t="shared" si="18"/>
        <v>0</v>
      </c>
      <c r="U70" s="96" t="str">
        <f t="shared" si="19"/>
        <v/>
      </c>
      <c r="V70" s="92" t="str">
        <f ca="1">IF(U70="","",MIN(OFFSET(B70,0,0):OFFSET(B70,U70-1,0)))</f>
        <v/>
      </c>
      <c r="W70" s="92" t="str">
        <f ca="1">IF(U70="","",MIN(OFFSET(C70,0,0):OFFSET(C70,U70-1,0)))</f>
        <v/>
      </c>
      <c r="X70" s="92" t="str">
        <f ca="1">IF(U70="","",MAX(OFFSET(B70,0,0):OFFSET(B70,U70-1,0)))</f>
        <v/>
      </c>
      <c r="Y70" s="92" t="str">
        <f ca="1">IF(U70="","",MAX(OFFSET(C70,0,0):OFFSET(C70,U70-1,0)))</f>
        <v/>
      </c>
      <c r="Z70" s="92">
        <f t="shared" ca="1" si="14"/>
        <v>0</v>
      </c>
      <c r="AA70" s="93">
        <f t="shared" ca="1" si="15"/>
        <v>0</v>
      </c>
    </row>
    <row r="71" spans="1:27" ht="15.75" x14ac:dyDescent="0.25">
      <c r="A71" s="87"/>
      <c r="B71" s="95"/>
      <c r="C71" s="95"/>
      <c r="D71" s="76"/>
      <c r="E71" s="89" t="str">
        <f t="shared" si="20"/>
        <v/>
      </c>
      <c r="F71" s="89" t="str">
        <f t="shared" si="21"/>
        <v/>
      </c>
      <c r="G71" s="76"/>
      <c r="H71" s="74"/>
      <c r="I71" s="111" t="str">
        <f>IF(H71="","",_xlfn.XLOOKUP(H71,Code!$E$3:$E$19,Code!$F$3:$F$19,""))</f>
        <v/>
      </c>
      <c r="J71" s="74"/>
      <c r="K71" s="74"/>
      <c r="L71" s="76"/>
      <c r="M71" s="76"/>
      <c r="N71" s="102"/>
      <c r="O71" s="102"/>
      <c r="P71" s="126">
        <v>0</v>
      </c>
      <c r="Q71" s="97">
        <f t="shared" si="16"/>
        <v>0</v>
      </c>
      <c r="R71" s="109"/>
      <c r="S71" s="96" t="str">
        <f t="shared" si="17"/>
        <v/>
      </c>
      <c r="T71" s="91">
        <f t="shared" si="18"/>
        <v>0</v>
      </c>
      <c r="U71" s="96" t="str">
        <f t="shared" si="19"/>
        <v/>
      </c>
      <c r="V71" s="92" t="str">
        <f ca="1">IF(U71="","",MIN(OFFSET(B71,0,0):OFFSET(B71,U71-1,0)))</f>
        <v/>
      </c>
      <c r="W71" s="92" t="str">
        <f ca="1">IF(U71="","",MIN(OFFSET(C71,0,0):OFFSET(C71,U71-1,0)))</f>
        <v/>
      </c>
      <c r="X71" s="92" t="str">
        <f ca="1">IF(U71="","",MAX(OFFSET(B71,0,0):OFFSET(B71,U71-1,0)))</f>
        <v/>
      </c>
      <c r="Y71" s="92" t="str">
        <f ca="1">IF(U71="","",MAX(OFFSET(C71,0,0):OFFSET(C71,U71-1,0)))</f>
        <v/>
      </c>
      <c r="Z71" s="92">
        <f t="shared" ca="1" si="14"/>
        <v>0</v>
      </c>
      <c r="AA71" s="93">
        <f t="shared" ca="1" si="15"/>
        <v>0</v>
      </c>
    </row>
    <row r="72" spans="1:27" ht="15.75" x14ac:dyDescent="0.25">
      <c r="A72" s="87"/>
      <c r="B72" s="95"/>
      <c r="C72" s="95"/>
      <c r="D72" s="76"/>
      <c r="E72" s="89" t="str">
        <f t="shared" si="20"/>
        <v/>
      </c>
      <c r="F72" s="89" t="str">
        <f t="shared" si="21"/>
        <v/>
      </c>
      <c r="G72" s="76"/>
      <c r="H72" s="74"/>
      <c r="I72" s="111" t="str">
        <f>IF(H72="","",_xlfn.XLOOKUP(H72,Code!$E$3:$E$19,Code!$F$3:$F$19,""))</f>
        <v/>
      </c>
      <c r="J72" s="74"/>
      <c r="K72" s="74"/>
      <c r="L72" s="76"/>
      <c r="M72" s="76"/>
      <c r="N72" s="102"/>
      <c r="O72" s="102"/>
      <c r="P72" s="126">
        <v>0</v>
      </c>
      <c r="Q72" s="97">
        <f t="shared" si="16"/>
        <v>0</v>
      </c>
      <c r="R72" s="109"/>
      <c r="S72" s="96" t="str">
        <f t="shared" si="17"/>
        <v/>
      </c>
      <c r="T72" s="91">
        <f t="shared" si="18"/>
        <v>0</v>
      </c>
      <c r="U72" s="96" t="str">
        <f t="shared" si="19"/>
        <v/>
      </c>
      <c r="V72" s="92" t="str">
        <f ca="1">IF(U72="","",MIN(OFFSET(B72,0,0):OFFSET(B72,U72-1,0)))</f>
        <v/>
      </c>
      <c r="W72" s="92" t="str">
        <f ca="1">IF(U72="","",MIN(OFFSET(C72,0,0):OFFSET(C72,U72-1,0)))</f>
        <v/>
      </c>
      <c r="X72" s="92" t="str">
        <f ca="1">IF(U72="","",MAX(OFFSET(B72,0,0):OFFSET(B72,U72-1,0)))</f>
        <v/>
      </c>
      <c r="Y72" s="92" t="str">
        <f ca="1">IF(U72="","",MAX(OFFSET(C72,0,0):OFFSET(C72,U72-1,0)))</f>
        <v/>
      </c>
      <c r="Z72" s="92">
        <f t="shared" ca="1" si="14"/>
        <v>0</v>
      </c>
      <c r="AA72" s="93">
        <f t="shared" ca="1" si="15"/>
        <v>0</v>
      </c>
    </row>
    <row r="73" spans="1:27" ht="15.75" x14ac:dyDescent="0.25">
      <c r="A73" s="87"/>
      <c r="B73" s="95"/>
      <c r="C73" s="95"/>
      <c r="D73" s="76"/>
      <c r="E73" s="89" t="str">
        <f t="shared" si="20"/>
        <v/>
      </c>
      <c r="F73" s="89" t="str">
        <f t="shared" si="21"/>
        <v/>
      </c>
      <c r="G73" s="76"/>
      <c r="H73" s="74"/>
      <c r="I73" s="111" t="str">
        <f>IF(H73="","",_xlfn.XLOOKUP(H73,Code!$E$3:$E$19,Code!$F$3:$F$19,""))</f>
        <v/>
      </c>
      <c r="J73" s="74"/>
      <c r="K73" s="74"/>
      <c r="L73" s="76"/>
      <c r="M73" s="76"/>
      <c r="N73" s="102"/>
      <c r="O73" s="102"/>
      <c r="P73" s="126">
        <v>0</v>
      </c>
      <c r="Q73" s="97">
        <f t="shared" si="16"/>
        <v>0</v>
      </c>
      <c r="R73" s="109"/>
      <c r="S73" s="96" t="str">
        <f t="shared" si="17"/>
        <v/>
      </c>
      <c r="T73" s="91">
        <f t="shared" si="18"/>
        <v>0</v>
      </c>
      <c r="U73" s="96" t="str">
        <f t="shared" si="19"/>
        <v/>
      </c>
      <c r="V73" s="92" t="str">
        <f ca="1">IF(U73="","",MIN(OFFSET(B73,0,0):OFFSET(B73,U73-1,0)))</f>
        <v/>
      </c>
      <c r="W73" s="92" t="str">
        <f ca="1">IF(U73="","",MIN(OFFSET(C73,0,0):OFFSET(C73,U73-1,0)))</f>
        <v/>
      </c>
      <c r="X73" s="92" t="str">
        <f ca="1">IF(U73="","",MAX(OFFSET(B73,0,0):OFFSET(B73,U73-1,0)))</f>
        <v/>
      </c>
      <c r="Y73" s="92" t="str">
        <f ca="1">IF(U73="","",MAX(OFFSET(C73,0,0):OFFSET(C73,U73-1,0)))</f>
        <v/>
      </c>
      <c r="Z73" s="92">
        <f t="shared" ca="1" si="14"/>
        <v>0</v>
      </c>
      <c r="AA73" s="93">
        <f t="shared" ca="1" si="15"/>
        <v>0</v>
      </c>
    </row>
    <row r="74" spans="1:27" ht="15.75" x14ac:dyDescent="0.25">
      <c r="A74" s="87"/>
      <c r="B74" s="95"/>
      <c r="C74" s="95"/>
      <c r="D74" s="76"/>
      <c r="E74" s="89" t="str">
        <f t="shared" si="20"/>
        <v/>
      </c>
      <c r="F74" s="89" t="str">
        <f t="shared" si="21"/>
        <v/>
      </c>
      <c r="G74" s="76"/>
      <c r="H74" s="74"/>
      <c r="I74" s="111" t="str">
        <f>IF(H74="","",_xlfn.XLOOKUP(H74,Code!$E$3:$E$19,Code!$F$3:$F$19,""))</f>
        <v/>
      </c>
      <c r="J74" s="74"/>
      <c r="K74" s="74"/>
      <c r="L74" s="76"/>
      <c r="M74" s="76"/>
      <c r="N74" s="102"/>
      <c r="O74" s="102"/>
      <c r="P74" s="126">
        <v>0</v>
      </c>
      <c r="Q74" s="97">
        <f t="shared" si="16"/>
        <v>0</v>
      </c>
      <c r="R74" s="109"/>
      <c r="S74" s="96" t="str">
        <f t="shared" si="17"/>
        <v/>
      </c>
      <c r="T74" s="91">
        <f t="shared" si="18"/>
        <v>0</v>
      </c>
      <c r="U74" s="96" t="str">
        <f t="shared" si="19"/>
        <v/>
      </c>
      <c r="V74" s="92" t="str">
        <f ca="1">IF(U74="","",MIN(OFFSET(B74,0,0):OFFSET(B74,U74-1,0)))</f>
        <v/>
      </c>
      <c r="W74" s="92" t="str">
        <f ca="1">IF(U74="","",MIN(OFFSET(C74,0,0):OFFSET(C74,U74-1,0)))</f>
        <v/>
      </c>
      <c r="X74" s="92" t="str">
        <f ca="1">IF(U74="","",MAX(OFFSET(B74,0,0):OFFSET(B74,U74-1,0)))</f>
        <v/>
      </c>
      <c r="Y74" s="92" t="str">
        <f ca="1">IF(U74="","",MAX(OFFSET(C74,0,0):OFFSET(C74,U74-1,0)))</f>
        <v/>
      </c>
      <c r="Z74" s="92">
        <f t="shared" ca="1" si="14"/>
        <v>0</v>
      </c>
      <c r="AA74" s="93">
        <f t="shared" ca="1" si="15"/>
        <v>0</v>
      </c>
    </row>
    <row r="75" spans="1:27" ht="15.75" x14ac:dyDescent="0.25">
      <c r="A75" s="87"/>
      <c r="B75" s="95"/>
      <c r="C75" s="95"/>
      <c r="D75" s="76"/>
      <c r="E75" s="89" t="str">
        <f t="shared" si="20"/>
        <v/>
      </c>
      <c r="F75" s="89" t="str">
        <f t="shared" si="21"/>
        <v/>
      </c>
      <c r="G75" s="76"/>
      <c r="H75" s="74"/>
      <c r="I75" s="111" t="str">
        <f>IF(H75="","",_xlfn.XLOOKUP(H75,Code!$E$3:$E$19,Code!$F$3:$F$19,""))</f>
        <v/>
      </c>
      <c r="J75" s="74"/>
      <c r="K75" s="74"/>
      <c r="L75" s="76"/>
      <c r="M75" s="76"/>
      <c r="N75" s="102"/>
      <c r="O75" s="102"/>
      <c r="P75" s="126">
        <v>0</v>
      </c>
      <c r="Q75" s="97">
        <f t="shared" si="16"/>
        <v>0</v>
      </c>
      <c r="R75" s="109"/>
      <c r="S75" s="96" t="str">
        <f t="shared" si="17"/>
        <v/>
      </c>
      <c r="T75" s="91">
        <f t="shared" si="18"/>
        <v>0</v>
      </c>
      <c r="U75" s="96" t="str">
        <f t="shared" si="19"/>
        <v/>
      </c>
      <c r="V75" s="92" t="str">
        <f ca="1">IF(U75="","",MIN(OFFSET(B75,0,0):OFFSET(B75,U75-1,0)))</f>
        <v/>
      </c>
      <c r="W75" s="92" t="str">
        <f ca="1">IF(U75="","",MIN(OFFSET(C75,0,0):OFFSET(C75,U75-1,0)))</f>
        <v/>
      </c>
      <c r="X75" s="92" t="str">
        <f ca="1">IF(U75="","",MAX(OFFSET(B75,0,0):OFFSET(B75,U75-1,0)))</f>
        <v/>
      </c>
      <c r="Y75" s="92" t="str">
        <f ca="1">IF(U75="","",MAX(OFFSET(C75,0,0):OFFSET(C75,U75-1,0)))</f>
        <v/>
      </c>
      <c r="Z75" s="92">
        <f t="shared" ca="1" si="14"/>
        <v>0</v>
      </c>
      <c r="AA75" s="93">
        <f t="shared" ca="1" si="15"/>
        <v>0</v>
      </c>
    </row>
    <row r="76" spans="1:27" ht="15.75" x14ac:dyDescent="0.25">
      <c r="A76" s="87"/>
      <c r="B76" s="95"/>
      <c r="C76" s="95"/>
      <c r="D76" s="76"/>
      <c r="E76" s="89" t="str">
        <f t="shared" si="20"/>
        <v/>
      </c>
      <c r="F76" s="89" t="str">
        <f t="shared" si="21"/>
        <v/>
      </c>
      <c r="G76" s="76"/>
      <c r="H76" s="74"/>
      <c r="I76" s="111" t="str">
        <f>IF(H76="","",_xlfn.XLOOKUP(H76,Code!$E$3:$E$19,Code!$F$3:$F$19,""))</f>
        <v/>
      </c>
      <c r="J76" s="74"/>
      <c r="K76" s="74"/>
      <c r="L76" s="76"/>
      <c r="M76" s="76"/>
      <c r="N76" s="102"/>
      <c r="O76" s="102"/>
      <c r="P76" s="126">
        <v>0</v>
      </c>
      <c r="Q76" s="97">
        <f t="shared" si="16"/>
        <v>0</v>
      </c>
      <c r="R76" s="109"/>
      <c r="S76" s="96" t="str">
        <f t="shared" si="17"/>
        <v/>
      </c>
      <c r="T76" s="91">
        <f t="shared" si="18"/>
        <v>0</v>
      </c>
      <c r="U76" s="96" t="str">
        <f t="shared" si="19"/>
        <v/>
      </c>
      <c r="V76" s="92" t="str">
        <f ca="1">IF(U76="","",MIN(OFFSET(B76,0,0):OFFSET(B76,U76-1,0)))</f>
        <v/>
      </c>
      <c r="W76" s="92" t="str">
        <f ca="1">IF(U76="","",MIN(OFFSET(C76,0,0):OFFSET(C76,U76-1,0)))</f>
        <v/>
      </c>
      <c r="X76" s="92" t="str">
        <f ca="1">IF(U76="","",MAX(OFFSET(B76,0,0):OFFSET(B76,U76-1,0)))</f>
        <v/>
      </c>
      <c r="Y76" s="92" t="str">
        <f ca="1">IF(U76="","",MAX(OFFSET(C76,0,0):OFFSET(C76,U76-1,0)))</f>
        <v/>
      </c>
      <c r="Z76" s="92">
        <f t="shared" ca="1" si="14"/>
        <v>0</v>
      </c>
      <c r="AA76" s="93">
        <f t="shared" ca="1" si="15"/>
        <v>0</v>
      </c>
    </row>
    <row r="77" spans="1:27" ht="15.75" x14ac:dyDescent="0.25">
      <c r="A77" s="87"/>
      <c r="B77" s="95"/>
      <c r="C77" s="95"/>
      <c r="D77" s="76"/>
      <c r="E77" s="89" t="str">
        <f t="shared" si="20"/>
        <v/>
      </c>
      <c r="F77" s="89" t="str">
        <f t="shared" si="21"/>
        <v/>
      </c>
      <c r="G77" s="76"/>
      <c r="H77" s="74"/>
      <c r="I77" s="111" t="str">
        <f>IF(H77="","",_xlfn.XLOOKUP(H77,Code!$E$3:$E$19,Code!$F$3:$F$19,""))</f>
        <v/>
      </c>
      <c r="J77" s="74"/>
      <c r="K77" s="74"/>
      <c r="L77" s="76"/>
      <c r="M77" s="76"/>
      <c r="N77" s="102"/>
      <c r="O77" s="102"/>
      <c r="P77" s="126">
        <v>0</v>
      </c>
      <c r="Q77" s="97">
        <f t="shared" si="16"/>
        <v>0</v>
      </c>
      <c r="R77" s="109"/>
      <c r="S77" s="96" t="str">
        <f t="shared" si="17"/>
        <v/>
      </c>
      <c r="T77" s="91">
        <f t="shared" si="18"/>
        <v>0</v>
      </c>
      <c r="U77" s="96" t="str">
        <f t="shared" si="19"/>
        <v/>
      </c>
      <c r="V77" s="92" t="str">
        <f ca="1">IF(U77="","",MIN(OFFSET(B77,0,0):OFFSET(B77,U77-1,0)))</f>
        <v/>
      </c>
      <c r="W77" s="92" t="str">
        <f ca="1">IF(U77="","",MIN(OFFSET(C77,0,0):OFFSET(C77,U77-1,0)))</f>
        <v/>
      </c>
      <c r="X77" s="92" t="str">
        <f ca="1">IF(U77="","",MAX(OFFSET(B77,0,0):OFFSET(B77,U77-1,0)))</f>
        <v/>
      </c>
      <c r="Y77" s="92" t="str">
        <f ca="1">IF(U77="","",MAX(OFFSET(C77,0,0):OFFSET(C77,U77-1,0)))</f>
        <v/>
      </c>
      <c r="Z77" s="92">
        <f t="shared" ca="1" si="14"/>
        <v>0</v>
      </c>
      <c r="AA77" s="93">
        <f t="shared" ca="1" si="15"/>
        <v>0</v>
      </c>
    </row>
    <row r="78" spans="1:27" ht="15.75" x14ac:dyDescent="0.25">
      <c r="A78" s="87"/>
      <c r="B78" s="95"/>
      <c r="C78" s="95"/>
      <c r="D78" s="76"/>
      <c r="E78" s="89" t="str">
        <f t="shared" si="20"/>
        <v/>
      </c>
      <c r="F78" s="89" t="str">
        <f t="shared" si="21"/>
        <v/>
      </c>
      <c r="G78" s="76"/>
      <c r="H78" s="74"/>
      <c r="I78" s="111" t="str">
        <f>IF(H78="","",_xlfn.XLOOKUP(H78,Code!$E$3:$E$19,Code!$F$3:$F$19,""))</f>
        <v/>
      </c>
      <c r="J78" s="74"/>
      <c r="K78" s="74"/>
      <c r="L78" s="76"/>
      <c r="M78" s="76"/>
      <c r="N78" s="102"/>
      <c r="O78" s="102"/>
      <c r="P78" s="126">
        <v>0</v>
      </c>
      <c r="Q78" s="97">
        <f t="shared" si="16"/>
        <v>0</v>
      </c>
      <c r="R78" s="109"/>
      <c r="S78" s="96" t="str">
        <f t="shared" si="17"/>
        <v/>
      </c>
      <c r="T78" s="91">
        <f t="shared" si="18"/>
        <v>0</v>
      </c>
      <c r="U78" s="96" t="str">
        <f t="shared" si="19"/>
        <v/>
      </c>
      <c r="V78" s="92" t="str">
        <f ca="1">IF(U78="","",MIN(OFFSET(B78,0,0):OFFSET(B78,U78-1,0)))</f>
        <v/>
      </c>
      <c r="W78" s="92" t="str">
        <f ca="1">IF(U78="","",MIN(OFFSET(C78,0,0):OFFSET(C78,U78-1,0)))</f>
        <v/>
      </c>
      <c r="X78" s="92" t="str">
        <f ca="1">IF(U78="","",MAX(OFFSET(B78,0,0):OFFSET(B78,U78-1,0)))</f>
        <v/>
      </c>
      <c r="Y78" s="92" t="str">
        <f ca="1">IF(U78="","",MAX(OFFSET(C78,0,0):OFFSET(C78,U78-1,0)))</f>
        <v/>
      </c>
      <c r="Z78" s="92">
        <f t="shared" ca="1" si="14"/>
        <v>0</v>
      </c>
      <c r="AA78" s="93">
        <f t="shared" ca="1" si="15"/>
        <v>0</v>
      </c>
    </row>
    <row r="79" spans="1:27" ht="15.75" x14ac:dyDescent="0.25">
      <c r="A79" s="87"/>
      <c r="B79" s="95"/>
      <c r="C79" s="95"/>
      <c r="D79" s="76"/>
      <c r="E79" s="89" t="str">
        <f t="shared" si="20"/>
        <v/>
      </c>
      <c r="F79" s="89" t="str">
        <f t="shared" si="21"/>
        <v/>
      </c>
      <c r="G79" s="76"/>
      <c r="H79" s="74"/>
      <c r="I79" s="111" t="str">
        <f>IF(H79="","",_xlfn.XLOOKUP(H79,Code!$E$3:$E$19,Code!$F$3:$F$19,""))</f>
        <v/>
      </c>
      <c r="J79" s="74"/>
      <c r="K79" s="74"/>
      <c r="L79" s="76"/>
      <c r="M79" s="76"/>
      <c r="N79" s="102"/>
      <c r="O79" s="102"/>
      <c r="P79" s="126">
        <v>0</v>
      </c>
      <c r="Q79" s="97">
        <f t="shared" si="16"/>
        <v>0</v>
      </c>
      <c r="R79" s="109"/>
      <c r="S79" s="96" t="str">
        <f t="shared" si="17"/>
        <v/>
      </c>
      <c r="T79" s="91">
        <f t="shared" si="18"/>
        <v>0</v>
      </c>
      <c r="U79" s="96" t="str">
        <f t="shared" si="19"/>
        <v/>
      </c>
      <c r="V79" s="92" t="str">
        <f ca="1">IF(U79="","",MIN(OFFSET(B79,0,0):OFFSET(B79,U79-1,0)))</f>
        <v/>
      </c>
      <c r="W79" s="92" t="str">
        <f ca="1">IF(U79="","",MIN(OFFSET(C79,0,0):OFFSET(C79,U79-1,0)))</f>
        <v/>
      </c>
      <c r="X79" s="92" t="str">
        <f ca="1">IF(U79="","",MAX(OFFSET(B79,0,0):OFFSET(B79,U79-1,0)))</f>
        <v/>
      </c>
      <c r="Y79" s="92" t="str">
        <f ca="1">IF(U79="","",MAX(OFFSET(C79,0,0):OFFSET(C79,U79-1,0)))</f>
        <v/>
      </c>
      <c r="Z79" s="92">
        <f t="shared" ca="1" si="14"/>
        <v>0</v>
      </c>
      <c r="AA79" s="93">
        <f t="shared" ca="1" si="15"/>
        <v>0</v>
      </c>
    </row>
    <row r="80" spans="1:27" ht="15.75" x14ac:dyDescent="0.25">
      <c r="A80" s="87"/>
      <c r="B80" s="95"/>
      <c r="C80" s="95"/>
      <c r="D80" s="76"/>
      <c r="E80" s="89" t="str">
        <f t="shared" si="20"/>
        <v/>
      </c>
      <c r="F80" s="89" t="str">
        <f t="shared" si="21"/>
        <v/>
      </c>
      <c r="G80" s="76"/>
      <c r="H80" s="74"/>
      <c r="I80" s="111" t="str">
        <f>IF(H80="","",_xlfn.XLOOKUP(H80,Code!$E$3:$E$19,Code!$F$3:$F$19,""))</f>
        <v/>
      </c>
      <c r="J80" s="74"/>
      <c r="K80" s="74"/>
      <c r="L80" s="76"/>
      <c r="M80" s="76"/>
      <c r="N80" s="102"/>
      <c r="O80" s="102"/>
      <c r="P80" s="126">
        <v>0</v>
      </c>
      <c r="Q80" s="97">
        <f t="shared" si="16"/>
        <v>0</v>
      </c>
      <c r="R80" s="109"/>
      <c r="S80" s="96" t="str">
        <f t="shared" si="17"/>
        <v/>
      </c>
      <c r="T80" s="91">
        <f t="shared" si="18"/>
        <v>0</v>
      </c>
      <c r="U80" s="96" t="str">
        <f t="shared" si="19"/>
        <v/>
      </c>
      <c r="V80" s="92" t="str">
        <f ca="1">IF(U80="","",MIN(OFFSET(B80,0,0):OFFSET(B80,U80-1,0)))</f>
        <v/>
      </c>
      <c r="W80" s="92" t="str">
        <f ca="1">IF(U80="","",MIN(OFFSET(C80,0,0):OFFSET(C80,U80-1,0)))</f>
        <v/>
      </c>
      <c r="X80" s="92" t="str">
        <f ca="1">IF(U80="","",MAX(OFFSET(B80,0,0):OFFSET(B80,U80-1,0)))</f>
        <v/>
      </c>
      <c r="Y80" s="92" t="str">
        <f ca="1">IF(U80="","",MAX(OFFSET(C80,0,0):OFFSET(C80,U80-1,0)))</f>
        <v/>
      </c>
      <c r="Z80" s="92">
        <f t="shared" ca="1" si="14"/>
        <v>0</v>
      </c>
      <c r="AA80" s="93">
        <f t="shared" ca="1" si="15"/>
        <v>0</v>
      </c>
    </row>
    <row r="81" spans="1:27" ht="15.75" x14ac:dyDescent="0.25">
      <c r="A81" s="87"/>
      <c r="B81" s="95"/>
      <c r="C81" s="95"/>
      <c r="D81" s="76"/>
      <c r="E81" s="89" t="str">
        <f t="shared" si="20"/>
        <v/>
      </c>
      <c r="F81" s="89" t="str">
        <f t="shared" si="21"/>
        <v/>
      </c>
      <c r="G81" s="76"/>
      <c r="H81" s="74"/>
      <c r="I81" s="111" t="str">
        <f>IF(H81="","",_xlfn.XLOOKUP(H81,Code!$E$3:$E$19,Code!$F$3:$F$19,""))</f>
        <v/>
      </c>
      <c r="J81" s="74"/>
      <c r="K81" s="74"/>
      <c r="L81" s="76"/>
      <c r="M81" s="76"/>
      <c r="N81" s="102"/>
      <c r="O81" s="102"/>
      <c r="P81" s="126">
        <v>0</v>
      </c>
      <c r="Q81" s="97">
        <f t="shared" si="16"/>
        <v>0</v>
      </c>
      <c r="R81" s="109"/>
      <c r="S81" s="96" t="str">
        <f t="shared" si="17"/>
        <v/>
      </c>
      <c r="T81" s="91">
        <f t="shared" si="18"/>
        <v>0</v>
      </c>
      <c r="U81" s="96" t="str">
        <f t="shared" si="19"/>
        <v/>
      </c>
      <c r="V81" s="92" t="str">
        <f ca="1">IF(U81="","",MIN(OFFSET(B81,0,0):OFFSET(B81,U81-1,0)))</f>
        <v/>
      </c>
      <c r="W81" s="92" t="str">
        <f ca="1">IF(U81="","",MIN(OFFSET(C81,0,0):OFFSET(C81,U81-1,0)))</f>
        <v/>
      </c>
      <c r="X81" s="92" t="str">
        <f ca="1">IF(U81="","",MAX(OFFSET(B81,0,0):OFFSET(B81,U81-1,0)))</f>
        <v/>
      </c>
      <c r="Y81" s="92" t="str">
        <f ca="1">IF(U81="","",MAX(OFFSET(C81,0,0):OFFSET(C81,U81-1,0)))</f>
        <v/>
      </c>
      <c r="Z81" s="92">
        <f t="shared" ca="1" si="14"/>
        <v>0</v>
      </c>
      <c r="AA81" s="93">
        <f t="shared" ca="1" si="15"/>
        <v>0</v>
      </c>
    </row>
    <row r="82" spans="1:27" ht="15.75" x14ac:dyDescent="0.25">
      <c r="A82" s="87"/>
      <c r="B82" s="95"/>
      <c r="C82" s="95"/>
      <c r="D82" s="76"/>
      <c r="E82" s="89" t="str">
        <f t="shared" si="20"/>
        <v/>
      </c>
      <c r="F82" s="89" t="str">
        <f t="shared" si="21"/>
        <v/>
      </c>
      <c r="G82" s="76"/>
      <c r="H82" s="74"/>
      <c r="I82" s="111" t="str">
        <f>IF(H82="","",_xlfn.XLOOKUP(H82,Code!$E$3:$E$19,Code!$F$3:$F$19,""))</f>
        <v/>
      </c>
      <c r="J82" s="74"/>
      <c r="K82" s="74"/>
      <c r="L82" s="76"/>
      <c r="M82" s="76"/>
      <c r="N82" s="102"/>
      <c r="O82" s="102"/>
      <c r="P82" s="126">
        <v>0</v>
      </c>
      <c r="Q82" s="97">
        <f t="shared" si="16"/>
        <v>0</v>
      </c>
      <c r="R82" s="109"/>
      <c r="S82" s="96" t="str">
        <f t="shared" si="17"/>
        <v/>
      </c>
      <c r="T82" s="91">
        <f t="shared" si="18"/>
        <v>0</v>
      </c>
      <c r="U82" s="96" t="str">
        <f t="shared" si="19"/>
        <v/>
      </c>
      <c r="V82" s="92" t="str">
        <f ca="1">IF(U82="","",MIN(OFFSET(B82,0,0):OFFSET(B82,U82-1,0)))</f>
        <v/>
      </c>
      <c r="W82" s="92" t="str">
        <f ca="1">IF(U82="","",MIN(OFFSET(C82,0,0):OFFSET(C82,U82-1,0)))</f>
        <v/>
      </c>
      <c r="X82" s="92" t="str">
        <f ca="1">IF(U82="","",MAX(OFFSET(B82,0,0):OFFSET(B82,U82-1,0)))</f>
        <v/>
      </c>
      <c r="Y82" s="92" t="str">
        <f ca="1">IF(U82="","",MAX(OFFSET(C82,0,0):OFFSET(C82,U82-1,0)))</f>
        <v/>
      </c>
      <c r="Z82" s="92">
        <f t="shared" ca="1" si="14"/>
        <v>0</v>
      </c>
      <c r="AA82" s="93">
        <f t="shared" ca="1" si="15"/>
        <v>0</v>
      </c>
    </row>
    <row r="83" spans="1:27" ht="15.75" x14ac:dyDescent="0.25">
      <c r="A83" s="87"/>
      <c r="B83" s="95"/>
      <c r="C83" s="95"/>
      <c r="D83" s="76"/>
      <c r="E83" s="89" t="str">
        <f t="shared" si="20"/>
        <v/>
      </c>
      <c r="F83" s="89" t="str">
        <f t="shared" si="21"/>
        <v/>
      </c>
      <c r="G83" s="76"/>
      <c r="H83" s="74"/>
      <c r="I83" s="111" t="str">
        <f>IF(H83="","",_xlfn.XLOOKUP(H83,Code!$E$3:$E$19,Code!$F$3:$F$19,""))</f>
        <v/>
      </c>
      <c r="J83" s="74"/>
      <c r="K83" s="74"/>
      <c r="L83" s="76"/>
      <c r="M83" s="76"/>
      <c r="N83" s="102"/>
      <c r="O83" s="102"/>
      <c r="P83" s="126">
        <v>0</v>
      </c>
      <c r="Q83" s="97">
        <f t="shared" si="16"/>
        <v>0</v>
      </c>
      <c r="R83" s="109"/>
      <c r="S83" s="96" t="str">
        <f t="shared" si="17"/>
        <v/>
      </c>
      <c r="T83" s="91">
        <f t="shared" si="18"/>
        <v>0</v>
      </c>
      <c r="U83" s="96" t="str">
        <f t="shared" si="19"/>
        <v/>
      </c>
      <c r="V83" s="92" t="str">
        <f ca="1">IF(U83="","",MIN(OFFSET(B83,0,0):OFFSET(B83,U83-1,0)))</f>
        <v/>
      </c>
      <c r="W83" s="92" t="str">
        <f ca="1">IF(U83="","",MIN(OFFSET(C83,0,0):OFFSET(C83,U83-1,0)))</f>
        <v/>
      </c>
      <c r="X83" s="92" t="str">
        <f ca="1">IF(U83="","",MAX(OFFSET(B83,0,0):OFFSET(B83,U83-1,0)))</f>
        <v/>
      </c>
      <c r="Y83" s="92" t="str">
        <f ca="1">IF(U83="","",MAX(OFFSET(C83,0,0):OFFSET(C83,U83-1,0)))</f>
        <v/>
      </c>
      <c r="Z83" s="92">
        <f t="shared" ca="1" si="14"/>
        <v>0</v>
      </c>
      <c r="AA83" s="93">
        <f t="shared" ca="1" si="15"/>
        <v>0</v>
      </c>
    </row>
    <row r="84" spans="1:27" ht="15.75" x14ac:dyDescent="0.25">
      <c r="A84" s="87"/>
      <c r="B84" s="95"/>
      <c r="C84" s="95"/>
      <c r="D84" s="76"/>
      <c r="E84" s="89" t="str">
        <f t="shared" si="20"/>
        <v/>
      </c>
      <c r="F84" s="89" t="str">
        <f t="shared" si="21"/>
        <v/>
      </c>
      <c r="G84" s="76"/>
      <c r="H84" s="74"/>
      <c r="I84" s="111" t="str">
        <f>IF(H84="","",_xlfn.XLOOKUP(H84,Code!$E$3:$E$19,Code!$F$3:$F$19,""))</f>
        <v/>
      </c>
      <c r="J84" s="74"/>
      <c r="K84" s="74"/>
      <c r="L84" s="76"/>
      <c r="M84" s="76"/>
      <c r="N84" s="102"/>
      <c r="O84" s="102"/>
      <c r="P84" s="126">
        <v>0</v>
      </c>
      <c r="Q84" s="97">
        <f t="shared" si="16"/>
        <v>0</v>
      </c>
      <c r="R84" s="109"/>
      <c r="S84" s="96" t="str">
        <f t="shared" si="17"/>
        <v/>
      </c>
      <c r="T84" s="91">
        <f t="shared" si="18"/>
        <v>0</v>
      </c>
      <c r="U84" s="96" t="str">
        <f t="shared" si="19"/>
        <v/>
      </c>
      <c r="V84" s="92" t="str">
        <f ca="1">IF(U84="","",MIN(OFFSET(B84,0,0):OFFSET(B84,U84-1,0)))</f>
        <v/>
      </c>
      <c r="W84" s="92" t="str">
        <f ca="1">IF(U84="","",MIN(OFFSET(C84,0,0):OFFSET(C84,U84-1,0)))</f>
        <v/>
      </c>
      <c r="X84" s="92" t="str">
        <f ca="1">IF(U84="","",MAX(OFFSET(B84,0,0):OFFSET(B84,U84-1,0)))</f>
        <v/>
      </c>
      <c r="Y84" s="92" t="str">
        <f ca="1">IF(U84="","",MAX(OFFSET(C84,0,0):OFFSET(C84,U84-1,0)))</f>
        <v/>
      </c>
      <c r="Z84" s="92">
        <f t="shared" ca="1" si="14"/>
        <v>0</v>
      </c>
      <c r="AA84" s="93">
        <f t="shared" ca="1" si="15"/>
        <v>0</v>
      </c>
    </row>
    <row r="85" spans="1:27" ht="15.75" x14ac:dyDescent="0.25">
      <c r="A85" s="87"/>
      <c r="B85" s="95"/>
      <c r="C85" s="95"/>
      <c r="D85" s="76"/>
      <c r="E85" s="89" t="str">
        <f t="shared" si="20"/>
        <v/>
      </c>
      <c r="F85" s="89" t="str">
        <f t="shared" si="21"/>
        <v/>
      </c>
      <c r="G85" s="76"/>
      <c r="H85" s="74"/>
      <c r="I85" s="111" t="str">
        <f>IF(H85="","",_xlfn.XLOOKUP(H85,Code!$E$3:$E$19,Code!$F$3:$F$19,""))</f>
        <v/>
      </c>
      <c r="J85" s="74"/>
      <c r="K85" s="74"/>
      <c r="L85" s="76"/>
      <c r="M85" s="76"/>
      <c r="N85" s="102"/>
      <c r="O85" s="102"/>
      <c r="P85" s="126">
        <v>0</v>
      </c>
      <c r="Q85" s="97">
        <f t="shared" si="16"/>
        <v>0</v>
      </c>
      <c r="R85" s="109"/>
      <c r="S85" s="96" t="str">
        <f t="shared" si="17"/>
        <v/>
      </c>
      <c r="T85" s="91">
        <f t="shared" si="18"/>
        <v>0</v>
      </c>
      <c r="U85" s="96" t="str">
        <f t="shared" si="19"/>
        <v/>
      </c>
      <c r="V85" s="92" t="str">
        <f ca="1">IF(U85="","",MIN(OFFSET(B85,0,0):OFFSET(B85,U85-1,0)))</f>
        <v/>
      </c>
      <c r="W85" s="92" t="str">
        <f ca="1">IF(U85="","",MIN(OFFSET(C85,0,0):OFFSET(C85,U85-1,0)))</f>
        <v/>
      </c>
      <c r="X85" s="92" t="str">
        <f ca="1">IF(U85="","",MAX(OFFSET(B85,0,0):OFFSET(B85,U85-1,0)))</f>
        <v/>
      </c>
      <c r="Y85" s="92" t="str">
        <f ca="1">IF(U85="","",MAX(OFFSET(C85,0,0):OFFSET(C85,U85-1,0)))</f>
        <v/>
      </c>
      <c r="Z85" s="92">
        <f t="shared" ca="1" si="14"/>
        <v>0</v>
      </c>
      <c r="AA85" s="93">
        <f t="shared" ca="1" si="15"/>
        <v>0</v>
      </c>
    </row>
    <row r="86" spans="1:27" ht="15.75" x14ac:dyDescent="0.25">
      <c r="A86" s="87"/>
      <c r="B86" s="95"/>
      <c r="C86" s="95"/>
      <c r="D86" s="76"/>
      <c r="E86" s="89" t="str">
        <f t="shared" si="20"/>
        <v/>
      </c>
      <c r="F86" s="89" t="str">
        <f t="shared" si="21"/>
        <v/>
      </c>
      <c r="G86" s="76"/>
      <c r="H86" s="74"/>
      <c r="I86" s="111" t="str">
        <f>IF(H86="","",_xlfn.XLOOKUP(H86,Code!$E$3:$E$19,Code!$F$3:$F$19,""))</f>
        <v/>
      </c>
      <c r="J86" s="74"/>
      <c r="K86" s="74"/>
      <c r="L86" s="76"/>
      <c r="M86" s="76"/>
      <c r="N86" s="102"/>
      <c r="O86" s="102"/>
      <c r="P86" s="126">
        <v>0</v>
      </c>
      <c r="Q86" s="97">
        <f t="shared" si="16"/>
        <v>0</v>
      </c>
      <c r="R86" s="109"/>
      <c r="S86" s="96" t="str">
        <f t="shared" si="17"/>
        <v/>
      </c>
      <c r="T86" s="91">
        <f t="shared" si="18"/>
        <v>0</v>
      </c>
      <c r="U86" s="96" t="str">
        <f t="shared" si="19"/>
        <v/>
      </c>
      <c r="V86" s="92" t="str">
        <f ca="1">IF(U86="","",MIN(OFFSET(B86,0,0):OFFSET(B86,U86-1,0)))</f>
        <v/>
      </c>
      <c r="W86" s="92" t="str">
        <f ca="1">IF(U86="","",MIN(OFFSET(C86,0,0):OFFSET(C86,U86-1,0)))</f>
        <v/>
      </c>
      <c r="X86" s="92" t="str">
        <f ca="1">IF(U86="","",MAX(OFFSET(B86,0,0):OFFSET(B86,U86-1,0)))</f>
        <v/>
      </c>
      <c r="Y86" s="92" t="str">
        <f ca="1">IF(U86="","",MAX(OFFSET(C86,0,0):OFFSET(C86,U86-1,0)))</f>
        <v/>
      </c>
      <c r="Z86" s="92">
        <f t="shared" ca="1" si="14"/>
        <v>0</v>
      </c>
      <c r="AA86" s="93">
        <f t="shared" ca="1" si="15"/>
        <v>0</v>
      </c>
    </row>
    <row r="87" spans="1:27" ht="15.75" x14ac:dyDescent="0.25">
      <c r="A87" s="87"/>
      <c r="B87" s="95"/>
      <c r="C87" s="95"/>
      <c r="D87" s="76"/>
      <c r="E87" s="89" t="str">
        <f t="shared" si="20"/>
        <v/>
      </c>
      <c r="F87" s="89" t="str">
        <f t="shared" si="21"/>
        <v/>
      </c>
      <c r="G87" s="76"/>
      <c r="H87" s="74"/>
      <c r="I87" s="111" t="str">
        <f>IF(H87="","",_xlfn.XLOOKUP(H87,Code!$E$3:$E$19,Code!$F$3:$F$19,""))</f>
        <v/>
      </c>
      <c r="J87" s="74"/>
      <c r="K87" s="74"/>
      <c r="L87" s="76"/>
      <c r="M87" s="76"/>
      <c r="N87" s="102"/>
      <c r="O87" s="102"/>
      <c r="P87" s="126">
        <v>0</v>
      </c>
      <c r="Q87" s="97">
        <f t="shared" si="16"/>
        <v>0</v>
      </c>
      <c r="R87" s="109"/>
      <c r="S87" s="96" t="str">
        <f t="shared" si="17"/>
        <v/>
      </c>
      <c r="T87" s="91">
        <f t="shared" si="18"/>
        <v>0</v>
      </c>
      <c r="U87" s="96" t="str">
        <f t="shared" si="19"/>
        <v/>
      </c>
      <c r="V87" s="92" t="str">
        <f ca="1">IF(U87="","",MIN(OFFSET(B87,0,0):OFFSET(B87,U87-1,0)))</f>
        <v/>
      </c>
      <c r="W87" s="92" t="str">
        <f ca="1">IF(U87="","",MIN(OFFSET(C87,0,0):OFFSET(C87,U87-1,0)))</f>
        <v/>
      </c>
      <c r="X87" s="92" t="str">
        <f ca="1">IF(U87="","",MAX(OFFSET(B87,0,0):OFFSET(B87,U87-1,0)))</f>
        <v/>
      </c>
      <c r="Y87" s="92" t="str">
        <f ca="1">IF(U87="","",MAX(OFFSET(C87,0,0):OFFSET(C87,U87-1,0)))</f>
        <v/>
      </c>
      <c r="Z87" s="92">
        <f t="shared" ca="1" si="14"/>
        <v>0</v>
      </c>
      <c r="AA87" s="93">
        <f t="shared" ca="1" si="15"/>
        <v>0</v>
      </c>
    </row>
    <row r="88" spans="1:27" ht="15.75" x14ac:dyDescent="0.25">
      <c r="A88" s="87"/>
      <c r="B88" s="95"/>
      <c r="C88" s="95"/>
      <c r="D88" s="76"/>
      <c r="E88" s="89" t="str">
        <f t="shared" si="20"/>
        <v/>
      </c>
      <c r="F88" s="89" t="str">
        <f t="shared" si="21"/>
        <v/>
      </c>
      <c r="G88" s="76"/>
      <c r="H88" s="74"/>
      <c r="I88" s="111" t="str">
        <f>IF(H88="","",_xlfn.XLOOKUP(H88,Code!$E$3:$E$19,Code!$F$3:$F$19,""))</f>
        <v/>
      </c>
      <c r="J88" s="74"/>
      <c r="K88" s="74"/>
      <c r="L88" s="76"/>
      <c r="M88" s="76"/>
      <c r="N88" s="102"/>
      <c r="O88" s="102"/>
      <c r="P88" s="126">
        <v>0</v>
      </c>
      <c r="Q88" s="97">
        <f t="shared" si="16"/>
        <v>0</v>
      </c>
      <c r="R88" s="109"/>
      <c r="S88" s="96" t="str">
        <f t="shared" si="17"/>
        <v/>
      </c>
      <c r="T88" s="91">
        <f t="shared" si="18"/>
        <v>0</v>
      </c>
      <c r="U88" s="96" t="str">
        <f t="shared" si="19"/>
        <v/>
      </c>
      <c r="V88" s="92" t="str">
        <f ca="1">IF(U88="","",MIN(OFFSET(B88,0,0):OFFSET(B88,U88-1,0)))</f>
        <v/>
      </c>
      <c r="W88" s="92" t="str">
        <f ca="1">IF(U88="","",MIN(OFFSET(C88,0,0):OFFSET(C88,U88-1,0)))</f>
        <v/>
      </c>
      <c r="X88" s="92" t="str">
        <f ca="1">IF(U88="","",MAX(OFFSET(B88,0,0):OFFSET(B88,U88-1,0)))</f>
        <v/>
      </c>
      <c r="Y88" s="92" t="str">
        <f ca="1">IF(U88="","",MAX(OFFSET(C88,0,0):OFFSET(C88,U88-1,0)))</f>
        <v/>
      </c>
      <c r="Z88" s="92">
        <f t="shared" ca="1" si="14"/>
        <v>0</v>
      </c>
      <c r="AA88" s="93">
        <f t="shared" ca="1" si="15"/>
        <v>0</v>
      </c>
    </row>
    <row r="89" spans="1:27" ht="15.75" x14ac:dyDescent="0.25">
      <c r="A89" s="87"/>
      <c r="B89" s="95"/>
      <c r="C89" s="95"/>
      <c r="D89" s="76"/>
      <c r="E89" s="89" t="str">
        <f t="shared" si="20"/>
        <v/>
      </c>
      <c r="F89" s="89" t="str">
        <f t="shared" si="21"/>
        <v/>
      </c>
      <c r="G89" s="76"/>
      <c r="H89" s="74"/>
      <c r="I89" s="111" t="str">
        <f>IF(H89="","",_xlfn.XLOOKUP(H89,Code!$E$3:$E$19,Code!$F$3:$F$19,""))</f>
        <v/>
      </c>
      <c r="J89" s="74"/>
      <c r="K89" s="74"/>
      <c r="L89" s="76"/>
      <c r="M89" s="76"/>
      <c r="N89" s="102"/>
      <c r="O89" s="102"/>
      <c r="P89" s="126">
        <v>0</v>
      </c>
      <c r="Q89" s="97">
        <f t="shared" si="16"/>
        <v>0</v>
      </c>
      <c r="R89" s="109"/>
      <c r="S89" s="96" t="str">
        <f t="shared" si="17"/>
        <v/>
      </c>
      <c r="T89" s="91">
        <f t="shared" si="18"/>
        <v>0</v>
      </c>
      <c r="U89" s="96" t="str">
        <f t="shared" si="19"/>
        <v/>
      </c>
      <c r="V89" s="92" t="str">
        <f ca="1">IF(U89="","",MIN(OFFSET(B89,0,0):OFFSET(B89,U89-1,0)))</f>
        <v/>
      </c>
      <c r="W89" s="92" t="str">
        <f ca="1">IF(U89="","",MIN(OFFSET(C89,0,0):OFFSET(C89,U89-1,0)))</f>
        <v/>
      </c>
      <c r="X89" s="92" t="str">
        <f ca="1">IF(U89="","",MAX(OFFSET(B89,0,0):OFFSET(B89,U89-1,0)))</f>
        <v/>
      </c>
      <c r="Y89" s="92" t="str">
        <f ca="1">IF(U89="","",MAX(OFFSET(C89,0,0):OFFSET(C89,U89-1,0)))</f>
        <v/>
      </c>
      <c r="Z89" s="92">
        <f t="shared" ca="1" si="14"/>
        <v>0</v>
      </c>
      <c r="AA89" s="93">
        <f t="shared" ca="1" si="15"/>
        <v>0</v>
      </c>
    </row>
    <row r="90" spans="1:27" ht="15.75" x14ac:dyDescent="0.25">
      <c r="A90" s="87"/>
      <c r="B90" s="95"/>
      <c r="C90" s="95"/>
      <c r="D90" s="76"/>
      <c r="E90" s="89" t="str">
        <f t="shared" si="20"/>
        <v/>
      </c>
      <c r="F90" s="89" t="str">
        <f t="shared" si="21"/>
        <v/>
      </c>
      <c r="G90" s="76"/>
      <c r="H90" s="74"/>
      <c r="I90" s="111" t="str">
        <f>IF(H90="","",_xlfn.XLOOKUP(H90,Code!$E$3:$E$19,Code!$F$3:$F$19,""))</f>
        <v/>
      </c>
      <c r="J90" s="74"/>
      <c r="K90" s="74"/>
      <c r="L90" s="76"/>
      <c r="M90" s="76"/>
      <c r="N90" s="102"/>
      <c r="O90" s="102"/>
      <c r="P90" s="126">
        <v>0</v>
      </c>
      <c r="Q90" s="97">
        <f t="shared" si="16"/>
        <v>0</v>
      </c>
      <c r="R90" s="109"/>
      <c r="S90" s="96" t="str">
        <f t="shared" si="17"/>
        <v/>
      </c>
      <c r="T90" s="91">
        <f t="shared" si="18"/>
        <v>0</v>
      </c>
      <c r="U90" s="96" t="str">
        <f t="shared" si="19"/>
        <v/>
      </c>
      <c r="V90" s="92" t="str">
        <f ca="1">IF(U90="","",MIN(OFFSET(B90,0,0):OFFSET(B90,U90-1,0)))</f>
        <v/>
      </c>
      <c r="W90" s="92" t="str">
        <f ca="1">IF(U90="","",MIN(OFFSET(C90,0,0):OFFSET(C90,U90-1,0)))</f>
        <v/>
      </c>
      <c r="X90" s="92" t="str">
        <f ca="1">IF(U90="","",MAX(OFFSET(B90,0,0):OFFSET(B90,U90-1,0)))</f>
        <v/>
      </c>
      <c r="Y90" s="92" t="str">
        <f ca="1">IF(U90="","",MAX(OFFSET(C90,0,0):OFFSET(C90,U90-1,0)))</f>
        <v/>
      </c>
      <c r="Z90" s="92">
        <f t="shared" ca="1" si="14"/>
        <v>0</v>
      </c>
      <c r="AA90" s="93">
        <f t="shared" ca="1" si="15"/>
        <v>0</v>
      </c>
    </row>
    <row r="91" spans="1:27" ht="15.75" x14ac:dyDescent="0.25">
      <c r="A91" s="87"/>
      <c r="B91" s="95"/>
      <c r="C91" s="95"/>
      <c r="D91" s="76"/>
      <c r="E91" s="89" t="str">
        <f t="shared" si="20"/>
        <v/>
      </c>
      <c r="F91" s="89" t="str">
        <f t="shared" si="21"/>
        <v/>
      </c>
      <c r="G91" s="76"/>
      <c r="H91" s="74"/>
      <c r="I91" s="111" t="str">
        <f>IF(H91="","",_xlfn.XLOOKUP(H91,Code!$E$3:$E$19,Code!$F$3:$F$19,""))</f>
        <v/>
      </c>
      <c r="J91" s="74"/>
      <c r="K91" s="74"/>
      <c r="L91" s="76"/>
      <c r="M91" s="76"/>
      <c r="N91" s="102"/>
      <c r="O91" s="102"/>
      <c r="P91" s="126">
        <v>0</v>
      </c>
      <c r="Q91" s="97">
        <f t="shared" si="16"/>
        <v>0</v>
      </c>
      <c r="R91" s="109"/>
      <c r="S91" s="96" t="str">
        <f t="shared" si="17"/>
        <v/>
      </c>
      <c r="T91" s="91">
        <f t="shared" si="18"/>
        <v>0</v>
      </c>
      <c r="U91" s="96" t="str">
        <f t="shared" si="19"/>
        <v/>
      </c>
      <c r="V91" s="92" t="str">
        <f ca="1">IF(U91="","",MIN(OFFSET(B91,0,0):OFFSET(B91,U91-1,0)))</f>
        <v/>
      </c>
      <c r="W91" s="92" t="str">
        <f ca="1">IF(U91="","",MIN(OFFSET(C91,0,0):OFFSET(C91,U91-1,0)))</f>
        <v/>
      </c>
      <c r="X91" s="92" t="str">
        <f ca="1">IF(U91="","",MAX(OFFSET(B91,0,0):OFFSET(B91,U91-1,0)))</f>
        <v/>
      </c>
      <c r="Y91" s="92" t="str">
        <f ca="1">IF(U91="","",MAX(OFFSET(C91,0,0):OFFSET(C91,U91-1,0)))</f>
        <v/>
      </c>
      <c r="Z91" s="92">
        <f t="shared" ca="1" si="14"/>
        <v>0</v>
      </c>
      <c r="AA91" s="93">
        <f t="shared" ca="1" si="15"/>
        <v>0</v>
      </c>
    </row>
    <row r="92" spans="1:27" ht="15.75" x14ac:dyDescent="0.25">
      <c r="A92" s="87"/>
      <c r="B92" s="95"/>
      <c r="C92" s="95"/>
      <c r="D92" s="76"/>
      <c r="E92" s="89" t="str">
        <f t="shared" si="20"/>
        <v/>
      </c>
      <c r="F92" s="89" t="str">
        <f t="shared" si="21"/>
        <v/>
      </c>
      <c r="G92" s="76"/>
      <c r="H92" s="74"/>
      <c r="I92" s="111" t="str">
        <f>IF(H92="","",_xlfn.XLOOKUP(H92,Code!$E$3:$E$19,Code!$F$3:$F$19,""))</f>
        <v/>
      </c>
      <c r="J92" s="74"/>
      <c r="K92" s="74"/>
      <c r="L92" s="76"/>
      <c r="M92" s="76"/>
      <c r="N92" s="102"/>
      <c r="O92" s="102"/>
      <c r="P92" s="126">
        <v>0</v>
      </c>
      <c r="Q92" s="97">
        <f t="shared" si="16"/>
        <v>0</v>
      </c>
      <c r="R92" s="109"/>
      <c r="S92" s="96" t="str">
        <f t="shared" si="17"/>
        <v/>
      </c>
      <c r="T92" s="91">
        <f t="shared" si="18"/>
        <v>0</v>
      </c>
      <c r="U92" s="96" t="str">
        <f t="shared" si="19"/>
        <v/>
      </c>
      <c r="V92" s="92" t="str">
        <f ca="1">IF(U92="","",MIN(OFFSET(B92,0,0):OFFSET(B92,U92-1,0)))</f>
        <v/>
      </c>
      <c r="W92" s="92" t="str">
        <f ca="1">IF(U92="","",MIN(OFFSET(C92,0,0):OFFSET(C92,U92-1,0)))</f>
        <v/>
      </c>
      <c r="X92" s="92" t="str">
        <f ca="1">IF(U92="","",MAX(OFFSET(B92,0,0):OFFSET(B92,U92-1,0)))</f>
        <v/>
      </c>
      <c r="Y92" s="92" t="str">
        <f ca="1">IF(U92="","",MAX(OFFSET(C92,0,0):OFFSET(C92,U92-1,0)))</f>
        <v/>
      </c>
      <c r="Z92" s="92">
        <f t="shared" ca="1" si="14"/>
        <v>0</v>
      </c>
      <c r="AA92" s="93">
        <f t="shared" ca="1" si="15"/>
        <v>0</v>
      </c>
    </row>
    <row r="93" spans="1:27" ht="15.75" x14ac:dyDescent="0.25">
      <c r="A93" s="87"/>
      <c r="B93" s="95"/>
      <c r="C93" s="95"/>
      <c r="D93" s="76"/>
      <c r="E93" s="89" t="str">
        <f t="shared" si="20"/>
        <v/>
      </c>
      <c r="F93" s="89" t="str">
        <f t="shared" si="21"/>
        <v/>
      </c>
      <c r="G93" s="76"/>
      <c r="H93" s="74"/>
      <c r="I93" s="111" t="str">
        <f>IF(H93="","",_xlfn.XLOOKUP(H93,Code!$E$3:$E$19,Code!$F$3:$F$19,""))</f>
        <v/>
      </c>
      <c r="J93" s="74"/>
      <c r="K93" s="74"/>
      <c r="L93" s="76"/>
      <c r="M93" s="76"/>
      <c r="N93" s="102"/>
      <c r="O93" s="102"/>
      <c r="P93" s="126">
        <v>0</v>
      </c>
      <c r="Q93" s="97">
        <f t="shared" si="16"/>
        <v>0</v>
      </c>
      <c r="R93" s="109"/>
      <c r="S93" s="96" t="str">
        <f t="shared" si="17"/>
        <v/>
      </c>
      <c r="T93" s="91">
        <f t="shared" si="18"/>
        <v>0</v>
      </c>
      <c r="U93" s="96" t="str">
        <f t="shared" si="19"/>
        <v/>
      </c>
      <c r="V93" s="92" t="str">
        <f ca="1">IF(U93="","",MIN(OFFSET(B93,0,0):OFFSET(B93,U93-1,0)))</f>
        <v/>
      </c>
      <c r="W93" s="92" t="str">
        <f ca="1">IF(U93="","",MIN(OFFSET(C93,0,0):OFFSET(C93,U93-1,0)))</f>
        <v/>
      </c>
      <c r="X93" s="92" t="str">
        <f ca="1">IF(U93="","",MAX(OFFSET(B93,0,0):OFFSET(B93,U93-1,0)))</f>
        <v/>
      </c>
      <c r="Y93" s="92" t="str">
        <f ca="1">IF(U93="","",MAX(OFFSET(C93,0,0):OFFSET(C93,U93-1,0)))</f>
        <v/>
      </c>
      <c r="Z93" s="92">
        <f t="shared" ca="1" si="14"/>
        <v>0</v>
      </c>
      <c r="AA93" s="93">
        <f t="shared" ca="1" si="15"/>
        <v>0</v>
      </c>
    </row>
    <row r="94" spans="1:27" ht="15.75" x14ac:dyDescent="0.25">
      <c r="A94" s="87"/>
      <c r="B94" s="95"/>
      <c r="C94" s="95"/>
      <c r="D94" s="76"/>
      <c r="E94" s="89" t="str">
        <f t="shared" si="20"/>
        <v/>
      </c>
      <c r="F94" s="89" t="str">
        <f t="shared" si="21"/>
        <v/>
      </c>
      <c r="G94" s="76"/>
      <c r="H94" s="74"/>
      <c r="I94" s="111" t="str">
        <f>IF(H94="","",_xlfn.XLOOKUP(H94,Code!$E$3:$E$19,Code!$F$3:$F$19,""))</f>
        <v/>
      </c>
      <c r="J94" s="74"/>
      <c r="K94" s="74"/>
      <c r="L94" s="76"/>
      <c r="M94" s="76"/>
      <c r="N94" s="102"/>
      <c r="O94" s="102"/>
      <c r="P94" s="126">
        <v>0</v>
      </c>
      <c r="Q94" s="97">
        <f t="shared" si="16"/>
        <v>0</v>
      </c>
      <c r="R94" s="109"/>
      <c r="S94" s="96" t="str">
        <f t="shared" si="17"/>
        <v/>
      </c>
      <c r="T94" s="91">
        <f t="shared" si="18"/>
        <v>0</v>
      </c>
      <c r="U94" s="96" t="str">
        <f t="shared" si="19"/>
        <v/>
      </c>
      <c r="V94" s="92" t="str">
        <f ca="1">IF(U94="","",MIN(OFFSET(B94,0,0):OFFSET(B94,U94-1,0)))</f>
        <v/>
      </c>
      <c r="W94" s="92" t="str">
        <f ca="1">IF(U94="","",MIN(OFFSET(C94,0,0):OFFSET(C94,U94-1,0)))</f>
        <v/>
      </c>
      <c r="X94" s="92" t="str">
        <f ca="1">IF(U94="","",MAX(OFFSET(B94,0,0):OFFSET(B94,U94-1,0)))</f>
        <v/>
      </c>
      <c r="Y94" s="92" t="str">
        <f ca="1">IF(U94="","",MAX(OFFSET(C94,0,0):OFFSET(C94,U94-1,0)))</f>
        <v/>
      </c>
      <c r="Z94" s="92">
        <f t="shared" ca="1" si="14"/>
        <v>0</v>
      </c>
      <c r="AA94" s="93">
        <f t="shared" ca="1" si="15"/>
        <v>0</v>
      </c>
    </row>
    <row r="95" spans="1:27" ht="15.75" x14ac:dyDescent="0.25">
      <c r="A95" s="87"/>
      <c r="B95" s="95"/>
      <c r="C95" s="95"/>
      <c r="D95" s="76"/>
      <c r="E95" s="89" t="str">
        <f t="shared" si="20"/>
        <v/>
      </c>
      <c r="F95" s="89" t="str">
        <f t="shared" si="21"/>
        <v/>
      </c>
      <c r="G95" s="76"/>
      <c r="H95" s="74"/>
      <c r="I95" s="111" t="str">
        <f>IF(H95="","",_xlfn.XLOOKUP(H95,Code!$E$3:$E$19,Code!$F$3:$F$19,""))</f>
        <v/>
      </c>
      <c r="J95" s="74"/>
      <c r="K95" s="74"/>
      <c r="L95" s="76"/>
      <c r="M95" s="76"/>
      <c r="N95" s="102"/>
      <c r="O95" s="102"/>
      <c r="P95" s="126">
        <v>0</v>
      </c>
      <c r="Q95" s="97">
        <f t="shared" si="16"/>
        <v>0</v>
      </c>
      <c r="R95" s="109"/>
      <c r="S95" s="96" t="str">
        <f t="shared" si="17"/>
        <v/>
      </c>
      <c r="T95" s="91">
        <f t="shared" si="18"/>
        <v>0</v>
      </c>
      <c r="U95" s="96" t="str">
        <f t="shared" si="19"/>
        <v/>
      </c>
      <c r="V95" s="92" t="str">
        <f ca="1">IF(U95="","",MIN(OFFSET(B95,0,0):OFFSET(B95,U95-1,0)))</f>
        <v/>
      </c>
      <c r="W95" s="92" t="str">
        <f ca="1">IF(U95="","",MIN(OFFSET(C95,0,0):OFFSET(C95,U95-1,0)))</f>
        <v/>
      </c>
      <c r="X95" s="92" t="str">
        <f ca="1">IF(U95="","",MAX(OFFSET(B95,0,0):OFFSET(B95,U95-1,0)))</f>
        <v/>
      </c>
      <c r="Y95" s="92" t="str">
        <f ca="1">IF(U95="","",MAX(OFFSET(C95,0,0):OFFSET(C95,U95-1,0)))</f>
        <v/>
      </c>
      <c r="Z95" s="92">
        <f t="shared" ca="1" si="14"/>
        <v>0</v>
      </c>
      <c r="AA95" s="93">
        <f t="shared" ca="1" si="15"/>
        <v>0</v>
      </c>
    </row>
    <row r="96" spans="1:27" ht="15.75" x14ac:dyDescent="0.25">
      <c r="A96" s="87"/>
      <c r="B96" s="95"/>
      <c r="C96" s="95"/>
      <c r="D96" s="76"/>
      <c r="E96" s="89" t="str">
        <f t="shared" si="20"/>
        <v/>
      </c>
      <c r="F96" s="89" t="str">
        <f t="shared" si="21"/>
        <v/>
      </c>
      <c r="G96" s="76"/>
      <c r="H96" s="74"/>
      <c r="I96" s="111" t="str">
        <f>IF(H96="","",_xlfn.XLOOKUP(H96,Code!$E$3:$E$19,Code!$F$3:$F$19,""))</f>
        <v/>
      </c>
      <c r="J96" s="74"/>
      <c r="K96" s="74"/>
      <c r="L96" s="76"/>
      <c r="M96" s="76"/>
      <c r="N96" s="102"/>
      <c r="O96" s="102"/>
      <c r="P96" s="126">
        <v>0</v>
      </c>
      <c r="Q96" s="97">
        <f t="shared" si="16"/>
        <v>0</v>
      </c>
      <c r="R96" s="109"/>
      <c r="S96" s="96" t="str">
        <f t="shared" si="17"/>
        <v/>
      </c>
      <c r="T96" s="91">
        <f t="shared" si="18"/>
        <v>0</v>
      </c>
      <c r="U96" s="96" t="str">
        <f t="shared" si="19"/>
        <v/>
      </c>
      <c r="V96" s="92" t="str">
        <f ca="1">IF(U96="","",MIN(OFFSET(B96,0,0):OFFSET(B96,U96-1,0)))</f>
        <v/>
      </c>
      <c r="W96" s="92" t="str">
        <f ca="1">IF(U96="","",MIN(OFFSET(C96,0,0):OFFSET(C96,U96-1,0)))</f>
        <v/>
      </c>
      <c r="X96" s="92" t="str">
        <f ca="1">IF(U96="","",MAX(OFFSET(B96,0,0):OFFSET(B96,U96-1,0)))</f>
        <v/>
      </c>
      <c r="Y96" s="92" t="str">
        <f ca="1">IF(U96="","",MAX(OFFSET(C96,0,0):OFFSET(C96,U96-1,0)))</f>
        <v/>
      </c>
      <c r="Z96" s="92">
        <f t="shared" ca="1" si="14"/>
        <v>0</v>
      </c>
      <c r="AA96" s="93">
        <f t="shared" ca="1" si="15"/>
        <v>0</v>
      </c>
    </row>
    <row r="97" spans="1:27" ht="15.75" x14ac:dyDescent="0.25">
      <c r="A97" s="87"/>
      <c r="B97" s="95"/>
      <c r="C97" s="95"/>
      <c r="D97" s="76"/>
      <c r="E97" s="89" t="str">
        <f t="shared" si="20"/>
        <v/>
      </c>
      <c r="F97" s="89" t="str">
        <f t="shared" si="21"/>
        <v/>
      </c>
      <c r="G97" s="76"/>
      <c r="H97" s="74"/>
      <c r="I97" s="111" t="str">
        <f>IF(H97="","",_xlfn.XLOOKUP(H97,Code!$E$3:$E$19,Code!$F$3:$F$19,""))</f>
        <v/>
      </c>
      <c r="J97" s="74"/>
      <c r="K97" s="74"/>
      <c r="L97" s="76"/>
      <c r="M97" s="76"/>
      <c r="N97" s="102"/>
      <c r="O97" s="102"/>
      <c r="P97" s="126">
        <v>0</v>
      </c>
      <c r="Q97" s="97">
        <f t="shared" si="16"/>
        <v>0</v>
      </c>
      <c r="R97" s="109"/>
      <c r="S97" s="96" t="str">
        <f t="shared" si="17"/>
        <v/>
      </c>
      <c r="T97" s="91">
        <f t="shared" si="18"/>
        <v>0</v>
      </c>
      <c r="U97" s="96" t="str">
        <f t="shared" si="19"/>
        <v/>
      </c>
      <c r="V97" s="92" t="str">
        <f ca="1">IF(U97="","",MIN(OFFSET(B97,0,0):OFFSET(B97,U97-1,0)))</f>
        <v/>
      </c>
      <c r="W97" s="92" t="str">
        <f ca="1">IF(U97="","",MIN(OFFSET(C97,0,0):OFFSET(C97,U97-1,0)))</f>
        <v/>
      </c>
      <c r="X97" s="92" t="str">
        <f ca="1">IF(U97="","",MAX(OFFSET(B97,0,0):OFFSET(B97,U97-1,0)))</f>
        <v/>
      </c>
      <c r="Y97" s="92" t="str">
        <f ca="1">IF(U97="","",MAX(OFFSET(C97,0,0):OFFSET(C97,U97-1,0)))</f>
        <v/>
      </c>
      <c r="Z97" s="92">
        <f t="shared" ca="1" si="14"/>
        <v>0</v>
      </c>
      <c r="AA97" s="93">
        <f t="shared" ca="1" si="15"/>
        <v>0</v>
      </c>
    </row>
    <row r="98" spans="1:27" ht="15.75" x14ac:dyDescent="0.25">
      <c r="A98" s="87"/>
      <c r="B98" s="95"/>
      <c r="C98" s="95"/>
      <c r="D98" s="76"/>
      <c r="E98" s="89" t="str">
        <f t="shared" si="20"/>
        <v/>
      </c>
      <c r="F98" s="89" t="str">
        <f t="shared" si="21"/>
        <v/>
      </c>
      <c r="G98" s="76"/>
      <c r="H98" s="74"/>
      <c r="I98" s="111" t="str">
        <f>IF(H98="","",_xlfn.XLOOKUP(H98,Code!$E$3:$E$19,Code!$F$3:$F$19,""))</f>
        <v/>
      </c>
      <c r="J98" s="74"/>
      <c r="K98" s="74"/>
      <c r="L98" s="76"/>
      <c r="M98" s="76"/>
      <c r="N98" s="102"/>
      <c r="O98" s="102"/>
      <c r="P98" s="126">
        <v>0</v>
      </c>
      <c r="Q98" s="97">
        <f t="shared" si="16"/>
        <v>0</v>
      </c>
      <c r="R98" s="109"/>
      <c r="S98" s="96" t="str">
        <f t="shared" si="17"/>
        <v/>
      </c>
      <c r="T98" s="91">
        <f t="shared" si="18"/>
        <v>0</v>
      </c>
      <c r="U98" s="96" t="str">
        <f t="shared" si="19"/>
        <v/>
      </c>
      <c r="V98" s="92" t="str">
        <f ca="1">IF(U98="","",MIN(OFFSET(B98,0,0):OFFSET(B98,U98-1,0)))</f>
        <v/>
      </c>
      <c r="W98" s="92" t="str">
        <f ca="1">IF(U98="","",MIN(OFFSET(C98,0,0):OFFSET(C98,U98-1,0)))</f>
        <v/>
      </c>
      <c r="X98" s="92" t="str">
        <f ca="1">IF(U98="","",MAX(OFFSET(B98,0,0):OFFSET(B98,U98-1,0)))</f>
        <v/>
      </c>
      <c r="Y98" s="92" t="str">
        <f ca="1">IF(U98="","",MAX(OFFSET(C98,0,0):OFFSET(C98,U98-1,0)))</f>
        <v/>
      </c>
      <c r="Z98" s="92">
        <f t="shared" ca="1" si="14"/>
        <v>0</v>
      </c>
      <c r="AA98" s="93">
        <f t="shared" ca="1" si="15"/>
        <v>0</v>
      </c>
    </row>
    <row r="99" spans="1:27" ht="15.75" x14ac:dyDescent="0.25">
      <c r="A99" s="87"/>
      <c r="B99" s="95"/>
      <c r="C99" s="95"/>
      <c r="D99" s="76"/>
      <c r="E99" s="89" t="str">
        <f t="shared" si="20"/>
        <v/>
      </c>
      <c r="F99" s="89" t="str">
        <f t="shared" si="21"/>
        <v/>
      </c>
      <c r="G99" s="76"/>
      <c r="H99" s="74"/>
      <c r="I99" s="111" t="str">
        <f>IF(H99="","",_xlfn.XLOOKUP(H99,Code!$E$3:$E$19,Code!$F$3:$F$19,""))</f>
        <v/>
      </c>
      <c r="J99" s="74"/>
      <c r="K99" s="74"/>
      <c r="L99" s="76"/>
      <c r="M99" s="76"/>
      <c r="N99" s="102"/>
      <c r="O99" s="102"/>
      <c r="P99" s="126">
        <v>0</v>
      </c>
      <c r="Q99" s="97">
        <f t="shared" si="16"/>
        <v>0</v>
      </c>
      <c r="R99" s="109"/>
      <c r="S99" s="96" t="str">
        <f t="shared" si="17"/>
        <v/>
      </c>
      <c r="T99" s="91">
        <f t="shared" si="18"/>
        <v>0</v>
      </c>
      <c r="U99" s="96" t="str">
        <f t="shared" si="19"/>
        <v/>
      </c>
      <c r="V99" s="92" t="str">
        <f ca="1">IF(U99="","",MIN(OFFSET(B99,0,0):OFFSET(B99,U99-1,0)))</f>
        <v/>
      </c>
      <c r="W99" s="92" t="str">
        <f ca="1">IF(U99="","",MIN(OFFSET(C99,0,0):OFFSET(C99,U99-1,0)))</f>
        <v/>
      </c>
      <c r="X99" s="92" t="str">
        <f ca="1">IF(U99="","",MAX(OFFSET(B99,0,0):OFFSET(B99,U99-1,0)))</f>
        <v/>
      </c>
      <c r="Y99" s="92" t="str">
        <f ca="1">IF(U99="","",MAX(OFFSET(C99,0,0):OFFSET(C99,U99-1,0)))</f>
        <v/>
      </c>
      <c r="Z99" s="92">
        <f t="shared" ca="1" si="14"/>
        <v>0</v>
      </c>
      <c r="AA99" s="93">
        <f t="shared" ca="1" si="15"/>
        <v>0</v>
      </c>
    </row>
    <row r="100" spans="1:27" ht="15.75" x14ac:dyDescent="0.25">
      <c r="A100" s="87"/>
      <c r="B100" s="95"/>
      <c r="C100" s="95"/>
      <c r="D100" s="76"/>
      <c r="E100" s="89" t="str">
        <f t="shared" si="20"/>
        <v/>
      </c>
      <c r="F100" s="89" t="str">
        <f t="shared" si="21"/>
        <v/>
      </c>
      <c r="G100" s="76"/>
      <c r="H100" s="74"/>
      <c r="I100" s="111" t="str">
        <f>IF(H100="","",_xlfn.XLOOKUP(H100,Code!$E$3:$E$19,Code!$F$3:$F$19,""))</f>
        <v/>
      </c>
      <c r="J100" s="74"/>
      <c r="K100" s="74"/>
      <c r="L100" s="76"/>
      <c r="M100" s="76"/>
      <c r="N100" s="102"/>
      <c r="O100" s="102"/>
      <c r="P100" s="126">
        <v>0</v>
      </c>
      <c r="Q100" s="97">
        <f t="shared" si="16"/>
        <v>0</v>
      </c>
      <c r="R100" s="109"/>
      <c r="S100" s="96" t="str">
        <f t="shared" si="17"/>
        <v/>
      </c>
      <c r="T100" s="91">
        <f t="shared" si="18"/>
        <v>0</v>
      </c>
      <c r="U100" s="96" t="str">
        <f t="shared" si="19"/>
        <v/>
      </c>
      <c r="V100" s="92" t="str">
        <f ca="1">IF(U100="","",MIN(OFFSET(B100,0,0):OFFSET(B100,U100-1,0)))</f>
        <v/>
      </c>
      <c r="W100" s="92" t="str">
        <f ca="1">IF(U100="","",MIN(OFFSET(C100,0,0):OFFSET(C100,U100-1,0)))</f>
        <v/>
      </c>
      <c r="X100" s="92" t="str">
        <f ca="1">IF(U100="","",MAX(OFFSET(B100,0,0):OFFSET(B100,U100-1,0)))</f>
        <v/>
      </c>
      <c r="Y100" s="92" t="str">
        <f ca="1">IF(U100="","",MAX(OFFSET(C100,0,0):OFFSET(C100,U100-1,0)))</f>
        <v/>
      </c>
      <c r="Z100" s="92">
        <f t="shared" ca="1" si="14"/>
        <v>0</v>
      </c>
      <c r="AA100" s="93">
        <f t="shared" ca="1" si="15"/>
        <v>0</v>
      </c>
    </row>
    <row r="101" spans="1:27" ht="15.75" x14ac:dyDescent="0.25">
      <c r="A101" s="87"/>
      <c r="B101" s="95"/>
      <c r="C101" s="95"/>
      <c r="D101" s="76"/>
      <c r="E101" s="89" t="str">
        <f t="shared" si="20"/>
        <v/>
      </c>
      <c r="F101" s="89" t="str">
        <f t="shared" si="21"/>
        <v/>
      </c>
      <c r="G101" s="76"/>
      <c r="H101" s="74"/>
      <c r="I101" s="111" t="str">
        <f>IF(H101="","",_xlfn.XLOOKUP(H101,Code!$E$3:$E$19,Code!$F$3:$F$19,""))</f>
        <v/>
      </c>
      <c r="J101" s="74"/>
      <c r="K101" s="74"/>
      <c r="L101" s="76"/>
      <c r="M101" s="76"/>
      <c r="N101" s="102"/>
      <c r="O101" s="102"/>
      <c r="P101" s="126">
        <v>0</v>
      </c>
      <c r="Q101" s="97">
        <f t="shared" si="16"/>
        <v>0</v>
      </c>
      <c r="R101" s="109"/>
      <c r="S101" s="96" t="str">
        <f t="shared" si="17"/>
        <v/>
      </c>
      <c r="T101" s="91">
        <f t="shared" si="18"/>
        <v>0</v>
      </c>
      <c r="U101" s="96" t="str">
        <f t="shared" si="19"/>
        <v/>
      </c>
      <c r="V101" s="92" t="str">
        <f ca="1">IF(U101="","",MIN(OFFSET(B101,0,0):OFFSET(B101,U101-1,0)))</f>
        <v/>
      </c>
      <c r="W101" s="92" t="str">
        <f ca="1">IF(U101="","",MIN(OFFSET(C101,0,0):OFFSET(C101,U101-1,0)))</f>
        <v/>
      </c>
      <c r="X101" s="92" t="str">
        <f ca="1">IF(U101="","",MAX(OFFSET(B101,0,0):OFFSET(B101,U101-1,0)))</f>
        <v/>
      </c>
      <c r="Y101" s="92" t="str">
        <f ca="1">IF(U101="","",MAX(OFFSET(C101,0,0):OFFSET(C101,U101-1,0)))</f>
        <v/>
      </c>
      <c r="Z101" s="92">
        <f t="shared" ca="1" si="14"/>
        <v>0</v>
      </c>
      <c r="AA101" s="93">
        <f t="shared" ca="1" si="15"/>
        <v>0</v>
      </c>
    </row>
    <row r="102" spans="1:27" ht="15.75" x14ac:dyDescent="0.25">
      <c r="A102" s="87"/>
      <c r="B102" s="95"/>
      <c r="C102" s="95"/>
      <c r="D102" s="76"/>
      <c r="E102" s="89" t="str">
        <f t="shared" si="20"/>
        <v/>
      </c>
      <c r="F102" s="89" t="str">
        <f t="shared" si="21"/>
        <v/>
      </c>
      <c r="G102" s="76"/>
      <c r="H102" s="74"/>
      <c r="I102" s="111" t="str">
        <f>IF(H102="","",_xlfn.XLOOKUP(H102,Code!$E$3:$E$19,Code!$F$3:$F$19,""))</f>
        <v/>
      </c>
      <c r="J102" s="74"/>
      <c r="K102" s="74"/>
      <c r="L102" s="76"/>
      <c r="M102" s="76"/>
      <c r="N102" s="102"/>
      <c r="O102" s="102"/>
      <c r="P102" s="126">
        <v>0</v>
      </c>
      <c r="Q102" s="97">
        <f t="shared" si="16"/>
        <v>0</v>
      </c>
      <c r="R102" s="109"/>
      <c r="S102" s="96" t="str">
        <f t="shared" si="17"/>
        <v/>
      </c>
      <c r="T102" s="91">
        <f t="shared" si="18"/>
        <v>0</v>
      </c>
      <c r="U102" s="96" t="str">
        <f t="shared" si="19"/>
        <v/>
      </c>
      <c r="V102" s="92" t="str">
        <f ca="1">IF(U102="","",MIN(OFFSET(B102,0,0):OFFSET(B102,U102-1,0)))</f>
        <v/>
      </c>
      <c r="W102" s="92" t="str">
        <f ca="1">IF(U102="","",MIN(OFFSET(C102,0,0):OFFSET(C102,U102-1,0)))</f>
        <v/>
      </c>
      <c r="X102" s="92" t="str">
        <f ca="1">IF(U102="","",MAX(OFFSET(B102,0,0):OFFSET(B102,U102-1,0)))</f>
        <v/>
      </c>
      <c r="Y102" s="92" t="str">
        <f ca="1">IF(U102="","",MAX(OFFSET(C102,0,0):OFFSET(C102,U102-1,0)))</f>
        <v/>
      </c>
      <c r="Z102" s="92">
        <f t="shared" ca="1" si="14"/>
        <v>0</v>
      </c>
      <c r="AA102" s="93">
        <f t="shared" ca="1" si="15"/>
        <v>0</v>
      </c>
    </row>
    <row r="103" spans="1:27" ht="15.75" x14ac:dyDescent="0.25">
      <c r="A103" s="87"/>
      <c r="B103" s="95"/>
      <c r="C103" s="95"/>
      <c r="D103" s="76"/>
      <c r="E103" s="89" t="str">
        <f t="shared" si="20"/>
        <v/>
      </c>
      <c r="F103" s="89" t="str">
        <f t="shared" si="21"/>
        <v/>
      </c>
      <c r="G103" s="76"/>
      <c r="H103" s="74"/>
      <c r="I103" s="111" t="str">
        <f>IF(H103="","",_xlfn.XLOOKUP(H103,Code!$E$3:$E$19,Code!$F$3:$F$19,""))</f>
        <v/>
      </c>
      <c r="J103" s="74"/>
      <c r="K103" s="74"/>
      <c r="L103" s="76"/>
      <c r="M103" s="76"/>
      <c r="N103" s="102"/>
      <c r="O103" s="102"/>
      <c r="P103" s="126">
        <v>0</v>
      </c>
      <c r="Q103" s="97">
        <f t="shared" si="16"/>
        <v>0</v>
      </c>
      <c r="R103" s="109"/>
      <c r="S103" s="96" t="str">
        <f t="shared" si="17"/>
        <v/>
      </c>
      <c r="T103" s="91">
        <f t="shared" si="18"/>
        <v>0</v>
      </c>
      <c r="U103" s="96" t="str">
        <f t="shared" si="19"/>
        <v/>
      </c>
      <c r="V103" s="92" t="str">
        <f ca="1">IF(U103="","",MIN(OFFSET(B103,0,0):OFFSET(B103,U103-1,0)))</f>
        <v/>
      </c>
      <c r="W103" s="92" t="str">
        <f ca="1">IF(U103="","",MIN(OFFSET(C103,0,0):OFFSET(C103,U103-1,0)))</f>
        <v/>
      </c>
      <c r="X103" s="92" t="str">
        <f ca="1">IF(U103="","",MAX(OFFSET(B103,0,0):OFFSET(B103,U103-1,0)))</f>
        <v/>
      </c>
      <c r="Y103" s="92" t="str">
        <f ca="1">IF(U103="","",MAX(OFFSET(C103,0,0):OFFSET(C103,U103-1,0)))</f>
        <v/>
      </c>
      <c r="Z103" s="92">
        <f t="shared" ca="1" si="14"/>
        <v>0</v>
      </c>
      <c r="AA103" s="93">
        <f t="shared" ca="1" si="15"/>
        <v>0</v>
      </c>
    </row>
    <row r="104" spans="1:27" ht="15.75" x14ac:dyDescent="0.25">
      <c r="A104" s="87"/>
      <c r="B104" s="95"/>
      <c r="C104" s="95"/>
      <c r="D104" s="76"/>
      <c r="E104" s="89" t="str">
        <f t="shared" si="20"/>
        <v/>
      </c>
      <c r="F104" s="89" t="str">
        <f t="shared" si="21"/>
        <v/>
      </c>
      <c r="G104" s="76"/>
      <c r="H104" s="74"/>
      <c r="I104" s="111" t="str">
        <f>IF(H104="","",_xlfn.XLOOKUP(H104,Code!$E$3:$E$19,Code!$F$3:$F$19,""))</f>
        <v/>
      </c>
      <c r="J104" s="74"/>
      <c r="K104" s="74"/>
      <c r="L104" s="76"/>
      <c r="M104" s="76"/>
      <c r="N104" s="102"/>
      <c r="O104" s="102"/>
      <c r="P104" s="126">
        <v>0</v>
      </c>
      <c r="Q104" s="97">
        <f t="shared" si="16"/>
        <v>0</v>
      </c>
      <c r="R104" s="109"/>
      <c r="S104" s="96" t="str">
        <f t="shared" si="17"/>
        <v/>
      </c>
      <c r="T104" s="91">
        <f t="shared" si="18"/>
        <v>0</v>
      </c>
      <c r="U104" s="96" t="str">
        <f t="shared" si="19"/>
        <v/>
      </c>
      <c r="V104" s="92" t="str">
        <f ca="1">IF(U104="","",MIN(OFFSET(B104,0,0):OFFSET(B104,U104-1,0)))</f>
        <v/>
      </c>
      <c r="W104" s="92" t="str">
        <f ca="1">IF(U104="","",MIN(OFFSET(C104,0,0):OFFSET(C104,U104-1,0)))</f>
        <v/>
      </c>
      <c r="X104" s="92" t="str">
        <f ca="1">IF(U104="","",MAX(OFFSET(B104,0,0):OFFSET(B104,U104-1,0)))</f>
        <v/>
      </c>
      <c r="Y104" s="92" t="str">
        <f ca="1">IF(U104="","",MAX(OFFSET(C104,0,0):OFFSET(C104,U104-1,0)))</f>
        <v/>
      </c>
      <c r="Z104" s="92">
        <f t="shared" ca="1" si="14"/>
        <v>0</v>
      </c>
      <c r="AA104" s="93">
        <f t="shared" ca="1" si="15"/>
        <v>0</v>
      </c>
    </row>
    <row r="105" spans="1:27" ht="15.75" x14ac:dyDescent="0.25">
      <c r="A105" s="87"/>
      <c r="B105" s="95"/>
      <c r="C105" s="95"/>
      <c r="D105" s="76"/>
      <c r="E105" s="89" t="str">
        <f t="shared" si="20"/>
        <v/>
      </c>
      <c r="F105" s="89" t="str">
        <f t="shared" si="21"/>
        <v/>
      </c>
      <c r="G105" s="76"/>
      <c r="H105" s="74"/>
      <c r="I105" s="111" t="str">
        <f>IF(H105="","",_xlfn.XLOOKUP(H105,Code!$E$3:$E$19,Code!$F$3:$F$19,""))</f>
        <v/>
      </c>
      <c r="J105" s="74"/>
      <c r="K105" s="74"/>
      <c r="L105" s="76"/>
      <c r="M105" s="76"/>
      <c r="N105" s="102"/>
      <c r="O105" s="102"/>
      <c r="P105" s="126">
        <v>0</v>
      </c>
      <c r="Q105" s="97">
        <f t="shared" si="16"/>
        <v>0</v>
      </c>
      <c r="R105" s="109"/>
      <c r="S105" s="96" t="str">
        <f t="shared" si="17"/>
        <v/>
      </c>
      <c r="T105" s="91">
        <f t="shared" si="18"/>
        <v>0</v>
      </c>
      <c r="U105" s="96" t="str">
        <f t="shared" si="19"/>
        <v/>
      </c>
      <c r="V105" s="92" t="str">
        <f ca="1">IF(U105="","",MIN(OFFSET(B105,0,0):OFFSET(B105,U105-1,0)))</f>
        <v/>
      </c>
      <c r="W105" s="92" t="str">
        <f ca="1">IF(U105="","",MIN(OFFSET(C105,0,0):OFFSET(C105,U105-1,0)))</f>
        <v/>
      </c>
      <c r="X105" s="92" t="str">
        <f ca="1">IF(U105="","",MAX(OFFSET(B105,0,0):OFFSET(B105,U105-1,0)))</f>
        <v/>
      </c>
      <c r="Y105" s="92" t="str">
        <f ca="1">IF(U105="","",MAX(OFFSET(C105,0,0):OFFSET(C105,U105-1,0)))</f>
        <v/>
      </c>
      <c r="Z105" s="92">
        <f t="shared" ca="1" si="14"/>
        <v>0</v>
      </c>
      <c r="AA105" s="93">
        <f t="shared" ca="1" si="15"/>
        <v>0</v>
      </c>
    </row>
    <row r="106" spans="1:27" ht="15.75" x14ac:dyDescent="0.25">
      <c r="A106" s="87"/>
      <c r="B106" s="95"/>
      <c r="C106" s="95"/>
      <c r="D106" s="76"/>
      <c r="E106" s="89" t="str">
        <f t="shared" si="20"/>
        <v/>
      </c>
      <c r="F106" s="89" t="str">
        <f t="shared" si="21"/>
        <v/>
      </c>
      <c r="G106" s="76"/>
      <c r="H106" s="74"/>
      <c r="I106" s="111" t="str">
        <f>IF(H106="","",_xlfn.XLOOKUP(H106,Code!$E$3:$E$19,Code!$F$3:$F$19,""))</f>
        <v/>
      </c>
      <c r="J106" s="74"/>
      <c r="K106" s="74"/>
      <c r="L106" s="76"/>
      <c r="M106" s="76"/>
      <c r="N106" s="102"/>
      <c r="O106" s="102"/>
      <c r="P106" s="126">
        <v>0</v>
      </c>
      <c r="Q106" s="97">
        <f t="shared" si="16"/>
        <v>0</v>
      </c>
      <c r="R106" s="109"/>
      <c r="S106" s="96" t="str">
        <f t="shared" si="17"/>
        <v/>
      </c>
      <c r="T106" s="91">
        <f t="shared" si="18"/>
        <v>0</v>
      </c>
      <c r="U106" s="96" t="str">
        <f t="shared" si="19"/>
        <v/>
      </c>
      <c r="V106" s="92" t="str">
        <f ca="1">IF(U106="","",MIN(OFFSET(B106,0,0):OFFSET(B106,U106-1,0)))</f>
        <v/>
      </c>
      <c r="W106" s="92" t="str">
        <f ca="1">IF(U106="","",MIN(OFFSET(C106,0,0):OFFSET(C106,U106-1,0)))</f>
        <v/>
      </c>
      <c r="X106" s="92" t="str">
        <f ca="1">IF(U106="","",MAX(OFFSET(B106,0,0):OFFSET(B106,U106-1,0)))</f>
        <v/>
      </c>
      <c r="Y106" s="92" t="str">
        <f ca="1">IF(U106="","",MAX(OFFSET(C106,0,0):OFFSET(C106,U106-1,0)))</f>
        <v/>
      </c>
      <c r="Z106" s="92">
        <f t="shared" ca="1" si="14"/>
        <v>0</v>
      </c>
      <c r="AA106" s="93">
        <f t="shared" ca="1" si="15"/>
        <v>0</v>
      </c>
    </row>
    <row r="107" spans="1:27" ht="15.75" x14ac:dyDescent="0.25">
      <c r="A107" s="87"/>
      <c r="B107" s="95"/>
      <c r="C107" s="95"/>
      <c r="D107" s="76"/>
      <c r="E107" s="89" t="str">
        <f t="shared" si="20"/>
        <v/>
      </c>
      <c r="F107" s="89" t="str">
        <f t="shared" si="21"/>
        <v/>
      </c>
      <c r="G107" s="76"/>
      <c r="H107" s="74"/>
      <c r="I107" s="111" t="str">
        <f>IF(H107="","",_xlfn.XLOOKUP(H107,Code!$E$3:$E$19,Code!$F$3:$F$19,""))</f>
        <v/>
      </c>
      <c r="J107" s="74"/>
      <c r="K107" s="74"/>
      <c r="L107" s="76"/>
      <c r="M107" s="76"/>
      <c r="N107" s="102"/>
      <c r="O107" s="102"/>
      <c r="P107" s="126">
        <v>0</v>
      </c>
      <c r="Q107" s="97">
        <f t="shared" si="16"/>
        <v>0</v>
      </c>
      <c r="R107" s="109"/>
      <c r="S107" s="96" t="str">
        <f t="shared" si="17"/>
        <v/>
      </c>
      <c r="T107" s="91">
        <f t="shared" si="18"/>
        <v>0</v>
      </c>
      <c r="U107" s="96" t="str">
        <f t="shared" si="19"/>
        <v/>
      </c>
      <c r="V107" s="92" t="str">
        <f ca="1">IF(U107="","",MIN(OFFSET(B107,0,0):OFFSET(B107,U107-1,0)))</f>
        <v/>
      </c>
      <c r="W107" s="92" t="str">
        <f ca="1">IF(U107="","",MIN(OFFSET(C107,0,0):OFFSET(C107,U107-1,0)))</f>
        <v/>
      </c>
      <c r="X107" s="92" t="str">
        <f ca="1">IF(U107="","",MAX(OFFSET(B107,0,0):OFFSET(B107,U107-1,0)))</f>
        <v/>
      </c>
      <c r="Y107" s="92" t="str">
        <f ca="1">IF(U107="","",MAX(OFFSET(C107,0,0):OFFSET(C107,U107-1,0)))</f>
        <v/>
      </c>
      <c r="Z107" s="92">
        <f t="shared" ca="1" si="14"/>
        <v>0</v>
      </c>
      <c r="AA107" s="93">
        <f t="shared" ca="1" si="15"/>
        <v>0</v>
      </c>
    </row>
    <row r="108" spans="1:27" ht="15.75" x14ac:dyDescent="0.25">
      <c r="A108" s="87"/>
      <c r="B108" s="95"/>
      <c r="C108" s="95"/>
      <c r="D108" s="76"/>
      <c r="E108" s="89" t="str">
        <f t="shared" si="20"/>
        <v/>
      </c>
      <c r="F108" s="89" t="str">
        <f t="shared" si="21"/>
        <v/>
      </c>
      <c r="G108" s="76"/>
      <c r="H108" s="74"/>
      <c r="I108" s="111" t="str">
        <f>IF(H108="","",_xlfn.XLOOKUP(H108,Code!$E$3:$E$19,Code!$F$3:$F$19,""))</f>
        <v/>
      </c>
      <c r="J108" s="74"/>
      <c r="K108" s="74"/>
      <c r="L108" s="76"/>
      <c r="M108" s="76"/>
      <c r="N108" s="102"/>
      <c r="O108" s="102"/>
      <c r="P108" s="126">
        <v>0</v>
      </c>
      <c r="Q108" s="97">
        <f t="shared" si="16"/>
        <v>0</v>
      </c>
      <c r="R108" s="109"/>
      <c r="S108" s="96" t="str">
        <f t="shared" si="17"/>
        <v/>
      </c>
      <c r="T108" s="91">
        <f t="shared" si="18"/>
        <v>0</v>
      </c>
      <c r="U108" s="96" t="str">
        <f t="shared" si="19"/>
        <v/>
      </c>
      <c r="V108" s="92" t="str">
        <f ca="1">IF(U108="","",MIN(OFFSET(B108,0,0):OFFSET(B108,U108-1,0)))</f>
        <v/>
      </c>
      <c r="W108" s="92" t="str">
        <f ca="1">IF(U108="","",MIN(OFFSET(C108,0,0):OFFSET(C108,U108-1,0)))</f>
        <v/>
      </c>
      <c r="X108" s="92" t="str">
        <f ca="1">IF(U108="","",MAX(OFFSET(B108,0,0):OFFSET(B108,U108-1,0)))</f>
        <v/>
      </c>
      <c r="Y108" s="92" t="str">
        <f ca="1">IF(U108="","",MAX(OFFSET(C108,0,0):OFFSET(C108,U108-1,0)))</f>
        <v/>
      </c>
      <c r="Z108" s="92">
        <f t="shared" ca="1" si="14"/>
        <v>0</v>
      </c>
      <c r="AA108" s="93">
        <f t="shared" ca="1" si="15"/>
        <v>0</v>
      </c>
    </row>
    <row r="109" spans="1:27" ht="15.75" x14ac:dyDescent="0.25">
      <c r="A109" s="87"/>
      <c r="B109" s="95"/>
      <c r="C109" s="95"/>
      <c r="D109" s="76"/>
      <c r="E109" s="89" t="str">
        <f t="shared" si="20"/>
        <v/>
      </c>
      <c r="F109" s="89" t="str">
        <f t="shared" si="21"/>
        <v/>
      </c>
      <c r="G109" s="76"/>
      <c r="H109" s="74"/>
      <c r="I109" s="111" t="str">
        <f>IF(H109="","",_xlfn.XLOOKUP(H109,Code!$E$3:$E$19,Code!$F$3:$F$19,""))</f>
        <v/>
      </c>
      <c r="J109" s="74"/>
      <c r="K109" s="74"/>
      <c r="L109" s="76"/>
      <c r="M109" s="76"/>
      <c r="N109" s="102"/>
      <c r="O109" s="102"/>
      <c r="P109" s="126">
        <v>0</v>
      </c>
      <c r="Q109" s="97">
        <f t="shared" si="16"/>
        <v>0</v>
      </c>
      <c r="R109" s="109"/>
      <c r="S109" s="96" t="str">
        <f t="shared" si="17"/>
        <v/>
      </c>
      <c r="T109" s="91">
        <f t="shared" si="18"/>
        <v>0</v>
      </c>
      <c r="U109" s="96" t="str">
        <f t="shared" si="19"/>
        <v/>
      </c>
      <c r="V109" s="92" t="str">
        <f ca="1">IF(U109="","",MIN(OFFSET(B109,0,0):OFFSET(B109,U109-1,0)))</f>
        <v/>
      </c>
      <c r="W109" s="92" t="str">
        <f ca="1">IF(U109="","",MIN(OFFSET(C109,0,0):OFFSET(C109,U109-1,0)))</f>
        <v/>
      </c>
      <c r="X109" s="92" t="str">
        <f ca="1">IF(U109="","",MAX(OFFSET(B109,0,0):OFFSET(B109,U109-1,0)))</f>
        <v/>
      </c>
      <c r="Y109" s="92" t="str">
        <f ca="1">IF(U109="","",MAX(OFFSET(C109,0,0):OFFSET(C109,U109-1,0)))</f>
        <v/>
      </c>
      <c r="Z109" s="92">
        <f t="shared" ca="1" si="14"/>
        <v>0</v>
      </c>
      <c r="AA109" s="93">
        <f t="shared" ca="1" si="15"/>
        <v>0</v>
      </c>
    </row>
    <row r="110" spans="1:27" ht="15.75" x14ac:dyDescent="0.25">
      <c r="A110" s="87"/>
      <c r="B110" s="95"/>
      <c r="C110" s="95"/>
      <c r="D110" s="76"/>
      <c r="E110" s="89" t="str">
        <f t="shared" si="20"/>
        <v/>
      </c>
      <c r="F110" s="89" t="str">
        <f t="shared" si="21"/>
        <v/>
      </c>
      <c r="G110" s="76"/>
      <c r="H110" s="74"/>
      <c r="I110" s="111" t="str">
        <f>IF(H110="","",_xlfn.XLOOKUP(H110,Code!$E$3:$E$19,Code!$F$3:$F$19,""))</f>
        <v/>
      </c>
      <c r="J110" s="74"/>
      <c r="K110" s="74"/>
      <c r="L110" s="76"/>
      <c r="M110" s="76"/>
      <c r="N110" s="102"/>
      <c r="O110" s="102"/>
      <c r="P110" s="126">
        <v>0</v>
      </c>
      <c r="Q110" s="97">
        <f t="shared" si="16"/>
        <v>0</v>
      </c>
      <c r="R110" s="109"/>
      <c r="S110" s="96" t="str">
        <f t="shared" si="17"/>
        <v/>
      </c>
      <c r="T110" s="91">
        <f t="shared" si="18"/>
        <v>0</v>
      </c>
      <c r="U110" s="96" t="str">
        <f t="shared" si="19"/>
        <v/>
      </c>
      <c r="V110" s="92" t="str">
        <f ca="1">IF(U110="","",MIN(OFFSET(B110,0,0):OFFSET(B110,U110-1,0)))</f>
        <v/>
      </c>
      <c r="W110" s="92" t="str">
        <f ca="1">IF(U110="","",MIN(OFFSET(C110,0,0):OFFSET(C110,U110-1,0)))</f>
        <v/>
      </c>
      <c r="X110" s="92" t="str">
        <f ca="1">IF(U110="","",MAX(OFFSET(B110,0,0):OFFSET(B110,U110-1,0)))</f>
        <v/>
      </c>
      <c r="Y110" s="92" t="str">
        <f ca="1">IF(U110="","",MAX(OFFSET(C110,0,0):OFFSET(C110,U110-1,0)))</f>
        <v/>
      </c>
      <c r="Z110" s="92">
        <f t="shared" ca="1" si="14"/>
        <v>0</v>
      </c>
      <c r="AA110" s="93">
        <f t="shared" ca="1" si="15"/>
        <v>0</v>
      </c>
    </row>
    <row r="111" spans="1:27" ht="15.75" x14ac:dyDescent="0.25">
      <c r="A111" s="87"/>
      <c r="B111" s="95"/>
      <c r="C111" s="95"/>
      <c r="D111" s="76"/>
      <c r="E111" s="89" t="str">
        <f t="shared" si="20"/>
        <v/>
      </c>
      <c r="F111" s="89" t="str">
        <f t="shared" si="21"/>
        <v/>
      </c>
      <c r="G111" s="76"/>
      <c r="H111" s="74"/>
      <c r="I111" s="111" t="str">
        <f>IF(H111="","",_xlfn.XLOOKUP(H111,Code!$E$3:$E$19,Code!$F$3:$F$19,""))</f>
        <v/>
      </c>
      <c r="J111" s="74"/>
      <c r="K111" s="74"/>
      <c r="L111" s="76"/>
      <c r="M111" s="76"/>
      <c r="N111" s="102"/>
      <c r="O111" s="102"/>
      <c r="P111" s="126">
        <v>0</v>
      </c>
      <c r="Q111" s="97">
        <f t="shared" si="16"/>
        <v>0</v>
      </c>
      <c r="R111" s="109"/>
      <c r="S111" s="96" t="str">
        <f t="shared" si="17"/>
        <v/>
      </c>
      <c r="T111" s="91">
        <f t="shared" si="18"/>
        <v>0</v>
      </c>
      <c r="U111" s="96" t="str">
        <f t="shared" si="19"/>
        <v/>
      </c>
      <c r="V111" s="92" t="str">
        <f ca="1">IF(U111="","",MIN(OFFSET(B111,0,0):OFFSET(B111,U111-1,0)))</f>
        <v/>
      </c>
      <c r="W111" s="92" t="str">
        <f ca="1">IF(U111="","",MIN(OFFSET(C111,0,0):OFFSET(C111,U111-1,0)))</f>
        <v/>
      </c>
      <c r="X111" s="92" t="str">
        <f ca="1">IF(U111="","",MAX(OFFSET(B111,0,0):OFFSET(B111,U111-1,0)))</f>
        <v/>
      </c>
      <c r="Y111" s="92" t="str">
        <f ca="1">IF(U111="","",MAX(OFFSET(C111,0,0):OFFSET(C111,U111-1,0)))</f>
        <v/>
      </c>
      <c r="Z111" s="92">
        <f t="shared" ca="1" si="14"/>
        <v>0</v>
      </c>
      <c r="AA111" s="93">
        <f t="shared" ca="1" si="15"/>
        <v>0</v>
      </c>
    </row>
    <row r="112" spans="1:27" ht="15.75" x14ac:dyDescent="0.25">
      <c r="A112" s="87"/>
      <c r="B112" s="95"/>
      <c r="C112" s="95"/>
      <c r="D112" s="76"/>
      <c r="E112" s="89" t="str">
        <f t="shared" si="20"/>
        <v/>
      </c>
      <c r="F112" s="89" t="str">
        <f t="shared" si="21"/>
        <v/>
      </c>
      <c r="G112" s="76"/>
      <c r="H112" s="74"/>
      <c r="I112" s="111" t="str">
        <f>IF(H112="","",_xlfn.XLOOKUP(H112,Code!$E$3:$E$19,Code!$F$3:$F$19,""))</f>
        <v/>
      </c>
      <c r="J112" s="74"/>
      <c r="K112" s="74"/>
      <c r="L112" s="76"/>
      <c r="M112" s="76"/>
      <c r="N112" s="102"/>
      <c r="O112" s="102"/>
      <c r="P112" s="126">
        <v>0</v>
      </c>
      <c r="Q112" s="97">
        <f t="shared" si="16"/>
        <v>0</v>
      </c>
      <c r="R112" s="109"/>
      <c r="S112" s="96" t="str">
        <f t="shared" si="17"/>
        <v/>
      </c>
      <c r="T112" s="91">
        <f t="shared" si="18"/>
        <v>0</v>
      </c>
      <c r="U112" s="96" t="str">
        <f t="shared" si="19"/>
        <v/>
      </c>
      <c r="V112" s="92" t="str">
        <f ca="1">IF(U112="","",MIN(OFFSET(B112,0,0):OFFSET(B112,U112-1,0)))</f>
        <v/>
      </c>
      <c r="W112" s="92" t="str">
        <f ca="1">IF(U112="","",MIN(OFFSET(C112,0,0):OFFSET(C112,U112-1,0)))</f>
        <v/>
      </c>
      <c r="X112" s="92" t="str">
        <f ca="1">IF(U112="","",MAX(OFFSET(B112,0,0):OFFSET(B112,U112-1,0)))</f>
        <v/>
      </c>
      <c r="Y112" s="92" t="str">
        <f ca="1">IF(U112="","",MAX(OFFSET(C112,0,0):OFFSET(C112,U112-1,0)))</f>
        <v/>
      </c>
      <c r="Z112" s="92">
        <f t="shared" ca="1" si="14"/>
        <v>0</v>
      </c>
      <c r="AA112" s="93">
        <f t="shared" ca="1" si="15"/>
        <v>0</v>
      </c>
    </row>
    <row r="113" spans="1:27" ht="15.75" x14ac:dyDescent="0.25">
      <c r="A113" s="87"/>
      <c r="B113" s="95"/>
      <c r="C113" s="95"/>
      <c r="D113" s="76"/>
      <c r="E113" s="89" t="str">
        <f t="shared" si="20"/>
        <v/>
      </c>
      <c r="F113" s="89" t="str">
        <f t="shared" si="21"/>
        <v/>
      </c>
      <c r="G113" s="76"/>
      <c r="H113" s="74"/>
      <c r="I113" s="111" t="str">
        <f>IF(H113="","",_xlfn.XLOOKUP(H113,Code!$E$3:$E$19,Code!$F$3:$F$19,""))</f>
        <v/>
      </c>
      <c r="J113" s="74"/>
      <c r="K113" s="74"/>
      <c r="L113" s="76"/>
      <c r="M113" s="76"/>
      <c r="N113" s="102"/>
      <c r="O113" s="102"/>
      <c r="P113" s="126">
        <v>0</v>
      </c>
      <c r="Q113" s="97">
        <f t="shared" si="16"/>
        <v>0</v>
      </c>
      <c r="R113" s="109"/>
      <c r="S113" s="96" t="str">
        <f t="shared" si="17"/>
        <v/>
      </c>
      <c r="T113" s="91">
        <f t="shared" si="18"/>
        <v>0</v>
      </c>
      <c r="U113" s="96" t="str">
        <f t="shared" si="19"/>
        <v/>
      </c>
      <c r="V113" s="92" t="str">
        <f ca="1">IF(U113="","",MIN(OFFSET(B113,0,0):OFFSET(B113,U113-1,0)))</f>
        <v/>
      </c>
      <c r="W113" s="92" t="str">
        <f ca="1">IF(U113="","",MIN(OFFSET(C113,0,0):OFFSET(C113,U113-1,0)))</f>
        <v/>
      </c>
      <c r="X113" s="92" t="str">
        <f ca="1">IF(U113="","",MAX(OFFSET(B113,0,0):OFFSET(B113,U113-1,0)))</f>
        <v/>
      </c>
      <c r="Y113" s="92" t="str">
        <f ca="1">IF(U113="","",MAX(OFFSET(C113,0,0):OFFSET(C113,U113-1,0)))</f>
        <v/>
      </c>
      <c r="Z113" s="92">
        <f t="shared" ca="1" si="14"/>
        <v>0</v>
      </c>
      <c r="AA113" s="93">
        <f t="shared" ca="1" si="15"/>
        <v>0</v>
      </c>
    </row>
    <row r="114" spans="1:27" ht="15.75" x14ac:dyDescent="0.25">
      <c r="A114" s="87"/>
      <c r="B114" s="95"/>
      <c r="C114" s="95"/>
      <c r="D114" s="76"/>
      <c r="E114" s="89" t="str">
        <f t="shared" si="20"/>
        <v/>
      </c>
      <c r="F114" s="89" t="str">
        <f t="shared" si="21"/>
        <v/>
      </c>
      <c r="G114" s="76"/>
      <c r="H114" s="74"/>
      <c r="I114" s="111" t="str">
        <f>IF(H114="","",_xlfn.XLOOKUP(H114,Code!$E$3:$E$19,Code!$F$3:$F$19,""))</f>
        <v/>
      </c>
      <c r="J114" s="74"/>
      <c r="K114" s="74"/>
      <c r="L114" s="76"/>
      <c r="M114" s="76"/>
      <c r="N114" s="102"/>
      <c r="O114" s="102"/>
      <c r="P114" s="126">
        <v>0</v>
      </c>
      <c r="Q114" s="97">
        <f t="shared" si="16"/>
        <v>0</v>
      </c>
      <c r="R114" s="109"/>
      <c r="S114" s="96" t="str">
        <f t="shared" si="17"/>
        <v/>
      </c>
      <c r="T114" s="91">
        <f t="shared" si="18"/>
        <v>0</v>
      </c>
      <c r="U114" s="96" t="str">
        <f t="shared" si="19"/>
        <v/>
      </c>
      <c r="V114" s="92" t="str">
        <f ca="1">IF(U114="","",MIN(OFFSET(B114,0,0):OFFSET(B114,U114-1,0)))</f>
        <v/>
      </c>
      <c r="W114" s="92" t="str">
        <f ca="1">IF(U114="","",MIN(OFFSET(C114,0,0):OFFSET(C114,U114-1,0)))</f>
        <v/>
      </c>
      <c r="X114" s="92" t="str">
        <f ca="1">IF(U114="","",MAX(OFFSET(B114,0,0):OFFSET(B114,U114-1,0)))</f>
        <v/>
      </c>
      <c r="Y114" s="92" t="str">
        <f ca="1">IF(U114="","",MAX(OFFSET(C114,0,0):OFFSET(C114,U114-1,0)))</f>
        <v/>
      </c>
      <c r="Z114" s="92">
        <f t="shared" ca="1" si="14"/>
        <v>0</v>
      </c>
      <c r="AA114" s="93">
        <f t="shared" ca="1" si="15"/>
        <v>0</v>
      </c>
    </row>
    <row r="115" spans="1:27" ht="15.75" x14ac:dyDescent="0.25">
      <c r="A115" s="87"/>
      <c r="B115" s="95"/>
      <c r="C115" s="95"/>
      <c r="D115" s="76"/>
      <c r="E115" s="89" t="str">
        <f t="shared" si="20"/>
        <v/>
      </c>
      <c r="F115" s="89" t="str">
        <f t="shared" si="21"/>
        <v/>
      </c>
      <c r="G115" s="76"/>
      <c r="H115" s="74"/>
      <c r="I115" s="111" t="str">
        <f>IF(H115="","",_xlfn.XLOOKUP(H115,Code!$E$3:$E$19,Code!$F$3:$F$19,""))</f>
        <v/>
      </c>
      <c r="J115" s="74"/>
      <c r="K115" s="74"/>
      <c r="L115" s="76"/>
      <c r="M115" s="76"/>
      <c r="N115" s="102"/>
      <c r="O115" s="102"/>
      <c r="P115" s="126">
        <v>0</v>
      </c>
      <c r="Q115" s="97">
        <f t="shared" si="16"/>
        <v>0</v>
      </c>
      <c r="R115" s="109"/>
      <c r="S115" s="96" t="str">
        <f t="shared" si="17"/>
        <v/>
      </c>
      <c r="T115" s="91">
        <f t="shared" si="18"/>
        <v>0</v>
      </c>
      <c r="U115" s="96" t="str">
        <f t="shared" si="19"/>
        <v/>
      </c>
      <c r="V115" s="92" t="str">
        <f ca="1">IF(U115="","",MIN(OFFSET(B115,0,0):OFFSET(B115,U115-1,0)))</f>
        <v/>
      </c>
      <c r="W115" s="92" t="str">
        <f ca="1">IF(U115="","",MIN(OFFSET(C115,0,0):OFFSET(C115,U115-1,0)))</f>
        <v/>
      </c>
      <c r="X115" s="92" t="str">
        <f ca="1">IF(U115="","",MAX(OFFSET(B115,0,0):OFFSET(B115,U115-1,0)))</f>
        <v/>
      </c>
      <c r="Y115" s="92" t="str">
        <f ca="1">IF(U115="","",MAX(OFFSET(C115,0,0):OFFSET(C115,U115-1,0)))</f>
        <v/>
      </c>
      <c r="Z115" s="92">
        <f t="shared" ca="1" si="14"/>
        <v>0</v>
      </c>
      <c r="AA115" s="93">
        <f t="shared" ca="1" si="15"/>
        <v>0</v>
      </c>
    </row>
    <row r="116" spans="1:27" ht="15.75" x14ac:dyDescent="0.25">
      <c r="A116" s="87"/>
      <c r="B116" s="95"/>
      <c r="C116" s="95"/>
      <c r="D116" s="76"/>
      <c r="E116" s="89" t="str">
        <f t="shared" si="20"/>
        <v/>
      </c>
      <c r="F116" s="89" t="str">
        <f t="shared" si="21"/>
        <v/>
      </c>
      <c r="G116" s="76"/>
      <c r="H116" s="74"/>
      <c r="I116" s="111" t="str">
        <f>IF(H116="","",_xlfn.XLOOKUP(H116,Code!$E$3:$E$19,Code!$F$3:$F$19,""))</f>
        <v/>
      </c>
      <c r="J116" s="74"/>
      <c r="K116" s="74"/>
      <c r="L116" s="76"/>
      <c r="M116" s="76"/>
      <c r="N116" s="102"/>
      <c r="O116" s="102"/>
      <c r="P116" s="126">
        <v>0</v>
      </c>
      <c r="Q116" s="97">
        <f t="shared" si="16"/>
        <v>0</v>
      </c>
      <c r="R116" s="109"/>
      <c r="S116" s="96" t="str">
        <f t="shared" si="17"/>
        <v/>
      </c>
      <c r="T116" s="91">
        <f t="shared" si="18"/>
        <v>0</v>
      </c>
      <c r="U116" s="96" t="str">
        <f t="shared" si="19"/>
        <v/>
      </c>
      <c r="V116" s="92" t="str">
        <f ca="1">IF(U116="","",MIN(OFFSET(B116,0,0):OFFSET(B116,U116-1,0)))</f>
        <v/>
      </c>
      <c r="W116" s="92" t="str">
        <f ca="1">IF(U116="","",MIN(OFFSET(C116,0,0):OFFSET(C116,U116-1,0)))</f>
        <v/>
      </c>
      <c r="X116" s="92" t="str">
        <f ca="1">IF(U116="","",MAX(OFFSET(B116,0,0):OFFSET(B116,U116-1,0)))</f>
        <v/>
      </c>
      <c r="Y116" s="92" t="str">
        <f ca="1">IF(U116="","",MAX(OFFSET(C116,0,0):OFFSET(C116,U116-1,0)))</f>
        <v/>
      </c>
      <c r="Z116" s="92">
        <f t="shared" ca="1" si="14"/>
        <v>0</v>
      </c>
      <c r="AA116" s="93">
        <f t="shared" ca="1" si="15"/>
        <v>0</v>
      </c>
    </row>
    <row r="117" spans="1:27" ht="15.75" x14ac:dyDescent="0.25">
      <c r="A117" s="87"/>
      <c r="B117" s="95"/>
      <c r="C117" s="95"/>
      <c r="D117" s="76"/>
      <c r="E117" s="89" t="str">
        <f t="shared" si="20"/>
        <v/>
      </c>
      <c r="F117" s="89" t="str">
        <f t="shared" si="21"/>
        <v/>
      </c>
      <c r="G117" s="76"/>
      <c r="H117" s="74"/>
      <c r="I117" s="111" t="str">
        <f>IF(H117="","",_xlfn.XLOOKUP(H117,Code!$E$3:$E$19,Code!$F$3:$F$19,""))</f>
        <v/>
      </c>
      <c r="J117" s="74"/>
      <c r="K117" s="74"/>
      <c r="L117" s="76"/>
      <c r="M117" s="76"/>
      <c r="N117" s="102"/>
      <c r="O117" s="102"/>
      <c r="P117" s="126">
        <v>0</v>
      </c>
      <c r="Q117" s="97">
        <f t="shared" si="16"/>
        <v>0</v>
      </c>
      <c r="R117" s="109"/>
      <c r="S117" s="96" t="str">
        <f t="shared" si="17"/>
        <v/>
      </c>
      <c r="T117" s="91">
        <f t="shared" si="18"/>
        <v>0</v>
      </c>
      <c r="U117" s="96" t="str">
        <f t="shared" si="19"/>
        <v/>
      </c>
      <c r="V117" s="92" t="str">
        <f ca="1">IF(U117="","",MIN(OFFSET(B117,0,0):OFFSET(B117,U117-1,0)))</f>
        <v/>
      </c>
      <c r="W117" s="92" t="str">
        <f ca="1">IF(U117="","",MIN(OFFSET(C117,0,0):OFFSET(C117,U117-1,0)))</f>
        <v/>
      </c>
      <c r="X117" s="92" t="str">
        <f ca="1">IF(U117="","",MAX(OFFSET(B117,0,0):OFFSET(B117,U117-1,0)))</f>
        <v/>
      </c>
      <c r="Y117" s="92" t="str">
        <f ca="1">IF(U117="","",MAX(OFFSET(C117,0,0):OFFSET(C117,U117-1,0)))</f>
        <v/>
      </c>
      <c r="Z117" s="92">
        <f t="shared" ca="1" si="14"/>
        <v>0</v>
      </c>
      <c r="AA117" s="93">
        <f t="shared" ca="1" si="15"/>
        <v>0</v>
      </c>
    </row>
    <row r="118" spans="1:27" ht="15.75" x14ac:dyDescent="0.25">
      <c r="A118" s="87"/>
      <c r="B118" s="95"/>
      <c r="C118" s="95"/>
      <c r="D118" s="76"/>
      <c r="E118" s="89" t="str">
        <f t="shared" si="20"/>
        <v/>
      </c>
      <c r="F118" s="89" t="str">
        <f t="shared" si="21"/>
        <v/>
      </c>
      <c r="G118" s="76"/>
      <c r="H118" s="74"/>
      <c r="I118" s="111" t="str">
        <f>IF(H118="","",_xlfn.XLOOKUP(H118,Code!$E$3:$E$19,Code!$F$3:$F$19,""))</f>
        <v/>
      </c>
      <c r="J118" s="74"/>
      <c r="K118" s="74"/>
      <c r="L118" s="76"/>
      <c r="M118" s="76"/>
      <c r="N118" s="102"/>
      <c r="O118" s="102"/>
      <c r="P118" s="126">
        <v>0</v>
      </c>
      <c r="Q118" s="97">
        <f t="shared" si="16"/>
        <v>0</v>
      </c>
      <c r="R118" s="109"/>
      <c r="S118" s="96" t="str">
        <f t="shared" si="17"/>
        <v/>
      </c>
      <c r="T118" s="91">
        <f t="shared" si="18"/>
        <v>0</v>
      </c>
      <c r="U118" s="96" t="str">
        <f t="shared" si="19"/>
        <v/>
      </c>
      <c r="V118" s="92" t="str">
        <f ca="1">IF(U118="","",MIN(OFFSET(B118,0,0):OFFSET(B118,U118-1,0)))</f>
        <v/>
      </c>
      <c r="W118" s="92" t="str">
        <f ca="1">IF(U118="","",MIN(OFFSET(C118,0,0):OFFSET(C118,U118-1,0)))</f>
        <v/>
      </c>
      <c r="X118" s="92" t="str">
        <f ca="1">IF(U118="","",MAX(OFFSET(B118,0,0):OFFSET(B118,U118-1,0)))</f>
        <v/>
      </c>
      <c r="Y118" s="92" t="str">
        <f ca="1">IF(U118="","",MAX(OFFSET(C118,0,0):OFFSET(C118,U118-1,0)))</f>
        <v/>
      </c>
      <c r="Z118" s="92">
        <f t="shared" ca="1" si="14"/>
        <v>0</v>
      </c>
      <c r="AA118" s="93">
        <f t="shared" ca="1" si="15"/>
        <v>0</v>
      </c>
    </row>
    <row r="119" spans="1:27" ht="15.75" x14ac:dyDescent="0.25">
      <c r="A119" s="87"/>
      <c r="B119" s="95"/>
      <c r="C119" s="95"/>
      <c r="D119" s="76"/>
      <c r="E119" s="89" t="str">
        <f t="shared" si="20"/>
        <v/>
      </c>
      <c r="F119" s="89" t="str">
        <f t="shared" si="21"/>
        <v/>
      </c>
      <c r="G119" s="76"/>
      <c r="H119" s="74"/>
      <c r="I119" s="111" t="str">
        <f>IF(H119="","",_xlfn.XLOOKUP(H119,Code!$E$3:$E$19,Code!$F$3:$F$19,""))</f>
        <v/>
      </c>
      <c r="J119" s="74"/>
      <c r="K119" s="74"/>
      <c r="L119" s="76"/>
      <c r="M119" s="76"/>
      <c r="N119" s="102"/>
      <c r="O119" s="102"/>
      <c r="P119" s="126">
        <v>0</v>
      </c>
      <c r="Q119" s="97">
        <f t="shared" si="16"/>
        <v>0</v>
      </c>
      <c r="R119" s="109"/>
      <c r="S119" s="96" t="str">
        <f t="shared" si="17"/>
        <v/>
      </c>
      <c r="T119" s="91">
        <f t="shared" si="18"/>
        <v>0</v>
      </c>
      <c r="U119" s="96" t="str">
        <f t="shared" si="19"/>
        <v/>
      </c>
      <c r="V119" s="92" t="str">
        <f ca="1">IF(U119="","",MIN(OFFSET(B119,0,0):OFFSET(B119,U119-1,0)))</f>
        <v/>
      </c>
      <c r="W119" s="92" t="str">
        <f ca="1">IF(U119="","",MIN(OFFSET(C119,0,0):OFFSET(C119,U119-1,0)))</f>
        <v/>
      </c>
      <c r="X119" s="92" t="str">
        <f ca="1">IF(U119="","",MAX(OFFSET(B119,0,0):OFFSET(B119,U119-1,0)))</f>
        <v/>
      </c>
      <c r="Y119" s="92" t="str">
        <f ca="1">IF(U119="","",MAX(OFFSET(C119,0,0):OFFSET(C119,U119-1,0)))</f>
        <v/>
      </c>
      <c r="Z119" s="92">
        <f t="shared" ca="1" si="14"/>
        <v>0</v>
      </c>
      <c r="AA119" s="93">
        <f t="shared" ca="1" si="15"/>
        <v>0</v>
      </c>
    </row>
    <row r="120" spans="1:27" ht="15.75" x14ac:dyDescent="0.25">
      <c r="A120" s="87"/>
      <c r="B120" s="95"/>
      <c r="C120" s="95"/>
      <c r="D120" s="76"/>
      <c r="E120" s="89" t="str">
        <f t="shared" si="20"/>
        <v/>
      </c>
      <c r="F120" s="89" t="str">
        <f t="shared" si="21"/>
        <v/>
      </c>
      <c r="G120" s="76"/>
      <c r="H120" s="74"/>
      <c r="I120" s="111" t="str">
        <f>IF(H120="","",_xlfn.XLOOKUP(H120,Code!$E$3:$E$19,Code!$F$3:$F$19,""))</f>
        <v/>
      </c>
      <c r="J120" s="74"/>
      <c r="K120" s="74"/>
      <c r="L120" s="76"/>
      <c r="M120" s="76"/>
      <c r="N120" s="102"/>
      <c r="O120" s="102"/>
      <c r="P120" s="126">
        <v>0</v>
      </c>
      <c r="Q120" s="97">
        <f t="shared" si="16"/>
        <v>0</v>
      </c>
      <c r="R120" s="109"/>
      <c r="S120" s="96" t="str">
        <f t="shared" si="17"/>
        <v/>
      </c>
      <c r="T120" s="91">
        <f t="shared" si="18"/>
        <v>0</v>
      </c>
      <c r="U120" s="96" t="str">
        <f t="shared" si="19"/>
        <v/>
      </c>
      <c r="V120" s="92" t="str">
        <f ca="1">IF(U120="","",MIN(OFFSET(B120,0,0):OFFSET(B120,U120-1,0)))</f>
        <v/>
      </c>
      <c r="W120" s="92" t="str">
        <f ca="1">IF(U120="","",MIN(OFFSET(C120,0,0):OFFSET(C120,U120-1,0)))</f>
        <v/>
      </c>
      <c r="X120" s="92" t="str">
        <f ca="1">IF(U120="","",MAX(OFFSET(B120,0,0):OFFSET(B120,U120-1,0)))</f>
        <v/>
      </c>
      <c r="Y120" s="92" t="str">
        <f ca="1">IF(U120="","",MAX(OFFSET(C120,0,0):OFFSET(C120,U120-1,0)))</f>
        <v/>
      </c>
      <c r="Z120" s="92">
        <f t="shared" ca="1" si="14"/>
        <v>0</v>
      </c>
      <c r="AA120" s="93">
        <f t="shared" ca="1" si="15"/>
        <v>0</v>
      </c>
    </row>
    <row r="121" spans="1:27" ht="15.75" x14ac:dyDescent="0.25">
      <c r="A121" s="87"/>
      <c r="B121" s="95"/>
      <c r="C121" s="95"/>
      <c r="D121" s="76"/>
      <c r="E121" s="89" t="str">
        <f t="shared" si="20"/>
        <v/>
      </c>
      <c r="F121" s="89" t="str">
        <f t="shared" si="21"/>
        <v/>
      </c>
      <c r="G121" s="76"/>
      <c r="H121" s="74"/>
      <c r="I121" s="111" t="str">
        <f>IF(H121="","",_xlfn.XLOOKUP(H121,Code!$E$3:$E$19,Code!$F$3:$F$19,""))</f>
        <v/>
      </c>
      <c r="J121" s="74"/>
      <c r="K121" s="74"/>
      <c r="L121" s="76"/>
      <c r="M121" s="76"/>
      <c r="N121" s="102"/>
      <c r="O121" s="102"/>
      <c r="P121" s="126">
        <v>0</v>
      </c>
      <c r="Q121" s="97">
        <f t="shared" si="16"/>
        <v>0</v>
      </c>
      <c r="R121" s="109"/>
      <c r="S121" s="96" t="str">
        <f t="shared" si="17"/>
        <v/>
      </c>
      <c r="T121" s="91">
        <f t="shared" si="18"/>
        <v>0</v>
      </c>
      <c r="U121" s="96" t="str">
        <f t="shared" si="19"/>
        <v/>
      </c>
      <c r="V121" s="92" t="str">
        <f ca="1">IF(U121="","",MIN(OFFSET(B121,0,0):OFFSET(B121,U121-1,0)))</f>
        <v/>
      </c>
      <c r="W121" s="92" t="str">
        <f ca="1">IF(U121="","",MIN(OFFSET(C121,0,0):OFFSET(C121,U121-1,0)))</f>
        <v/>
      </c>
      <c r="X121" s="92" t="str">
        <f ca="1">IF(U121="","",MAX(OFFSET(B121,0,0):OFFSET(B121,U121-1,0)))</f>
        <v/>
      </c>
      <c r="Y121" s="92" t="str">
        <f ca="1">IF(U121="","",MAX(OFFSET(C121,0,0):OFFSET(C121,U121-1,0)))</f>
        <v/>
      </c>
      <c r="Z121" s="92">
        <f t="shared" ca="1" si="14"/>
        <v>0</v>
      </c>
      <c r="AA121" s="93">
        <f t="shared" ca="1" si="15"/>
        <v>0</v>
      </c>
    </row>
    <row r="122" spans="1:27" ht="15.75" x14ac:dyDescent="0.25">
      <c r="A122" s="87"/>
      <c r="B122" s="95"/>
      <c r="C122" s="95"/>
      <c r="D122" s="76"/>
      <c r="E122" s="89" t="str">
        <f t="shared" si="20"/>
        <v/>
      </c>
      <c r="F122" s="89" t="str">
        <f t="shared" si="21"/>
        <v/>
      </c>
      <c r="G122" s="76"/>
      <c r="H122" s="74"/>
      <c r="I122" s="111" t="str">
        <f>IF(H122="","",_xlfn.XLOOKUP(H122,Code!$E$3:$E$19,Code!$F$3:$F$19,""))</f>
        <v/>
      </c>
      <c r="J122" s="74"/>
      <c r="K122" s="74"/>
      <c r="L122" s="76"/>
      <c r="M122" s="76"/>
      <c r="N122" s="102"/>
      <c r="O122" s="102"/>
      <c r="P122" s="126">
        <v>0</v>
      </c>
      <c r="Q122" s="97">
        <f t="shared" si="16"/>
        <v>0</v>
      </c>
      <c r="R122" s="109"/>
      <c r="S122" s="96" t="str">
        <f t="shared" si="17"/>
        <v/>
      </c>
      <c r="T122" s="91">
        <f t="shared" si="18"/>
        <v>0</v>
      </c>
      <c r="U122" s="96" t="str">
        <f t="shared" si="19"/>
        <v/>
      </c>
      <c r="V122" s="92" t="str">
        <f ca="1">IF(U122="","",MIN(OFFSET(B122,0,0):OFFSET(B122,U122-1,0)))</f>
        <v/>
      </c>
      <c r="W122" s="92" t="str">
        <f ca="1">IF(U122="","",MIN(OFFSET(C122,0,0):OFFSET(C122,U122-1,0)))</f>
        <v/>
      </c>
      <c r="X122" s="92" t="str">
        <f ca="1">IF(U122="","",MAX(OFFSET(B122,0,0):OFFSET(B122,U122-1,0)))</f>
        <v/>
      </c>
      <c r="Y122" s="92" t="str">
        <f ca="1">IF(U122="","",MAX(OFFSET(C122,0,0):OFFSET(C122,U122-1,0)))</f>
        <v/>
      </c>
      <c r="Z122" s="92">
        <f t="shared" ca="1" si="14"/>
        <v>0</v>
      </c>
      <c r="AA122" s="93">
        <f t="shared" ca="1" si="15"/>
        <v>0</v>
      </c>
    </row>
    <row r="123" spans="1:27" ht="15.75" x14ac:dyDescent="0.25">
      <c r="A123" s="87"/>
      <c r="B123" s="95"/>
      <c r="C123" s="95"/>
      <c r="D123" s="76"/>
      <c r="E123" s="89" t="str">
        <f t="shared" si="20"/>
        <v/>
      </c>
      <c r="F123" s="89" t="str">
        <f t="shared" si="21"/>
        <v/>
      </c>
      <c r="G123" s="76"/>
      <c r="H123" s="74"/>
      <c r="I123" s="111" t="str">
        <f>IF(H123="","",_xlfn.XLOOKUP(H123,Code!$E$3:$E$19,Code!$F$3:$F$19,""))</f>
        <v/>
      </c>
      <c r="J123" s="74"/>
      <c r="K123" s="74"/>
      <c r="L123" s="76"/>
      <c r="M123" s="76"/>
      <c r="N123" s="102"/>
      <c r="O123" s="102"/>
      <c r="P123" s="126">
        <v>0</v>
      </c>
      <c r="Q123" s="97">
        <f t="shared" si="16"/>
        <v>0</v>
      </c>
      <c r="R123" s="109"/>
      <c r="S123" s="96" t="str">
        <f t="shared" si="17"/>
        <v/>
      </c>
      <c r="T123" s="91">
        <f t="shared" si="18"/>
        <v>0</v>
      </c>
      <c r="U123" s="96" t="str">
        <f t="shared" si="19"/>
        <v/>
      </c>
      <c r="V123" s="92" t="str">
        <f ca="1">IF(U123="","",MIN(OFFSET(B123,0,0):OFFSET(B123,U123-1,0)))</f>
        <v/>
      </c>
      <c r="W123" s="92" t="str">
        <f ca="1">IF(U123="","",MIN(OFFSET(C123,0,0):OFFSET(C123,U123-1,0)))</f>
        <v/>
      </c>
      <c r="X123" s="92" t="str">
        <f ca="1">IF(U123="","",MAX(OFFSET(B123,0,0):OFFSET(B123,U123-1,0)))</f>
        <v/>
      </c>
      <c r="Y123" s="92" t="str">
        <f ca="1">IF(U123="","",MAX(OFFSET(C123,0,0):OFFSET(C123,U123-1,0)))</f>
        <v/>
      </c>
      <c r="Z123" s="92">
        <f t="shared" ca="1" si="14"/>
        <v>0</v>
      </c>
      <c r="AA123" s="93">
        <f t="shared" ca="1" si="15"/>
        <v>0</v>
      </c>
    </row>
    <row r="124" spans="1:27" ht="15.75" x14ac:dyDescent="0.25">
      <c r="A124" s="87"/>
      <c r="B124" s="95"/>
      <c r="C124" s="95"/>
      <c r="D124" s="76"/>
      <c r="E124" s="89" t="str">
        <f t="shared" si="20"/>
        <v/>
      </c>
      <c r="F124" s="89" t="str">
        <f t="shared" si="21"/>
        <v/>
      </c>
      <c r="G124" s="76"/>
      <c r="H124" s="74"/>
      <c r="I124" s="111" t="str">
        <f>IF(H124="","",_xlfn.XLOOKUP(H124,Code!$E$3:$E$19,Code!$F$3:$F$19,""))</f>
        <v/>
      </c>
      <c r="J124" s="74"/>
      <c r="K124" s="74"/>
      <c r="L124" s="76"/>
      <c r="M124" s="76"/>
      <c r="N124" s="102"/>
      <c r="O124" s="102"/>
      <c r="P124" s="126">
        <v>0</v>
      </c>
      <c r="Q124" s="97">
        <f t="shared" si="16"/>
        <v>0</v>
      </c>
      <c r="R124" s="109"/>
      <c r="S124" s="96" t="str">
        <f t="shared" si="17"/>
        <v/>
      </c>
      <c r="T124" s="91">
        <f t="shared" si="18"/>
        <v>0</v>
      </c>
      <c r="U124" s="96" t="str">
        <f t="shared" si="19"/>
        <v/>
      </c>
      <c r="V124" s="92" t="str">
        <f ca="1">IF(U124="","",MIN(OFFSET(B124,0,0):OFFSET(B124,U124-1,0)))</f>
        <v/>
      </c>
      <c r="W124" s="92" t="str">
        <f ca="1">IF(U124="","",MIN(OFFSET(C124,0,0):OFFSET(C124,U124-1,0)))</f>
        <v/>
      </c>
      <c r="X124" s="92" t="str">
        <f ca="1">IF(U124="","",MAX(OFFSET(B124,0,0):OFFSET(B124,U124-1,0)))</f>
        <v/>
      </c>
      <c r="Y124" s="92" t="str">
        <f ca="1">IF(U124="","",MAX(OFFSET(C124,0,0):OFFSET(C124,U124-1,0)))</f>
        <v/>
      </c>
      <c r="Z124" s="92">
        <f t="shared" ca="1" si="14"/>
        <v>0</v>
      </c>
      <c r="AA124" s="93">
        <f t="shared" ca="1" si="15"/>
        <v>0</v>
      </c>
    </row>
    <row r="125" spans="1:27" ht="15.75" x14ac:dyDescent="0.25">
      <c r="A125" s="87"/>
      <c r="B125" s="95"/>
      <c r="C125" s="95"/>
      <c r="D125" s="76"/>
      <c r="E125" s="89" t="str">
        <f t="shared" si="20"/>
        <v/>
      </c>
      <c r="F125" s="89" t="str">
        <f t="shared" si="21"/>
        <v/>
      </c>
      <c r="G125" s="76"/>
      <c r="H125" s="74"/>
      <c r="I125" s="111" t="str">
        <f>IF(H125="","",_xlfn.XLOOKUP(H125,Code!$E$3:$E$19,Code!$F$3:$F$19,""))</f>
        <v/>
      </c>
      <c r="J125" s="74"/>
      <c r="K125" s="74"/>
      <c r="L125" s="76"/>
      <c r="M125" s="76"/>
      <c r="N125" s="102"/>
      <c r="O125" s="102"/>
      <c r="P125" s="126">
        <v>0</v>
      </c>
      <c r="Q125" s="97">
        <f t="shared" si="16"/>
        <v>0</v>
      </c>
      <c r="R125" s="109"/>
      <c r="S125" s="96" t="str">
        <f t="shared" si="17"/>
        <v/>
      </c>
      <c r="T125" s="91">
        <f t="shared" si="18"/>
        <v>0</v>
      </c>
      <c r="U125" s="96" t="str">
        <f t="shared" si="19"/>
        <v/>
      </c>
      <c r="V125" s="92" t="str">
        <f ca="1">IF(U125="","",MIN(OFFSET(B125,0,0):OFFSET(B125,U125-1,0)))</f>
        <v/>
      </c>
      <c r="W125" s="92" t="str">
        <f ca="1">IF(U125="","",MIN(OFFSET(C125,0,0):OFFSET(C125,U125-1,0)))</f>
        <v/>
      </c>
      <c r="X125" s="92" t="str">
        <f ca="1">IF(U125="","",MAX(OFFSET(B125,0,0):OFFSET(B125,U125-1,0)))</f>
        <v/>
      </c>
      <c r="Y125" s="92" t="str">
        <f ca="1">IF(U125="","",MAX(OFFSET(C125,0,0):OFFSET(C125,U125-1,0)))</f>
        <v/>
      </c>
      <c r="Z125" s="92">
        <f t="shared" ref="Z125:Z188" ca="1" si="22">MIN(V125:Y125)</f>
        <v>0</v>
      </c>
      <c r="AA125" s="93">
        <f t="shared" ref="AA125:AA188" ca="1" si="23">MAX(V125:Y125)</f>
        <v>0</v>
      </c>
    </row>
    <row r="126" spans="1:27" ht="15.75" x14ac:dyDescent="0.25">
      <c r="A126" s="87"/>
      <c r="B126" s="95"/>
      <c r="C126" s="95"/>
      <c r="D126" s="76"/>
      <c r="E126" s="89" t="str">
        <f t="shared" si="20"/>
        <v/>
      </c>
      <c r="F126" s="89" t="str">
        <f t="shared" si="21"/>
        <v/>
      </c>
      <c r="G126" s="76"/>
      <c r="H126" s="74"/>
      <c r="I126" s="111" t="str">
        <f>IF(H126="","",_xlfn.XLOOKUP(H126,Code!$E$3:$E$19,Code!$F$3:$F$19,""))</f>
        <v/>
      </c>
      <c r="J126" s="74"/>
      <c r="K126" s="74"/>
      <c r="L126" s="76"/>
      <c r="M126" s="76"/>
      <c r="N126" s="102"/>
      <c r="O126" s="102"/>
      <c r="P126" s="126">
        <v>0</v>
      </c>
      <c r="Q126" s="97">
        <f t="shared" si="16"/>
        <v>0</v>
      </c>
      <c r="R126" s="109"/>
      <c r="S126" s="96" t="str">
        <f t="shared" si="17"/>
        <v/>
      </c>
      <c r="T126" s="91">
        <f t="shared" si="18"/>
        <v>0</v>
      </c>
      <c r="U126" s="96" t="str">
        <f t="shared" si="19"/>
        <v/>
      </c>
      <c r="V126" s="92" t="str">
        <f ca="1">IF(U126="","",MIN(OFFSET(B126,0,0):OFFSET(B126,U126-1,0)))</f>
        <v/>
      </c>
      <c r="W126" s="92" t="str">
        <f ca="1">IF(U126="","",MIN(OFFSET(C126,0,0):OFFSET(C126,U126-1,0)))</f>
        <v/>
      </c>
      <c r="X126" s="92" t="str">
        <f ca="1">IF(U126="","",MAX(OFFSET(B126,0,0):OFFSET(B126,U126-1,0)))</f>
        <v/>
      </c>
      <c r="Y126" s="92" t="str">
        <f ca="1">IF(U126="","",MAX(OFFSET(C126,0,0):OFFSET(C126,U126-1,0)))</f>
        <v/>
      </c>
      <c r="Z126" s="92">
        <f t="shared" ca="1" si="22"/>
        <v>0</v>
      </c>
      <c r="AA126" s="93">
        <f t="shared" ca="1" si="23"/>
        <v>0</v>
      </c>
    </row>
    <row r="127" spans="1:27" ht="15.75" x14ac:dyDescent="0.25">
      <c r="A127" s="87"/>
      <c r="B127" s="95"/>
      <c r="C127" s="95"/>
      <c r="D127" s="76"/>
      <c r="E127" s="89" t="str">
        <f t="shared" si="20"/>
        <v/>
      </c>
      <c r="F127" s="89" t="str">
        <f t="shared" si="21"/>
        <v/>
      </c>
      <c r="G127" s="76"/>
      <c r="H127" s="74"/>
      <c r="I127" s="111" t="str">
        <f>IF(H127="","",_xlfn.XLOOKUP(H127,Code!$E$3:$E$19,Code!$F$3:$F$19,""))</f>
        <v/>
      </c>
      <c r="J127" s="74"/>
      <c r="K127" s="74"/>
      <c r="L127" s="76"/>
      <c r="M127" s="76"/>
      <c r="N127" s="102"/>
      <c r="O127" s="102"/>
      <c r="P127" s="126">
        <v>0</v>
      </c>
      <c r="Q127" s="97">
        <f t="shared" si="16"/>
        <v>0</v>
      </c>
      <c r="R127" s="109"/>
      <c r="S127" s="96" t="str">
        <f t="shared" si="17"/>
        <v/>
      </c>
      <c r="T127" s="91">
        <f t="shared" si="18"/>
        <v>0</v>
      </c>
      <c r="U127" s="96" t="str">
        <f t="shared" si="19"/>
        <v/>
      </c>
      <c r="V127" s="92" t="str">
        <f ca="1">IF(U127="","",MIN(OFFSET(B127,0,0):OFFSET(B127,U127-1,0)))</f>
        <v/>
      </c>
      <c r="W127" s="92" t="str">
        <f ca="1">IF(U127="","",MIN(OFFSET(C127,0,0):OFFSET(C127,U127-1,0)))</f>
        <v/>
      </c>
      <c r="X127" s="92" t="str">
        <f ca="1">IF(U127="","",MAX(OFFSET(B127,0,0):OFFSET(B127,U127-1,0)))</f>
        <v/>
      </c>
      <c r="Y127" s="92" t="str">
        <f ca="1">IF(U127="","",MAX(OFFSET(C127,0,0):OFFSET(C127,U127-1,0)))</f>
        <v/>
      </c>
      <c r="Z127" s="92">
        <f t="shared" ca="1" si="22"/>
        <v>0</v>
      </c>
      <c r="AA127" s="93">
        <f t="shared" ca="1" si="23"/>
        <v>0</v>
      </c>
    </row>
    <row r="128" spans="1:27" ht="15.75" x14ac:dyDescent="0.25">
      <c r="A128" s="87"/>
      <c r="B128" s="95"/>
      <c r="C128" s="95"/>
      <c r="D128" s="76"/>
      <c r="E128" s="89" t="str">
        <f t="shared" si="20"/>
        <v/>
      </c>
      <c r="F128" s="89" t="str">
        <f t="shared" si="21"/>
        <v/>
      </c>
      <c r="G128" s="76"/>
      <c r="H128" s="74"/>
      <c r="I128" s="111" t="str">
        <f>IF(H128="","",_xlfn.XLOOKUP(H128,Code!$E$3:$E$19,Code!$F$3:$F$19,""))</f>
        <v/>
      </c>
      <c r="J128" s="74"/>
      <c r="K128" s="74"/>
      <c r="L128" s="76"/>
      <c r="M128" s="76"/>
      <c r="N128" s="102"/>
      <c r="O128" s="102"/>
      <c r="P128" s="126">
        <v>0</v>
      </c>
      <c r="Q128" s="97">
        <f t="shared" si="16"/>
        <v>0</v>
      </c>
      <c r="R128" s="109"/>
      <c r="S128" s="96" t="str">
        <f t="shared" si="17"/>
        <v/>
      </c>
      <c r="T128" s="91">
        <f t="shared" si="18"/>
        <v>0</v>
      </c>
      <c r="U128" s="96" t="str">
        <f t="shared" si="19"/>
        <v/>
      </c>
      <c r="V128" s="92" t="str">
        <f ca="1">IF(U128="","",MIN(OFFSET(B128,0,0):OFFSET(B128,U128-1,0)))</f>
        <v/>
      </c>
      <c r="W128" s="92" t="str">
        <f ca="1">IF(U128="","",MIN(OFFSET(C128,0,0):OFFSET(C128,U128-1,0)))</f>
        <v/>
      </c>
      <c r="X128" s="92" t="str">
        <f ca="1">IF(U128="","",MAX(OFFSET(B128,0,0):OFFSET(B128,U128-1,0)))</f>
        <v/>
      </c>
      <c r="Y128" s="92" t="str">
        <f ca="1">IF(U128="","",MAX(OFFSET(C128,0,0):OFFSET(C128,U128-1,0)))</f>
        <v/>
      </c>
      <c r="Z128" s="92">
        <f t="shared" ca="1" si="22"/>
        <v>0</v>
      </c>
      <c r="AA128" s="93">
        <f t="shared" ca="1" si="23"/>
        <v>0</v>
      </c>
    </row>
    <row r="129" spans="1:27" ht="15.75" x14ac:dyDescent="0.25">
      <c r="A129" s="87"/>
      <c r="B129" s="95"/>
      <c r="C129" s="95"/>
      <c r="D129" s="76"/>
      <c r="E129" s="89" t="str">
        <f t="shared" si="20"/>
        <v/>
      </c>
      <c r="F129" s="89" t="str">
        <f t="shared" si="21"/>
        <v/>
      </c>
      <c r="G129" s="76"/>
      <c r="H129" s="74"/>
      <c r="I129" s="111" t="str">
        <f>IF(H129="","",_xlfn.XLOOKUP(H129,Code!$E$3:$E$19,Code!$F$3:$F$19,""))</f>
        <v/>
      </c>
      <c r="J129" s="74"/>
      <c r="K129" s="74"/>
      <c r="L129" s="76"/>
      <c r="M129" s="76"/>
      <c r="N129" s="102"/>
      <c r="O129" s="102"/>
      <c r="P129" s="126">
        <v>0</v>
      </c>
      <c r="Q129" s="97">
        <f t="shared" si="16"/>
        <v>0</v>
      </c>
      <c r="R129" s="109"/>
      <c r="S129" s="96" t="str">
        <f t="shared" si="17"/>
        <v/>
      </c>
      <c r="T129" s="91">
        <f t="shared" si="18"/>
        <v>0</v>
      </c>
      <c r="U129" s="96" t="str">
        <f t="shared" si="19"/>
        <v/>
      </c>
      <c r="V129" s="92" t="str">
        <f ca="1">IF(U129="","",MIN(OFFSET(B129,0,0):OFFSET(B129,U129-1,0)))</f>
        <v/>
      </c>
      <c r="W129" s="92" t="str">
        <f ca="1">IF(U129="","",MIN(OFFSET(C129,0,0):OFFSET(C129,U129-1,0)))</f>
        <v/>
      </c>
      <c r="X129" s="92" t="str">
        <f ca="1">IF(U129="","",MAX(OFFSET(B129,0,0):OFFSET(B129,U129-1,0)))</f>
        <v/>
      </c>
      <c r="Y129" s="92" t="str">
        <f ca="1">IF(U129="","",MAX(OFFSET(C129,0,0):OFFSET(C129,U129-1,0)))</f>
        <v/>
      </c>
      <c r="Z129" s="92">
        <f t="shared" ca="1" si="22"/>
        <v>0</v>
      </c>
      <c r="AA129" s="93">
        <f t="shared" ca="1" si="23"/>
        <v>0</v>
      </c>
    </row>
    <row r="130" spans="1:27" ht="15.75" x14ac:dyDescent="0.25">
      <c r="A130" s="87"/>
      <c r="B130" s="95"/>
      <c r="C130" s="95"/>
      <c r="D130" s="76"/>
      <c r="E130" s="89" t="str">
        <f t="shared" si="20"/>
        <v/>
      </c>
      <c r="F130" s="89" t="str">
        <f t="shared" si="21"/>
        <v/>
      </c>
      <c r="G130" s="76"/>
      <c r="H130" s="74"/>
      <c r="I130" s="111" t="str">
        <f>IF(H130="","",_xlfn.XLOOKUP(H130,Code!$E$3:$E$19,Code!$F$3:$F$19,""))</f>
        <v/>
      </c>
      <c r="J130" s="74"/>
      <c r="K130" s="74"/>
      <c r="L130" s="76"/>
      <c r="M130" s="76"/>
      <c r="N130" s="102"/>
      <c r="O130" s="102"/>
      <c r="P130" s="126">
        <v>0</v>
      </c>
      <c r="Q130" s="97">
        <f t="shared" si="16"/>
        <v>0</v>
      </c>
      <c r="R130" s="109"/>
      <c r="S130" s="96" t="str">
        <f t="shared" si="17"/>
        <v/>
      </c>
      <c r="T130" s="91">
        <f t="shared" si="18"/>
        <v>0</v>
      </c>
      <c r="U130" s="96" t="str">
        <f t="shared" si="19"/>
        <v/>
      </c>
      <c r="V130" s="92" t="str">
        <f ca="1">IF(U130="","",MIN(OFFSET(B130,0,0):OFFSET(B130,U130-1,0)))</f>
        <v/>
      </c>
      <c r="W130" s="92" t="str">
        <f ca="1">IF(U130="","",MIN(OFFSET(C130,0,0):OFFSET(C130,U130-1,0)))</f>
        <v/>
      </c>
      <c r="X130" s="92" t="str">
        <f ca="1">IF(U130="","",MAX(OFFSET(B130,0,0):OFFSET(B130,U130-1,0)))</f>
        <v/>
      </c>
      <c r="Y130" s="92" t="str">
        <f ca="1">IF(U130="","",MAX(OFFSET(C130,0,0):OFFSET(C130,U130-1,0)))</f>
        <v/>
      </c>
      <c r="Z130" s="92">
        <f t="shared" ca="1" si="22"/>
        <v>0</v>
      </c>
      <c r="AA130" s="93">
        <f t="shared" ca="1" si="23"/>
        <v>0</v>
      </c>
    </row>
    <row r="131" spans="1:27" ht="15.75" x14ac:dyDescent="0.25">
      <c r="A131" s="87"/>
      <c r="B131" s="95"/>
      <c r="C131" s="95"/>
      <c r="D131" s="76"/>
      <c r="E131" s="89" t="str">
        <f t="shared" si="20"/>
        <v/>
      </c>
      <c r="F131" s="89" t="str">
        <f t="shared" si="21"/>
        <v/>
      </c>
      <c r="G131" s="76"/>
      <c r="H131" s="74"/>
      <c r="I131" s="111" t="str">
        <f>IF(H131="","",_xlfn.XLOOKUP(H131,Code!$E$3:$E$19,Code!$F$3:$F$19,""))</f>
        <v/>
      </c>
      <c r="J131" s="74"/>
      <c r="K131" s="74"/>
      <c r="L131" s="76"/>
      <c r="M131" s="76"/>
      <c r="N131" s="102"/>
      <c r="O131" s="102"/>
      <c r="P131" s="126">
        <v>0</v>
      </c>
      <c r="Q131" s="97">
        <f t="shared" ref="Q131:Q194" si="24">SUMIF($T:$T,S131,$P:$P)</f>
        <v>0</v>
      </c>
      <c r="R131" s="109"/>
      <c r="S131" s="96" t="str">
        <f t="shared" ref="S131:S194" si="25">IF(A131="","",ROW()-ROW($S$2))</f>
        <v/>
      </c>
      <c r="T131" s="91">
        <f t="shared" ref="T131:T194" si="26">IF(B131="",0,IF(S131="",T130,S131))</f>
        <v>0</v>
      </c>
      <c r="U131" s="96" t="str">
        <f t="shared" ref="U131:U194" si="27">IF(S131="","",COUNTIF($T:$T,S131))</f>
        <v/>
      </c>
      <c r="V131" s="92" t="str">
        <f ca="1">IF(U131="","",MIN(OFFSET(B131,0,0):OFFSET(B131,U131-1,0)))</f>
        <v/>
      </c>
      <c r="W131" s="92" t="str">
        <f ca="1">IF(U131="","",MIN(OFFSET(C131,0,0):OFFSET(C131,U131-1,0)))</f>
        <v/>
      </c>
      <c r="X131" s="92" t="str">
        <f ca="1">IF(U131="","",MAX(OFFSET(B131,0,0):OFFSET(B131,U131-1,0)))</f>
        <v/>
      </c>
      <c r="Y131" s="92" t="str">
        <f ca="1">IF(U131="","",MAX(OFFSET(C131,0,0):OFFSET(C131,U131-1,0)))</f>
        <v/>
      </c>
      <c r="Z131" s="92">
        <f t="shared" ca="1" si="22"/>
        <v>0</v>
      </c>
      <c r="AA131" s="93">
        <f t="shared" ca="1" si="23"/>
        <v>0</v>
      </c>
    </row>
    <row r="132" spans="1:27" ht="15.75" x14ac:dyDescent="0.25">
      <c r="A132" s="87"/>
      <c r="B132" s="95"/>
      <c r="C132" s="95"/>
      <c r="D132" s="76"/>
      <c r="E132" s="89" t="str">
        <f t="shared" ref="E132:E195" si="28">IF(OR(B132="",C132=""),"",IF(OR(ABS(C132-B132)*1000=0,C132=0),1,ABS(C132-B132)*1000))</f>
        <v/>
      </c>
      <c r="F132" s="89" t="str">
        <f t="shared" ref="F132:F195" si="29">IF(OR(D132="",E132=""),"",D132*E132)</f>
        <v/>
      </c>
      <c r="G132" s="76"/>
      <c r="H132" s="74"/>
      <c r="I132" s="111" t="str">
        <f>IF(H132="","",_xlfn.XLOOKUP(H132,Code!$E$3:$E$19,Code!$F$3:$F$19,""))</f>
        <v/>
      </c>
      <c r="J132" s="74"/>
      <c r="K132" s="74"/>
      <c r="L132" s="76"/>
      <c r="M132" s="76"/>
      <c r="N132" s="102"/>
      <c r="O132" s="102"/>
      <c r="P132" s="126">
        <v>0</v>
      </c>
      <c r="Q132" s="97">
        <f t="shared" si="24"/>
        <v>0</v>
      </c>
      <c r="R132" s="109"/>
      <c r="S132" s="96" t="str">
        <f t="shared" si="25"/>
        <v/>
      </c>
      <c r="T132" s="91">
        <f t="shared" si="26"/>
        <v>0</v>
      </c>
      <c r="U132" s="96" t="str">
        <f t="shared" si="27"/>
        <v/>
      </c>
      <c r="V132" s="92" t="str">
        <f ca="1">IF(U132="","",MIN(OFFSET(B132,0,0):OFFSET(B132,U132-1,0)))</f>
        <v/>
      </c>
      <c r="W132" s="92" t="str">
        <f ca="1">IF(U132="","",MIN(OFFSET(C132,0,0):OFFSET(C132,U132-1,0)))</f>
        <v/>
      </c>
      <c r="X132" s="92" t="str">
        <f ca="1">IF(U132="","",MAX(OFFSET(B132,0,0):OFFSET(B132,U132-1,0)))</f>
        <v/>
      </c>
      <c r="Y132" s="92" t="str">
        <f ca="1">IF(U132="","",MAX(OFFSET(C132,0,0):OFFSET(C132,U132-1,0)))</f>
        <v/>
      </c>
      <c r="Z132" s="92">
        <f t="shared" ca="1" si="22"/>
        <v>0</v>
      </c>
      <c r="AA132" s="93">
        <f t="shared" ca="1" si="23"/>
        <v>0</v>
      </c>
    </row>
    <row r="133" spans="1:27" ht="15.75" x14ac:dyDescent="0.25">
      <c r="A133" s="87"/>
      <c r="B133" s="95"/>
      <c r="C133" s="95"/>
      <c r="D133" s="76"/>
      <c r="E133" s="89" t="str">
        <f t="shared" si="28"/>
        <v/>
      </c>
      <c r="F133" s="89" t="str">
        <f t="shared" si="29"/>
        <v/>
      </c>
      <c r="G133" s="76"/>
      <c r="H133" s="74"/>
      <c r="I133" s="111" t="str">
        <f>IF(H133="","",_xlfn.XLOOKUP(H133,Code!$E$3:$E$19,Code!$F$3:$F$19,""))</f>
        <v/>
      </c>
      <c r="J133" s="74"/>
      <c r="K133" s="74"/>
      <c r="L133" s="76"/>
      <c r="M133" s="76"/>
      <c r="N133" s="102"/>
      <c r="O133" s="102"/>
      <c r="P133" s="126">
        <v>0</v>
      </c>
      <c r="Q133" s="97">
        <f t="shared" si="24"/>
        <v>0</v>
      </c>
      <c r="R133" s="109"/>
      <c r="S133" s="96" t="str">
        <f t="shared" si="25"/>
        <v/>
      </c>
      <c r="T133" s="91">
        <f t="shared" si="26"/>
        <v>0</v>
      </c>
      <c r="U133" s="96" t="str">
        <f t="shared" si="27"/>
        <v/>
      </c>
      <c r="V133" s="92" t="str">
        <f ca="1">IF(U133="","",MIN(OFFSET(B133,0,0):OFFSET(B133,U133-1,0)))</f>
        <v/>
      </c>
      <c r="W133" s="92" t="str">
        <f ca="1">IF(U133="","",MIN(OFFSET(C133,0,0):OFFSET(C133,U133-1,0)))</f>
        <v/>
      </c>
      <c r="X133" s="92" t="str">
        <f ca="1">IF(U133="","",MAX(OFFSET(B133,0,0):OFFSET(B133,U133-1,0)))</f>
        <v/>
      </c>
      <c r="Y133" s="92" t="str">
        <f ca="1">IF(U133="","",MAX(OFFSET(C133,0,0):OFFSET(C133,U133-1,0)))</f>
        <v/>
      </c>
      <c r="Z133" s="92">
        <f t="shared" ca="1" si="22"/>
        <v>0</v>
      </c>
      <c r="AA133" s="93">
        <f t="shared" ca="1" si="23"/>
        <v>0</v>
      </c>
    </row>
    <row r="134" spans="1:27" ht="15.75" x14ac:dyDescent="0.25">
      <c r="A134" s="87"/>
      <c r="B134" s="95"/>
      <c r="C134" s="95"/>
      <c r="D134" s="76"/>
      <c r="E134" s="89" t="str">
        <f t="shared" si="28"/>
        <v/>
      </c>
      <c r="F134" s="89" t="str">
        <f t="shared" si="29"/>
        <v/>
      </c>
      <c r="G134" s="76"/>
      <c r="H134" s="74"/>
      <c r="I134" s="111" t="str">
        <f>IF(H134="","",_xlfn.XLOOKUP(H134,Code!$E$3:$E$19,Code!$F$3:$F$19,""))</f>
        <v/>
      </c>
      <c r="J134" s="74"/>
      <c r="K134" s="74"/>
      <c r="L134" s="76"/>
      <c r="M134" s="76"/>
      <c r="N134" s="102"/>
      <c r="O134" s="102"/>
      <c r="P134" s="126">
        <v>0</v>
      </c>
      <c r="Q134" s="97">
        <f t="shared" si="24"/>
        <v>0</v>
      </c>
      <c r="R134" s="109"/>
      <c r="S134" s="96" t="str">
        <f t="shared" si="25"/>
        <v/>
      </c>
      <c r="T134" s="91">
        <f t="shared" si="26"/>
        <v>0</v>
      </c>
      <c r="U134" s="96" t="str">
        <f t="shared" si="27"/>
        <v/>
      </c>
      <c r="V134" s="92" t="str">
        <f ca="1">IF(U134="","",MIN(OFFSET(B134,0,0):OFFSET(B134,U134-1,0)))</f>
        <v/>
      </c>
      <c r="W134" s="92" t="str">
        <f ca="1">IF(U134="","",MIN(OFFSET(C134,0,0):OFFSET(C134,U134-1,0)))</f>
        <v/>
      </c>
      <c r="X134" s="92" t="str">
        <f ca="1">IF(U134="","",MAX(OFFSET(B134,0,0):OFFSET(B134,U134-1,0)))</f>
        <v/>
      </c>
      <c r="Y134" s="92" t="str">
        <f ca="1">IF(U134="","",MAX(OFFSET(C134,0,0):OFFSET(C134,U134-1,0)))</f>
        <v/>
      </c>
      <c r="Z134" s="92">
        <f t="shared" ca="1" si="22"/>
        <v>0</v>
      </c>
      <c r="AA134" s="93">
        <f t="shared" ca="1" si="23"/>
        <v>0</v>
      </c>
    </row>
    <row r="135" spans="1:27" ht="15.75" x14ac:dyDescent="0.25">
      <c r="A135" s="87"/>
      <c r="B135" s="95"/>
      <c r="C135" s="95"/>
      <c r="D135" s="76"/>
      <c r="E135" s="89" t="str">
        <f t="shared" si="28"/>
        <v/>
      </c>
      <c r="F135" s="89" t="str">
        <f t="shared" si="29"/>
        <v/>
      </c>
      <c r="G135" s="76"/>
      <c r="H135" s="74"/>
      <c r="I135" s="111" t="str">
        <f>IF(H135="","",_xlfn.XLOOKUP(H135,Code!$E$3:$E$19,Code!$F$3:$F$19,""))</f>
        <v/>
      </c>
      <c r="J135" s="74"/>
      <c r="K135" s="74"/>
      <c r="L135" s="76"/>
      <c r="M135" s="76"/>
      <c r="N135" s="102"/>
      <c r="O135" s="102"/>
      <c r="P135" s="126">
        <v>0</v>
      </c>
      <c r="Q135" s="97">
        <f t="shared" si="24"/>
        <v>0</v>
      </c>
      <c r="R135" s="109"/>
      <c r="S135" s="96" t="str">
        <f t="shared" si="25"/>
        <v/>
      </c>
      <c r="T135" s="91">
        <f t="shared" si="26"/>
        <v>0</v>
      </c>
      <c r="U135" s="96" t="str">
        <f t="shared" si="27"/>
        <v/>
      </c>
      <c r="V135" s="92" t="str">
        <f ca="1">IF(U135="","",MIN(OFFSET(B135,0,0):OFFSET(B135,U135-1,0)))</f>
        <v/>
      </c>
      <c r="W135" s="92" t="str">
        <f ca="1">IF(U135="","",MIN(OFFSET(C135,0,0):OFFSET(C135,U135-1,0)))</f>
        <v/>
      </c>
      <c r="X135" s="92" t="str">
        <f ca="1">IF(U135="","",MAX(OFFSET(B135,0,0):OFFSET(B135,U135-1,0)))</f>
        <v/>
      </c>
      <c r="Y135" s="92" t="str">
        <f ca="1">IF(U135="","",MAX(OFFSET(C135,0,0):OFFSET(C135,U135-1,0)))</f>
        <v/>
      </c>
      <c r="Z135" s="92">
        <f t="shared" ca="1" si="22"/>
        <v>0</v>
      </c>
      <c r="AA135" s="93">
        <f t="shared" ca="1" si="23"/>
        <v>0</v>
      </c>
    </row>
    <row r="136" spans="1:27" ht="15.75" x14ac:dyDescent="0.25">
      <c r="A136" s="87"/>
      <c r="B136" s="95"/>
      <c r="C136" s="95"/>
      <c r="D136" s="76"/>
      <c r="E136" s="89" t="str">
        <f t="shared" si="28"/>
        <v/>
      </c>
      <c r="F136" s="89" t="str">
        <f t="shared" si="29"/>
        <v/>
      </c>
      <c r="G136" s="76"/>
      <c r="H136" s="74"/>
      <c r="I136" s="111" t="str">
        <f>IF(H136="","",_xlfn.XLOOKUP(H136,Code!$E$3:$E$19,Code!$F$3:$F$19,""))</f>
        <v/>
      </c>
      <c r="J136" s="74"/>
      <c r="K136" s="74"/>
      <c r="L136" s="76"/>
      <c r="M136" s="76"/>
      <c r="N136" s="102"/>
      <c r="O136" s="102"/>
      <c r="P136" s="126">
        <v>0</v>
      </c>
      <c r="Q136" s="97">
        <f t="shared" si="24"/>
        <v>0</v>
      </c>
      <c r="R136" s="109"/>
      <c r="S136" s="96" t="str">
        <f t="shared" si="25"/>
        <v/>
      </c>
      <c r="T136" s="91">
        <f t="shared" si="26"/>
        <v>0</v>
      </c>
      <c r="U136" s="96" t="str">
        <f t="shared" si="27"/>
        <v/>
      </c>
      <c r="V136" s="92" t="str">
        <f ca="1">IF(U136="","",MIN(OFFSET(B136,0,0):OFFSET(B136,U136-1,0)))</f>
        <v/>
      </c>
      <c r="W136" s="92" t="str">
        <f ca="1">IF(U136="","",MIN(OFFSET(C136,0,0):OFFSET(C136,U136-1,0)))</f>
        <v/>
      </c>
      <c r="X136" s="92" t="str">
        <f ca="1">IF(U136="","",MAX(OFFSET(B136,0,0):OFFSET(B136,U136-1,0)))</f>
        <v/>
      </c>
      <c r="Y136" s="92" t="str">
        <f ca="1">IF(U136="","",MAX(OFFSET(C136,0,0):OFFSET(C136,U136-1,0)))</f>
        <v/>
      </c>
      <c r="Z136" s="92">
        <f t="shared" ca="1" si="22"/>
        <v>0</v>
      </c>
      <c r="AA136" s="93">
        <f t="shared" ca="1" si="23"/>
        <v>0</v>
      </c>
    </row>
    <row r="137" spans="1:27" ht="15.75" x14ac:dyDescent="0.25">
      <c r="A137" s="87"/>
      <c r="B137" s="95"/>
      <c r="C137" s="95"/>
      <c r="D137" s="76"/>
      <c r="E137" s="89" t="str">
        <f t="shared" si="28"/>
        <v/>
      </c>
      <c r="F137" s="89" t="str">
        <f t="shared" si="29"/>
        <v/>
      </c>
      <c r="G137" s="76"/>
      <c r="H137" s="74"/>
      <c r="I137" s="111" t="str">
        <f>IF(H137="","",_xlfn.XLOOKUP(H137,Code!$E$3:$E$19,Code!$F$3:$F$19,""))</f>
        <v/>
      </c>
      <c r="J137" s="74"/>
      <c r="K137" s="74"/>
      <c r="L137" s="76"/>
      <c r="M137" s="76"/>
      <c r="N137" s="102"/>
      <c r="O137" s="102"/>
      <c r="P137" s="126">
        <v>0</v>
      </c>
      <c r="Q137" s="97">
        <f t="shared" si="24"/>
        <v>0</v>
      </c>
      <c r="R137" s="109"/>
      <c r="S137" s="96" t="str">
        <f t="shared" si="25"/>
        <v/>
      </c>
      <c r="T137" s="91">
        <f t="shared" si="26"/>
        <v>0</v>
      </c>
      <c r="U137" s="96" t="str">
        <f t="shared" si="27"/>
        <v/>
      </c>
      <c r="V137" s="92" t="str">
        <f ca="1">IF(U137="","",MIN(OFFSET(B137,0,0):OFFSET(B137,U137-1,0)))</f>
        <v/>
      </c>
      <c r="W137" s="92" t="str">
        <f ca="1">IF(U137="","",MIN(OFFSET(C137,0,0):OFFSET(C137,U137-1,0)))</f>
        <v/>
      </c>
      <c r="X137" s="92" t="str">
        <f ca="1">IF(U137="","",MAX(OFFSET(B137,0,0):OFFSET(B137,U137-1,0)))</f>
        <v/>
      </c>
      <c r="Y137" s="92" t="str">
        <f ca="1">IF(U137="","",MAX(OFFSET(C137,0,0):OFFSET(C137,U137-1,0)))</f>
        <v/>
      </c>
      <c r="Z137" s="92">
        <f t="shared" ca="1" si="22"/>
        <v>0</v>
      </c>
      <c r="AA137" s="93">
        <f t="shared" ca="1" si="23"/>
        <v>0</v>
      </c>
    </row>
    <row r="138" spans="1:27" ht="15.75" x14ac:dyDescent="0.25">
      <c r="A138" s="87"/>
      <c r="B138" s="95"/>
      <c r="C138" s="95"/>
      <c r="D138" s="76"/>
      <c r="E138" s="89" t="str">
        <f t="shared" si="28"/>
        <v/>
      </c>
      <c r="F138" s="89" t="str">
        <f t="shared" si="29"/>
        <v/>
      </c>
      <c r="G138" s="76"/>
      <c r="H138" s="74"/>
      <c r="I138" s="111" t="str">
        <f>IF(H138="","",_xlfn.XLOOKUP(H138,Code!$E$3:$E$19,Code!$F$3:$F$19,""))</f>
        <v/>
      </c>
      <c r="J138" s="74"/>
      <c r="K138" s="74"/>
      <c r="L138" s="76"/>
      <c r="M138" s="76"/>
      <c r="N138" s="102"/>
      <c r="O138" s="102"/>
      <c r="P138" s="126">
        <v>0</v>
      </c>
      <c r="Q138" s="97">
        <f t="shared" si="24"/>
        <v>0</v>
      </c>
      <c r="R138" s="109"/>
      <c r="S138" s="96" t="str">
        <f t="shared" si="25"/>
        <v/>
      </c>
      <c r="T138" s="91">
        <f t="shared" si="26"/>
        <v>0</v>
      </c>
      <c r="U138" s="96" t="str">
        <f t="shared" si="27"/>
        <v/>
      </c>
      <c r="V138" s="92" t="str">
        <f ca="1">IF(U138="","",MIN(OFFSET(B138,0,0):OFFSET(B138,U138-1,0)))</f>
        <v/>
      </c>
      <c r="W138" s="92" t="str">
        <f ca="1">IF(U138="","",MIN(OFFSET(C138,0,0):OFFSET(C138,U138-1,0)))</f>
        <v/>
      </c>
      <c r="X138" s="92" t="str">
        <f ca="1">IF(U138="","",MAX(OFFSET(B138,0,0):OFFSET(B138,U138-1,0)))</f>
        <v/>
      </c>
      <c r="Y138" s="92" t="str">
        <f ca="1">IF(U138="","",MAX(OFFSET(C138,0,0):OFFSET(C138,U138-1,0)))</f>
        <v/>
      </c>
      <c r="Z138" s="92">
        <f t="shared" ca="1" si="22"/>
        <v>0</v>
      </c>
      <c r="AA138" s="93">
        <f t="shared" ca="1" si="23"/>
        <v>0</v>
      </c>
    </row>
    <row r="139" spans="1:27" ht="15.75" x14ac:dyDescent="0.25">
      <c r="A139" s="87"/>
      <c r="B139" s="95"/>
      <c r="C139" s="95"/>
      <c r="D139" s="76"/>
      <c r="E139" s="89" t="str">
        <f t="shared" si="28"/>
        <v/>
      </c>
      <c r="F139" s="89" t="str">
        <f t="shared" si="29"/>
        <v/>
      </c>
      <c r="G139" s="76"/>
      <c r="H139" s="74"/>
      <c r="I139" s="111" t="str">
        <f>IF(H139="","",_xlfn.XLOOKUP(H139,Code!$E$3:$E$19,Code!$F$3:$F$19,""))</f>
        <v/>
      </c>
      <c r="J139" s="74"/>
      <c r="K139" s="74"/>
      <c r="L139" s="76"/>
      <c r="M139" s="76"/>
      <c r="N139" s="102"/>
      <c r="O139" s="102"/>
      <c r="P139" s="126">
        <v>0</v>
      </c>
      <c r="Q139" s="97">
        <f t="shared" si="24"/>
        <v>0</v>
      </c>
      <c r="R139" s="109"/>
      <c r="S139" s="96" t="str">
        <f t="shared" si="25"/>
        <v/>
      </c>
      <c r="T139" s="91">
        <f t="shared" si="26"/>
        <v>0</v>
      </c>
      <c r="U139" s="96" t="str">
        <f t="shared" si="27"/>
        <v/>
      </c>
      <c r="V139" s="92" t="str">
        <f ca="1">IF(U139="","",MIN(OFFSET(B139,0,0):OFFSET(B139,U139-1,0)))</f>
        <v/>
      </c>
      <c r="W139" s="92" t="str">
        <f ca="1">IF(U139="","",MIN(OFFSET(C139,0,0):OFFSET(C139,U139-1,0)))</f>
        <v/>
      </c>
      <c r="X139" s="92" t="str">
        <f ca="1">IF(U139="","",MAX(OFFSET(B139,0,0):OFFSET(B139,U139-1,0)))</f>
        <v/>
      </c>
      <c r="Y139" s="92" t="str">
        <f ca="1">IF(U139="","",MAX(OFFSET(C139,0,0):OFFSET(C139,U139-1,0)))</f>
        <v/>
      </c>
      <c r="Z139" s="92">
        <f t="shared" ca="1" si="22"/>
        <v>0</v>
      </c>
      <c r="AA139" s="93">
        <f t="shared" ca="1" si="23"/>
        <v>0</v>
      </c>
    </row>
    <row r="140" spans="1:27" ht="15.75" x14ac:dyDescent="0.25">
      <c r="A140" s="87"/>
      <c r="B140" s="95"/>
      <c r="C140" s="95"/>
      <c r="D140" s="76"/>
      <c r="E140" s="89" t="str">
        <f t="shared" si="28"/>
        <v/>
      </c>
      <c r="F140" s="89" t="str">
        <f t="shared" si="29"/>
        <v/>
      </c>
      <c r="G140" s="76"/>
      <c r="H140" s="74"/>
      <c r="I140" s="111" t="str">
        <f>IF(H140="","",_xlfn.XLOOKUP(H140,Code!$E$3:$E$19,Code!$F$3:$F$19,""))</f>
        <v/>
      </c>
      <c r="J140" s="74"/>
      <c r="K140" s="74"/>
      <c r="L140" s="76"/>
      <c r="M140" s="76"/>
      <c r="N140" s="102"/>
      <c r="O140" s="102"/>
      <c r="P140" s="126">
        <v>0</v>
      </c>
      <c r="Q140" s="97">
        <f t="shared" si="24"/>
        <v>0</v>
      </c>
      <c r="R140" s="109"/>
      <c r="S140" s="96" t="str">
        <f t="shared" si="25"/>
        <v/>
      </c>
      <c r="T140" s="91">
        <f t="shared" si="26"/>
        <v>0</v>
      </c>
      <c r="U140" s="96" t="str">
        <f t="shared" si="27"/>
        <v/>
      </c>
      <c r="V140" s="92" t="str">
        <f ca="1">IF(U140="","",MIN(OFFSET(B140,0,0):OFFSET(B140,U140-1,0)))</f>
        <v/>
      </c>
      <c r="W140" s="92" t="str">
        <f ca="1">IF(U140="","",MIN(OFFSET(C140,0,0):OFFSET(C140,U140-1,0)))</f>
        <v/>
      </c>
      <c r="X140" s="92" t="str">
        <f ca="1">IF(U140="","",MAX(OFFSET(B140,0,0):OFFSET(B140,U140-1,0)))</f>
        <v/>
      </c>
      <c r="Y140" s="92" t="str">
        <f ca="1">IF(U140="","",MAX(OFFSET(C140,0,0):OFFSET(C140,U140-1,0)))</f>
        <v/>
      </c>
      <c r="Z140" s="92">
        <f t="shared" ca="1" si="22"/>
        <v>0</v>
      </c>
      <c r="AA140" s="93">
        <f t="shared" ca="1" si="23"/>
        <v>0</v>
      </c>
    </row>
    <row r="141" spans="1:27" ht="15.75" x14ac:dyDescent="0.25">
      <c r="A141" s="87"/>
      <c r="B141" s="95"/>
      <c r="C141" s="95"/>
      <c r="D141" s="76"/>
      <c r="E141" s="89" t="str">
        <f t="shared" si="28"/>
        <v/>
      </c>
      <c r="F141" s="89" t="str">
        <f t="shared" si="29"/>
        <v/>
      </c>
      <c r="G141" s="76"/>
      <c r="H141" s="74"/>
      <c r="I141" s="111" t="str">
        <f>IF(H141="","",_xlfn.XLOOKUP(H141,Code!$E$3:$E$19,Code!$F$3:$F$19,""))</f>
        <v/>
      </c>
      <c r="J141" s="74"/>
      <c r="K141" s="74"/>
      <c r="L141" s="76"/>
      <c r="M141" s="76"/>
      <c r="N141" s="102"/>
      <c r="O141" s="102"/>
      <c r="P141" s="126">
        <v>0</v>
      </c>
      <c r="Q141" s="97">
        <f t="shared" si="24"/>
        <v>0</v>
      </c>
      <c r="R141" s="109"/>
      <c r="S141" s="96" t="str">
        <f t="shared" si="25"/>
        <v/>
      </c>
      <c r="T141" s="91">
        <f t="shared" si="26"/>
        <v>0</v>
      </c>
      <c r="U141" s="96" t="str">
        <f t="shared" si="27"/>
        <v/>
      </c>
      <c r="V141" s="92" t="str">
        <f ca="1">IF(U141="","",MIN(OFFSET(B141,0,0):OFFSET(B141,U141-1,0)))</f>
        <v/>
      </c>
      <c r="W141" s="92" t="str">
        <f ca="1">IF(U141="","",MIN(OFFSET(C141,0,0):OFFSET(C141,U141-1,0)))</f>
        <v/>
      </c>
      <c r="X141" s="92" t="str">
        <f ca="1">IF(U141="","",MAX(OFFSET(B141,0,0):OFFSET(B141,U141-1,0)))</f>
        <v/>
      </c>
      <c r="Y141" s="92" t="str">
        <f ca="1">IF(U141="","",MAX(OFFSET(C141,0,0):OFFSET(C141,U141-1,0)))</f>
        <v/>
      </c>
      <c r="Z141" s="92">
        <f t="shared" ca="1" si="22"/>
        <v>0</v>
      </c>
      <c r="AA141" s="93">
        <f t="shared" ca="1" si="23"/>
        <v>0</v>
      </c>
    </row>
    <row r="142" spans="1:27" ht="15.75" x14ac:dyDescent="0.25">
      <c r="A142" s="87"/>
      <c r="B142" s="95"/>
      <c r="C142" s="95"/>
      <c r="D142" s="76"/>
      <c r="E142" s="89" t="str">
        <f t="shared" si="28"/>
        <v/>
      </c>
      <c r="F142" s="89" t="str">
        <f t="shared" si="29"/>
        <v/>
      </c>
      <c r="G142" s="76"/>
      <c r="H142" s="74"/>
      <c r="I142" s="111" t="str">
        <f>IF(H142="","",_xlfn.XLOOKUP(H142,Code!$E$3:$E$19,Code!$F$3:$F$19,""))</f>
        <v/>
      </c>
      <c r="J142" s="74"/>
      <c r="K142" s="74"/>
      <c r="L142" s="76"/>
      <c r="M142" s="76"/>
      <c r="N142" s="102"/>
      <c r="O142" s="102"/>
      <c r="P142" s="126">
        <v>0</v>
      </c>
      <c r="Q142" s="97">
        <f t="shared" si="24"/>
        <v>0</v>
      </c>
      <c r="R142" s="109"/>
      <c r="S142" s="96" t="str">
        <f t="shared" si="25"/>
        <v/>
      </c>
      <c r="T142" s="91">
        <f t="shared" si="26"/>
        <v>0</v>
      </c>
      <c r="U142" s="96" t="str">
        <f t="shared" si="27"/>
        <v/>
      </c>
      <c r="V142" s="92" t="str">
        <f ca="1">IF(U142="","",MIN(OFFSET(B142,0,0):OFFSET(B142,U142-1,0)))</f>
        <v/>
      </c>
      <c r="W142" s="92" t="str">
        <f ca="1">IF(U142="","",MIN(OFFSET(C142,0,0):OFFSET(C142,U142-1,0)))</f>
        <v/>
      </c>
      <c r="X142" s="92" t="str">
        <f ca="1">IF(U142="","",MAX(OFFSET(B142,0,0):OFFSET(B142,U142-1,0)))</f>
        <v/>
      </c>
      <c r="Y142" s="92" t="str">
        <f ca="1">IF(U142="","",MAX(OFFSET(C142,0,0):OFFSET(C142,U142-1,0)))</f>
        <v/>
      </c>
      <c r="Z142" s="92">
        <f t="shared" ca="1" si="22"/>
        <v>0</v>
      </c>
      <c r="AA142" s="93">
        <f t="shared" ca="1" si="23"/>
        <v>0</v>
      </c>
    </row>
    <row r="143" spans="1:27" ht="15.75" x14ac:dyDescent="0.25">
      <c r="A143" s="87"/>
      <c r="B143" s="95"/>
      <c r="C143" s="95"/>
      <c r="D143" s="76"/>
      <c r="E143" s="89" t="str">
        <f t="shared" si="28"/>
        <v/>
      </c>
      <c r="F143" s="89" t="str">
        <f t="shared" si="29"/>
        <v/>
      </c>
      <c r="G143" s="76"/>
      <c r="H143" s="74"/>
      <c r="I143" s="111" t="str">
        <f>IF(H143="","",_xlfn.XLOOKUP(H143,Code!$E$3:$E$19,Code!$F$3:$F$19,""))</f>
        <v/>
      </c>
      <c r="J143" s="74"/>
      <c r="K143" s="74"/>
      <c r="L143" s="76"/>
      <c r="M143" s="76"/>
      <c r="N143" s="102"/>
      <c r="O143" s="102"/>
      <c r="P143" s="126">
        <v>0</v>
      </c>
      <c r="Q143" s="97">
        <f t="shared" si="24"/>
        <v>0</v>
      </c>
      <c r="R143" s="109"/>
      <c r="S143" s="96" t="str">
        <f t="shared" si="25"/>
        <v/>
      </c>
      <c r="T143" s="91">
        <f t="shared" si="26"/>
        <v>0</v>
      </c>
      <c r="U143" s="96" t="str">
        <f t="shared" si="27"/>
        <v/>
      </c>
      <c r="V143" s="92" t="str">
        <f ca="1">IF(U143="","",MIN(OFFSET(B143,0,0):OFFSET(B143,U143-1,0)))</f>
        <v/>
      </c>
      <c r="W143" s="92" t="str">
        <f ca="1">IF(U143="","",MIN(OFFSET(C143,0,0):OFFSET(C143,U143-1,0)))</f>
        <v/>
      </c>
      <c r="X143" s="92" t="str">
        <f ca="1">IF(U143="","",MAX(OFFSET(B143,0,0):OFFSET(B143,U143-1,0)))</f>
        <v/>
      </c>
      <c r="Y143" s="92" t="str">
        <f ca="1">IF(U143="","",MAX(OFFSET(C143,0,0):OFFSET(C143,U143-1,0)))</f>
        <v/>
      </c>
      <c r="Z143" s="92">
        <f t="shared" ca="1" si="22"/>
        <v>0</v>
      </c>
      <c r="AA143" s="93">
        <f t="shared" ca="1" si="23"/>
        <v>0</v>
      </c>
    </row>
    <row r="144" spans="1:27" ht="15.75" x14ac:dyDescent="0.25">
      <c r="A144" s="87"/>
      <c r="B144" s="95"/>
      <c r="C144" s="95"/>
      <c r="D144" s="76"/>
      <c r="E144" s="89" t="str">
        <f t="shared" si="28"/>
        <v/>
      </c>
      <c r="F144" s="89" t="str">
        <f t="shared" si="29"/>
        <v/>
      </c>
      <c r="G144" s="76"/>
      <c r="H144" s="74"/>
      <c r="I144" s="111" t="str">
        <f>IF(H144="","",_xlfn.XLOOKUP(H144,Code!$E$3:$E$19,Code!$F$3:$F$19,""))</f>
        <v/>
      </c>
      <c r="J144" s="74"/>
      <c r="K144" s="74"/>
      <c r="L144" s="76"/>
      <c r="M144" s="76"/>
      <c r="N144" s="102"/>
      <c r="O144" s="102"/>
      <c r="P144" s="126">
        <v>0</v>
      </c>
      <c r="Q144" s="97">
        <f t="shared" si="24"/>
        <v>0</v>
      </c>
      <c r="R144" s="109"/>
      <c r="S144" s="96" t="str">
        <f t="shared" si="25"/>
        <v/>
      </c>
      <c r="T144" s="91">
        <f t="shared" si="26"/>
        <v>0</v>
      </c>
      <c r="U144" s="96" t="str">
        <f t="shared" si="27"/>
        <v/>
      </c>
      <c r="V144" s="92" t="str">
        <f ca="1">IF(U144="","",MIN(OFFSET(B144,0,0):OFFSET(B144,U144-1,0)))</f>
        <v/>
      </c>
      <c r="W144" s="92" t="str">
        <f ca="1">IF(U144="","",MIN(OFFSET(C144,0,0):OFFSET(C144,U144-1,0)))</f>
        <v/>
      </c>
      <c r="X144" s="92" t="str">
        <f ca="1">IF(U144="","",MAX(OFFSET(B144,0,0):OFFSET(B144,U144-1,0)))</f>
        <v/>
      </c>
      <c r="Y144" s="92" t="str">
        <f ca="1">IF(U144="","",MAX(OFFSET(C144,0,0):OFFSET(C144,U144-1,0)))</f>
        <v/>
      </c>
      <c r="Z144" s="92">
        <f t="shared" ca="1" si="22"/>
        <v>0</v>
      </c>
      <c r="AA144" s="93">
        <f t="shared" ca="1" si="23"/>
        <v>0</v>
      </c>
    </row>
    <row r="145" spans="1:27" ht="15.75" x14ac:dyDescent="0.25">
      <c r="A145" s="87"/>
      <c r="B145" s="95"/>
      <c r="C145" s="95"/>
      <c r="D145" s="76"/>
      <c r="E145" s="89" t="str">
        <f t="shared" si="28"/>
        <v/>
      </c>
      <c r="F145" s="89" t="str">
        <f t="shared" si="29"/>
        <v/>
      </c>
      <c r="G145" s="76"/>
      <c r="H145" s="74"/>
      <c r="I145" s="111" t="str">
        <f>IF(H145="","",_xlfn.XLOOKUP(H145,Code!$E$3:$E$19,Code!$F$3:$F$19,""))</f>
        <v/>
      </c>
      <c r="J145" s="74"/>
      <c r="K145" s="74"/>
      <c r="L145" s="76"/>
      <c r="M145" s="76"/>
      <c r="N145" s="102"/>
      <c r="O145" s="102"/>
      <c r="P145" s="126">
        <v>0</v>
      </c>
      <c r="Q145" s="97">
        <f t="shared" si="24"/>
        <v>0</v>
      </c>
      <c r="R145" s="109"/>
      <c r="S145" s="96" t="str">
        <f t="shared" si="25"/>
        <v/>
      </c>
      <c r="T145" s="91">
        <f t="shared" si="26"/>
        <v>0</v>
      </c>
      <c r="U145" s="96" t="str">
        <f t="shared" si="27"/>
        <v/>
      </c>
      <c r="V145" s="92" t="str">
        <f ca="1">IF(U145="","",MIN(OFFSET(B145,0,0):OFFSET(B145,U145-1,0)))</f>
        <v/>
      </c>
      <c r="W145" s="92" t="str">
        <f ca="1">IF(U145="","",MIN(OFFSET(C145,0,0):OFFSET(C145,U145-1,0)))</f>
        <v/>
      </c>
      <c r="X145" s="92" t="str">
        <f ca="1">IF(U145="","",MAX(OFFSET(B145,0,0):OFFSET(B145,U145-1,0)))</f>
        <v/>
      </c>
      <c r="Y145" s="92" t="str">
        <f ca="1">IF(U145="","",MAX(OFFSET(C145,0,0):OFFSET(C145,U145-1,0)))</f>
        <v/>
      </c>
      <c r="Z145" s="92">
        <f t="shared" ca="1" si="22"/>
        <v>0</v>
      </c>
      <c r="AA145" s="93">
        <f t="shared" ca="1" si="23"/>
        <v>0</v>
      </c>
    </row>
    <row r="146" spans="1:27" ht="15.75" x14ac:dyDescent="0.25">
      <c r="A146" s="87"/>
      <c r="B146" s="95"/>
      <c r="C146" s="95"/>
      <c r="D146" s="76"/>
      <c r="E146" s="89" t="str">
        <f t="shared" si="28"/>
        <v/>
      </c>
      <c r="F146" s="89" t="str">
        <f t="shared" si="29"/>
        <v/>
      </c>
      <c r="G146" s="76"/>
      <c r="H146" s="74"/>
      <c r="I146" s="111" t="str">
        <f>IF(H146="","",_xlfn.XLOOKUP(H146,Code!$E$3:$E$19,Code!$F$3:$F$19,""))</f>
        <v/>
      </c>
      <c r="J146" s="74"/>
      <c r="K146" s="74"/>
      <c r="L146" s="76"/>
      <c r="M146" s="76"/>
      <c r="N146" s="102"/>
      <c r="O146" s="102"/>
      <c r="P146" s="126">
        <v>0</v>
      </c>
      <c r="Q146" s="97">
        <f t="shared" si="24"/>
        <v>0</v>
      </c>
      <c r="R146" s="109"/>
      <c r="S146" s="96" t="str">
        <f t="shared" si="25"/>
        <v/>
      </c>
      <c r="T146" s="91">
        <f t="shared" si="26"/>
        <v>0</v>
      </c>
      <c r="U146" s="96" t="str">
        <f t="shared" si="27"/>
        <v/>
      </c>
      <c r="V146" s="92" t="str">
        <f ca="1">IF(U146="","",MIN(OFFSET(B146,0,0):OFFSET(B146,U146-1,0)))</f>
        <v/>
      </c>
      <c r="W146" s="92" t="str">
        <f ca="1">IF(U146="","",MIN(OFFSET(C146,0,0):OFFSET(C146,U146-1,0)))</f>
        <v/>
      </c>
      <c r="X146" s="92" t="str">
        <f ca="1">IF(U146="","",MAX(OFFSET(B146,0,0):OFFSET(B146,U146-1,0)))</f>
        <v/>
      </c>
      <c r="Y146" s="92" t="str">
        <f ca="1">IF(U146="","",MAX(OFFSET(C146,0,0):OFFSET(C146,U146-1,0)))</f>
        <v/>
      </c>
      <c r="Z146" s="92">
        <f t="shared" ca="1" si="22"/>
        <v>0</v>
      </c>
      <c r="AA146" s="93">
        <f t="shared" ca="1" si="23"/>
        <v>0</v>
      </c>
    </row>
    <row r="147" spans="1:27" ht="15.75" x14ac:dyDescent="0.25">
      <c r="A147" s="87"/>
      <c r="B147" s="95"/>
      <c r="C147" s="95"/>
      <c r="D147" s="76"/>
      <c r="E147" s="89" t="str">
        <f t="shared" si="28"/>
        <v/>
      </c>
      <c r="F147" s="89" t="str">
        <f t="shared" si="29"/>
        <v/>
      </c>
      <c r="G147" s="76"/>
      <c r="H147" s="74"/>
      <c r="I147" s="111" t="str">
        <f>IF(H147="","",_xlfn.XLOOKUP(H147,Code!$E$3:$E$19,Code!$F$3:$F$19,""))</f>
        <v/>
      </c>
      <c r="J147" s="74"/>
      <c r="K147" s="74"/>
      <c r="L147" s="76"/>
      <c r="M147" s="76"/>
      <c r="N147" s="102"/>
      <c r="O147" s="102"/>
      <c r="P147" s="126">
        <v>0</v>
      </c>
      <c r="Q147" s="97">
        <f t="shared" si="24"/>
        <v>0</v>
      </c>
      <c r="R147" s="109"/>
      <c r="S147" s="96" t="str">
        <f t="shared" si="25"/>
        <v/>
      </c>
      <c r="T147" s="91">
        <f t="shared" si="26"/>
        <v>0</v>
      </c>
      <c r="U147" s="96" t="str">
        <f t="shared" si="27"/>
        <v/>
      </c>
      <c r="V147" s="92" t="str">
        <f ca="1">IF(U147="","",MIN(OFFSET(B147,0,0):OFFSET(B147,U147-1,0)))</f>
        <v/>
      </c>
      <c r="W147" s="92" t="str">
        <f ca="1">IF(U147="","",MIN(OFFSET(C147,0,0):OFFSET(C147,U147-1,0)))</f>
        <v/>
      </c>
      <c r="X147" s="92" t="str">
        <f ca="1">IF(U147="","",MAX(OFFSET(B147,0,0):OFFSET(B147,U147-1,0)))</f>
        <v/>
      </c>
      <c r="Y147" s="92" t="str">
        <f ca="1">IF(U147="","",MAX(OFFSET(C147,0,0):OFFSET(C147,U147-1,0)))</f>
        <v/>
      </c>
      <c r="Z147" s="92">
        <f t="shared" ca="1" si="22"/>
        <v>0</v>
      </c>
      <c r="AA147" s="93">
        <f t="shared" ca="1" si="23"/>
        <v>0</v>
      </c>
    </row>
    <row r="148" spans="1:27" ht="15.75" x14ac:dyDescent="0.25">
      <c r="A148" s="87"/>
      <c r="B148" s="95"/>
      <c r="C148" s="95"/>
      <c r="D148" s="76"/>
      <c r="E148" s="89" t="str">
        <f t="shared" si="28"/>
        <v/>
      </c>
      <c r="F148" s="89" t="str">
        <f t="shared" si="29"/>
        <v/>
      </c>
      <c r="G148" s="76"/>
      <c r="H148" s="74"/>
      <c r="I148" s="111" t="str">
        <f>IF(H148="","",_xlfn.XLOOKUP(H148,Code!$E$3:$E$19,Code!$F$3:$F$19,""))</f>
        <v/>
      </c>
      <c r="J148" s="74"/>
      <c r="K148" s="74"/>
      <c r="L148" s="76"/>
      <c r="M148" s="76"/>
      <c r="N148" s="102"/>
      <c r="O148" s="102"/>
      <c r="P148" s="126">
        <v>0</v>
      </c>
      <c r="Q148" s="97">
        <f t="shared" si="24"/>
        <v>0</v>
      </c>
      <c r="R148" s="109"/>
      <c r="S148" s="96" t="str">
        <f t="shared" si="25"/>
        <v/>
      </c>
      <c r="T148" s="91">
        <f t="shared" si="26"/>
        <v>0</v>
      </c>
      <c r="U148" s="96" t="str">
        <f t="shared" si="27"/>
        <v/>
      </c>
      <c r="V148" s="92" t="str">
        <f ca="1">IF(U148="","",MIN(OFFSET(B148,0,0):OFFSET(B148,U148-1,0)))</f>
        <v/>
      </c>
      <c r="W148" s="92" t="str">
        <f ca="1">IF(U148="","",MIN(OFFSET(C148,0,0):OFFSET(C148,U148-1,0)))</f>
        <v/>
      </c>
      <c r="X148" s="92" t="str">
        <f ca="1">IF(U148="","",MAX(OFFSET(B148,0,0):OFFSET(B148,U148-1,0)))</f>
        <v/>
      </c>
      <c r="Y148" s="92" t="str">
        <f ca="1">IF(U148="","",MAX(OFFSET(C148,0,0):OFFSET(C148,U148-1,0)))</f>
        <v/>
      </c>
      <c r="Z148" s="92">
        <f t="shared" ca="1" si="22"/>
        <v>0</v>
      </c>
      <c r="AA148" s="93">
        <f t="shared" ca="1" si="23"/>
        <v>0</v>
      </c>
    </row>
    <row r="149" spans="1:27" ht="15.75" x14ac:dyDescent="0.25">
      <c r="A149" s="87"/>
      <c r="B149" s="95"/>
      <c r="C149" s="95"/>
      <c r="D149" s="76"/>
      <c r="E149" s="89" t="str">
        <f t="shared" si="28"/>
        <v/>
      </c>
      <c r="F149" s="89" t="str">
        <f t="shared" si="29"/>
        <v/>
      </c>
      <c r="G149" s="76"/>
      <c r="H149" s="74"/>
      <c r="I149" s="111" t="str">
        <f>IF(H149="","",_xlfn.XLOOKUP(H149,Code!$E$3:$E$19,Code!$F$3:$F$19,""))</f>
        <v/>
      </c>
      <c r="J149" s="74"/>
      <c r="K149" s="74"/>
      <c r="L149" s="76"/>
      <c r="M149" s="76"/>
      <c r="N149" s="102"/>
      <c r="O149" s="102"/>
      <c r="P149" s="126">
        <v>0</v>
      </c>
      <c r="Q149" s="97">
        <f t="shared" si="24"/>
        <v>0</v>
      </c>
      <c r="R149" s="109"/>
      <c r="S149" s="96" t="str">
        <f t="shared" si="25"/>
        <v/>
      </c>
      <c r="T149" s="91">
        <f t="shared" si="26"/>
        <v>0</v>
      </c>
      <c r="U149" s="96" t="str">
        <f t="shared" si="27"/>
        <v/>
      </c>
      <c r="V149" s="92" t="str">
        <f ca="1">IF(U149="","",MIN(OFFSET(B149,0,0):OFFSET(B149,U149-1,0)))</f>
        <v/>
      </c>
      <c r="W149" s="92" t="str">
        <f ca="1">IF(U149="","",MIN(OFFSET(C149,0,0):OFFSET(C149,U149-1,0)))</f>
        <v/>
      </c>
      <c r="X149" s="92" t="str">
        <f ca="1">IF(U149="","",MAX(OFFSET(B149,0,0):OFFSET(B149,U149-1,0)))</f>
        <v/>
      </c>
      <c r="Y149" s="92" t="str">
        <f ca="1">IF(U149="","",MAX(OFFSET(C149,0,0):OFFSET(C149,U149-1,0)))</f>
        <v/>
      </c>
      <c r="Z149" s="92">
        <f t="shared" ca="1" si="22"/>
        <v>0</v>
      </c>
      <c r="AA149" s="93">
        <f t="shared" ca="1" si="23"/>
        <v>0</v>
      </c>
    </row>
    <row r="150" spans="1:27" ht="15.75" x14ac:dyDescent="0.25">
      <c r="A150" s="87"/>
      <c r="B150" s="95"/>
      <c r="C150" s="95"/>
      <c r="D150" s="76"/>
      <c r="E150" s="89" t="str">
        <f t="shared" si="28"/>
        <v/>
      </c>
      <c r="F150" s="89" t="str">
        <f t="shared" si="29"/>
        <v/>
      </c>
      <c r="G150" s="76"/>
      <c r="H150" s="74"/>
      <c r="I150" s="111" t="str">
        <f>IF(H150="","",_xlfn.XLOOKUP(H150,Code!$E$3:$E$19,Code!$F$3:$F$19,""))</f>
        <v/>
      </c>
      <c r="J150" s="74"/>
      <c r="K150" s="74"/>
      <c r="L150" s="76"/>
      <c r="M150" s="76"/>
      <c r="N150" s="102"/>
      <c r="O150" s="102"/>
      <c r="P150" s="126">
        <v>0</v>
      </c>
      <c r="Q150" s="97">
        <f t="shared" si="24"/>
        <v>0</v>
      </c>
      <c r="R150" s="109"/>
      <c r="S150" s="96" t="str">
        <f t="shared" si="25"/>
        <v/>
      </c>
      <c r="T150" s="91">
        <f t="shared" si="26"/>
        <v>0</v>
      </c>
      <c r="U150" s="96" t="str">
        <f t="shared" si="27"/>
        <v/>
      </c>
      <c r="V150" s="92" t="str">
        <f ca="1">IF(U150="","",MIN(OFFSET(B150,0,0):OFFSET(B150,U150-1,0)))</f>
        <v/>
      </c>
      <c r="W150" s="92" t="str">
        <f ca="1">IF(U150="","",MIN(OFFSET(C150,0,0):OFFSET(C150,U150-1,0)))</f>
        <v/>
      </c>
      <c r="X150" s="92" t="str">
        <f ca="1">IF(U150="","",MAX(OFFSET(B150,0,0):OFFSET(B150,U150-1,0)))</f>
        <v/>
      </c>
      <c r="Y150" s="92" t="str">
        <f ca="1">IF(U150="","",MAX(OFFSET(C150,0,0):OFFSET(C150,U150-1,0)))</f>
        <v/>
      </c>
      <c r="Z150" s="92">
        <f t="shared" ca="1" si="22"/>
        <v>0</v>
      </c>
      <c r="AA150" s="93">
        <f t="shared" ca="1" si="23"/>
        <v>0</v>
      </c>
    </row>
    <row r="151" spans="1:27" ht="15.75" x14ac:dyDescent="0.25">
      <c r="A151" s="87"/>
      <c r="B151" s="95"/>
      <c r="C151" s="95"/>
      <c r="D151" s="76"/>
      <c r="E151" s="89" t="str">
        <f t="shared" si="28"/>
        <v/>
      </c>
      <c r="F151" s="89" t="str">
        <f t="shared" si="29"/>
        <v/>
      </c>
      <c r="G151" s="76"/>
      <c r="H151" s="74"/>
      <c r="I151" s="111" t="str">
        <f>IF(H151="","",_xlfn.XLOOKUP(H151,Code!$E$3:$E$19,Code!$F$3:$F$19,""))</f>
        <v/>
      </c>
      <c r="J151" s="74"/>
      <c r="K151" s="74"/>
      <c r="L151" s="76"/>
      <c r="M151" s="76"/>
      <c r="N151" s="102"/>
      <c r="O151" s="102"/>
      <c r="P151" s="126">
        <v>0</v>
      </c>
      <c r="Q151" s="97">
        <f t="shared" si="24"/>
        <v>0</v>
      </c>
      <c r="R151" s="109"/>
      <c r="S151" s="96" t="str">
        <f t="shared" si="25"/>
        <v/>
      </c>
      <c r="T151" s="91">
        <f t="shared" si="26"/>
        <v>0</v>
      </c>
      <c r="U151" s="96" t="str">
        <f t="shared" si="27"/>
        <v/>
      </c>
      <c r="V151" s="92" t="str">
        <f ca="1">IF(U151="","",MIN(OFFSET(B151,0,0):OFFSET(B151,U151-1,0)))</f>
        <v/>
      </c>
      <c r="W151" s="92" t="str">
        <f ca="1">IF(U151="","",MIN(OFFSET(C151,0,0):OFFSET(C151,U151-1,0)))</f>
        <v/>
      </c>
      <c r="X151" s="92" t="str">
        <f ca="1">IF(U151="","",MAX(OFFSET(B151,0,0):OFFSET(B151,U151-1,0)))</f>
        <v/>
      </c>
      <c r="Y151" s="92" t="str">
        <f ca="1">IF(U151="","",MAX(OFFSET(C151,0,0):OFFSET(C151,U151-1,0)))</f>
        <v/>
      </c>
      <c r="Z151" s="92">
        <f t="shared" ca="1" si="22"/>
        <v>0</v>
      </c>
      <c r="AA151" s="93">
        <f t="shared" ca="1" si="23"/>
        <v>0</v>
      </c>
    </row>
    <row r="152" spans="1:27" ht="15.75" x14ac:dyDescent="0.25">
      <c r="A152" s="87"/>
      <c r="B152" s="95"/>
      <c r="C152" s="95"/>
      <c r="D152" s="76"/>
      <c r="E152" s="89" t="str">
        <f t="shared" si="28"/>
        <v/>
      </c>
      <c r="F152" s="89" t="str">
        <f t="shared" si="29"/>
        <v/>
      </c>
      <c r="G152" s="76"/>
      <c r="H152" s="74"/>
      <c r="I152" s="111" t="str">
        <f>IF(H152="","",_xlfn.XLOOKUP(H152,Code!$E$3:$E$19,Code!$F$3:$F$19,""))</f>
        <v/>
      </c>
      <c r="J152" s="74"/>
      <c r="K152" s="74"/>
      <c r="L152" s="76"/>
      <c r="M152" s="76"/>
      <c r="N152" s="102"/>
      <c r="O152" s="102"/>
      <c r="P152" s="126">
        <v>0</v>
      </c>
      <c r="Q152" s="97">
        <f t="shared" si="24"/>
        <v>0</v>
      </c>
      <c r="R152" s="109"/>
      <c r="S152" s="96" t="str">
        <f t="shared" si="25"/>
        <v/>
      </c>
      <c r="T152" s="91">
        <f t="shared" si="26"/>
        <v>0</v>
      </c>
      <c r="U152" s="96" t="str">
        <f t="shared" si="27"/>
        <v/>
      </c>
      <c r="V152" s="92" t="str">
        <f ca="1">IF(U152="","",MIN(OFFSET(B152,0,0):OFFSET(B152,U152-1,0)))</f>
        <v/>
      </c>
      <c r="W152" s="92" t="str">
        <f ca="1">IF(U152="","",MIN(OFFSET(C152,0,0):OFFSET(C152,U152-1,0)))</f>
        <v/>
      </c>
      <c r="X152" s="92" t="str">
        <f ca="1">IF(U152="","",MAX(OFFSET(B152,0,0):OFFSET(B152,U152-1,0)))</f>
        <v/>
      </c>
      <c r="Y152" s="92" t="str">
        <f ca="1">IF(U152="","",MAX(OFFSET(C152,0,0):OFFSET(C152,U152-1,0)))</f>
        <v/>
      </c>
      <c r="Z152" s="92">
        <f t="shared" ca="1" si="22"/>
        <v>0</v>
      </c>
      <c r="AA152" s="93">
        <f t="shared" ca="1" si="23"/>
        <v>0</v>
      </c>
    </row>
    <row r="153" spans="1:27" ht="15.75" x14ac:dyDescent="0.25">
      <c r="A153" s="87"/>
      <c r="B153" s="95"/>
      <c r="C153" s="95"/>
      <c r="D153" s="76"/>
      <c r="E153" s="89" t="str">
        <f t="shared" si="28"/>
        <v/>
      </c>
      <c r="F153" s="89" t="str">
        <f t="shared" si="29"/>
        <v/>
      </c>
      <c r="G153" s="76"/>
      <c r="H153" s="74"/>
      <c r="I153" s="111" t="str">
        <f>IF(H153="","",_xlfn.XLOOKUP(H153,Code!$E$3:$E$19,Code!$F$3:$F$19,""))</f>
        <v/>
      </c>
      <c r="J153" s="74"/>
      <c r="K153" s="74"/>
      <c r="L153" s="76"/>
      <c r="M153" s="76"/>
      <c r="N153" s="102"/>
      <c r="O153" s="102"/>
      <c r="P153" s="126">
        <v>0</v>
      </c>
      <c r="Q153" s="97">
        <f t="shared" si="24"/>
        <v>0</v>
      </c>
      <c r="R153" s="109"/>
      <c r="S153" s="96" t="str">
        <f t="shared" si="25"/>
        <v/>
      </c>
      <c r="T153" s="91">
        <f t="shared" si="26"/>
        <v>0</v>
      </c>
      <c r="U153" s="96" t="str">
        <f t="shared" si="27"/>
        <v/>
      </c>
      <c r="V153" s="92" t="str">
        <f ca="1">IF(U153="","",MIN(OFFSET(B153,0,0):OFFSET(B153,U153-1,0)))</f>
        <v/>
      </c>
      <c r="W153" s="92" t="str">
        <f ca="1">IF(U153="","",MIN(OFFSET(C153,0,0):OFFSET(C153,U153-1,0)))</f>
        <v/>
      </c>
      <c r="X153" s="92" t="str">
        <f ca="1">IF(U153="","",MAX(OFFSET(B153,0,0):OFFSET(B153,U153-1,0)))</f>
        <v/>
      </c>
      <c r="Y153" s="92" t="str">
        <f ca="1">IF(U153="","",MAX(OFFSET(C153,0,0):OFFSET(C153,U153-1,0)))</f>
        <v/>
      </c>
      <c r="Z153" s="92">
        <f t="shared" ca="1" si="22"/>
        <v>0</v>
      </c>
      <c r="AA153" s="93">
        <f t="shared" ca="1" si="23"/>
        <v>0</v>
      </c>
    </row>
    <row r="154" spans="1:27" ht="15.75" x14ac:dyDescent="0.25">
      <c r="A154" s="87"/>
      <c r="B154" s="95"/>
      <c r="C154" s="95"/>
      <c r="D154" s="76"/>
      <c r="E154" s="89" t="str">
        <f t="shared" si="28"/>
        <v/>
      </c>
      <c r="F154" s="89" t="str">
        <f t="shared" si="29"/>
        <v/>
      </c>
      <c r="G154" s="76"/>
      <c r="H154" s="74"/>
      <c r="I154" s="111" t="str">
        <f>IF(H154="","",_xlfn.XLOOKUP(H154,Code!$E$3:$E$19,Code!$F$3:$F$19,""))</f>
        <v/>
      </c>
      <c r="J154" s="74"/>
      <c r="K154" s="74"/>
      <c r="L154" s="76"/>
      <c r="M154" s="76"/>
      <c r="N154" s="102"/>
      <c r="O154" s="102"/>
      <c r="P154" s="126">
        <v>0</v>
      </c>
      <c r="Q154" s="97">
        <f t="shared" si="24"/>
        <v>0</v>
      </c>
      <c r="R154" s="109"/>
      <c r="S154" s="96" t="str">
        <f t="shared" si="25"/>
        <v/>
      </c>
      <c r="T154" s="91">
        <f t="shared" si="26"/>
        <v>0</v>
      </c>
      <c r="U154" s="96" t="str">
        <f t="shared" si="27"/>
        <v/>
      </c>
      <c r="V154" s="92" t="str">
        <f ca="1">IF(U154="","",MIN(OFFSET(B154,0,0):OFFSET(B154,U154-1,0)))</f>
        <v/>
      </c>
      <c r="W154" s="92" t="str">
        <f ca="1">IF(U154="","",MIN(OFFSET(C154,0,0):OFFSET(C154,U154-1,0)))</f>
        <v/>
      </c>
      <c r="X154" s="92" t="str">
        <f ca="1">IF(U154="","",MAX(OFFSET(B154,0,0):OFFSET(B154,U154-1,0)))</f>
        <v/>
      </c>
      <c r="Y154" s="92" t="str">
        <f ca="1">IF(U154="","",MAX(OFFSET(C154,0,0):OFFSET(C154,U154-1,0)))</f>
        <v/>
      </c>
      <c r="Z154" s="92">
        <f t="shared" ca="1" si="22"/>
        <v>0</v>
      </c>
      <c r="AA154" s="93">
        <f t="shared" ca="1" si="23"/>
        <v>0</v>
      </c>
    </row>
    <row r="155" spans="1:27" ht="15.75" x14ac:dyDescent="0.25">
      <c r="A155" s="87"/>
      <c r="B155" s="95"/>
      <c r="C155" s="95"/>
      <c r="D155" s="76"/>
      <c r="E155" s="89" t="str">
        <f t="shared" si="28"/>
        <v/>
      </c>
      <c r="F155" s="89" t="str">
        <f t="shared" si="29"/>
        <v/>
      </c>
      <c r="G155" s="76"/>
      <c r="H155" s="74"/>
      <c r="I155" s="111" t="str">
        <f>IF(H155="","",_xlfn.XLOOKUP(H155,Code!$E$3:$E$19,Code!$F$3:$F$19,""))</f>
        <v/>
      </c>
      <c r="J155" s="74"/>
      <c r="K155" s="74"/>
      <c r="L155" s="76"/>
      <c r="M155" s="76"/>
      <c r="N155" s="102"/>
      <c r="O155" s="102"/>
      <c r="P155" s="126">
        <v>0</v>
      </c>
      <c r="Q155" s="97">
        <f t="shared" si="24"/>
        <v>0</v>
      </c>
      <c r="R155" s="109"/>
      <c r="S155" s="96" t="str">
        <f t="shared" si="25"/>
        <v/>
      </c>
      <c r="T155" s="91">
        <f t="shared" si="26"/>
        <v>0</v>
      </c>
      <c r="U155" s="96" t="str">
        <f t="shared" si="27"/>
        <v/>
      </c>
      <c r="V155" s="92" t="str">
        <f ca="1">IF(U155="","",MIN(OFFSET(B155,0,0):OFFSET(B155,U155-1,0)))</f>
        <v/>
      </c>
      <c r="W155" s="92" t="str">
        <f ca="1">IF(U155="","",MIN(OFFSET(C155,0,0):OFFSET(C155,U155-1,0)))</f>
        <v/>
      </c>
      <c r="X155" s="92" t="str">
        <f ca="1">IF(U155="","",MAX(OFFSET(B155,0,0):OFFSET(B155,U155-1,0)))</f>
        <v/>
      </c>
      <c r="Y155" s="92" t="str">
        <f ca="1">IF(U155="","",MAX(OFFSET(C155,0,0):OFFSET(C155,U155-1,0)))</f>
        <v/>
      </c>
      <c r="Z155" s="92">
        <f t="shared" ca="1" si="22"/>
        <v>0</v>
      </c>
      <c r="AA155" s="93">
        <f t="shared" ca="1" si="23"/>
        <v>0</v>
      </c>
    </row>
    <row r="156" spans="1:27" ht="15.75" x14ac:dyDescent="0.25">
      <c r="A156" s="87"/>
      <c r="B156" s="95"/>
      <c r="C156" s="95"/>
      <c r="D156" s="76"/>
      <c r="E156" s="89" t="str">
        <f t="shared" si="28"/>
        <v/>
      </c>
      <c r="F156" s="89" t="str">
        <f t="shared" si="29"/>
        <v/>
      </c>
      <c r="G156" s="76"/>
      <c r="H156" s="74"/>
      <c r="I156" s="111" t="str">
        <f>IF(H156="","",_xlfn.XLOOKUP(H156,Code!$E$3:$E$19,Code!$F$3:$F$19,""))</f>
        <v/>
      </c>
      <c r="J156" s="74"/>
      <c r="K156" s="74"/>
      <c r="L156" s="76"/>
      <c r="M156" s="76"/>
      <c r="N156" s="102"/>
      <c r="O156" s="102"/>
      <c r="P156" s="126">
        <v>0</v>
      </c>
      <c r="Q156" s="97">
        <f t="shared" si="24"/>
        <v>0</v>
      </c>
      <c r="R156" s="109"/>
      <c r="S156" s="96" t="str">
        <f t="shared" si="25"/>
        <v/>
      </c>
      <c r="T156" s="91">
        <f t="shared" si="26"/>
        <v>0</v>
      </c>
      <c r="U156" s="96" t="str">
        <f t="shared" si="27"/>
        <v/>
      </c>
      <c r="V156" s="92" t="str">
        <f ca="1">IF(U156="","",MIN(OFFSET(B156,0,0):OFFSET(B156,U156-1,0)))</f>
        <v/>
      </c>
      <c r="W156" s="92" t="str">
        <f ca="1">IF(U156="","",MIN(OFFSET(C156,0,0):OFFSET(C156,U156-1,0)))</f>
        <v/>
      </c>
      <c r="X156" s="92" t="str">
        <f ca="1">IF(U156="","",MAX(OFFSET(B156,0,0):OFFSET(B156,U156-1,0)))</f>
        <v/>
      </c>
      <c r="Y156" s="92" t="str">
        <f ca="1">IF(U156="","",MAX(OFFSET(C156,0,0):OFFSET(C156,U156-1,0)))</f>
        <v/>
      </c>
      <c r="Z156" s="92">
        <f t="shared" ca="1" si="22"/>
        <v>0</v>
      </c>
      <c r="AA156" s="93">
        <f t="shared" ca="1" si="23"/>
        <v>0</v>
      </c>
    </row>
    <row r="157" spans="1:27" ht="15.75" x14ac:dyDescent="0.25">
      <c r="A157" s="87"/>
      <c r="B157" s="95"/>
      <c r="C157" s="95"/>
      <c r="D157" s="76"/>
      <c r="E157" s="89" t="str">
        <f t="shared" si="28"/>
        <v/>
      </c>
      <c r="F157" s="89" t="str">
        <f t="shared" si="29"/>
        <v/>
      </c>
      <c r="G157" s="76"/>
      <c r="H157" s="74"/>
      <c r="I157" s="111" t="str">
        <f>IF(H157="","",_xlfn.XLOOKUP(H157,Code!$E$3:$E$19,Code!$F$3:$F$19,""))</f>
        <v/>
      </c>
      <c r="J157" s="74"/>
      <c r="K157" s="74"/>
      <c r="L157" s="76"/>
      <c r="M157" s="76"/>
      <c r="N157" s="102"/>
      <c r="O157" s="102"/>
      <c r="P157" s="126">
        <v>0</v>
      </c>
      <c r="Q157" s="97">
        <f t="shared" si="24"/>
        <v>0</v>
      </c>
      <c r="R157" s="109"/>
      <c r="S157" s="96" t="str">
        <f t="shared" si="25"/>
        <v/>
      </c>
      <c r="T157" s="91">
        <f t="shared" si="26"/>
        <v>0</v>
      </c>
      <c r="U157" s="96" t="str">
        <f t="shared" si="27"/>
        <v/>
      </c>
      <c r="V157" s="92" t="str">
        <f ca="1">IF(U157="","",MIN(OFFSET(B157,0,0):OFFSET(B157,U157-1,0)))</f>
        <v/>
      </c>
      <c r="W157" s="92" t="str">
        <f ca="1">IF(U157="","",MIN(OFFSET(C157,0,0):OFFSET(C157,U157-1,0)))</f>
        <v/>
      </c>
      <c r="X157" s="92" t="str">
        <f ca="1">IF(U157="","",MAX(OFFSET(B157,0,0):OFFSET(B157,U157-1,0)))</f>
        <v/>
      </c>
      <c r="Y157" s="92" t="str">
        <f ca="1">IF(U157="","",MAX(OFFSET(C157,0,0):OFFSET(C157,U157-1,0)))</f>
        <v/>
      </c>
      <c r="Z157" s="92">
        <f t="shared" ca="1" si="22"/>
        <v>0</v>
      </c>
      <c r="AA157" s="93">
        <f t="shared" ca="1" si="23"/>
        <v>0</v>
      </c>
    </row>
    <row r="158" spans="1:27" ht="15.75" x14ac:dyDescent="0.25">
      <c r="A158" s="87"/>
      <c r="B158" s="95"/>
      <c r="C158" s="95"/>
      <c r="D158" s="76"/>
      <c r="E158" s="89" t="str">
        <f t="shared" si="28"/>
        <v/>
      </c>
      <c r="F158" s="89" t="str">
        <f t="shared" si="29"/>
        <v/>
      </c>
      <c r="G158" s="76"/>
      <c r="H158" s="74"/>
      <c r="I158" s="111" t="str">
        <f>IF(H158="","",_xlfn.XLOOKUP(H158,Code!$E$3:$E$19,Code!$F$3:$F$19,""))</f>
        <v/>
      </c>
      <c r="J158" s="74"/>
      <c r="K158" s="74"/>
      <c r="L158" s="76"/>
      <c r="M158" s="76"/>
      <c r="N158" s="102"/>
      <c r="O158" s="102"/>
      <c r="P158" s="126">
        <v>0</v>
      </c>
      <c r="Q158" s="97">
        <f t="shared" si="24"/>
        <v>0</v>
      </c>
      <c r="R158" s="109"/>
      <c r="S158" s="96" t="str">
        <f t="shared" si="25"/>
        <v/>
      </c>
      <c r="T158" s="91">
        <f t="shared" si="26"/>
        <v>0</v>
      </c>
      <c r="U158" s="96" t="str">
        <f t="shared" si="27"/>
        <v/>
      </c>
      <c r="V158" s="92" t="str">
        <f ca="1">IF(U158="","",MIN(OFFSET(B158,0,0):OFFSET(B158,U158-1,0)))</f>
        <v/>
      </c>
      <c r="W158" s="92" t="str">
        <f ca="1">IF(U158="","",MIN(OFFSET(C158,0,0):OFFSET(C158,U158-1,0)))</f>
        <v/>
      </c>
      <c r="X158" s="92" t="str">
        <f ca="1">IF(U158="","",MAX(OFFSET(B158,0,0):OFFSET(B158,U158-1,0)))</f>
        <v/>
      </c>
      <c r="Y158" s="92" t="str">
        <f ca="1">IF(U158="","",MAX(OFFSET(C158,0,0):OFFSET(C158,U158-1,0)))</f>
        <v/>
      </c>
      <c r="Z158" s="92">
        <f t="shared" ca="1" si="22"/>
        <v>0</v>
      </c>
      <c r="AA158" s="93">
        <f t="shared" ca="1" si="23"/>
        <v>0</v>
      </c>
    </row>
    <row r="159" spans="1:27" ht="15.75" x14ac:dyDescent="0.25">
      <c r="A159" s="87"/>
      <c r="B159" s="95"/>
      <c r="C159" s="95"/>
      <c r="D159" s="76"/>
      <c r="E159" s="89" t="str">
        <f t="shared" si="28"/>
        <v/>
      </c>
      <c r="F159" s="89" t="str">
        <f t="shared" si="29"/>
        <v/>
      </c>
      <c r="G159" s="76"/>
      <c r="H159" s="74"/>
      <c r="I159" s="111" t="str">
        <f>IF(H159="","",_xlfn.XLOOKUP(H159,Code!$E$3:$E$19,Code!$F$3:$F$19,""))</f>
        <v/>
      </c>
      <c r="J159" s="74"/>
      <c r="K159" s="74"/>
      <c r="L159" s="76"/>
      <c r="M159" s="76"/>
      <c r="N159" s="102"/>
      <c r="O159" s="102"/>
      <c r="P159" s="126">
        <v>0</v>
      </c>
      <c r="Q159" s="97">
        <f t="shared" si="24"/>
        <v>0</v>
      </c>
      <c r="R159" s="109"/>
      <c r="S159" s="96" t="str">
        <f t="shared" si="25"/>
        <v/>
      </c>
      <c r="T159" s="91">
        <f t="shared" si="26"/>
        <v>0</v>
      </c>
      <c r="U159" s="96" t="str">
        <f t="shared" si="27"/>
        <v/>
      </c>
      <c r="V159" s="92" t="str">
        <f ca="1">IF(U159="","",MIN(OFFSET(B159,0,0):OFFSET(B159,U159-1,0)))</f>
        <v/>
      </c>
      <c r="W159" s="92" t="str">
        <f ca="1">IF(U159="","",MIN(OFFSET(C159,0,0):OFFSET(C159,U159-1,0)))</f>
        <v/>
      </c>
      <c r="X159" s="92" t="str">
        <f ca="1">IF(U159="","",MAX(OFFSET(B159,0,0):OFFSET(B159,U159-1,0)))</f>
        <v/>
      </c>
      <c r="Y159" s="92" t="str">
        <f ca="1">IF(U159="","",MAX(OFFSET(C159,0,0):OFFSET(C159,U159-1,0)))</f>
        <v/>
      </c>
      <c r="Z159" s="92">
        <f t="shared" ca="1" si="22"/>
        <v>0</v>
      </c>
      <c r="AA159" s="93">
        <f t="shared" ca="1" si="23"/>
        <v>0</v>
      </c>
    </row>
    <row r="160" spans="1:27" ht="15.75" x14ac:dyDescent="0.25">
      <c r="A160" s="87"/>
      <c r="B160" s="95"/>
      <c r="C160" s="95"/>
      <c r="D160" s="76"/>
      <c r="E160" s="89" t="str">
        <f t="shared" si="28"/>
        <v/>
      </c>
      <c r="F160" s="89" t="str">
        <f t="shared" si="29"/>
        <v/>
      </c>
      <c r="G160" s="76"/>
      <c r="H160" s="74"/>
      <c r="I160" s="111" t="str">
        <f>IF(H160="","",_xlfn.XLOOKUP(H160,Code!$E$3:$E$19,Code!$F$3:$F$19,""))</f>
        <v/>
      </c>
      <c r="J160" s="74"/>
      <c r="K160" s="74"/>
      <c r="L160" s="76"/>
      <c r="M160" s="76"/>
      <c r="N160" s="102"/>
      <c r="O160" s="102"/>
      <c r="P160" s="126">
        <v>0</v>
      </c>
      <c r="Q160" s="97">
        <f t="shared" si="24"/>
        <v>0</v>
      </c>
      <c r="R160" s="109"/>
      <c r="S160" s="96" t="str">
        <f t="shared" si="25"/>
        <v/>
      </c>
      <c r="T160" s="91">
        <f t="shared" si="26"/>
        <v>0</v>
      </c>
      <c r="U160" s="96" t="str">
        <f t="shared" si="27"/>
        <v/>
      </c>
      <c r="V160" s="92" t="str">
        <f ca="1">IF(U160="","",MIN(OFFSET(B160,0,0):OFFSET(B160,U160-1,0)))</f>
        <v/>
      </c>
      <c r="W160" s="92" t="str">
        <f ca="1">IF(U160="","",MIN(OFFSET(C160,0,0):OFFSET(C160,U160-1,0)))</f>
        <v/>
      </c>
      <c r="X160" s="92" t="str">
        <f ca="1">IF(U160="","",MAX(OFFSET(B160,0,0):OFFSET(B160,U160-1,0)))</f>
        <v/>
      </c>
      <c r="Y160" s="92" t="str">
        <f ca="1">IF(U160="","",MAX(OFFSET(C160,0,0):OFFSET(C160,U160-1,0)))</f>
        <v/>
      </c>
      <c r="Z160" s="92">
        <f t="shared" ca="1" si="22"/>
        <v>0</v>
      </c>
      <c r="AA160" s="93">
        <f t="shared" ca="1" si="23"/>
        <v>0</v>
      </c>
    </row>
    <row r="161" spans="1:27" ht="15.75" x14ac:dyDescent="0.25">
      <c r="A161" s="87"/>
      <c r="B161" s="95"/>
      <c r="C161" s="95"/>
      <c r="D161" s="76"/>
      <c r="E161" s="89" t="str">
        <f t="shared" si="28"/>
        <v/>
      </c>
      <c r="F161" s="89" t="str">
        <f t="shared" si="29"/>
        <v/>
      </c>
      <c r="G161" s="76"/>
      <c r="H161" s="74"/>
      <c r="I161" s="111" t="str">
        <f>IF(H161="","",_xlfn.XLOOKUP(H161,Code!$E$3:$E$19,Code!$F$3:$F$19,""))</f>
        <v/>
      </c>
      <c r="J161" s="74"/>
      <c r="K161" s="74"/>
      <c r="L161" s="76"/>
      <c r="M161" s="76"/>
      <c r="N161" s="102"/>
      <c r="O161" s="102"/>
      <c r="P161" s="126">
        <v>0</v>
      </c>
      <c r="Q161" s="97">
        <f t="shared" si="24"/>
        <v>0</v>
      </c>
      <c r="R161" s="109"/>
      <c r="S161" s="96" t="str">
        <f t="shared" si="25"/>
        <v/>
      </c>
      <c r="T161" s="91">
        <f t="shared" si="26"/>
        <v>0</v>
      </c>
      <c r="U161" s="96" t="str">
        <f t="shared" si="27"/>
        <v/>
      </c>
      <c r="V161" s="92" t="str">
        <f ca="1">IF(U161="","",MIN(OFFSET(B161,0,0):OFFSET(B161,U161-1,0)))</f>
        <v/>
      </c>
      <c r="W161" s="92" t="str">
        <f ca="1">IF(U161="","",MIN(OFFSET(C161,0,0):OFFSET(C161,U161-1,0)))</f>
        <v/>
      </c>
      <c r="X161" s="92" t="str">
        <f ca="1">IF(U161="","",MAX(OFFSET(B161,0,0):OFFSET(B161,U161-1,0)))</f>
        <v/>
      </c>
      <c r="Y161" s="92" t="str">
        <f ca="1">IF(U161="","",MAX(OFFSET(C161,0,0):OFFSET(C161,U161-1,0)))</f>
        <v/>
      </c>
      <c r="Z161" s="92">
        <f t="shared" ca="1" si="22"/>
        <v>0</v>
      </c>
      <c r="AA161" s="93">
        <f t="shared" ca="1" si="23"/>
        <v>0</v>
      </c>
    </row>
    <row r="162" spans="1:27" ht="15.75" x14ac:dyDescent="0.25">
      <c r="A162" s="87"/>
      <c r="B162" s="95"/>
      <c r="C162" s="95"/>
      <c r="D162" s="76"/>
      <c r="E162" s="89" t="str">
        <f t="shared" si="28"/>
        <v/>
      </c>
      <c r="F162" s="89" t="str">
        <f t="shared" si="29"/>
        <v/>
      </c>
      <c r="G162" s="76"/>
      <c r="H162" s="74"/>
      <c r="I162" s="111" t="str">
        <f>IF(H162="","",_xlfn.XLOOKUP(H162,Code!$E$3:$E$19,Code!$F$3:$F$19,""))</f>
        <v/>
      </c>
      <c r="J162" s="74"/>
      <c r="K162" s="74"/>
      <c r="L162" s="76"/>
      <c r="M162" s="76"/>
      <c r="N162" s="102"/>
      <c r="O162" s="102"/>
      <c r="P162" s="126">
        <v>0</v>
      </c>
      <c r="Q162" s="97">
        <f t="shared" si="24"/>
        <v>0</v>
      </c>
      <c r="R162" s="109"/>
      <c r="S162" s="96" t="str">
        <f t="shared" si="25"/>
        <v/>
      </c>
      <c r="T162" s="91">
        <f t="shared" si="26"/>
        <v>0</v>
      </c>
      <c r="U162" s="96" t="str">
        <f t="shared" si="27"/>
        <v/>
      </c>
      <c r="V162" s="92" t="str">
        <f ca="1">IF(U162="","",MIN(OFFSET(B162,0,0):OFFSET(B162,U162-1,0)))</f>
        <v/>
      </c>
      <c r="W162" s="92" t="str">
        <f ca="1">IF(U162="","",MIN(OFFSET(C162,0,0):OFFSET(C162,U162-1,0)))</f>
        <v/>
      </c>
      <c r="X162" s="92" t="str">
        <f ca="1">IF(U162="","",MAX(OFFSET(B162,0,0):OFFSET(B162,U162-1,0)))</f>
        <v/>
      </c>
      <c r="Y162" s="92" t="str">
        <f ca="1">IF(U162="","",MAX(OFFSET(C162,0,0):OFFSET(C162,U162-1,0)))</f>
        <v/>
      </c>
      <c r="Z162" s="92">
        <f t="shared" ca="1" si="22"/>
        <v>0</v>
      </c>
      <c r="AA162" s="93">
        <f t="shared" ca="1" si="23"/>
        <v>0</v>
      </c>
    </row>
    <row r="163" spans="1:27" ht="15.75" x14ac:dyDescent="0.25">
      <c r="A163" s="87"/>
      <c r="B163" s="95"/>
      <c r="C163" s="95"/>
      <c r="D163" s="76"/>
      <c r="E163" s="89" t="str">
        <f t="shared" si="28"/>
        <v/>
      </c>
      <c r="F163" s="89" t="str">
        <f t="shared" si="29"/>
        <v/>
      </c>
      <c r="G163" s="76"/>
      <c r="H163" s="74"/>
      <c r="I163" s="111" t="str">
        <f>IF(H163="","",_xlfn.XLOOKUP(H163,Code!$E$3:$E$19,Code!$F$3:$F$19,""))</f>
        <v/>
      </c>
      <c r="J163" s="74"/>
      <c r="K163" s="74"/>
      <c r="L163" s="76"/>
      <c r="M163" s="76"/>
      <c r="N163" s="102"/>
      <c r="O163" s="102"/>
      <c r="P163" s="126">
        <v>0</v>
      </c>
      <c r="Q163" s="97">
        <f t="shared" si="24"/>
        <v>0</v>
      </c>
      <c r="R163" s="109"/>
      <c r="S163" s="96" t="str">
        <f t="shared" si="25"/>
        <v/>
      </c>
      <c r="T163" s="91">
        <f t="shared" si="26"/>
        <v>0</v>
      </c>
      <c r="U163" s="96" t="str">
        <f t="shared" si="27"/>
        <v/>
      </c>
      <c r="V163" s="92" t="str">
        <f ca="1">IF(U163="","",MIN(OFFSET(B163,0,0):OFFSET(B163,U163-1,0)))</f>
        <v/>
      </c>
      <c r="W163" s="92" t="str">
        <f ca="1">IF(U163="","",MIN(OFFSET(C163,0,0):OFFSET(C163,U163-1,0)))</f>
        <v/>
      </c>
      <c r="X163" s="92" t="str">
        <f ca="1">IF(U163="","",MAX(OFFSET(B163,0,0):OFFSET(B163,U163-1,0)))</f>
        <v/>
      </c>
      <c r="Y163" s="92" t="str">
        <f ca="1">IF(U163="","",MAX(OFFSET(C163,0,0):OFFSET(C163,U163-1,0)))</f>
        <v/>
      </c>
      <c r="Z163" s="92">
        <f t="shared" ca="1" si="22"/>
        <v>0</v>
      </c>
      <c r="AA163" s="93">
        <f t="shared" ca="1" si="23"/>
        <v>0</v>
      </c>
    </row>
    <row r="164" spans="1:27" ht="15.75" x14ac:dyDescent="0.25">
      <c r="A164" s="87"/>
      <c r="B164" s="95"/>
      <c r="C164" s="95"/>
      <c r="D164" s="76"/>
      <c r="E164" s="89" t="str">
        <f t="shared" si="28"/>
        <v/>
      </c>
      <c r="F164" s="89" t="str">
        <f t="shared" si="29"/>
        <v/>
      </c>
      <c r="G164" s="76"/>
      <c r="H164" s="74"/>
      <c r="I164" s="111" t="str">
        <f>IF(H164="","",_xlfn.XLOOKUP(H164,Code!$E$3:$E$19,Code!$F$3:$F$19,""))</f>
        <v/>
      </c>
      <c r="J164" s="74"/>
      <c r="K164" s="74"/>
      <c r="L164" s="76"/>
      <c r="M164" s="76"/>
      <c r="N164" s="102"/>
      <c r="O164" s="102"/>
      <c r="P164" s="126">
        <v>0</v>
      </c>
      <c r="Q164" s="97">
        <f t="shared" si="24"/>
        <v>0</v>
      </c>
      <c r="R164" s="109"/>
      <c r="S164" s="96" t="str">
        <f t="shared" si="25"/>
        <v/>
      </c>
      <c r="T164" s="91">
        <f t="shared" si="26"/>
        <v>0</v>
      </c>
      <c r="U164" s="96" t="str">
        <f t="shared" si="27"/>
        <v/>
      </c>
      <c r="V164" s="92" t="str">
        <f ca="1">IF(U164="","",MIN(OFFSET(B164,0,0):OFFSET(B164,U164-1,0)))</f>
        <v/>
      </c>
      <c r="W164" s="92" t="str">
        <f ca="1">IF(U164="","",MIN(OFFSET(C164,0,0):OFFSET(C164,U164-1,0)))</f>
        <v/>
      </c>
      <c r="X164" s="92" t="str">
        <f ca="1">IF(U164="","",MAX(OFFSET(B164,0,0):OFFSET(B164,U164-1,0)))</f>
        <v/>
      </c>
      <c r="Y164" s="92" t="str">
        <f ca="1">IF(U164="","",MAX(OFFSET(C164,0,0):OFFSET(C164,U164-1,0)))</f>
        <v/>
      </c>
      <c r="Z164" s="92">
        <f t="shared" ca="1" si="22"/>
        <v>0</v>
      </c>
      <c r="AA164" s="93">
        <f t="shared" ca="1" si="23"/>
        <v>0</v>
      </c>
    </row>
    <row r="165" spans="1:27" ht="15.75" x14ac:dyDescent="0.25">
      <c r="A165" s="87"/>
      <c r="B165" s="95"/>
      <c r="C165" s="95"/>
      <c r="D165" s="76"/>
      <c r="E165" s="89" t="str">
        <f t="shared" si="28"/>
        <v/>
      </c>
      <c r="F165" s="89" t="str">
        <f t="shared" si="29"/>
        <v/>
      </c>
      <c r="G165" s="76"/>
      <c r="H165" s="74"/>
      <c r="I165" s="111" t="str">
        <f>IF(H165="","",_xlfn.XLOOKUP(H165,Code!$E$3:$E$19,Code!$F$3:$F$19,""))</f>
        <v/>
      </c>
      <c r="J165" s="74"/>
      <c r="K165" s="74"/>
      <c r="L165" s="76"/>
      <c r="M165" s="76"/>
      <c r="N165" s="102"/>
      <c r="O165" s="102"/>
      <c r="P165" s="126">
        <v>0</v>
      </c>
      <c r="Q165" s="97">
        <f t="shared" si="24"/>
        <v>0</v>
      </c>
      <c r="R165" s="109"/>
      <c r="S165" s="96" t="str">
        <f t="shared" si="25"/>
        <v/>
      </c>
      <c r="T165" s="91">
        <f t="shared" si="26"/>
        <v>0</v>
      </c>
      <c r="U165" s="96" t="str">
        <f t="shared" si="27"/>
        <v/>
      </c>
      <c r="V165" s="92" t="str">
        <f ca="1">IF(U165="","",MIN(OFFSET(B165,0,0):OFFSET(B165,U165-1,0)))</f>
        <v/>
      </c>
      <c r="W165" s="92" t="str">
        <f ca="1">IF(U165="","",MIN(OFFSET(C165,0,0):OFFSET(C165,U165-1,0)))</f>
        <v/>
      </c>
      <c r="X165" s="92" t="str">
        <f ca="1">IF(U165="","",MAX(OFFSET(B165,0,0):OFFSET(B165,U165-1,0)))</f>
        <v/>
      </c>
      <c r="Y165" s="92" t="str">
        <f ca="1">IF(U165="","",MAX(OFFSET(C165,0,0):OFFSET(C165,U165-1,0)))</f>
        <v/>
      </c>
      <c r="Z165" s="92">
        <f t="shared" ca="1" si="22"/>
        <v>0</v>
      </c>
      <c r="AA165" s="93">
        <f t="shared" ca="1" si="23"/>
        <v>0</v>
      </c>
    </row>
    <row r="166" spans="1:27" ht="15.75" x14ac:dyDescent="0.25">
      <c r="A166" s="87"/>
      <c r="B166" s="95"/>
      <c r="C166" s="95"/>
      <c r="D166" s="76"/>
      <c r="E166" s="89" t="str">
        <f t="shared" si="28"/>
        <v/>
      </c>
      <c r="F166" s="89" t="str">
        <f t="shared" si="29"/>
        <v/>
      </c>
      <c r="G166" s="76"/>
      <c r="H166" s="74"/>
      <c r="I166" s="111" t="str">
        <f>IF(H166="","",_xlfn.XLOOKUP(H166,Code!$E$3:$E$19,Code!$F$3:$F$19,""))</f>
        <v/>
      </c>
      <c r="J166" s="74"/>
      <c r="K166" s="74"/>
      <c r="L166" s="76"/>
      <c r="M166" s="76"/>
      <c r="N166" s="102"/>
      <c r="O166" s="102"/>
      <c r="P166" s="126">
        <v>0</v>
      </c>
      <c r="Q166" s="97">
        <f t="shared" si="24"/>
        <v>0</v>
      </c>
      <c r="R166" s="109"/>
      <c r="S166" s="96" t="str">
        <f t="shared" si="25"/>
        <v/>
      </c>
      <c r="T166" s="91">
        <f t="shared" si="26"/>
        <v>0</v>
      </c>
      <c r="U166" s="96" t="str">
        <f t="shared" si="27"/>
        <v/>
      </c>
      <c r="V166" s="92" t="str">
        <f ca="1">IF(U166="","",MIN(OFFSET(B166,0,0):OFFSET(B166,U166-1,0)))</f>
        <v/>
      </c>
      <c r="W166" s="92" t="str">
        <f ca="1">IF(U166="","",MIN(OFFSET(C166,0,0):OFFSET(C166,U166-1,0)))</f>
        <v/>
      </c>
      <c r="X166" s="92" t="str">
        <f ca="1">IF(U166="","",MAX(OFFSET(B166,0,0):OFFSET(B166,U166-1,0)))</f>
        <v/>
      </c>
      <c r="Y166" s="92" t="str">
        <f ca="1">IF(U166="","",MAX(OFFSET(C166,0,0):OFFSET(C166,U166-1,0)))</f>
        <v/>
      </c>
      <c r="Z166" s="92">
        <f t="shared" ca="1" si="22"/>
        <v>0</v>
      </c>
      <c r="AA166" s="93">
        <f t="shared" ca="1" si="23"/>
        <v>0</v>
      </c>
    </row>
    <row r="167" spans="1:27" ht="15.75" x14ac:dyDescent="0.25">
      <c r="A167" s="87"/>
      <c r="B167" s="95"/>
      <c r="C167" s="95"/>
      <c r="D167" s="76"/>
      <c r="E167" s="89" t="str">
        <f t="shared" si="28"/>
        <v/>
      </c>
      <c r="F167" s="89" t="str">
        <f t="shared" si="29"/>
        <v/>
      </c>
      <c r="G167" s="76"/>
      <c r="H167" s="74"/>
      <c r="I167" s="111" t="str">
        <f>IF(H167="","",_xlfn.XLOOKUP(H167,Code!$E$3:$E$19,Code!$F$3:$F$19,""))</f>
        <v/>
      </c>
      <c r="J167" s="74"/>
      <c r="K167" s="74"/>
      <c r="L167" s="76"/>
      <c r="M167" s="76"/>
      <c r="N167" s="102"/>
      <c r="O167" s="102"/>
      <c r="P167" s="126">
        <v>0</v>
      </c>
      <c r="Q167" s="97">
        <f t="shared" si="24"/>
        <v>0</v>
      </c>
      <c r="R167" s="109"/>
      <c r="S167" s="96" t="str">
        <f t="shared" si="25"/>
        <v/>
      </c>
      <c r="T167" s="91">
        <f t="shared" si="26"/>
        <v>0</v>
      </c>
      <c r="U167" s="96" t="str">
        <f t="shared" si="27"/>
        <v/>
      </c>
      <c r="V167" s="92" t="str">
        <f ca="1">IF(U167="","",MIN(OFFSET(B167,0,0):OFFSET(B167,U167-1,0)))</f>
        <v/>
      </c>
      <c r="W167" s="92" t="str">
        <f ca="1">IF(U167="","",MIN(OFFSET(C167,0,0):OFFSET(C167,U167-1,0)))</f>
        <v/>
      </c>
      <c r="X167" s="92" t="str">
        <f ca="1">IF(U167="","",MAX(OFFSET(B167,0,0):OFFSET(B167,U167-1,0)))</f>
        <v/>
      </c>
      <c r="Y167" s="92" t="str">
        <f ca="1">IF(U167="","",MAX(OFFSET(C167,0,0):OFFSET(C167,U167-1,0)))</f>
        <v/>
      </c>
      <c r="Z167" s="92">
        <f t="shared" ca="1" si="22"/>
        <v>0</v>
      </c>
      <c r="AA167" s="93">
        <f t="shared" ca="1" si="23"/>
        <v>0</v>
      </c>
    </row>
    <row r="168" spans="1:27" ht="15.75" x14ac:dyDescent="0.25">
      <c r="A168" s="87"/>
      <c r="B168" s="95"/>
      <c r="C168" s="95"/>
      <c r="D168" s="76"/>
      <c r="E168" s="89" t="str">
        <f t="shared" si="28"/>
        <v/>
      </c>
      <c r="F168" s="89" t="str">
        <f t="shared" si="29"/>
        <v/>
      </c>
      <c r="G168" s="76"/>
      <c r="H168" s="74"/>
      <c r="I168" s="111" t="str">
        <f>IF(H168="","",_xlfn.XLOOKUP(H168,Code!$E$3:$E$19,Code!$F$3:$F$19,""))</f>
        <v/>
      </c>
      <c r="J168" s="74"/>
      <c r="K168" s="74"/>
      <c r="L168" s="76"/>
      <c r="M168" s="76"/>
      <c r="N168" s="102"/>
      <c r="O168" s="102"/>
      <c r="P168" s="126">
        <v>0</v>
      </c>
      <c r="Q168" s="97">
        <f t="shared" si="24"/>
        <v>0</v>
      </c>
      <c r="R168" s="109"/>
      <c r="S168" s="96" t="str">
        <f t="shared" si="25"/>
        <v/>
      </c>
      <c r="T168" s="91">
        <f t="shared" si="26"/>
        <v>0</v>
      </c>
      <c r="U168" s="96" t="str">
        <f t="shared" si="27"/>
        <v/>
      </c>
      <c r="V168" s="92" t="str">
        <f ca="1">IF(U168="","",MIN(OFFSET(B168,0,0):OFFSET(B168,U168-1,0)))</f>
        <v/>
      </c>
      <c r="W168" s="92" t="str">
        <f ca="1">IF(U168="","",MIN(OFFSET(C168,0,0):OFFSET(C168,U168-1,0)))</f>
        <v/>
      </c>
      <c r="X168" s="92" t="str">
        <f ca="1">IF(U168="","",MAX(OFFSET(B168,0,0):OFFSET(B168,U168-1,0)))</f>
        <v/>
      </c>
      <c r="Y168" s="92" t="str">
        <f ca="1">IF(U168="","",MAX(OFFSET(C168,0,0):OFFSET(C168,U168-1,0)))</f>
        <v/>
      </c>
      <c r="Z168" s="92">
        <f t="shared" ca="1" si="22"/>
        <v>0</v>
      </c>
      <c r="AA168" s="93">
        <f t="shared" ca="1" si="23"/>
        <v>0</v>
      </c>
    </row>
    <row r="169" spans="1:27" ht="15.75" x14ac:dyDescent="0.25">
      <c r="A169" s="87"/>
      <c r="B169" s="95"/>
      <c r="C169" s="95"/>
      <c r="D169" s="76"/>
      <c r="E169" s="89" t="str">
        <f t="shared" si="28"/>
        <v/>
      </c>
      <c r="F169" s="89" t="str">
        <f t="shared" si="29"/>
        <v/>
      </c>
      <c r="G169" s="76"/>
      <c r="H169" s="74"/>
      <c r="I169" s="111" t="str">
        <f>IF(H169="","",_xlfn.XLOOKUP(H169,Code!$E$3:$E$19,Code!$F$3:$F$19,""))</f>
        <v/>
      </c>
      <c r="J169" s="74"/>
      <c r="K169" s="74"/>
      <c r="L169" s="76"/>
      <c r="M169" s="76"/>
      <c r="N169" s="102"/>
      <c r="O169" s="102"/>
      <c r="P169" s="126">
        <v>0</v>
      </c>
      <c r="Q169" s="97">
        <f t="shared" si="24"/>
        <v>0</v>
      </c>
      <c r="R169" s="109"/>
      <c r="S169" s="96" t="str">
        <f t="shared" si="25"/>
        <v/>
      </c>
      <c r="T169" s="91">
        <f t="shared" si="26"/>
        <v>0</v>
      </c>
      <c r="U169" s="96" t="str">
        <f t="shared" si="27"/>
        <v/>
      </c>
      <c r="V169" s="92" t="str">
        <f ca="1">IF(U169="","",MIN(OFFSET(B169,0,0):OFFSET(B169,U169-1,0)))</f>
        <v/>
      </c>
      <c r="W169" s="92" t="str">
        <f ca="1">IF(U169="","",MIN(OFFSET(C169,0,0):OFFSET(C169,U169-1,0)))</f>
        <v/>
      </c>
      <c r="X169" s="92" t="str">
        <f ca="1">IF(U169="","",MAX(OFFSET(B169,0,0):OFFSET(B169,U169-1,0)))</f>
        <v/>
      </c>
      <c r="Y169" s="92" t="str">
        <f ca="1">IF(U169="","",MAX(OFFSET(C169,0,0):OFFSET(C169,U169-1,0)))</f>
        <v/>
      </c>
      <c r="Z169" s="92">
        <f t="shared" ca="1" si="22"/>
        <v>0</v>
      </c>
      <c r="AA169" s="93">
        <f t="shared" ca="1" si="23"/>
        <v>0</v>
      </c>
    </row>
    <row r="170" spans="1:27" ht="15.75" x14ac:dyDescent="0.25">
      <c r="A170" s="87"/>
      <c r="B170" s="95"/>
      <c r="C170" s="95"/>
      <c r="D170" s="76"/>
      <c r="E170" s="89" t="str">
        <f t="shared" si="28"/>
        <v/>
      </c>
      <c r="F170" s="89" t="str">
        <f t="shared" si="29"/>
        <v/>
      </c>
      <c r="G170" s="76"/>
      <c r="H170" s="74"/>
      <c r="I170" s="111" t="str">
        <f>IF(H170="","",_xlfn.XLOOKUP(H170,Code!$E$3:$E$19,Code!$F$3:$F$19,""))</f>
        <v/>
      </c>
      <c r="J170" s="74"/>
      <c r="K170" s="74"/>
      <c r="L170" s="76"/>
      <c r="M170" s="76"/>
      <c r="N170" s="102"/>
      <c r="O170" s="102"/>
      <c r="P170" s="126">
        <v>0</v>
      </c>
      <c r="Q170" s="97">
        <f t="shared" si="24"/>
        <v>0</v>
      </c>
      <c r="R170" s="109"/>
      <c r="S170" s="96" t="str">
        <f t="shared" si="25"/>
        <v/>
      </c>
      <c r="T170" s="91">
        <f t="shared" si="26"/>
        <v>0</v>
      </c>
      <c r="U170" s="96" t="str">
        <f t="shared" si="27"/>
        <v/>
      </c>
      <c r="V170" s="92" t="str">
        <f ca="1">IF(U170="","",MIN(OFFSET(B170,0,0):OFFSET(B170,U170-1,0)))</f>
        <v/>
      </c>
      <c r="W170" s="92" t="str">
        <f ca="1">IF(U170="","",MIN(OFFSET(C170,0,0):OFFSET(C170,U170-1,0)))</f>
        <v/>
      </c>
      <c r="X170" s="92" t="str">
        <f ca="1">IF(U170="","",MAX(OFFSET(B170,0,0):OFFSET(B170,U170-1,0)))</f>
        <v/>
      </c>
      <c r="Y170" s="92" t="str">
        <f ca="1">IF(U170="","",MAX(OFFSET(C170,0,0):OFFSET(C170,U170-1,0)))</f>
        <v/>
      </c>
      <c r="Z170" s="92">
        <f t="shared" ca="1" si="22"/>
        <v>0</v>
      </c>
      <c r="AA170" s="93">
        <f t="shared" ca="1" si="23"/>
        <v>0</v>
      </c>
    </row>
    <row r="171" spans="1:27" ht="15.75" x14ac:dyDescent="0.25">
      <c r="A171" s="87"/>
      <c r="B171" s="95"/>
      <c r="C171" s="95"/>
      <c r="D171" s="76"/>
      <c r="E171" s="89" t="str">
        <f t="shared" si="28"/>
        <v/>
      </c>
      <c r="F171" s="89" t="str">
        <f t="shared" si="29"/>
        <v/>
      </c>
      <c r="G171" s="76"/>
      <c r="H171" s="74"/>
      <c r="I171" s="111" t="str">
        <f>IF(H171="","",_xlfn.XLOOKUP(H171,Code!$E$3:$E$19,Code!$F$3:$F$19,""))</f>
        <v/>
      </c>
      <c r="J171" s="74"/>
      <c r="K171" s="74"/>
      <c r="L171" s="76"/>
      <c r="M171" s="76"/>
      <c r="N171" s="102"/>
      <c r="O171" s="102"/>
      <c r="P171" s="126">
        <v>0</v>
      </c>
      <c r="Q171" s="97">
        <f t="shared" si="24"/>
        <v>0</v>
      </c>
      <c r="R171" s="109"/>
      <c r="S171" s="96" t="str">
        <f t="shared" si="25"/>
        <v/>
      </c>
      <c r="T171" s="91">
        <f t="shared" si="26"/>
        <v>0</v>
      </c>
      <c r="U171" s="96" t="str">
        <f t="shared" si="27"/>
        <v/>
      </c>
      <c r="V171" s="92" t="str">
        <f ca="1">IF(U171="","",MIN(OFFSET(B171,0,0):OFFSET(B171,U171-1,0)))</f>
        <v/>
      </c>
      <c r="W171" s="92" t="str">
        <f ca="1">IF(U171="","",MIN(OFFSET(C171,0,0):OFFSET(C171,U171-1,0)))</f>
        <v/>
      </c>
      <c r="X171" s="92" t="str">
        <f ca="1">IF(U171="","",MAX(OFFSET(B171,0,0):OFFSET(B171,U171-1,0)))</f>
        <v/>
      </c>
      <c r="Y171" s="92" t="str">
        <f ca="1">IF(U171="","",MAX(OFFSET(C171,0,0):OFFSET(C171,U171-1,0)))</f>
        <v/>
      </c>
      <c r="Z171" s="92">
        <f t="shared" ca="1" si="22"/>
        <v>0</v>
      </c>
      <c r="AA171" s="93">
        <f t="shared" ca="1" si="23"/>
        <v>0</v>
      </c>
    </row>
    <row r="172" spans="1:27" ht="15.75" x14ac:dyDescent="0.25">
      <c r="A172" s="87"/>
      <c r="B172" s="95"/>
      <c r="C172" s="95"/>
      <c r="D172" s="76"/>
      <c r="E172" s="89" t="str">
        <f t="shared" si="28"/>
        <v/>
      </c>
      <c r="F172" s="89" t="str">
        <f t="shared" si="29"/>
        <v/>
      </c>
      <c r="G172" s="76"/>
      <c r="H172" s="74"/>
      <c r="I172" s="111" t="str">
        <f>IF(H172="","",_xlfn.XLOOKUP(H172,Code!$E$3:$E$19,Code!$F$3:$F$19,""))</f>
        <v/>
      </c>
      <c r="J172" s="74"/>
      <c r="K172" s="74"/>
      <c r="L172" s="76"/>
      <c r="M172" s="76"/>
      <c r="N172" s="102"/>
      <c r="O172" s="102"/>
      <c r="P172" s="126">
        <v>0</v>
      </c>
      <c r="Q172" s="97">
        <f t="shared" si="24"/>
        <v>0</v>
      </c>
      <c r="R172" s="109"/>
      <c r="S172" s="96" t="str">
        <f t="shared" si="25"/>
        <v/>
      </c>
      <c r="T172" s="91">
        <f t="shared" si="26"/>
        <v>0</v>
      </c>
      <c r="U172" s="96" t="str">
        <f t="shared" si="27"/>
        <v/>
      </c>
      <c r="V172" s="92" t="str">
        <f ca="1">IF(U172="","",MIN(OFFSET(B172,0,0):OFFSET(B172,U172-1,0)))</f>
        <v/>
      </c>
      <c r="W172" s="92" t="str">
        <f ca="1">IF(U172="","",MIN(OFFSET(C172,0,0):OFFSET(C172,U172-1,0)))</f>
        <v/>
      </c>
      <c r="X172" s="92" t="str">
        <f ca="1">IF(U172="","",MAX(OFFSET(B172,0,0):OFFSET(B172,U172-1,0)))</f>
        <v/>
      </c>
      <c r="Y172" s="92" t="str">
        <f ca="1">IF(U172="","",MAX(OFFSET(C172,0,0):OFFSET(C172,U172-1,0)))</f>
        <v/>
      </c>
      <c r="Z172" s="92">
        <f t="shared" ca="1" si="22"/>
        <v>0</v>
      </c>
      <c r="AA172" s="93">
        <f t="shared" ca="1" si="23"/>
        <v>0</v>
      </c>
    </row>
    <row r="173" spans="1:27" ht="15.75" x14ac:dyDescent="0.25">
      <c r="A173" s="87"/>
      <c r="B173" s="95"/>
      <c r="C173" s="95"/>
      <c r="D173" s="76"/>
      <c r="E173" s="89" t="str">
        <f t="shared" si="28"/>
        <v/>
      </c>
      <c r="F173" s="89" t="str">
        <f t="shared" si="29"/>
        <v/>
      </c>
      <c r="G173" s="76"/>
      <c r="H173" s="74"/>
      <c r="I173" s="111" t="str">
        <f>IF(H173="","",_xlfn.XLOOKUP(H173,Code!$E$3:$E$19,Code!$F$3:$F$19,""))</f>
        <v/>
      </c>
      <c r="J173" s="74"/>
      <c r="K173" s="74"/>
      <c r="L173" s="76"/>
      <c r="M173" s="76"/>
      <c r="N173" s="102"/>
      <c r="O173" s="102"/>
      <c r="P173" s="126">
        <v>0</v>
      </c>
      <c r="Q173" s="97">
        <f t="shared" si="24"/>
        <v>0</v>
      </c>
      <c r="R173" s="109"/>
      <c r="S173" s="96" t="str">
        <f t="shared" si="25"/>
        <v/>
      </c>
      <c r="T173" s="91">
        <f t="shared" si="26"/>
        <v>0</v>
      </c>
      <c r="U173" s="96" t="str">
        <f t="shared" si="27"/>
        <v/>
      </c>
      <c r="V173" s="92" t="str">
        <f ca="1">IF(U173="","",MIN(OFFSET(B173,0,0):OFFSET(B173,U173-1,0)))</f>
        <v/>
      </c>
      <c r="W173" s="92" t="str">
        <f ca="1">IF(U173="","",MIN(OFFSET(C173,0,0):OFFSET(C173,U173-1,0)))</f>
        <v/>
      </c>
      <c r="X173" s="92" t="str">
        <f ca="1">IF(U173="","",MAX(OFFSET(B173,0,0):OFFSET(B173,U173-1,0)))</f>
        <v/>
      </c>
      <c r="Y173" s="92" t="str">
        <f ca="1">IF(U173="","",MAX(OFFSET(C173,0,0):OFFSET(C173,U173-1,0)))</f>
        <v/>
      </c>
      <c r="Z173" s="92">
        <f t="shared" ca="1" si="22"/>
        <v>0</v>
      </c>
      <c r="AA173" s="93">
        <f t="shared" ca="1" si="23"/>
        <v>0</v>
      </c>
    </row>
    <row r="174" spans="1:27" ht="15.75" x14ac:dyDescent="0.25">
      <c r="A174" s="87"/>
      <c r="B174" s="95"/>
      <c r="C174" s="95"/>
      <c r="D174" s="76"/>
      <c r="E174" s="89" t="str">
        <f t="shared" si="28"/>
        <v/>
      </c>
      <c r="F174" s="89" t="str">
        <f t="shared" si="29"/>
        <v/>
      </c>
      <c r="G174" s="76"/>
      <c r="H174" s="74"/>
      <c r="I174" s="111" t="str">
        <f>IF(H174="","",_xlfn.XLOOKUP(H174,Code!$E$3:$E$19,Code!$F$3:$F$19,""))</f>
        <v/>
      </c>
      <c r="J174" s="74"/>
      <c r="K174" s="74"/>
      <c r="L174" s="76"/>
      <c r="M174" s="76"/>
      <c r="N174" s="102"/>
      <c r="O174" s="102"/>
      <c r="P174" s="126">
        <v>0</v>
      </c>
      <c r="Q174" s="97">
        <f t="shared" si="24"/>
        <v>0</v>
      </c>
      <c r="R174" s="109"/>
      <c r="S174" s="96" t="str">
        <f t="shared" si="25"/>
        <v/>
      </c>
      <c r="T174" s="91">
        <f t="shared" si="26"/>
        <v>0</v>
      </c>
      <c r="U174" s="96" t="str">
        <f t="shared" si="27"/>
        <v/>
      </c>
      <c r="V174" s="92" t="str">
        <f ca="1">IF(U174="","",MIN(OFFSET(B174,0,0):OFFSET(B174,U174-1,0)))</f>
        <v/>
      </c>
      <c r="W174" s="92" t="str">
        <f ca="1">IF(U174="","",MIN(OFFSET(C174,0,0):OFFSET(C174,U174-1,0)))</f>
        <v/>
      </c>
      <c r="X174" s="92" t="str">
        <f ca="1">IF(U174="","",MAX(OFFSET(B174,0,0):OFFSET(B174,U174-1,0)))</f>
        <v/>
      </c>
      <c r="Y174" s="92" t="str">
        <f ca="1">IF(U174="","",MAX(OFFSET(C174,0,0):OFFSET(C174,U174-1,0)))</f>
        <v/>
      </c>
      <c r="Z174" s="92">
        <f t="shared" ca="1" si="22"/>
        <v>0</v>
      </c>
      <c r="AA174" s="93">
        <f t="shared" ca="1" si="23"/>
        <v>0</v>
      </c>
    </row>
    <row r="175" spans="1:27" ht="15.75" x14ac:dyDescent="0.25">
      <c r="A175" s="87"/>
      <c r="B175" s="95"/>
      <c r="C175" s="95"/>
      <c r="D175" s="76"/>
      <c r="E175" s="89" t="str">
        <f t="shared" si="28"/>
        <v/>
      </c>
      <c r="F175" s="89" t="str">
        <f t="shared" si="29"/>
        <v/>
      </c>
      <c r="G175" s="76"/>
      <c r="H175" s="74"/>
      <c r="I175" s="111" t="str">
        <f>IF(H175="","",_xlfn.XLOOKUP(H175,Code!$E$3:$E$19,Code!$F$3:$F$19,""))</f>
        <v/>
      </c>
      <c r="J175" s="74"/>
      <c r="K175" s="74"/>
      <c r="L175" s="76"/>
      <c r="M175" s="76"/>
      <c r="N175" s="102"/>
      <c r="O175" s="102"/>
      <c r="P175" s="126">
        <v>0</v>
      </c>
      <c r="Q175" s="97">
        <f t="shared" si="24"/>
        <v>0</v>
      </c>
      <c r="R175" s="109"/>
      <c r="S175" s="96" t="str">
        <f t="shared" si="25"/>
        <v/>
      </c>
      <c r="T175" s="91">
        <f t="shared" si="26"/>
        <v>0</v>
      </c>
      <c r="U175" s="96" t="str">
        <f t="shared" si="27"/>
        <v/>
      </c>
      <c r="V175" s="92" t="str">
        <f ca="1">IF(U175="","",MIN(OFFSET(B175,0,0):OFFSET(B175,U175-1,0)))</f>
        <v/>
      </c>
      <c r="W175" s="92" t="str">
        <f ca="1">IF(U175="","",MIN(OFFSET(C175,0,0):OFFSET(C175,U175-1,0)))</f>
        <v/>
      </c>
      <c r="X175" s="92" t="str">
        <f ca="1">IF(U175="","",MAX(OFFSET(B175,0,0):OFFSET(B175,U175-1,0)))</f>
        <v/>
      </c>
      <c r="Y175" s="92" t="str">
        <f ca="1">IF(U175="","",MAX(OFFSET(C175,0,0):OFFSET(C175,U175-1,0)))</f>
        <v/>
      </c>
      <c r="Z175" s="92">
        <f t="shared" ca="1" si="22"/>
        <v>0</v>
      </c>
      <c r="AA175" s="93">
        <f t="shared" ca="1" si="23"/>
        <v>0</v>
      </c>
    </row>
    <row r="176" spans="1:27" ht="15.75" x14ac:dyDescent="0.25">
      <c r="A176" s="87"/>
      <c r="B176" s="95"/>
      <c r="C176" s="95"/>
      <c r="D176" s="76"/>
      <c r="E176" s="89" t="str">
        <f t="shared" si="28"/>
        <v/>
      </c>
      <c r="F176" s="89" t="str">
        <f t="shared" si="29"/>
        <v/>
      </c>
      <c r="G176" s="76"/>
      <c r="H176" s="74"/>
      <c r="I176" s="111" t="str">
        <f>IF(H176="","",_xlfn.XLOOKUP(H176,Code!$E$3:$E$19,Code!$F$3:$F$19,""))</f>
        <v/>
      </c>
      <c r="J176" s="74"/>
      <c r="K176" s="74"/>
      <c r="L176" s="76"/>
      <c r="M176" s="76"/>
      <c r="N176" s="102"/>
      <c r="O176" s="102"/>
      <c r="P176" s="126">
        <v>0</v>
      </c>
      <c r="Q176" s="97">
        <f t="shared" si="24"/>
        <v>0</v>
      </c>
      <c r="R176" s="109"/>
      <c r="S176" s="96" t="str">
        <f t="shared" si="25"/>
        <v/>
      </c>
      <c r="T176" s="91">
        <f t="shared" si="26"/>
        <v>0</v>
      </c>
      <c r="U176" s="96" t="str">
        <f t="shared" si="27"/>
        <v/>
      </c>
      <c r="V176" s="92" t="str">
        <f ca="1">IF(U176="","",MIN(OFFSET(B176,0,0):OFFSET(B176,U176-1,0)))</f>
        <v/>
      </c>
      <c r="W176" s="92" t="str">
        <f ca="1">IF(U176="","",MIN(OFFSET(C176,0,0):OFFSET(C176,U176-1,0)))</f>
        <v/>
      </c>
      <c r="X176" s="92" t="str">
        <f ca="1">IF(U176="","",MAX(OFFSET(B176,0,0):OFFSET(B176,U176-1,0)))</f>
        <v/>
      </c>
      <c r="Y176" s="92" t="str">
        <f ca="1">IF(U176="","",MAX(OFFSET(C176,0,0):OFFSET(C176,U176-1,0)))</f>
        <v/>
      </c>
      <c r="Z176" s="92">
        <f t="shared" ca="1" si="22"/>
        <v>0</v>
      </c>
      <c r="AA176" s="93">
        <f t="shared" ca="1" si="23"/>
        <v>0</v>
      </c>
    </row>
    <row r="177" spans="1:27" ht="15.75" x14ac:dyDescent="0.25">
      <c r="A177" s="87"/>
      <c r="B177" s="95"/>
      <c r="C177" s="95"/>
      <c r="D177" s="76"/>
      <c r="E177" s="89" t="str">
        <f t="shared" si="28"/>
        <v/>
      </c>
      <c r="F177" s="89" t="str">
        <f t="shared" si="29"/>
        <v/>
      </c>
      <c r="G177" s="76"/>
      <c r="H177" s="74"/>
      <c r="I177" s="111" t="str">
        <f>IF(H177="","",_xlfn.XLOOKUP(H177,Code!$E$3:$E$19,Code!$F$3:$F$19,""))</f>
        <v/>
      </c>
      <c r="J177" s="74"/>
      <c r="K177" s="74"/>
      <c r="L177" s="76"/>
      <c r="M177" s="76"/>
      <c r="N177" s="102"/>
      <c r="O177" s="102"/>
      <c r="P177" s="126">
        <v>0</v>
      </c>
      <c r="Q177" s="97">
        <f t="shared" si="24"/>
        <v>0</v>
      </c>
      <c r="R177" s="109"/>
      <c r="S177" s="96" t="str">
        <f t="shared" si="25"/>
        <v/>
      </c>
      <c r="T177" s="91">
        <f t="shared" si="26"/>
        <v>0</v>
      </c>
      <c r="U177" s="96" t="str">
        <f t="shared" si="27"/>
        <v/>
      </c>
      <c r="V177" s="92" t="str">
        <f ca="1">IF(U177="","",MIN(OFFSET(B177,0,0):OFFSET(B177,U177-1,0)))</f>
        <v/>
      </c>
      <c r="W177" s="92" t="str">
        <f ca="1">IF(U177="","",MIN(OFFSET(C177,0,0):OFFSET(C177,U177-1,0)))</f>
        <v/>
      </c>
      <c r="X177" s="92" t="str">
        <f ca="1">IF(U177="","",MAX(OFFSET(B177,0,0):OFFSET(B177,U177-1,0)))</f>
        <v/>
      </c>
      <c r="Y177" s="92" t="str">
        <f ca="1">IF(U177="","",MAX(OFFSET(C177,0,0):OFFSET(C177,U177-1,0)))</f>
        <v/>
      </c>
      <c r="Z177" s="92">
        <f t="shared" ca="1" si="22"/>
        <v>0</v>
      </c>
      <c r="AA177" s="93">
        <f t="shared" ca="1" si="23"/>
        <v>0</v>
      </c>
    </row>
    <row r="178" spans="1:27" ht="15.75" x14ac:dyDescent="0.25">
      <c r="A178" s="87"/>
      <c r="B178" s="95"/>
      <c r="C178" s="95"/>
      <c r="D178" s="76"/>
      <c r="E178" s="89" t="str">
        <f t="shared" si="28"/>
        <v/>
      </c>
      <c r="F178" s="89" t="str">
        <f t="shared" si="29"/>
        <v/>
      </c>
      <c r="G178" s="76"/>
      <c r="H178" s="74"/>
      <c r="I178" s="111" t="str">
        <f>IF(H178="","",_xlfn.XLOOKUP(H178,Code!$E$3:$E$19,Code!$F$3:$F$19,""))</f>
        <v/>
      </c>
      <c r="J178" s="74"/>
      <c r="K178" s="74"/>
      <c r="L178" s="76"/>
      <c r="M178" s="76"/>
      <c r="N178" s="102"/>
      <c r="O178" s="102"/>
      <c r="P178" s="126">
        <v>0</v>
      </c>
      <c r="Q178" s="97">
        <f t="shared" si="24"/>
        <v>0</v>
      </c>
      <c r="R178" s="109"/>
      <c r="S178" s="96" t="str">
        <f t="shared" si="25"/>
        <v/>
      </c>
      <c r="T178" s="91">
        <f t="shared" si="26"/>
        <v>0</v>
      </c>
      <c r="U178" s="96" t="str">
        <f t="shared" si="27"/>
        <v/>
      </c>
      <c r="V178" s="92" t="str">
        <f ca="1">IF(U178="","",MIN(OFFSET(B178,0,0):OFFSET(B178,U178-1,0)))</f>
        <v/>
      </c>
      <c r="W178" s="92" t="str">
        <f ca="1">IF(U178="","",MIN(OFFSET(C178,0,0):OFFSET(C178,U178-1,0)))</f>
        <v/>
      </c>
      <c r="X178" s="92" t="str">
        <f ca="1">IF(U178="","",MAX(OFFSET(B178,0,0):OFFSET(B178,U178-1,0)))</f>
        <v/>
      </c>
      <c r="Y178" s="92" t="str">
        <f ca="1">IF(U178="","",MAX(OFFSET(C178,0,0):OFFSET(C178,U178-1,0)))</f>
        <v/>
      </c>
      <c r="Z178" s="92">
        <f t="shared" ca="1" si="22"/>
        <v>0</v>
      </c>
      <c r="AA178" s="93">
        <f t="shared" ca="1" si="23"/>
        <v>0</v>
      </c>
    </row>
    <row r="179" spans="1:27" ht="15.75" x14ac:dyDescent="0.25">
      <c r="A179" s="87"/>
      <c r="B179" s="95"/>
      <c r="C179" s="95"/>
      <c r="D179" s="76"/>
      <c r="E179" s="89" t="str">
        <f t="shared" si="28"/>
        <v/>
      </c>
      <c r="F179" s="89" t="str">
        <f t="shared" si="29"/>
        <v/>
      </c>
      <c r="G179" s="76"/>
      <c r="H179" s="74"/>
      <c r="I179" s="111" t="str">
        <f>IF(H179="","",_xlfn.XLOOKUP(H179,Code!$E$3:$E$19,Code!$F$3:$F$19,""))</f>
        <v/>
      </c>
      <c r="J179" s="74"/>
      <c r="K179" s="74"/>
      <c r="L179" s="76"/>
      <c r="M179" s="76"/>
      <c r="N179" s="102"/>
      <c r="O179" s="102"/>
      <c r="P179" s="126">
        <v>0</v>
      </c>
      <c r="Q179" s="97">
        <f t="shared" si="24"/>
        <v>0</v>
      </c>
      <c r="R179" s="109"/>
      <c r="S179" s="96" t="str">
        <f t="shared" si="25"/>
        <v/>
      </c>
      <c r="T179" s="91">
        <f t="shared" si="26"/>
        <v>0</v>
      </c>
      <c r="U179" s="96" t="str">
        <f t="shared" si="27"/>
        <v/>
      </c>
      <c r="V179" s="92" t="str">
        <f ca="1">IF(U179="","",MIN(OFFSET(B179,0,0):OFFSET(B179,U179-1,0)))</f>
        <v/>
      </c>
      <c r="W179" s="92" t="str">
        <f ca="1">IF(U179="","",MIN(OFFSET(C179,0,0):OFFSET(C179,U179-1,0)))</f>
        <v/>
      </c>
      <c r="X179" s="92" t="str">
        <f ca="1">IF(U179="","",MAX(OFFSET(B179,0,0):OFFSET(B179,U179-1,0)))</f>
        <v/>
      </c>
      <c r="Y179" s="92" t="str">
        <f ca="1">IF(U179="","",MAX(OFFSET(C179,0,0):OFFSET(C179,U179-1,0)))</f>
        <v/>
      </c>
      <c r="Z179" s="92">
        <f t="shared" ca="1" si="22"/>
        <v>0</v>
      </c>
      <c r="AA179" s="93">
        <f t="shared" ca="1" si="23"/>
        <v>0</v>
      </c>
    </row>
    <row r="180" spans="1:27" ht="15.75" x14ac:dyDescent="0.25">
      <c r="A180" s="87"/>
      <c r="B180" s="95"/>
      <c r="C180" s="95"/>
      <c r="D180" s="76"/>
      <c r="E180" s="89" t="str">
        <f t="shared" si="28"/>
        <v/>
      </c>
      <c r="F180" s="89" t="str">
        <f t="shared" si="29"/>
        <v/>
      </c>
      <c r="G180" s="76"/>
      <c r="H180" s="74"/>
      <c r="I180" s="111" t="str">
        <f>IF(H180="","",_xlfn.XLOOKUP(H180,Code!$E$3:$E$19,Code!$F$3:$F$19,""))</f>
        <v/>
      </c>
      <c r="J180" s="74"/>
      <c r="K180" s="74"/>
      <c r="L180" s="76"/>
      <c r="M180" s="76"/>
      <c r="N180" s="102"/>
      <c r="O180" s="102"/>
      <c r="P180" s="126">
        <v>0</v>
      </c>
      <c r="Q180" s="97">
        <f t="shared" si="24"/>
        <v>0</v>
      </c>
      <c r="R180" s="109"/>
      <c r="S180" s="96" t="str">
        <f t="shared" si="25"/>
        <v/>
      </c>
      <c r="T180" s="91">
        <f t="shared" si="26"/>
        <v>0</v>
      </c>
      <c r="U180" s="96" t="str">
        <f t="shared" si="27"/>
        <v/>
      </c>
      <c r="V180" s="92" t="str">
        <f ca="1">IF(U180="","",MIN(OFFSET(B180,0,0):OFFSET(B180,U180-1,0)))</f>
        <v/>
      </c>
      <c r="W180" s="92" t="str">
        <f ca="1">IF(U180="","",MIN(OFFSET(C180,0,0):OFFSET(C180,U180-1,0)))</f>
        <v/>
      </c>
      <c r="X180" s="92" t="str">
        <f ca="1">IF(U180="","",MAX(OFFSET(B180,0,0):OFFSET(B180,U180-1,0)))</f>
        <v/>
      </c>
      <c r="Y180" s="92" t="str">
        <f ca="1">IF(U180="","",MAX(OFFSET(C180,0,0):OFFSET(C180,U180-1,0)))</f>
        <v/>
      </c>
      <c r="Z180" s="92">
        <f t="shared" ca="1" si="22"/>
        <v>0</v>
      </c>
      <c r="AA180" s="93">
        <f t="shared" ca="1" si="23"/>
        <v>0</v>
      </c>
    </row>
    <row r="181" spans="1:27" ht="15.75" x14ac:dyDescent="0.25">
      <c r="A181" s="87"/>
      <c r="B181" s="95"/>
      <c r="C181" s="95"/>
      <c r="D181" s="76"/>
      <c r="E181" s="89" t="str">
        <f t="shared" si="28"/>
        <v/>
      </c>
      <c r="F181" s="89" t="str">
        <f t="shared" si="29"/>
        <v/>
      </c>
      <c r="G181" s="76"/>
      <c r="H181" s="74"/>
      <c r="I181" s="111" t="str">
        <f>IF(H181="","",_xlfn.XLOOKUP(H181,Code!$E$3:$E$19,Code!$F$3:$F$19,""))</f>
        <v/>
      </c>
      <c r="J181" s="74"/>
      <c r="K181" s="74"/>
      <c r="L181" s="76"/>
      <c r="M181" s="76"/>
      <c r="N181" s="102"/>
      <c r="O181" s="102"/>
      <c r="P181" s="126">
        <v>0</v>
      </c>
      <c r="Q181" s="97">
        <f t="shared" si="24"/>
        <v>0</v>
      </c>
      <c r="R181" s="109"/>
      <c r="S181" s="96" t="str">
        <f t="shared" si="25"/>
        <v/>
      </c>
      <c r="T181" s="91">
        <f t="shared" si="26"/>
        <v>0</v>
      </c>
      <c r="U181" s="96" t="str">
        <f t="shared" si="27"/>
        <v/>
      </c>
      <c r="V181" s="92" t="str">
        <f ca="1">IF(U181="","",MIN(OFFSET(B181,0,0):OFFSET(B181,U181-1,0)))</f>
        <v/>
      </c>
      <c r="W181" s="92" t="str">
        <f ca="1">IF(U181="","",MIN(OFFSET(C181,0,0):OFFSET(C181,U181-1,0)))</f>
        <v/>
      </c>
      <c r="X181" s="92" t="str">
        <f ca="1">IF(U181="","",MAX(OFFSET(B181,0,0):OFFSET(B181,U181-1,0)))</f>
        <v/>
      </c>
      <c r="Y181" s="92" t="str">
        <f ca="1">IF(U181="","",MAX(OFFSET(C181,0,0):OFFSET(C181,U181-1,0)))</f>
        <v/>
      </c>
      <c r="Z181" s="92">
        <f t="shared" ca="1" si="22"/>
        <v>0</v>
      </c>
      <c r="AA181" s="93">
        <f t="shared" ca="1" si="23"/>
        <v>0</v>
      </c>
    </row>
    <row r="182" spans="1:27" ht="15.75" x14ac:dyDescent="0.25">
      <c r="A182" s="87"/>
      <c r="B182" s="95"/>
      <c r="C182" s="95"/>
      <c r="D182" s="76"/>
      <c r="E182" s="89" t="str">
        <f t="shared" si="28"/>
        <v/>
      </c>
      <c r="F182" s="89" t="str">
        <f t="shared" si="29"/>
        <v/>
      </c>
      <c r="G182" s="76"/>
      <c r="H182" s="74"/>
      <c r="I182" s="111" t="str">
        <f>IF(H182="","",_xlfn.XLOOKUP(H182,Code!$E$3:$E$19,Code!$F$3:$F$19,""))</f>
        <v/>
      </c>
      <c r="J182" s="74"/>
      <c r="K182" s="74"/>
      <c r="L182" s="76"/>
      <c r="M182" s="76"/>
      <c r="N182" s="102"/>
      <c r="O182" s="102"/>
      <c r="P182" s="126">
        <v>0</v>
      </c>
      <c r="Q182" s="97">
        <f t="shared" si="24"/>
        <v>0</v>
      </c>
      <c r="R182" s="109"/>
      <c r="S182" s="96" t="str">
        <f t="shared" si="25"/>
        <v/>
      </c>
      <c r="T182" s="91">
        <f t="shared" si="26"/>
        <v>0</v>
      </c>
      <c r="U182" s="96" t="str">
        <f t="shared" si="27"/>
        <v/>
      </c>
      <c r="V182" s="92" t="str">
        <f ca="1">IF(U182="","",MIN(OFFSET(B182,0,0):OFFSET(B182,U182-1,0)))</f>
        <v/>
      </c>
      <c r="W182" s="92" t="str">
        <f ca="1">IF(U182="","",MIN(OFFSET(C182,0,0):OFFSET(C182,U182-1,0)))</f>
        <v/>
      </c>
      <c r="X182" s="92" t="str">
        <f ca="1">IF(U182="","",MAX(OFFSET(B182,0,0):OFFSET(B182,U182-1,0)))</f>
        <v/>
      </c>
      <c r="Y182" s="92" t="str">
        <f ca="1">IF(U182="","",MAX(OFFSET(C182,0,0):OFFSET(C182,U182-1,0)))</f>
        <v/>
      </c>
      <c r="Z182" s="92">
        <f t="shared" ca="1" si="22"/>
        <v>0</v>
      </c>
      <c r="AA182" s="93">
        <f t="shared" ca="1" si="23"/>
        <v>0</v>
      </c>
    </row>
    <row r="183" spans="1:27" ht="15.75" x14ac:dyDescent="0.25">
      <c r="A183" s="87"/>
      <c r="B183" s="95"/>
      <c r="C183" s="95"/>
      <c r="D183" s="76"/>
      <c r="E183" s="89" t="str">
        <f t="shared" si="28"/>
        <v/>
      </c>
      <c r="F183" s="89" t="str">
        <f t="shared" si="29"/>
        <v/>
      </c>
      <c r="G183" s="76"/>
      <c r="H183" s="74"/>
      <c r="I183" s="111" t="str">
        <f>IF(H183="","",_xlfn.XLOOKUP(H183,Code!$E$3:$E$19,Code!$F$3:$F$19,""))</f>
        <v/>
      </c>
      <c r="J183" s="74"/>
      <c r="K183" s="74"/>
      <c r="L183" s="76"/>
      <c r="M183" s="76"/>
      <c r="N183" s="102"/>
      <c r="O183" s="102"/>
      <c r="P183" s="126">
        <v>0</v>
      </c>
      <c r="Q183" s="97">
        <f t="shared" si="24"/>
        <v>0</v>
      </c>
      <c r="R183" s="109"/>
      <c r="S183" s="96" t="str">
        <f t="shared" si="25"/>
        <v/>
      </c>
      <c r="T183" s="91">
        <f t="shared" si="26"/>
        <v>0</v>
      </c>
      <c r="U183" s="96" t="str">
        <f t="shared" si="27"/>
        <v/>
      </c>
      <c r="V183" s="92" t="str">
        <f ca="1">IF(U183="","",MIN(OFFSET(B183,0,0):OFFSET(B183,U183-1,0)))</f>
        <v/>
      </c>
      <c r="W183" s="92" t="str">
        <f ca="1">IF(U183="","",MIN(OFFSET(C183,0,0):OFFSET(C183,U183-1,0)))</f>
        <v/>
      </c>
      <c r="X183" s="92" t="str">
        <f ca="1">IF(U183="","",MAX(OFFSET(B183,0,0):OFFSET(B183,U183-1,0)))</f>
        <v/>
      </c>
      <c r="Y183" s="92" t="str">
        <f ca="1">IF(U183="","",MAX(OFFSET(C183,0,0):OFFSET(C183,U183-1,0)))</f>
        <v/>
      </c>
      <c r="Z183" s="92">
        <f t="shared" ca="1" si="22"/>
        <v>0</v>
      </c>
      <c r="AA183" s="93">
        <f t="shared" ca="1" si="23"/>
        <v>0</v>
      </c>
    </row>
    <row r="184" spans="1:27" ht="15.75" x14ac:dyDescent="0.25">
      <c r="A184" s="87"/>
      <c r="B184" s="95"/>
      <c r="C184" s="95"/>
      <c r="D184" s="76"/>
      <c r="E184" s="89" t="str">
        <f t="shared" si="28"/>
        <v/>
      </c>
      <c r="F184" s="89" t="str">
        <f t="shared" si="29"/>
        <v/>
      </c>
      <c r="G184" s="76"/>
      <c r="H184" s="74"/>
      <c r="I184" s="111" t="str">
        <f>IF(H184="","",_xlfn.XLOOKUP(H184,Code!$E$3:$E$19,Code!$F$3:$F$19,""))</f>
        <v/>
      </c>
      <c r="J184" s="74"/>
      <c r="K184" s="74"/>
      <c r="L184" s="76"/>
      <c r="M184" s="76"/>
      <c r="N184" s="102"/>
      <c r="O184" s="102"/>
      <c r="P184" s="126">
        <v>0</v>
      </c>
      <c r="Q184" s="97">
        <f t="shared" si="24"/>
        <v>0</v>
      </c>
      <c r="R184" s="109"/>
      <c r="S184" s="96" t="str">
        <f t="shared" si="25"/>
        <v/>
      </c>
      <c r="T184" s="91">
        <f t="shared" si="26"/>
        <v>0</v>
      </c>
      <c r="U184" s="96" t="str">
        <f t="shared" si="27"/>
        <v/>
      </c>
      <c r="V184" s="92" t="str">
        <f ca="1">IF(U184="","",MIN(OFFSET(B184,0,0):OFFSET(B184,U184-1,0)))</f>
        <v/>
      </c>
      <c r="W184" s="92" t="str">
        <f ca="1">IF(U184="","",MIN(OFFSET(C184,0,0):OFFSET(C184,U184-1,0)))</f>
        <v/>
      </c>
      <c r="X184" s="92" t="str">
        <f ca="1">IF(U184="","",MAX(OFFSET(B184,0,0):OFFSET(B184,U184-1,0)))</f>
        <v/>
      </c>
      <c r="Y184" s="92" t="str">
        <f ca="1">IF(U184="","",MAX(OFFSET(C184,0,0):OFFSET(C184,U184-1,0)))</f>
        <v/>
      </c>
      <c r="Z184" s="92">
        <f t="shared" ca="1" si="22"/>
        <v>0</v>
      </c>
      <c r="AA184" s="93">
        <f t="shared" ca="1" si="23"/>
        <v>0</v>
      </c>
    </row>
    <row r="185" spans="1:27" ht="15.75" x14ac:dyDescent="0.25">
      <c r="A185" s="87"/>
      <c r="B185" s="95"/>
      <c r="C185" s="95"/>
      <c r="D185" s="76"/>
      <c r="E185" s="89" t="str">
        <f t="shared" si="28"/>
        <v/>
      </c>
      <c r="F185" s="89" t="str">
        <f t="shared" si="29"/>
        <v/>
      </c>
      <c r="G185" s="76"/>
      <c r="H185" s="74"/>
      <c r="I185" s="111" t="str">
        <f>IF(H185="","",_xlfn.XLOOKUP(H185,Code!$E$3:$E$19,Code!$F$3:$F$19,""))</f>
        <v/>
      </c>
      <c r="J185" s="74"/>
      <c r="K185" s="74"/>
      <c r="L185" s="76"/>
      <c r="M185" s="76"/>
      <c r="N185" s="102"/>
      <c r="O185" s="102"/>
      <c r="P185" s="126">
        <v>0</v>
      </c>
      <c r="Q185" s="97">
        <f t="shared" si="24"/>
        <v>0</v>
      </c>
      <c r="R185" s="109"/>
      <c r="S185" s="96" t="str">
        <f t="shared" si="25"/>
        <v/>
      </c>
      <c r="T185" s="91">
        <f t="shared" si="26"/>
        <v>0</v>
      </c>
      <c r="U185" s="96" t="str">
        <f t="shared" si="27"/>
        <v/>
      </c>
      <c r="V185" s="92" t="str">
        <f ca="1">IF(U185="","",MIN(OFFSET(B185,0,0):OFFSET(B185,U185-1,0)))</f>
        <v/>
      </c>
      <c r="W185" s="92" t="str">
        <f ca="1">IF(U185="","",MIN(OFFSET(C185,0,0):OFFSET(C185,U185-1,0)))</f>
        <v/>
      </c>
      <c r="X185" s="92" t="str">
        <f ca="1">IF(U185="","",MAX(OFFSET(B185,0,0):OFFSET(B185,U185-1,0)))</f>
        <v/>
      </c>
      <c r="Y185" s="92" t="str">
        <f ca="1">IF(U185="","",MAX(OFFSET(C185,0,0):OFFSET(C185,U185-1,0)))</f>
        <v/>
      </c>
      <c r="Z185" s="92">
        <f t="shared" ca="1" si="22"/>
        <v>0</v>
      </c>
      <c r="AA185" s="93">
        <f t="shared" ca="1" si="23"/>
        <v>0</v>
      </c>
    </row>
    <row r="186" spans="1:27" ht="15.75" x14ac:dyDescent="0.25">
      <c r="A186" s="87"/>
      <c r="B186" s="95"/>
      <c r="C186" s="95"/>
      <c r="D186" s="76"/>
      <c r="E186" s="89" t="str">
        <f t="shared" si="28"/>
        <v/>
      </c>
      <c r="F186" s="89" t="str">
        <f t="shared" si="29"/>
        <v/>
      </c>
      <c r="G186" s="76"/>
      <c r="H186" s="74"/>
      <c r="I186" s="111" t="str">
        <f>IF(H186="","",_xlfn.XLOOKUP(H186,Code!$E$3:$E$19,Code!$F$3:$F$19,""))</f>
        <v/>
      </c>
      <c r="J186" s="74"/>
      <c r="K186" s="74"/>
      <c r="L186" s="76"/>
      <c r="M186" s="76"/>
      <c r="N186" s="102"/>
      <c r="O186" s="102"/>
      <c r="P186" s="126">
        <v>0</v>
      </c>
      <c r="Q186" s="97">
        <f t="shared" si="24"/>
        <v>0</v>
      </c>
      <c r="R186" s="109"/>
      <c r="S186" s="96" t="str">
        <f t="shared" si="25"/>
        <v/>
      </c>
      <c r="T186" s="91">
        <f t="shared" si="26"/>
        <v>0</v>
      </c>
      <c r="U186" s="96" t="str">
        <f t="shared" si="27"/>
        <v/>
      </c>
      <c r="V186" s="92" t="str">
        <f ca="1">IF(U186="","",MIN(OFFSET(B186,0,0):OFFSET(B186,U186-1,0)))</f>
        <v/>
      </c>
      <c r="W186" s="92" t="str">
        <f ca="1">IF(U186="","",MIN(OFFSET(C186,0,0):OFFSET(C186,U186-1,0)))</f>
        <v/>
      </c>
      <c r="X186" s="92" t="str">
        <f ca="1">IF(U186="","",MAX(OFFSET(B186,0,0):OFFSET(B186,U186-1,0)))</f>
        <v/>
      </c>
      <c r="Y186" s="92" t="str">
        <f ca="1">IF(U186="","",MAX(OFFSET(C186,0,0):OFFSET(C186,U186-1,0)))</f>
        <v/>
      </c>
      <c r="Z186" s="92">
        <f t="shared" ca="1" si="22"/>
        <v>0</v>
      </c>
      <c r="AA186" s="93">
        <f t="shared" ca="1" si="23"/>
        <v>0</v>
      </c>
    </row>
    <row r="187" spans="1:27" ht="15.75" x14ac:dyDescent="0.25">
      <c r="A187" s="87"/>
      <c r="B187" s="95"/>
      <c r="C187" s="95"/>
      <c r="D187" s="76"/>
      <c r="E187" s="89" t="str">
        <f t="shared" si="28"/>
        <v/>
      </c>
      <c r="F187" s="89" t="str">
        <f t="shared" si="29"/>
        <v/>
      </c>
      <c r="G187" s="76"/>
      <c r="H187" s="74"/>
      <c r="I187" s="111" t="str">
        <f>IF(H187="","",_xlfn.XLOOKUP(H187,Code!$E$3:$E$19,Code!$F$3:$F$19,""))</f>
        <v/>
      </c>
      <c r="J187" s="74"/>
      <c r="K187" s="74"/>
      <c r="L187" s="76"/>
      <c r="M187" s="76"/>
      <c r="N187" s="102"/>
      <c r="O187" s="102"/>
      <c r="P187" s="126">
        <v>0</v>
      </c>
      <c r="Q187" s="97">
        <f t="shared" si="24"/>
        <v>0</v>
      </c>
      <c r="R187" s="109"/>
      <c r="S187" s="96" t="str">
        <f t="shared" si="25"/>
        <v/>
      </c>
      <c r="T187" s="91">
        <f t="shared" si="26"/>
        <v>0</v>
      </c>
      <c r="U187" s="96" t="str">
        <f t="shared" si="27"/>
        <v/>
      </c>
      <c r="V187" s="92" t="str">
        <f ca="1">IF(U187="","",MIN(OFFSET(B187,0,0):OFFSET(B187,U187-1,0)))</f>
        <v/>
      </c>
      <c r="W187" s="92" t="str">
        <f ca="1">IF(U187="","",MIN(OFFSET(C187,0,0):OFFSET(C187,U187-1,0)))</f>
        <v/>
      </c>
      <c r="X187" s="92" t="str">
        <f ca="1">IF(U187="","",MAX(OFFSET(B187,0,0):OFFSET(B187,U187-1,0)))</f>
        <v/>
      </c>
      <c r="Y187" s="92" t="str">
        <f ca="1">IF(U187="","",MAX(OFFSET(C187,0,0):OFFSET(C187,U187-1,0)))</f>
        <v/>
      </c>
      <c r="Z187" s="92">
        <f t="shared" ca="1" si="22"/>
        <v>0</v>
      </c>
      <c r="AA187" s="93">
        <f t="shared" ca="1" si="23"/>
        <v>0</v>
      </c>
    </row>
    <row r="188" spans="1:27" ht="15.75" x14ac:dyDescent="0.25">
      <c r="A188" s="87"/>
      <c r="B188" s="95"/>
      <c r="C188" s="95"/>
      <c r="D188" s="76"/>
      <c r="E188" s="89" t="str">
        <f t="shared" si="28"/>
        <v/>
      </c>
      <c r="F188" s="89" t="str">
        <f t="shared" si="29"/>
        <v/>
      </c>
      <c r="G188" s="76"/>
      <c r="H188" s="74"/>
      <c r="I188" s="111" t="str">
        <f>IF(H188="","",_xlfn.XLOOKUP(H188,Code!$E$3:$E$19,Code!$F$3:$F$19,""))</f>
        <v/>
      </c>
      <c r="J188" s="74"/>
      <c r="K188" s="74"/>
      <c r="L188" s="76"/>
      <c r="M188" s="76"/>
      <c r="N188" s="102"/>
      <c r="O188" s="102"/>
      <c r="P188" s="126">
        <v>0</v>
      </c>
      <c r="Q188" s="97">
        <f t="shared" si="24"/>
        <v>0</v>
      </c>
      <c r="R188" s="109"/>
      <c r="S188" s="96" t="str">
        <f t="shared" si="25"/>
        <v/>
      </c>
      <c r="T188" s="91">
        <f t="shared" si="26"/>
        <v>0</v>
      </c>
      <c r="U188" s="96" t="str">
        <f t="shared" si="27"/>
        <v/>
      </c>
      <c r="V188" s="92" t="str">
        <f ca="1">IF(U188="","",MIN(OFFSET(B188,0,0):OFFSET(B188,U188-1,0)))</f>
        <v/>
      </c>
      <c r="W188" s="92" t="str">
        <f ca="1">IF(U188="","",MIN(OFFSET(C188,0,0):OFFSET(C188,U188-1,0)))</f>
        <v/>
      </c>
      <c r="X188" s="92" t="str">
        <f ca="1">IF(U188="","",MAX(OFFSET(B188,0,0):OFFSET(B188,U188-1,0)))</f>
        <v/>
      </c>
      <c r="Y188" s="92" t="str">
        <f ca="1">IF(U188="","",MAX(OFFSET(C188,0,0):OFFSET(C188,U188-1,0)))</f>
        <v/>
      </c>
      <c r="Z188" s="92">
        <f t="shared" ca="1" si="22"/>
        <v>0</v>
      </c>
      <c r="AA188" s="93">
        <f t="shared" ca="1" si="23"/>
        <v>0</v>
      </c>
    </row>
    <row r="189" spans="1:27" ht="15.75" x14ac:dyDescent="0.25">
      <c r="A189" s="87"/>
      <c r="B189" s="95"/>
      <c r="C189" s="95"/>
      <c r="D189" s="76"/>
      <c r="E189" s="89" t="str">
        <f t="shared" si="28"/>
        <v/>
      </c>
      <c r="F189" s="89" t="str">
        <f t="shared" si="29"/>
        <v/>
      </c>
      <c r="G189" s="76"/>
      <c r="H189" s="74"/>
      <c r="I189" s="111" t="str">
        <f>IF(H189="","",_xlfn.XLOOKUP(H189,Code!$E$3:$E$19,Code!$F$3:$F$19,""))</f>
        <v/>
      </c>
      <c r="J189" s="74"/>
      <c r="K189" s="74"/>
      <c r="L189" s="76"/>
      <c r="M189" s="76"/>
      <c r="N189" s="102"/>
      <c r="O189" s="102"/>
      <c r="P189" s="126">
        <v>0</v>
      </c>
      <c r="Q189" s="97">
        <f t="shared" si="24"/>
        <v>0</v>
      </c>
      <c r="R189" s="109"/>
      <c r="S189" s="96" t="str">
        <f t="shared" si="25"/>
        <v/>
      </c>
      <c r="T189" s="91">
        <f t="shared" si="26"/>
        <v>0</v>
      </c>
      <c r="U189" s="96" t="str">
        <f t="shared" si="27"/>
        <v/>
      </c>
      <c r="V189" s="92" t="str">
        <f ca="1">IF(U189="","",MIN(OFFSET(B189,0,0):OFFSET(B189,U189-1,0)))</f>
        <v/>
      </c>
      <c r="W189" s="92" t="str">
        <f ca="1">IF(U189="","",MIN(OFFSET(C189,0,0):OFFSET(C189,U189-1,0)))</f>
        <v/>
      </c>
      <c r="X189" s="92" t="str">
        <f ca="1">IF(U189="","",MAX(OFFSET(B189,0,0):OFFSET(B189,U189-1,0)))</f>
        <v/>
      </c>
      <c r="Y189" s="92" t="str">
        <f ca="1">IF(U189="","",MAX(OFFSET(C189,0,0):OFFSET(C189,U189-1,0)))</f>
        <v/>
      </c>
      <c r="Z189" s="92">
        <f t="shared" ref="Z189:Z252" ca="1" si="30">MIN(V189:Y189)</f>
        <v>0</v>
      </c>
      <c r="AA189" s="93">
        <f t="shared" ref="AA189:AA252" ca="1" si="31">MAX(V189:Y189)</f>
        <v>0</v>
      </c>
    </row>
    <row r="190" spans="1:27" ht="15.75" x14ac:dyDescent="0.25">
      <c r="A190" s="87"/>
      <c r="B190" s="95"/>
      <c r="C190" s="95"/>
      <c r="D190" s="76"/>
      <c r="E190" s="89" t="str">
        <f t="shared" si="28"/>
        <v/>
      </c>
      <c r="F190" s="89" t="str">
        <f t="shared" si="29"/>
        <v/>
      </c>
      <c r="G190" s="76"/>
      <c r="H190" s="74"/>
      <c r="I190" s="111" t="str">
        <f>IF(H190="","",_xlfn.XLOOKUP(H190,Code!$E$3:$E$19,Code!$F$3:$F$19,""))</f>
        <v/>
      </c>
      <c r="J190" s="74"/>
      <c r="K190" s="74"/>
      <c r="L190" s="76"/>
      <c r="M190" s="76"/>
      <c r="N190" s="102"/>
      <c r="O190" s="102"/>
      <c r="P190" s="126">
        <v>0</v>
      </c>
      <c r="Q190" s="97">
        <f t="shared" si="24"/>
        <v>0</v>
      </c>
      <c r="R190" s="109"/>
      <c r="S190" s="96" t="str">
        <f t="shared" si="25"/>
        <v/>
      </c>
      <c r="T190" s="91">
        <f t="shared" si="26"/>
        <v>0</v>
      </c>
      <c r="U190" s="96" t="str">
        <f t="shared" si="27"/>
        <v/>
      </c>
      <c r="V190" s="92" t="str">
        <f ca="1">IF(U190="","",MIN(OFFSET(B190,0,0):OFFSET(B190,U190-1,0)))</f>
        <v/>
      </c>
      <c r="W190" s="92" t="str">
        <f ca="1">IF(U190="","",MIN(OFFSET(C190,0,0):OFFSET(C190,U190-1,0)))</f>
        <v/>
      </c>
      <c r="X190" s="92" t="str">
        <f ca="1">IF(U190="","",MAX(OFFSET(B190,0,0):OFFSET(B190,U190-1,0)))</f>
        <v/>
      </c>
      <c r="Y190" s="92" t="str">
        <f ca="1">IF(U190="","",MAX(OFFSET(C190,0,0):OFFSET(C190,U190-1,0)))</f>
        <v/>
      </c>
      <c r="Z190" s="92">
        <f t="shared" ca="1" si="30"/>
        <v>0</v>
      </c>
      <c r="AA190" s="93">
        <f t="shared" ca="1" si="31"/>
        <v>0</v>
      </c>
    </row>
    <row r="191" spans="1:27" ht="15.75" x14ac:dyDescent="0.25">
      <c r="A191" s="87"/>
      <c r="B191" s="95"/>
      <c r="C191" s="95"/>
      <c r="D191" s="76"/>
      <c r="E191" s="89" t="str">
        <f t="shared" si="28"/>
        <v/>
      </c>
      <c r="F191" s="89" t="str">
        <f t="shared" si="29"/>
        <v/>
      </c>
      <c r="G191" s="76"/>
      <c r="H191" s="74"/>
      <c r="I191" s="111" t="str">
        <f>IF(H191="","",_xlfn.XLOOKUP(H191,Code!$E$3:$E$19,Code!$F$3:$F$19,""))</f>
        <v/>
      </c>
      <c r="J191" s="74"/>
      <c r="K191" s="74"/>
      <c r="L191" s="76"/>
      <c r="M191" s="76"/>
      <c r="N191" s="102"/>
      <c r="O191" s="102"/>
      <c r="P191" s="126">
        <v>0</v>
      </c>
      <c r="Q191" s="97">
        <f t="shared" si="24"/>
        <v>0</v>
      </c>
      <c r="R191" s="109"/>
      <c r="S191" s="96" t="str">
        <f t="shared" si="25"/>
        <v/>
      </c>
      <c r="T191" s="91">
        <f t="shared" si="26"/>
        <v>0</v>
      </c>
      <c r="U191" s="96" t="str">
        <f t="shared" si="27"/>
        <v/>
      </c>
      <c r="V191" s="92" t="str">
        <f ca="1">IF(U191="","",MIN(OFFSET(B191,0,0):OFFSET(B191,U191-1,0)))</f>
        <v/>
      </c>
      <c r="W191" s="92" t="str">
        <f ca="1">IF(U191="","",MIN(OFFSET(C191,0,0):OFFSET(C191,U191-1,0)))</f>
        <v/>
      </c>
      <c r="X191" s="92" t="str">
        <f ca="1">IF(U191="","",MAX(OFFSET(B191,0,0):OFFSET(B191,U191-1,0)))</f>
        <v/>
      </c>
      <c r="Y191" s="92" t="str">
        <f ca="1">IF(U191="","",MAX(OFFSET(C191,0,0):OFFSET(C191,U191-1,0)))</f>
        <v/>
      </c>
      <c r="Z191" s="92">
        <f t="shared" ca="1" si="30"/>
        <v>0</v>
      </c>
      <c r="AA191" s="93">
        <f t="shared" ca="1" si="31"/>
        <v>0</v>
      </c>
    </row>
    <row r="192" spans="1:27" ht="15.75" x14ac:dyDescent="0.25">
      <c r="A192" s="87"/>
      <c r="B192" s="95"/>
      <c r="C192" s="95"/>
      <c r="D192" s="76"/>
      <c r="E192" s="89" t="str">
        <f t="shared" si="28"/>
        <v/>
      </c>
      <c r="F192" s="89" t="str">
        <f t="shared" si="29"/>
        <v/>
      </c>
      <c r="G192" s="76"/>
      <c r="H192" s="74"/>
      <c r="I192" s="111" t="str">
        <f>IF(H192="","",_xlfn.XLOOKUP(H192,Code!$E$3:$E$19,Code!$F$3:$F$19,""))</f>
        <v/>
      </c>
      <c r="J192" s="74"/>
      <c r="K192" s="74"/>
      <c r="L192" s="76"/>
      <c r="M192" s="76"/>
      <c r="N192" s="102"/>
      <c r="O192" s="102"/>
      <c r="P192" s="126">
        <v>0</v>
      </c>
      <c r="Q192" s="97">
        <f t="shared" si="24"/>
        <v>0</v>
      </c>
      <c r="R192" s="109"/>
      <c r="S192" s="96" t="str">
        <f t="shared" si="25"/>
        <v/>
      </c>
      <c r="T192" s="91">
        <f t="shared" si="26"/>
        <v>0</v>
      </c>
      <c r="U192" s="96" t="str">
        <f t="shared" si="27"/>
        <v/>
      </c>
      <c r="V192" s="92" t="str">
        <f ca="1">IF(U192="","",MIN(OFFSET(B192,0,0):OFFSET(B192,U192-1,0)))</f>
        <v/>
      </c>
      <c r="W192" s="92" t="str">
        <f ca="1">IF(U192="","",MIN(OFFSET(C192,0,0):OFFSET(C192,U192-1,0)))</f>
        <v/>
      </c>
      <c r="X192" s="92" t="str">
        <f ca="1">IF(U192="","",MAX(OFFSET(B192,0,0):OFFSET(B192,U192-1,0)))</f>
        <v/>
      </c>
      <c r="Y192" s="92" t="str">
        <f ca="1">IF(U192="","",MAX(OFFSET(C192,0,0):OFFSET(C192,U192-1,0)))</f>
        <v/>
      </c>
      <c r="Z192" s="92">
        <f t="shared" ca="1" si="30"/>
        <v>0</v>
      </c>
      <c r="AA192" s="93">
        <f t="shared" ca="1" si="31"/>
        <v>0</v>
      </c>
    </row>
    <row r="193" spans="1:27" ht="15.75" x14ac:dyDescent="0.25">
      <c r="A193" s="87"/>
      <c r="B193" s="95"/>
      <c r="C193" s="95"/>
      <c r="D193" s="76"/>
      <c r="E193" s="89" t="str">
        <f t="shared" si="28"/>
        <v/>
      </c>
      <c r="F193" s="89" t="str">
        <f t="shared" si="29"/>
        <v/>
      </c>
      <c r="G193" s="76"/>
      <c r="H193" s="74"/>
      <c r="I193" s="111" t="str">
        <f>IF(H193="","",_xlfn.XLOOKUP(H193,Code!$E$3:$E$19,Code!$F$3:$F$19,""))</f>
        <v/>
      </c>
      <c r="J193" s="74"/>
      <c r="K193" s="74"/>
      <c r="L193" s="76"/>
      <c r="M193" s="76"/>
      <c r="N193" s="102"/>
      <c r="O193" s="102"/>
      <c r="P193" s="126">
        <v>0</v>
      </c>
      <c r="Q193" s="97">
        <f t="shared" si="24"/>
        <v>0</v>
      </c>
      <c r="R193" s="109"/>
      <c r="S193" s="96" t="str">
        <f t="shared" si="25"/>
        <v/>
      </c>
      <c r="T193" s="91">
        <f t="shared" si="26"/>
        <v>0</v>
      </c>
      <c r="U193" s="96" t="str">
        <f t="shared" si="27"/>
        <v/>
      </c>
      <c r="V193" s="92" t="str">
        <f ca="1">IF(U193="","",MIN(OFFSET(B193,0,0):OFFSET(B193,U193-1,0)))</f>
        <v/>
      </c>
      <c r="W193" s="92" t="str">
        <f ca="1">IF(U193="","",MIN(OFFSET(C193,0,0):OFFSET(C193,U193-1,0)))</f>
        <v/>
      </c>
      <c r="X193" s="92" t="str">
        <f ca="1">IF(U193="","",MAX(OFFSET(B193,0,0):OFFSET(B193,U193-1,0)))</f>
        <v/>
      </c>
      <c r="Y193" s="92" t="str">
        <f ca="1">IF(U193="","",MAX(OFFSET(C193,0,0):OFFSET(C193,U193-1,0)))</f>
        <v/>
      </c>
      <c r="Z193" s="92">
        <f t="shared" ca="1" si="30"/>
        <v>0</v>
      </c>
      <c r="AA193" s="93">
        <f t="shared" ca="1" si="31"/>
        <v>0</v>
      </c>
    </row>
    <row r="194" spans="1:27" ht="15.75" x14ac:dyDescent="0.25">
      <c r="A194" s="87"/>
      <c r="B194" s="95"/>
      <c r="C194" s="95"/>
      <c r="D194" s="76"/>
      <c r="E194" s="89" t="str">
        <f t="shared" si="28"/>
        <v/>
      </c>
      <c r="F194" s="89" t="str">
        <f t="shared" si="29"/>
        <v/>
      </c>
      <c r="G194" s="76"/>
      <c r="H194" s="74"/>
      <c r="I194" s="111" t="str">
        <f>IF(H194="","",_xlfn.XLOOKUP(H194,Code!$E$3:$E$19,Code!$F$3:$F$19,""))</f>
        <v/>
      </c>
      <c r="J194" s="74"/>
      <c r="K194" s="74"/>
      <c r="L194" s="76"/>
      <c r="M194" s="76"/>
      <c r="N194" s="102"/>
      <c r="O194" s="102"/>
      <c r="P194" s="126">
        <v>0</v>
      </c>
      <c r="Q194" s="97">
        <f t="shared" si="24"/>
        <v>0</v>
      </c>
      <c r="R194" s="109"/>
      <c r="S194" s="96" t="str">
        <f t="shared" si="25"/>
        <v/>
      </c>
      <c r="T194" s="91">
        <f t="shared" si="26"/>
        <v>0</v>
      </c>
      <c r="U194" s="96" t="str">
        <f t="shared" si="27"/>
        <v/>
      </c>
      <c r="V194" s="92" t="str">
        <f ca="1">IF(U194="","",MIN(OFFSET(B194,0,0):OFFSET(B194,U194-1,0)))</f>
        <v/>
      </c>
      <c r="W194" s="92" t="str">
        <f ca="1">IF(U194="","",MIN(OFFSET(C194,0,0):OFFSET(C194,U194-1,0)))</f>
        <v/>
      </c>
      <c r="X194" s="92" t="str">
        <f ca="1">IF(U194="","",MAX(OFFSET(B194,0,0):OFFSET(B194,U194-1,0)))</f>
        <v/>
      </c>
      <c r="Y194" s="92" t="str">
        <f ca="1">IF(U194="","",MAX(OFFSET(C194,0,0):OFFSET(C194,U194-1,0)))</f>
        <v/>
      </c>
      <c r="Z194" s="92">
        <f t="shared" ca="1" si="30"/>
        <v>0</v>
      </c>
      <c r="AA194" s="93">
        <f t="shared" ca="1" si="31"/>
        <v>0</v>
      </c>
    </row>
    <row r="195" spans="1:27" ht="15.75" x14ac:dyDescent="0.25">
      <c r="A195" s="87"/>
      <c r="B195" s="95"/>
      <c r="C195" s="95"/>
      <c r="D195" s="76"/>
      <c r="E195" s="89" t="str">
        <f t="shared" si="28"/>
        <v/>
      </c>
      <c r="F195" s="89" t="str">
        <f t="shared" si="29"/>
        <v/>
      </c>
      <c r="G195" s="76"/>
      <c r="H195" s="74"/>
      <c r="I195" s="111" t="str">
        <f>IF(H195="","",_xlfn.XLOOKUP(H195,Code!$E$3:$E$19,Code!$F$3:$F$19,""))</f>
        <v/>
      </c>
      <c r="J195" s="74"/>
      <c r="K195" s="74"/>
      <c r="L195" s="76"/>
      <c r="M195" s="76"/>
      <c r="N195" s="102"/>
      <c r="O195" s="102"/>
      <c r="P195" s="126">
        <v>0</v>
      </c>
      <c r="Q195" s="97">
        <f t="shared" ref="Q195:Q258" si="32">SUMIF($T:$T,S195,$P:$P)</f>
        <v>0</v>
      </c>
      <c r="R195" s="109"/>
      <c r="S195" s="96" t="str">
        <f t="shared" ref="S195:S258" si="33">IF(A195="","",ROW()-ROW($S$2))</f>
        <v/>
      </c>
      <c r="T195" s="91">
        <f t="shared" ref="T195:T258" si="34">IF(B195="",0,IF(S195="",T194,S195))</f>
        <v>0</v>
      </c>
      <c r="U195" s="96" t="str">
        <f t="shared" ref="U195:U258" si="35">IF(S195="","",COUNTIF($T:$T,S195))</f>
        <v/>
      </c>
      <c r="V195" s="92" t="str">
        <f ca="1">IF(U195="","",MIN(OFFSET(B195,0,0):OFFSET(B195,U195-1,0)))</f>
        <v/>
      </c>
      <c r="W195" s="92" t="str">
        <f ca="1">IF(U195="","",MIN(OFFSET(C195,0,0):OFFSET(C195,U195-1,0)))</f>
        <v/>
      </c>
      <c r="X195" s="92" t="str">
        <f ca="1">IF(U195="","",MAX(OFFSET(B195,0,0):OFFSET(B195,U195-1,0)))</f>
        <v/>
      </c>
      <c r="Y195" s="92" t="str">
        <f ca="1">IF(U195="","",MAX(OFFSET(C195,0,0):OFFSET(C195,U195-1,0)))</f>
        <v/>
      </c>
      <c r="Z195" s="92">
        <f t="shared" ca="1" si="30"/>
        <v>0</v>
      </c>
      <c r="AA195" s="93">
        <f t="shared" ca="1" si="31"/>
        <v>0</v>
      </c>
    </row>
    <row r="196" spans="1:27" ht="15.75" x14ac:dyDescent="0.25">
      <c r="A196" s="87"/>
      <c r="B196" s="95"/>
      <c r="C196" s="95"/>
      <c r="D196" s="76"/>
      <c r="E196" s="89" t="str">
        <f t="shared" ref="E196:E259" si="36">IF(OR(B196="",C196=""),"",IF(OR(ABS(C196-B196)*1000=0,C196=0),1,ABS(C196-B196)*1000))</f>
        <v/>
      </c>
      <c r="F196" s="89" t="str">
        <f t="shared" ref="F196:F259" si="37">IF(OR(D196="",E196=""),"",D196*E196)</f>
        <v/>
      </c>
      <c r="G196" s="76"/>
      <c r="H196" s="74"/>
      <c r="I196" s="111" t="str">
        <f>IF(H196="","",_xlfn.XLOOKUP(H196,Code!$E$3:$E$19,Code!$F$3:$F$19,""))</f>
        <v/>
      </c>
      <c r="J196" s="74"/>
      <c r="K196" s="74"/>
      <c r="L196" s="76"/>
      <c r="M196" s="76"/>
      <c r="N196" s="102"/>
      <c r="O196" s="102"/>
      <c r="P196" s="126">
        <v>0</v>
      </c>
      <c r="Q196" s="97">
        <f t="shared" si="32"/>
        <v>0</v>
      </c>
      <c r="R196" s="109"/>
      <c r="S196" s="96" t="str">
        <f t="shared" si="33"/>
        <v/>
      </c>
      <c r="T196" s="91">
        <f t="shared" si="34"/>
        <v>0</v>
      </c>
      <c r="U196" s="96" t="str">
        <f t="shared" si="35"/>
        <v/>
      </c>
      <c r="V196" s="92" t="str">
        <f ca="1">IF(U196="","",MIN(OFFSET(B196,0,0):OFFSET(B196,U196-1,0)))</f>
        <v/>
      </c>
      <c r="W196" s="92" t="str">
        <f ca="1">IF(U196="","",MIN(OFFSET(C196,0,0):OFFSET(C196,U196-1,0)))</f>
        <v/>
      </c>
      <c r="X196" s="92" t="str">
        <f ca="1">IF(U196="","",MAX(OFFSET(B196,0,0):OFFSET(B196,U196-1,0)))</f>
        <v/>
      </c>
      <c r="Y196" s="92" t="str">
        <f ca="1">IF(U196="","",MAX(OFFSET(C196,0,0):OFFSET(C196,U196-1,0)))</f>
        <v/>
      </c>
      <c r="Z196" s="92">
        <f t="shared" ca="1" si="30"/>
        <v>0</v>
      </c>
      <c r="AA196" s="93">
        <f t="shared" ca="1" si="31"/>
        <v>0</v>
      </c>
    </row>
    <row r="197" spans="1:27" ht="15.75" x14ac:dyDescent="0.25">
      <c r="A197" s="87"/>
      <c r="B197" s="95"/>
      <c r="C197" s="95"/>
      <c r="D197" s="76"/>
      <c r="E197" s="89" t="str">
        <f t="shared" si="36"/>
        <v/>
      </c>
      <c r="F197" s="89" t="str">
        <f t="shared" si="37"/>
        <v/>
      </c>
      <c r="G197" s="76"/>
      <c r="H197" s="74"/>
      <c r="I197" s="111" t="str">
        <f>IF(H197="","",_xlfn.XLOOKUP(H197,Code!$E$3:$E$19,Code!$F$3:$F$19,""))</f>
        <v/>
      </c>
      <c r="J197" s="74"/>
      <c r="K197" s="74"/>
      <c r="L197" s="76"/>
      <c r="M197" s="76"/>
      <c r="N197" s="102"/>
      <c r="O197" s="102"/>
      <c r="P197" s="126">
        <v>0</v>
      </c>
      <c r="Q197" s="97">
        <f t="shared" si="32"/>
        <v>0</v>
      </c>
      <c r="R197" s="109"/>
      <c r="S197" s="96" t="str">
        <f t="shared" si="33"/>
        <v/>
      </c>
      <c r="T197" s="91">
        <f t="shared" si="34"/>
        <v>0</v>
      </c>
      <c r="U197" s="96" t="str">
        <f t="shared" si="35"/>
        <v/>
      </c>
      <c r="V197" s="92" t="str">
        <f ca="1">IF(U197="","",MIN(OFFSET(B197,0,0):OFFSET(B197,U197-1,0)))</f>
        <v/>
      </c>
      <c r="W197" s="92" t="str">
        <f ca="1">IF(U197="","",MIN(OFFSET(C197,0,0):OFFSET(C197,U197-1,0)))</f>
        <v/>
      </c>
      <c r="X197" s="92" t="str">
        <f ca="1">IF(U197="","",MAX(OFFSET(B197,0,0):OFFSET(B197,U197-1,0)))</f>
        <v/>
      </c>
      <c r="Y197" s="92" t="str">
        <f ca="1">IF(U197="","",MAX(OFFSET(C197,0,0):OFFSET(C197,U197-1,0)))</f>
        <v/>
      </c>
      <c r="Z197" s="92">
        <f t="shared" ca="1" si="30"/>
        <v>0</v>
      </c>
      <c r="AA197" s="93">
        <f t="shared" ca="1" si="31"/>
        <v>0</v>
      </c>
    </row>
    <row r="198" spans="1:27" ht="15.75" x14ac:dyDescent="0.25">
      <c r="A198" s="87"/>
      <c r="B198" s="95"/>
      <c r="C198" s="95"/>
      <c r="D198" s="76"/>
      <c r="E198" s="89" t="str">
        <f t="shared" si="36"/>
        <v/>
      </c>
      <c r="F198" s="89" t="str">
        <f t="shared" si="37"/>
        <v/>
      </c>
      <c r="G198" s="76"/>
      <c r="H198" s="74"/>
      <c r="I198" s="111" t="str">
        <f>IF(H198="","",_xlfn.XLOOKUP(H198,Code!$E$3:$E$19,Code!$F$3:$F$19,""))</f>
        <v/>
      </c>
      <c r="J198" s="74"/>
      <c r="K198" s="74"/>
      <c r="L198" s="76"/>
      <c r="M198" s="76"/>
      <c r="N198" s="102"/>
      <c r="O198" s="102"/>
      <c r="P198" s="126">
        <v>0</v>
      </c>
      <c r="Q198" s="97">
        <f t="shared" si="32"/>
        <v>0</v>
      </c>
      <c r="R198" s="109"/>
      <c r="S198" s="96" t="str">
        <f t="shared" si="33"/>
        <v/>
      </c>
      <c r="T198" s="91">
        <f t="shared" si="34"/>
        <v>0</v>
      </c>
      <c r="U198" s="96" t="str">
        <f t="shared" si="35"/>
        <v/>
      </c>
      <c r="V198" s="92" t="str">
        <f ca="1">IF(U198="","",MIN(OFFSET(B198,0,0):OFFSET(B198,U198-1,0)))</f>
        <v/>
      </c>
      <c r="W198" s="92" t="str">
        <f ca="1">IF(U198="","",MIN(OFFSET(C198,0,0):OFFSET(C198,U198-1,0)))</f>
        <v/>
      </c>
      <c r="X198" s="92" t="str">
        <f ca="1">IF(U198="","",MAX(OFFSET(B198,0,0):OFFSET(B198,U198-1,0)))</f>
        <v/>
      </c>
      <c r="Y198" s="92" t="str">
        <f ca="1">IF(U198="","",MAX(OFFSET(C198,0,0):OFFSET(C198,U198-1,0)))</f>
        <v/>
      </c>
      <c r="Z198" s="92">
        <f t="shared" ca="1" si="30"/>
        <v>0</v>
      </c>
      <c r="AA198" s="93">
        <f t="shared" ca="1" si="31"/>
        <v>0</v>
      </c>
    </row>
    <row r="199" spans="1:27" ht="15.75" x14ac:dyDescent="0.25">
      <c r="A199" s="87"/>
      <c r="B199" s="95"/>
      <c r="C199" s="95"/>
      <c r="D199" s="76"/>
      <c r="E199" s="89" t="str">
        <f t="shared" si="36"/>
        <v/>
      </c>
      <c r="F199" s="89" t="str">
        <f t="shared" si="37"/>
        <v/>
      </c>
      <c r="G199" s="76"/>
      <c r="H199" s="74"/>
      <c r="I199" s="111" t="str">
        <f>IF(H199="","",_xlfn.XLOOKUP(H199,Code!$E$3:$E$19,Code!$F$3:$F$19,""))</f>
        <v/>
      </c>
      <c r="J199" s="74"/>
      <c r="K199" s="74"/>
      <c r="L199" s="76"/>
      <c r="M199" s="76"/>
      <c r="N199" s="102"/>
      <c r="O199" s="102"/>
      <c r="P199" s="126">
        <v>0</v>
      </c>
      <c r="Q199" s="97">
        <f t="shared" si="32"/>
        <v>0</v>
      </c>
      <c r="R199" s="109"/>
      <c r="S199" s="96" t="str">
        <f t="shared" si="33"/>
        <v/>
      </c>
      <c r="T199" s="91">
        <f t="shared" si="34"/>
        <v>0</v>
      </c>
      <c r="U199" s="96" t="str">
        <f t="shared" si="35"/>
        <v/>
      </c>
      <c r="V199" s="92" t="str">
        <f ca="1">IF(U199="","",MIN(OFFSET(B199,0,0):OFFSET(B199,U199-1,0)))</f>
        <v/>
      </c>
      <c r="W199" s="92" t="str">
        <f ca="1">IF(U199="","",MIN(OFFSET(C199,0,0):OFFSET(C199,U199-1,0)))</f>
        <v/>
      </c>
      <c r="X199" s="92" t="str">
        <f ca="1">IF(U199="","",MAX(OFFSET(B199,0,0):OFFSET(B199,U199-1,0)))</f>
        <v/>
      </c>
      <c r="Y199" s="92" t="str">
        <f ca="1">IF(U199="","",MAX(OFFSET(C199,0,0):OFFSET(C199,U199-1,0)))</f>
        <v/>
      </c>
      <c r="Z199" s="92">
        <f t="shared" ca="1" si="30"/>
        <v>0</v>
      </c>
      <c r="AA199" s="93">
        <f t="shared" ca="1" si="31"/>
        <v>0</v>
      </c>
    </row>
    <row r="200" spans="1:27" ht="15.75" x14ac:dyDescent="0.25">
      <c r="A200" s="87"/>
      <c r="B200" s="95"/>
      <c r="C200" s="95"/>
      <c r="D200" s="76"/>
      <c r="E200" s="89" t="str">
        <f t="shared" si="36"/>
        <v/>
      </c>
      <c r="F200" s="89" t="str">
        <f t="shared" si="37"/>
        <v/>
      </c>
      <c r="G200" s="76"/>
      <c r="H200" s="74"/>
      <c r="I200" s="111" t="str">
        <f>IF(H200="","",_xlfn.XLOOKUP(H200,Code!$E$3:$E$19,Code!$F$3:$F$19,""))</f>
        <v/>
      </c>
      <c r="J200" s="74"/>
      <c r="K200" s="74"/>
      <c r="L200" s="76"/>
      <c r="M200" s="76"/>
      <c r="N200" s="102"/>
      <c r="O200" s="102"/>
      <c r="P200" s="126">
        <v>0</v>
      </c>
      <c r="Q200" s="97">
        <f t="shared" si="32"/>
        <v>0</v>
      </c>
      <c r="R200" s="109"/>
      <c r="S200" s="96" t="str">
        <f t="shared" si="33"/>
        <v/>
      </c>
      <c r="T200" s="91">
        <f t="shared" si="34"/>
        <v>0</v>
      </c>
      <c r="U200" s="96" t="str">
        <f t="shared" si="35"/>
        <v/>
      </c>
      <c r="V200" s="92" t="str">
        <f ca="1">IF(U200="","",MIN(OFFSET(B200,0,0):OFFSET(B200,U200-1,0)))</f>
        <v/>
      </c>
      <c r="W200" s="92" t="str">
        <f ca="1">IF(U200="","",MIN(OFFSET(C200,0,0):OFFSET(C200,U200-1,0)))</f>
        <v/>
      </c>
      <c r="X200" s="92" t="str">
        <f ca="1">IF(U200="","",MAX(OFFSET(B200,0,0):OFFSET(B200,U200-1,0)))</f>
        <v/>
      </c>
      <c r="Y200" s="92" t="str">
        <f ca="1">IF(U200="","",MAX(OFFSET(C200,0,0):OFFSET(C200,U200-1,0)))</f>
        <v/>
      </c>
      <c r="Z200" s="92">
        <f t="shared" ca="1" si="30"/>
        <v>0</v>
      </c>
      <c r="AA200" s="93">
        <f t="shared" ca="1" si="31"/>
        <v>0</v>
      </c>
    </row>
    <row r="201" spans="1:27" ht="15.75" x14ac:dyDescent="0.25">
      <c r="A201" s="87"/>
      <c r="B201" s="95"/>
      <c r="C201" s="95"/>
      <c r="D201" s="76"/>
      <c r="E201" s="89" t="str">
        <f t="shared" si="36"/>
        <v/>
      </c>
      <c r="F201" s="89" t="str">
        <f t="shared" si="37"/>
        <v/>
      </c>
      <c r="G201" s="76"/>
      <c r="H201" s="74"/>
      <c r="I201" s="111" t="str">
        <f>IF(H201="","",_xlfn.XLOOKUP(H201,Code!$E$3:$E$19,Code!$F$3:$F$19,""))</f>
        <v/>
      </c>
      <c r="J201" s="74"/>
      <c r="K201" s="74"/>
      <c r="L201" s="76"/>
      <c r="M201" s="76"/>
      <c r="N201" s="102"/>
      <c r="O201" s="102"/>
      <c r="P201" s="126">
        <v>0</v>
      </c>
      <c r="Q201" s="97">
        <f t="shared" si="32"/>
        <v>0</v>
      </c>
      <c r="R201" s="109"/>
      <c r="S201" s="96" t="str">
        <f t="shared" si="33"/>
        <v/>
      </c>
      <c r="T201" s="91">
        <f t="shared" si="34"/>
        <v>0</v>
      </c>
      <c r="U201" s="96" t="str">
        <f t="shared" si="35"/>
        <v/>
      </c>
      <c r="V201" s="92" t="str">
        <f ca="1">IF(U201="","",MIN(OFFSET(B201,0,0):OFFSET(B201,U201-1,0)))</f>
        <v/>
      </c>
      <c r="W201" s="92" t="str">
        <f ca="1">IF(U201="","",MIN(OFFSET(C201,0,0):OFFSET(C201,U201-1,0)))</f>
        <v/>
      </c>
      <c r="X201" s="92" t="str">
        <f ca="1">IF(U201="","",MAX(OFFSET(B201,0,0):OFFSET(B201,U201-1,0)))</f>
        <v/>
      </c>
      <c r="Y201" s="92" t="str">
        <f ca="1">IF(U201="","",MAX(OFFSET(C201,0,0):OFFSET(C201,U201-1,0)))</f>
        <v/>
      </c>
      <c r="Z201" s="92">
        <f t="shared" ca="1" si="30"/>
        <v>0</v>
      </c>
      <c r="AA201" s="93">
        <f t="shared" ca="1" si="31"/>
        <v>0</v>
      </c>
    </row>
    <row r="202" spans="1:27" ht="15.75" x14ac:dyDescent="0.25">
      <c r="A202" s="87"/>
      <c r="B202" s="95"/>
      <c r="C202" s="95"/>
      <c r="D202" s="76"/>
      <c r="E202" s="89" t="str">
        <f t="shared" si="36"/>
        <v/>
      </c>
      <c r="F202" s="89" t="str">
        <f t="shared" si="37"/>
        <v/>
      </c>
      <c r="G202" s="76"/>
      <c r="H202" s="74"/>
      <c r="I202" s="111" t="str">
        <f>IF(H202="","",_xlfn.XLOOKUP(H202,Code!$E$3:$E$19,Code!$F$3:$F$19,""))</f>
        <v/>
      </c>
      <c r="J202" s="74"/>
      <c r="K202" s="74"/>
      <c r="L202" s="76"/>
      <c r="M202" s="76"/>
      <c r="N202" s="102"/>
      <c r="O202" s="102"/>
      <c r="P202" s="126">
        <v>0</v>
      </c>
      <c r="Q202" s="97">
        <f t="shared" si="32"/>
        <v>0</v>
      </c>
      <c r="R202" s="109"/>
      <c r="S202" s="96" t="str">
        <f t="shared" si="33"/>
        <v/>
      </c>
      <c r="T202" s="91">
        <f t="shared" si="34"/>
        <v>0</v>
      </c>
      <c r="U202" s="96" t="str">
        <f t="shared" si="35"/>
        <v/>
      </c>
      <c r="V202" s="92" t="str">
        <f ca="1">IF(U202="","",MIN(OFFSET(B202,0,0):OFFSET(B202,U202-1,0)))</f>
        <v/>
      </c>
      <c r="W202" s="92" t="str">
        <f ca="1">IF(U202="","",MIN(OFFSET(C202,0,0):OFFSET(C202,U202-1,0)))</f>
        <v/>
      </c>
      <c r="X202" s="92" t="str">
        <f ca="1">IF(U202="","",MAX(OFFSET(B202,0,0):OFFSET(B202,U202-1,0)))</f>
        <v/>
      </c>
      <c r="Y202" s="92" t="str">
        <f ca="1">IF(U202="","",MAX(OFFSET(C202,0,0):OFFSET(C202,U202-1,0)))</f>
        <v/>
      </c>
      <c r="Z202" s="92">
        <f t="shared" ca="1" si="30"/>
        <v>0</v>
      </c>
      <c r="AA202" s="93">
        <f t="shared" ca="1" si="31"/>
        <v>0</v>
      </c>
    </row>
    <row r="203" spans="1:27" ht="15.75" x14ac:dyDescent="0.25">
      <c r="A203" s="87"/>
      <c r="B203" s="95"/>
      <c r="C203" s="95"/>
      <c r="D203" s="76"/>
      <c r="E203" s="89" t="str">
        <f t="shared" si="36"/>
        <v/>
      </c>
      <c r="F203" s="89" t="str">
        <f t="shared" si="37"/>
        <v/>
      </c>
      <c r="G203" s="76"/>
      <c r="H203" s="74"/>
      <c r="I203" s="111" t="str">
        <f>IF(H203="","",_xlfn.XLOOKUP(H203,Code!$E$3:$E$19,Code!$F$3:$F$19,""))</f>
        <v/>
      </c>
      <c r="J203" s="74"/>
      <c r="K203" s="74"/>
      <c r="L203" s="76"/>
      <c r="M203" s="76"/>
      <c r="N203" s="102"/>
      <c r="O203" s="102"/>
      <c r="P203" s="126">
        <v>0</v>
      </c>
      <c r="Q203" s="97">
        <f t="shared" si="32"/>
        <v>0</v>
      </c>
      <c r="R203" s="109"/>
      <c r="S203" s="96" t="str">
        <f t="shared" si="33"/>
        <v/>
      </c>
      <c r="T203" s="91">
        <f t="shared" si="34"/>
        <v>0</v>
      </c>
      <c r="U203" s="96" t="str">
        <f t="shared" si="35"/>
        <v/>
      </c>
      <c r="V203" s="92" t="str">
        <f ca="1">IF(U203="","",MIN(OFFSET(B203,0,0):OFFSET(B203,U203-1,0)))</f>
        <v/>
      </c>
      <c r="W203" s="92" t="str">
        <f ca="1">IF(U203="","",MIN(OFFSET(C203,0,0):OFFSET(C203,U203-1,0)))</f>
        <v/>
      </c>
      <c r="X203" s="92" t="str">
        <f ca="1">IF(U203="","",MAX(OFFSET(B203,0,0):OFFSET(B203,U203-1,0)))</f>
        <v/>
      </c>
      <c r="Y203" s="92" t="str">
        <f ca="1">IF(U203="","",MAX(OFFSET(C203,0,0):OFFSET(C203,U203-1,0)))</f>
        <v/>
      </c>
      <c r="Z203" s="92">
        <f t="shared" ca="1" si="30"/>
        <v>0</v>
      </c>
      <c r="AA203" s="93">
        <f t="shared" ca="1" si="31"/>
        <v>0</v>
      </c>
    </row>
    <row r="204" spans="1:27" ht="15.75" x14ac:dyDescent="0.25">
      <c r="A204" s="87"/>
      <c r="B204" s="95"/>
      <c r="C204" s="95"/>
      <c r="D204" s="76"/>
      <c r="E204" s="89" t="str">
        <f t="shared" si="36"/>
        <v/>
      </c>
      <c r="F204" s="89" t="str">
        <f t="shared" si="37"/>
        <v/>
      </c>
      <c r="G204" s="76"/>
      <c r="H204" s="74"/>
      <c r="I204" s="111" t="str">
        <f>IF(H204="","",_xlfn.XLOOKUP(H204,Code!$E$3:$E$19,Code!$F$3:$F$19,""))</f>
        <v/>
      </c>
      <c r="J204" s="74"/>
      <c r="K204" s="74"/>
      <c r="L204" s="76"/>
      <c r="M204" s="76"/>
      <c r="N204" s="102"/>
      <c r="O204" s="102"/>
      <c r="P204" s="126">
        <v>0</v>
      </c>
      <c r="Q204" s="97">
        <f t="shared" si="32"/>
        <v>0</v>
      </c>
      <c r="R204" s="109"/>
      <c r="S204" s="96" t="str">
        <f t="shared" si="33"/>
        <v/>
      </c>
      <c r="T204" s="91">
        <f t="shared" si="34"/>
        <v>0</v>
      </c>
      <c r="U204" s="96" t="str">
        <f t="shared" si="35"/>
        <v/>
      </c>
      <c r="V204" s="92" t="str">
        <f ca="1">IF(U204="","",MIN(OFFSET(B204,0,0):OFFSET(B204,U204-1,0)))</f>
        <v/>
      </c>
      <c r="W204" s="92" t="str">
        <f ca="1">IF(U204="","",MIN(OFFSET(C204,0,0):OFFSET(C204,U204-1,0)))</f>
        <v/>
      </c>
      <c r="X204" s="92" t="str">
        <f ca="1">IF(U204="","",MAX(OFFSET(B204,0,0):OFFSET(B204,U204-1,0)))</f>
        <v/>
      </c>
      <c r="Y204" s="92" t="str">
        <f ca="1">IF(U204="","",MAX(OFFSET(C204,0,0):OFFSET(C204,U204-1,0)))</f>
        <v/>
      </c>
      <c r="Z204" s="92">
        <f t="shared" ca="1" si="30"/>
        <v>0</v>
      </c>
      <c r="AA204" s="93">
        <f t="shared" ca="1" si="31"/>
        <v>0</v>
      </c>
    </row>
    <row r="205" spans="1:27" ht="15.75" x14ac:dyDescent="0.25">
      <c r="A205" s="87"/>
      <c r="B205" s="95"/>
      <c r="C205" s="95"/>
      <c r="D205" s="76"/>
      <c r="E205" s="89" t="str">
        <f t="shared" si="36"/>
        <v/>
      </c>
      <c r="F205" s="89" t="str">
        <f t="shared" si="37"/>
        <v/>
      </c>
      <c r="G205" s="76"/>
      <c r="H205" s="74"/>
      <c r="I205" s="111" t="str">
        <f>IF(H205="","",_xlfn.XLOOKUP(H205,Code!$E$3:$E$19,Code!$F$3:$F$19,""))</f>
        <v/>
      </c>
      <c r="J205" s="74"/>
      <c r="K205" s="74"/>
      <c r="L205" s="76"/>
      <c r="M205" s="76"/>
      <c r="N205" s="102"/>
      <c r="O205" s="102"/>
      <c r="P205" s="126">
        <v>0</v>
      </c>
      <c r="Q205" s="97">
        <f t="shared" si="32"/>
        <v>0</v>
      </c>
      <c r="R205" s="109"/>
      <c r="S205" s="96" t="str">
        <f t="shared" si="33"/>
        <v/>
      </c>
      <c r="T205" s="91">
        <f t="shared" si="34"/>
        <v>0</v>
      </c>
      <c r="U205" s="96" t="str">
        <f t="shared" si="35"/>
        <v/>
      </c>
      <c r="V205" s="92" t="str">
        <f ca="1">IF(U205="","",MIN(OFFSET(B205,0,0):OFFSET(B205,U205-1,0)))</f>
        <v/>
      </c>
      <c r="W205" s="92" t="str">
        <f ca="1">IF(U205="","",MIN(OFFSET(C205,0,0):OFFSET(C205,U205-1,0)))</f>
        <v/>
      </c>
      <c r="X205" s="92" t="str">
        <f ca="1">IF(U205="","",MAX(OFFSET(B205,0,0):OFFSET(B205,U205-1,0)))</f>
        <v/>
      </c>
      <c r="Y205" s="92" t="str">
        <f ca="1">IF(U205="","",MAX(OFFSET(C205,0,0):OFFSET(C205,U205-1,0)))</f>
        <v/>
      </c>
      <c r="Z205" s="92">
        <f t="shared" ca="1" si="30"/>
        <v>0</v>
      </c>
      <c r="AA205" s="93">
        <f t="shared" ca="1" si="31"/>
        <v>0</v>
      </c>
    </row>
    <row r="206" spans="1:27" ht="15.75" x14ac:dyDescent="0.25">
      <c r="A206" s="87"/>
      <c r="B206" s="95"/>
      <c r="C206" s="95"/>
      <c r="D206" s="76"/>
      <c r="E206" s="89" t="str">
        <f t="shared" si="36"/>
        <v/>
      </c>
      <c r="F206" s="89" t="str">
        <f t="shared" si="37"/>
        <v/>
      </c>
      <c r="G206" s="76"/>
      <c r="H206" s="74"/>
      <c r="I206" s="111" t="str">
        <f>IF(H206="","",_xlfn.XLOOKUP(H206,Code!$E$3:$E$19,Code!$F$3:$F$19,""))</f>
        <v/>
      </c>
      <c r="J206" s="74"/>
      <c r="K206" s="74"/>
      <c r="L206" s="76"/>
      <c r="M206" s="76"/>
      <c r="N206" s="102"/>
      <c r="O206" s="102"/>
      <c r="P206" s="126">
        <v>0</v>
      </c>
      <c r="Q206" s="97">
        <f t="shared" si="32"/>
        <v>0</v>
      </c>
      <c r="R206" s="109"/>
      <c r="S206" s="96" t="str">
        <f t="shared" si="33"/>
        <v/>
      </c>
      <c r="T206" s="91">
        <f t="shared" si="34"/>
        <v>0</v>
      </c>
      <c r="U206" s="96" t="str">
        <f t="shared" si="35"/>
        <v/>
      </c>
      <c r="V206" s="92" t="str">
        <f ca="1">IF(U206="","",MIN(OFFSET(B206,0,0):OFFSET(B206,U206-1,0)))</f>
        <v/>
      </c>
      <c r="W206" s="92" t="str">
        <f ca="1">IF(U206="","",MIN(OFFSET(C206,0,0):OFFSET(C206,U206-1,0)))</f>
        <v/>
      </c>
      <c r="X206" s="92" t="str">
        <f ca="1">IF(U206="","",MAX(OFFSET(B206,0,0):OFFSET(B206,U206-1,0)))</f>
        <v/>
      </c>
      <c r="Y206" s="92" t="str">
        <f ca="1">IF(U206="","",MAX(OFFSET(C206,0,0):OFFSET(C206,U206-1,0)))</f>
        <v/>
      </c>
      <c r="Z206" s="92">
        <f t="shared" ca="1" si="30"/>
        <v>0</v>
      </c>
      <c r="AA206" s="93">
        <f t="shared" ca="1" si="31"/>
        <v>0</v>
      </c>
    </row>
    <row r="207" spans="1:27" ht="15.75" x14ac:dyDescent="0.25">
      <c r="A207" s="87"/>
      <c r="B207" s="95"/>
      <c r="C207" s="95"/>
      <c r="D207" s="76"/>
      <c r="E207" s="89" t="str">
        <f t="shared" si="36"/>
        <v/>
      </c>
      <c r="F207" s="89" t="str">
        <f t="shared" si="37"/>
        <v/>
      </c>
      <c r="G207" s="76"/>
      <c r="H207" s="74"/>
      <c r="I207" s="111" t="str">
        <f>IF(H207="","",_xlfn.XLOOKUP(H207,Code!$E$3:$E$19,Code!$F$3:$F$19,""))</f>
        <v/>
      </c>
      <c r="J207" s="74"/>
      <c r="K207" s="74"/>
      <c r="L207" s="76"/>
      <c r="M207" s="76"/>
      <c r="N207" s="102"/>
      <c r="O207" s="102"/>
      <c r="P207" s="126">
        <v>0</v>
      </c>
      <c r="Q207" s="97">
        <f t="shared" si="32"/>
        <v>0</v>
      </c>
      <c r="R207" s="109"/>
      <c r="S207" s="96" t="str">
        <f t="shared" si="33"/>
        <v/>
      </c>
      <c r="T207" s="91">
        <f t="shared" si="34"/>
        <v>0</v>
      </c>
      <c r="U207" s="96" t="str">
        <f t="shared" si="35"/>
        <v/>
      </c>
      <c r="V207" s="92" t="str">
        <f ca="1">IF(U207="","",MIN(OFFSET(B207,0,0):OFFSET(B207,U207-1,0)))</f>
        <v/>
      </c>
      <c r="W207" s="92" t="str">
        <f ca="1">IF(U207="","",MIN(OFFSET(C207,0,0):OFFSET(C207,U207-1,0)))</f>
        <v/>
      </c>
      <c r="X207" s="92" t="str">
        <f ca="1">IF(U207="","",MAX(OFFSET(B207,0,0):OFFSET(B207,U207-1,0)))</f>
        <v/>
      </c>
      <c r="Y207" s="92" t="str">
        <f ca="1">IF(U207="","",MAX(OFFSET(C207,0,0):OFFSET(C207,U207-1,0)))</f>
        <v/>
      </c>
      <c r="Z207" s="92">
        <f t="shared" ca="1" si="30"/>
        <v>0</v>
      </c>
      <c r="AA207" s="93">
        <f t="shared" ca="1" si="31"/>
        <v>0</v>
      </c>
    </row>
    <row r="208" spans="1:27" ht="15.75" x14ac:dyDescent="0.25">
      <c r="A208" s="87"/>
      <c r="B208" s="95"/>
      <c r="C208" s="95"/>
      <c r="D208" s="76"/>
      <c r="E208" s="89" t="str">
        <f t="shared" si="36"/>
        <v/>
      </c>
      <c r="F208" s="89" t="str">
        <f t="shared" si="37"/>
        <v/>
      </c>
      <c r="G208" s="76"/>
      <c r="H208" s="74"/>
      <c r="I208" s="111" t="str">
        <f>IF(H208="","",_xlfn.XLOOKUP(H208,Code!$E$3:$E$19,Code!$F$3:$F$19,""))</f>
        <v/>
      </c>
      <c r="J208" s="74"/>
      <c r="K208" s="74"/>
      <c r="L208" s="76"/>
      <c r="M208" s="76"/>
      <c r="N208" s="102"/>
      <c r="O208" s="102"/>
      <c r="P208" s="126">
        <v>0</v>
      </c>
      <c r="Q208" s="97">
        <f t="shared" si="32"/>
        <v>0</v>
      </c>
      <c r="R208" s="109"/>
      <c r="S208" s="96" t="str">
        <f t="shared" si="33"/>
        <v/>
      </c>
      <c r="T208" s="91">
        <f t="shared" si="34"/>
        <v>0</v>
      </c>
      <c r="U208" s="96" t="str">
        <f t="shared" si="35"/>
        <v/>
      </c>
      <c r="V208" s="92" t="str">
        <f ca="1">IF(U208="","",MIN(OFFSET(B208,0,0):OFFSET(B208,U208-1,0)))</f>
        <v/>
      </c>
      <c r="W208" s="92" t="str">
        <f ca="1">IF(U208="","",MIN(OFFSET(C208,0,0):OFFSET(C208,U208-1,0)))</f>
        <v/>
      </c>
      <c r="X208" s="92" t="str">
        <f ca="1">IF(U208="","",MAX(OFFSET(B208,0,0):OFFSET(B208,U208-1,0)))</f>
        <v/>
      </c>
      <c r="Y208" s="92" t="str">
        <f ca="1">IF(U208="","",MAX(OFFSET(C208,0,0):OFFSET(C208,U208-1,0)))</f>
        <v/>
      </c>
      <c r="Z208" s="92">
        <f t="shared" ca="1" si="30"/>
        <v>0</v>
      </c>
      <c r="AA208" s="93">
        <f t="shared" ca="1" si="31"/>
        <v>0</v>
      </c>
    </row>
    <row r="209" spans="1:27" ht="15.75" x14ac:dyDescent="0.25">
      <c r="A209" s="87"/>
      <c r="B209" s="95"/>
      <c r="C209" s="95"/>
      <c r="D209" s="76"/>
      <c r="E209" s="89" t="str">
        <f t="shared" si="36"/>
        <v/>
      </c>
      <c r="F209" s="89" t="str">
        <f t="shared" si="37"/>
        <v/>
      </c>
      <c r="G209" s="76"/>
      <c r="H209" s="74"/>
      <c r="I209" s="111" t="str">
        <f>IF(H209="","",_xlfn.XLOOKUP(H209,Code!$E$3:$E$19,Code!$F$3:$F$19,""))</f>
        <v/>
      </c>
      <c r="J209" s="74"/>
      <c r="K209" s="74"/>
      <c r="L209" s="76"/>
      <c r="M209" s="76"/>
      <c r="N209" s="102"/>
      <c r="O209" s="102"/>
      <c r="P209" s="126">
        <v>0</v>
      </c>
      <c r="Q209" s="97">
        <f t="shared" si="32"/>
        <v>0</v>
      </c>
      <c r="R209" s="109"/>
      <c r="S209" s="96" t="str">
        <f t="shared" si="33"/>
        <v/>
      </c>
      <c r="T209" s="91">
        <f t="shared" si="34"/>
        <v>0</v>
      </c>
      <c r="U209" s="96" t="str">
        <f t="shared" si="35"/>
        <v/>
      </c>
      <c r="V209" s="92" t="str">
        <f ca="1">IF(U209="","",MIN(OFFSET(B209,0,0):OFFSET(B209,U209-1,0)))</f>
        <v/>
      </c>
      <c r="W209" s="92" t="str">
        <f ca="1">IF(U209="","",MIN(OFFSET(C209,0,0):OFFSET(C209,U209-1,0)))</f>
        <v/>
      </c>
      <c r="X209" s="92" t="str">
        <f ca="1">IF(U209="","",MAX(OFFSET(B209,0,0):OFFSET(B209,U209-1,0)))</f>
        <v/>
      </c>
      <c r="Y209" s="92" t="str">
        <f ca="1">IF(U209="","",MAX(OFFSET(C209,0,0):OFFSET(C209,U209-1,0)))</f>
        <v/>
      </c>
      <c r="Z209" s="92">
        <f t="shared" ca="1" si="30"/>
        <v>0</v>
      </c>
      <c r="AA209" s="93">
        <f t="shared" ca="1" si="31"/>
        <v>0</v>
      </c>
    </row>
    <row r="210" spans="1:27" ht="15.75" x14ac:dyDescent="0.25">
      <c r="A210" s="87"/>
      <c r="B210" s="95"/>
      <c r="C210" s="95"/>
      <c r="D210" s="76"/>
      <c r="E210" s="89" t="str">
        <f t="shared" si="36"/>
        <v/>
      </c>
      <c r="F210" s="89" t="str">
        <f t="shared" si="37"/>
        <v/>
      </c>
      <c r="G210" s="76"/>
      <c r="H210" s="74"/>
      <c r="I210" s="111" t="str">
        <f>IF(H210="","",_xlfn.XLOOKUP(H210,Code!$E$3:$E$19,Code!$F$3:$F$19,""))</f>
        <v/>
      </c>
      <c r="J210" s="74"/>
      <c r="K210" s="74"/>
      <c r="L210" s="76"/>
      <c r="M210" s="76"/>
      <c r="N210" s="102"/>
      <c r="O210" s="102"/>
      <c r="P210" s="126">
        <v>0</v>
      </c>
      <c r="Q210" s="97">
        <f t="shared" si="32"/>
        <v>0</v>
      </c>
      <c r="R210" s="109"/>
      <c r="S210" s="96" t="str">
        <f t="shared" si="33"/>
        <v/>
      </c>
      <c r="T210" s="91">
        <f t="shared" si="34"/>
        <v>0</v>
      </c>
      <c r="U210" s="96" t="str">
        <f t="shared" si="35"/>
        <v/>
      </c>
      <c r="V210" s="92" t="str">
        <f ca="1">IF(U210="","",MIN(OFFSET(B210,0,0):OFFSET(B210,U210-1,0)))</f>
        <v/>
      </c>
      <c r="W210" s="92" t="str">
        <f ca="1">IF(U210="","",MIN(OFFSET(C210,0,0):OFFSET(C210,U210-1,0)))</f>
        <v/>
      </c>
      <c r="X210" s="92" t="str">
        <f ca="1">IF(U210="","",MAX(OFFSET(B210,0,0):OFFSET(B210,U210-1,0)))</f>
        <v/>
      </c>
      <c r="Y210" s="92" t="str">
        <f ca="1">IF(U210="","",MAX(OFFSET(C210,0,0):OFFSET(C210,U210-1,0)))</f>
        <v/>
      </c>
      <c r="Z210" s="92">
        <f t="shared" ca="1" si="30"/>
        <v>0</v>
      </c>
      <c r="AA210" s="93">
        <f t="shared" ca="1" si="31"/>
        <v>0</v>
      </c>
    </row>
    <row r="211" spans="1:27" ht="15.75" x14ac:dyDescent="0.25">
      <c r="A211" s="87"/>
      <c r="B211" s="95"/>
      <c r="C211" s="95"/>
      <c r="D211" s="76"/>
      <c r="E211" s="89" t="str">
        <f t="shared" si="36"/>
        <v/>
      </c>
      <c r="F211" s="89" t="str">
        <f t="shared" si="37"/>
        <v/>
      </c>
      <c r="G211" s="76"/>
      <c r="H211" s="74"/>
      <c r="I211" s="111" t="str">
        <f>IF(H211="","",_xlfn.XLOOKUP(H211,Code!$E$3:$E$19,Code!$F$3:$F$19,""))</f>
        <v/>
      </c>
      <c r="J211" s="74"/>
      <c r="K211" s="74"/>
      <c r="L211" s="76"/>
      <c r="M211" s="76"/>
      <c r="N211" s="102"/>
      <c r="O211" s="102"/>
      <c r="P211" s="126">
        <v>0</v>
      </c>
      <c r="Q211" s="97">
        <f t="shared" si="32"/>
        <v>0</v>
      </c>
      <c r="R211" s="109"/>
      <c r="S211" s="96" t="str">
        <f t="shared" si="33"/>
        <v/>
      </c>
      <c r="T211" s="91">
        <f t="shared" si="34"/>
        <v>0</v>
      </c>
      <c r="U211" s="96" t="str">
        <f t="shared" si="35"/>
        <v/>
      </c>
      <c r="V211" s="92" t="str">
        <f ca="1">IF(U211="","",MIN(OFFSET(B211,0,0):OFFSET(B211,U211-1,0)))</f>
        <v/>
      </c>
      <c r="W211" s="92" t="str">
        <f ca="1">IF(U211="","",MIN(OFFSET(C211,0,0):OFFSET(C211,U211-1,0)))</f>
        <v/>
      </c>
      <c r="X211" s="92" t="str">
        <f ca="1">IF(U211="","",MAX(OFFSET(B211,0,0):OFFSET(B211,U211-1,0)))</f>
        <v/>
      </c>
      <c r="Y211" s="92" t="str">
        <f ca="1">IF(U211="","",MAX(OFFSET(C211,0,0):OFFSET(C211,U211-1,0)))</f>
        <v/>
      </c>
      <c r="Z211" s="92">
        <f t="shared" ca="1" si="30"/>
        <v>0</v>
      </c>
      <c r="AA211" s="93">
        <f t="shared" ca="1" si="31"/>
        <v>0</v>
      </c>
    </row>
    <row r="212" spans="1:27" ht="15.75" x14ac:dyDescent="0.25">
      <c r="A212" s="87"/>
      <c r="B212" s="95"/>
      <c r="C212" s="95"/>
      <c r="D212" s="76"/>
      <c r="E212" s="89" t="str">
        <f t="shared" si="36"/>
        <v/>
      </c>
      <c r="F212" s="89" t="str">
        <f t="shared" si="37"/>
        <v/>
      </c>
      <c r="G212" s="76"/>
      <c r="H212" s="74"/>
      <c r="I212" s="111" t="str">
        <f>IF(H212="","",_xlfn.XLOOKUP(H212,Code!$E$3:$E$19,Code!$F$3:$F$19,""))</f>
        <v/>
      </c>
      <c r="J212" s="74"/>
      <c r="K212" s="74"/>
      <c r="L212" s="76"/>
      <c r="M212" s="76"/>
      <c r="N212" s="102"/>
      <c r="O212" s="102"/>
      <c r="P212" s="126">
        <v>0</v>
      </c>
      <c r="Q212" s="97">
        <f t="shared" si="32"/>
        <v>0</v>
      </c>
      <c r="R212" s="109"/>
      <c r="S212" s="96" t="str">
        <f t="shared" si="33"/>
        <v/>
      </c>
      <c r="T212" s="91">
        <f t="shared" si="34"/>
        <v>0</v>
      </c>
      <c r="U212" s="96" t="str">
        <f t="shared" si="35"/>
        <v/>
      </c>
      <c r="V212" s="92" t="str">
        <f ca="1">IF(U212="","",MIN(OFFSET(B212,0,0):OFFSET(B212,U212-1,0)))</f>
        <v/>
      </c>
      <c r="W212" s="92" t="str">
        <f ca="1">IF(U212="","",MIN(OFFSET(C212,0,0):OFFSET(C212,U212-1,0)))</f>
        <v/>
      </c>
      <c r="X212" s="92" t="str">
        <f ca="1">IF(U212="","",MAX(OFFSET(B212,0,0):OFFSET(B212,U212-1,0)))</f>
        <v/>
      </c>
      <c r="Y212" s="92" t="str">
        <f ca="1">IF(U212="","",MAX(OFFSET(C212,0,0):OFFSET(C212,U212-1,0)))</f>
        <v/>
      </c>
      <c r="Z212" s="92">
        <f t="shared" ca="1" si="30"/>
        <v>0</v>
      </c>
      <c r="AA212" s="93">
        <f t="shared" ca="1" si="31"/>
        <v>0</v>
      </c>
    </row>
    <row r="213" spans="1:27" ht="15.75" x14ac:dyDescent="0.25">
      <c r="A213" s="87"/>
      <c r="B213" s="95"/>
      <c r="C213" s="95"/>
      <c r="D213" s="76"/>
      <c r="E213" s="89" t="str">
        <f t="shared" si="36"/>
        <v/>
      </c>
      <c r="F213" s="89" t="str">
        <f t="shared" si="37"/>
        <v/>
      </c>
      <c r="G213" s="76"/>
      <c r="H213" s="74"/>
      <c r="I213" s="111" t="str">
        <f>IF(H213="","",_xlfn.XLOOKUP(H213,Code!$E$3:$E$19,Code!$F$3:$F$19,""))</f>
        <v/>
      </c>
      <c r="J213" s="74"/>
      <c r="K213" s="74"/>
      <c r="L213" s="76"/>
      <c r="M213" s="76"/>
      <c r="N213" s="102"/>
      <c r="O213" s="102"/>
      <c r="P213" s="126">
        <v>0</v>
      </c>
      <c r="Q213" s="97">
        <f t="shared" si="32"/>
        <v>0</v>
      </c>
      <c r="R213" s="109"/>
      <c r="S213" s="96" t="str">
        <f t="shared" si="33"/>
        <v/>
      </c>
      <c r="T213" s="91">
        <f t="shared" si="34"/>
        <v>0</v>
      </c>
      <c r="U213" s="96" t="str">
        <f t="shared" si="35"/>
        <v/>
      </c>
      <c r="V213" s="92" t="str">
        <f ca="1">IF(U213="","",MIN(OFFSET(B213,0,0):OFFSET(B213,U213-1,0)))</f>
        <v/>
      </c>
      <c r="W213" s="92" t="str">
        <f ca="1">IF(U213="","",MIN(OFFSET(C213,0,0):OFFSET(C213,U213-1,0)))</f>
        <v/>
      </c>
      <c r="X213" s="92" t="str">
        <f ca="1">IF(U213="","",MAX(OFFSET(B213,0,0):OFFSET(B213,U213-1,0)))</f>
        <v/>
      </c>
      <c r="Y213" s="92" t="str">
        <f ca="1">IF(U213="","",MAX(OFFSET(C213,0,0):OFFSET(C213,U213-1,0)))</f>
        <v/>
      </c>
      <c r="Z213" s="92">
        <f t="shared" ca="1" si="30"/>
        <v>0</v>
      </c>
      <c r="AA213" s="93">
        <f t="shared" ca="1" si="31"/>
        <v>0</v>
      </c>
    </row>
    <row r="214" spans="1:27" ht="15.75" x14ac:dyDescent="0.25">
      <c r="A214" s="87"/>
      <c r="B214" s="95"/>
      <c r="C214" s="95"/>
      <c r="D214" s="76"/>
      <c r="E214" s="89" t="str">
        <f t="shared" si="36"/>
        <v/>
      </c>
      <c r="F214" s="89" t="str">
        <f t="shared" si="37"/>
        <v/>
      </c>
      <c r="G214" s="76"/>
      <c r="H214" s="74"/>
      <c r="I214" s="111" t="str">
        <f>IF(H214="","",_xlfn.XLOOKUP(H214,Code!$E$3:$E$19,Code!$F$3:$F$19,""))</f>
        <v/>
      </c>
      <c r="J214" s="74"/>
      <c r="K214" s="74"/>
      <c r="L214" s="76"/>
      <c r="M214" s="76"/>
      <c r="N214" s="102"/>
      <c r="O214" s="102"/>
      <c r="P214" s="126">
        <v>0</v>
      </c>
      <c r="Q214" s="97">
        <f t="shared" si="32"/>
        <v>0</v>
      </c>
      <c r="R214" s="109"/>
      <c r="S214" s="96" t="str">
        <f t="shared" si="33"/>
        <v/>
      </c>
      <c r="T214" s="91">
        <f t="shared" si="34"/>
        <v>0</v>
      </c>
      <c r="U214" s="96" t="str">
        <f t="shared" si="35"/>
        <v/>
      </c>
      <c r="V214" s="92" t="str">
        <f ca="1">IF(U214="","",MIN(OFFSET(B214,0,0):OFFSET(B214,U214-1,0)))</f>
        <v/>
      </c>
      <c r="W214" s="92" t="str">
        <f ca="1">IF(U214="","",MIN(OFFSET(C214,0,0):OFFSET(C214,U214-1,0)))</f>
        <v/>
      </c>
      <c r="X214" s="92" t="str">
        <f ca="1">IF(U214="","",MAX(OFFSET(B214,0,0):OFFSET(B214,U214-1,0)))</f>
        <v/>
      </c>
      <c r="Y214" s="92" t="str">
        <f ca="1">IF(U214="","",MAX(OFFSET(C214,0,0):OFFSET(C214,U214-1,0)))</f>
        <v/>
      </c>
      <c r="Z214" s="92">
        <f t="shared" ca="1" si="30"/>
        <v>0</v>
      </c>
      <c r="AA214" s="93">
        <f t="shared" ca="1" si="31"/>
        <v>0</v>
      </c>
    </row>
    <row r="215" spans="1:27" ht="15.75" x14ac:dyDescent="0.25">
      <c r="A215" s="87"/>
      <c r="B215" s="95"/>
      <c r="C215" s="95"/>
      <c r="D215" s="76"/>
      <c r="E215" s="89" t="str">
        <f t="shared" si="36"/>
        <v/>
      </c>
      <c r="F215" s="89" t="str">
        <f t="shared" si="37"/>
        <v/>
      </c>
      <c r="G215" s="76"/>
      <c r="H215" s="74"/>
      <c r="I215" s="111" t="str">
        <f>IF(H215="","",_xlfn.XLOOKUP(H215,Code!$E$3:$E$19,Code!$F$3:$F$19,""))</f>
        <v/>
      </c>
      <c r="J215" s="74"/>
      <c r="K215" s="74"/>
      <c r="L215" s="76"/>
      <c r="M215" s="76"/>
      <c r="N215" s="102"/>
      <c r="O215" s="102"/>
      <c r="P215" s="126">
        <v>0</v>
      </c>
      <c r="Q215" s="97">
        <f t="shared" si="32"/>
        <v>0</v>
      </c>
      <c r="R215" s="109"/>
      <c r="S215" s="96" t="str">
        <f t="shared" si="33"/>
        <v/>
      </c>
      <c r="T215" s="91">
        <f t="shared" si="34"/>
        <v>0</v>
      </c>
      <c r="U215" s="96" t="str">
        <f t="shared" si="35"/>
        <v/>
      </c>
      <c r="V215" s="92" t="str">
        <f ca="1">IF(U215="","",MIN(OFFSET(B215,0,0):OFFSET(B215,U215-1,0)))</f>
        <v/>
      </c>
      <c r="W215" s="92" t="str">
        <f ca="1">IF(U215="","",MIN(OFFSET(C215,0,0):OFFSET(C215,U215-1,0)))</f>
        <v/>
      </c>
      <c r="X215" s="92" t="str">
        <f ca="1">IF(U215="","",MAX(OFFSET(B215,0,0):OFFSET(B215,U215-1,0)))</f>
        <v/>
      </c>
      <c r="Y215" s="92" t="str">
        <f ca="1">IF(U215="","",MAX(OFFSET(C215,0,0):OFFSET(C215,U215-1,0)))</f>
        <v/>
      </c>
      <c r="Z215" s="92">
        <f t="shared" ca="1" si="30"/>
        <v>0</v>
      </c>
      <c r="AA215" s="93">
        <f t="shared" ca="1" si="31"/>
        <v>0</v>
      </c>
    </row>
    <row r="216" spans="1:27" ht="15.75" x14ac:dyDescent="0.25">
      <c r="A216" s="87"/>
      <c r="B216" s="95"/>
      <c r="C216" s="95"/>
      <c r="D216" s="76"/>
      <c r="E216" s="89" t="str">
        <f t="shared" si="36"/>
        <v/>
      </c>
      <c r="F216" s="89" t="str">
        <f t="shared" si="37"/>
        <v/>
      </c>
      <c r="G216" s="76"/>
      <c r="H216" s="74"/>
      <c r="I216" s="111" t="str">
        <f>IF(H216="","",_xlfn.XLOOKUP(H216,Code!$E$3:$E$19,Code!$F$3:$F$19,""))</f>
        <v/>
      </c>
      <c r="J216" s="74"/>
      <c r="K216" s="74"/>
      <c r="L216" s="76"/>
      <c r="M216" s="76"/>
      <c r="N216" s="102"/>
      <c r="O216" s="102"/>
      <c r="P216" s="126">
        <v>0</v>
      </c>
      <c r="Q216" s="97">
        <f t="shared" si="32"/>
        <v>0</v>
      </c>
      <c r="R216" s="109"/>
      <c r="S216" s="96" t="str">
        <f t="shared" si="33"/>
        <v/>
      </c>
      <c r="T216" s="91">
        <f t="shared" si="34"/>
        <v>0</v>
      </c>
      <c r="U216" s="96" t="str">
        <f t="shared" si="35"/>
        <v/>
      </c>
      <c r="V216" s="92" t="str">
        <f ca="1">IF(U216="","",MIN(OFFSET(B216,0,0):OFFSET(B216,U216-1,0)))</f>
        <v/>
      </c>
      <c r="W216" s="92" t="str">
        <f ca="1">IF(U216="","",MIN(OFFSET(C216,0,0):OFFSET(C216,U216-1,0)))</f>
        <v/>
      </c>
      <c r="X216" s="92" t="str">
        <f ca="1">IF(U216="","",MAX(OFFSET(B216,0,0):OFFSET(B216,U216-1,0)))</f>
        <v/>
      </c>
      <c r="Y216" s="92" t="str">
        <f ca="1">IF(U216="","",MAX(OFFSET(C216,0,0):OFFSET(C216,U216-1,0)))</f>
        <v/>
      </c>
      <c r="Z216" s="92">
        <f t="shared" ca="1" si="30"/>
        <v>0</v>
      </c>
      <c r="AA216" s="93">
        <f t="shared" ca="1" si="31"/>
        <v>0</v>
      </c>
    </row>
    <row r="217" spans="1:27" ht="15.75" x14ac:dyDescent="0.25">
      <c r="A217" s="87"/>
      <c r="B217" s="95"/>
      <c r="C217" s="95"/>
      <c r="D217" s="76"/>
      <c r="E217" s="89" t="str">
        <f t="shared" si="36"/>
        <v/>
      </c>
      <c r="F217" s="89" t="str">
        <f t="shared" si="37"/>
        <v/>
      </c>
      <c r="G217" s="76"/>
      <c r="H217" s="74"/>
      <c r="I217" s="111" t="str">
        <f>IF(H217="","",_xlfn.XLOOKUP(H217,Code!$E$3:$E$19,Code!$F$3:$F$19,""))</f>
        <v/>
      </c>
      <c r="J217" s="74"/>
      <c r="K217" s="74"/>
      <c r="L217" s="76"/>
      <c r="M217" s="76"/>
      <c r="N217" s="102"/>
      <c r="O217" s="102"/>
      <c r="P217" s="126">
        <v>0</v>
      </c>
      <c r="Q217" s="97">
        <f t="shared" si="32"/>
        <v>0</v>
      </c>
      <c r="R217" s="109"/>
      <c r="S217" s="96" t="str">
        <f t="shared" si="33"/>
        <v/>
      </c>
      <c r="T217" s="91">
        <f t="shared" si="34"/>
        <v>0</v>
      </c>
      <c r="U217" s="96" t="str">
        <f t="shared" si="35"/>
        <v/>
      </c>
      <c r="V217" s="92" t="str">
        <f ca="1">IF(U217="","",MIN(OFFSET(B217,0,0):OFFSET(B217,U217-1,0)))</f>
        <v/>
      </c>
      <c r="W217" s="92" t="str">
        <f ca="1">IF(U217="","",MIN(OFFSET(C217,0,0):OFFSET(C217,U217-1,0)))</f>
        <v/>
      </c>
      <c r="X217" s="92" t="str">
        <f ca="1">IF(U217="","",MAX(OFFSET(B217,0,0):OFFSET(B217,U217-1,0)))</f>
        <v/>
      </c>
      <c r="Y217" s="92" t="str">
        <f ca="1">IF(U217="","",MAX(OFFSET(C217,0,0):OFFSET(C217,U217-1,0)))</f>
        <v/>
      </c>
      <c r="Z217" s="92">
        <f t="shared" ca="1" si="30"/>
        <v>0</v>
      </c>
      <c r="AA217" s="93">
        <f t="shared" ca="1" si="31"/>
        <v>0</v>
      </c>
    </row>
    <row r="218" spans="1:27" ht="15.75" x14ac:dyDescent="0.25">
      <c r="A218" s="87"/>
      <c r="B218" s="95"/>
      <c r="C218" s="95"/>
      <c r="D218" s="76"/>
      <c r="E218" s="89" t="str">
        <f t="shared" si="36"/>
        <v/>
      </c>
      <c r="F218" s="89" t="str">
        <f t="shared" si="37"/>
        <v/>
      </c>
      <c r="G218" s="76"/>
      <c r="H218" s="74"/>
      <c r="I218" s="111" t="str">
        <f>IF(H218="","",_xlfn.XLOOKUP(H218,Code!$E$3:$E$19,Code!$F$3:$F$19,""))</f>
        <v/>
      </c>
      <c r="J218" s="74"/>
      <c r="K218" s="74"/>
      <c r="L218" s="76"/>
      <c r="M218" s="76"/>
      <c r="N218" s="102"/>
      <c r="O218" s="102"/>
      <c r="P218" s="126">
        <v>0</v>
      </c>
      <c r="Q218" s="97">
        <f t="shared" si="32"/>
        <v>0</v>
      </c>
      <c r="R218" s="109"/>
      <c r="S218" s="96" t="str">
        <f t="shared" si="33"/>
        <v/>
      </c>
      <c r="T218" s="91">
        <f t="shared" si="34"/>
        <v>0</v>
      </c>
      <c r="U218" s="96" t="str">
        <f t="shared" si="35"/>
        <v/>
      </c>
      <c r="V218" s="92" t="str">
        <f ca="1">IF(U218="","",MIN(OFFSET(B218,0,0):OFFSET(B218,U218-1,0)))</f>
        <v/>
      </c>
      <c r="W218" s="92" t="str">
        <f ca="1">IF(U218="","",MIN(OFFSET(C218,0,0):OFFSET(C218,U218-1,0)))</f>
        <v/>
      </c>
      <c r="X218" s="92" t="str">
        <f ca="1">IF(U218="","",MAX(OFFSET(B218,0,0):OFFSET(B218,U218-1,0)))</f>
        <v/>
      </c>
      <c r="Y218" s="92" t="str">
        <f ca="1">IF(U218="","",MAX(OFFSET(C218,0,0):OFFSET(C218,U218-1,0)))</f>
        <v/>
      </c>
      <c r="Z218" s="92">
        <f t="shared" ca="1" si="30"/>
        <v>0</v>
      </c>
      <c r="AA218" s="93">
        <f t="shared" ca="1" si="31"/>
        <v>0</v>
      </c>
    </row>
    <row r="219" spans="1:27" ht="15.75" x14ac:dyDescent="0.25">
      <c r="A219" s="87"/>
      <c r="B219" s="95"/>
      <c r="C219" s="95"/>
      <c r="D219" s="76"/>
      <c r="E219" s="89" t="str">
        <f t="shared" si="36"/>
        <v/>
      </c>
      <c r="F219" s="89" t="str">
        <f t="shared" si="37"/>
        <v/>
      </c>
      <c r="G219" s="76"/>
      <c r="H219" s="74"/>
      <c r="I219" s="111" t="str">
        <f>IF(H219="","",_xlfn.XLOOKUP(H219,Code!$E$3:$E$19,Code!$F$3:$F$19,""))</f>
        <v/>
      </c>
      <c r="J219" s="74"/>
      <c r="K219" s="74"/>
      <c r="L219" s="76"/>
      <c r="M219" s="76"/>
      <c r="N219" s="102"/>
      <c r="O219" s="102"/>
      <c r="P219" s="126">
        <v>0</v>
      </c>
      <c r="Q219" s="97">
        <f t="shared" si="32"/>
        <v>0</v>
      </c>
      <c r="R219" s="109"/>
      <c r="S219" s="96" t="str">
        <f t="shared" si="33"/>
        <v/>
      </c>
      <c r="T219" s="91">
        <f t="shared" si="34"/>
        <v>0</v>
      </c>
      <c r="U219" s="96" t="str">
        <f t="shared" si="35"/>
        <v/>
      </c>
      <c r="V219" s="92" t="str">
        <f ca="1">IF(U219="","",MIN(OFFSET(B219,0,0):OFFSET(B219,U219-1,0)))</f>
        <v/>
      </c>
      <c r="W219" s="92" t="str">
        <f ca="1">IF(U219="","",MIN(OFFSET(C219,0,0):OFFSET(C219,U219-1,0)))</f>
        <v/>
      </c>
      <c r="X219" s="92" t="str">
        <f ca="1">IF(U219="","",MAX(OFFSET(B219,0,0):OFFSET(B219,U219-1,0)))</f>
        <v/>
      </c>
      <c r="Y219" s="92" t="str">
        <f ca="1">IF(U219="","",MAX(OFFSET(C219,0,0):OFFSET(C219,U219-1,0)))</f>
        <v/>
      </c>
      <c r="Z219" s="92">
        <f t="shared" ca="1" si="30"/>
        <v>0</v>
      </c>
      <c r="AA219" s="93">
        <f t="shared" ca="1" si="31"/>
        <v>0</v>
      </c>
    </row>
    <row r="220" spans="1:27" ht="15.75" x14ac:dyDescent="0.25">
      <c r="A220" s="87"/>
      <c r="B220" s="95"/>
      <c r="C220" s="95"/>
      <c r="D220" s="76"/>
      <c r="E220" s="89" t="str">
        <f t="shared" si="36"/>
        <v/>
      </c>
      <c r="F220" s="89" t="str">
        <f t="shared" si="37"/>
        <v/>
      </c>
      <c r="G220" s="76"/>
      <c r="H220" s="74"/>
      <c r="I220" s="111" t="str">
        <f>IF(H220="","",_xlfn.XLOOKUP(H220,Code!$E$3:$E$19,Code!$F$3:$F$19,""))</f>
        <v/>
      </c>
      <c r="J220" s="74"/>
      <c r="K220" s="74"/>
      <c r="L220" s="76"/>
      <c r="M220" s="76"/>
      <c r="N220" s="102"/>
      <c r="O220" s="102"/>
      <c r="P220" s="126">
        <v>0</v>
      </c>
      <c r="Q220" s="97">
        <f t="shared" si="32"/>
        <v>0</v>
      </c>
      <c r="R220" s="109"/>
      <c r="S220" s="96" t="str">
        <f t="shared" si="33"/>
        <v/>
      </c>
      <c r="T220" s="91">
        <f t="shared" si="34"/>
        <v>0</v>
      </c>
      <c r="U220" s="96" t="str">
        <f t="shared" si="35"/>
        <v/>
      </c>
      <c r="V220" s="92" t="str">
        <f ca="1">IF(U220="","",MIN(OFFSET(B220,0,0):OFFSET(B220,U220-1,0)))</f>
        <v/>
      </c>
      <c r="W220" s="92" t="str">
        <f ca="1">IF(U220="","",MIN(OFFSET(C220,0,0):OFFSET(C220,U220-1,0)))</f>
        <v/>
      </c>
      <c r="X220" s="92" t="str">
        <f ca="1">IF(U220="","",MAX(OFFSET(B220,0,0):OFFSET(B220,U220-1,0)))</f>
        <v/>
      </c>
      <c r="Y220" s="92" t="str">
        <f ca="1">IF(U220="","",MAX(OFFSET(C220,0,0):OFFSET(C220,U220-1,0)))</f>
        <v/>
      </c>
      <c r="Z220" s="92">
        <f t="shared" ca="1" si="30"/>
        <v>0</v>
      </c>
      <c r="AA220" s="93">
        <f t="shared" ca="1" si="31"/>
        <v>0</v>
      </c>
    </row>
    <row r="221" spans="1:27" ht="15.75" x14ac:dyDescent="0.25">
      <c r="A221" s="87"/>
      <c r="B221" s="95"/>
      <c r="C221" s="95"/>
      <c r="D221" s="76"/>
      <c r="E221" s="89" t="str">
        <f t="shared" si="36"/>
        <v/>
      </c>
      <c r="F221" s="89" t="str">
        <f t="shared" si="37"/>
        <v/>
      </c>
      <c r="G221" s="76"/>
      <c r="H221" s="74"/>
      <c r="I221" s="111" t="str">
        <f>IF(H221="","",_xlfn.XLOOKUP(H221,Code!$E$3:$E$19,Code!$F$3:$F$19,""))</f>
        <v/>
      </c>
      <c r="J221" s="74"/>
      <c r="K221" s="74"/>
      <c r="L221" s="76"/>
      <c r="M221" s="76"/>
      <c r="N221" s="102"/>
      <c r="O221" s="102"/>
      <c r="P221" s="126">
        <v>0</v>
      </c>
      <c r="Q221" s="97">
        <f t="shared" si="32"/>
        <v>0</v>
      </c>
      <c r="R221" s="109"/>
      <c r="S221" s="96" t="str">
        <f t="shared" si="33"/>
        <v/>
      </c>
      <c r="T221" s="91">
        <f t="shared" si="34"/>
        <v>0</v>
      </c>
      <c r="U221" s="96" t="str">
        <f t="shared" si="35"/>
        <v/>
      </c>
      <c r="V221" s="92" t="str">
        <f ca="1">IF(U221="","",MIN(OFFSET(B221,0,0):OFFSET(B221,U221-1,0)))</f>
        <v/>
      </c>
      <c r="W221" s="92" t="str">
        <f ca="1">IF(U221="","",MIN(OFFSET(C221,0,0):OFFSET(C221,U221-1,0)))</f>
        <v/>
      </c>
      <c r="X221" s="92" t="str">
        <f ca="1">IF(U221="","",MAX(OFFSET(B221,0,0):OFFSET(B221,U221-1,0)))</f>
        <v/>
      </c>
      <c r="Y221" s="92" t="str">
        <f ca="1">IF(U221="","",MAX(OFFSET(C221,0,0):OFFSET(C221,U221-1,0)))</f>
        <v/>
      </c>
      <c r="Z221" s="92">
        <f t="shared" ca="1" si="30"/>
        <v>0</v>
      </c>
      <c r="AA221" s="93">
        <f t="shared" ca="1" si="31"/>
        <v>0</v>
      </c>
    </row>
    <row r="222" spans="1:27" ht="15.75" x14ac:dyDescent="0.25">
      <c r="A222" s="87"/>
      <c r="B222" s="95"/>
      <c r="C222" s="95"/>
      <c r="D222" s="76"/>
      <c r="E222" s="89" t="str">
        <f t="shared" si="36"/>
        <v/>
      </c>
      <c r="F222" s="89" t="str">
        <f t="shared" si="37"/>
        <v/>
      </c>
      <c r="G222" s="76"/>
      <c r="H222" s="74"/>
      <c r="I222" s="111" t="str">
        <f>IF(H222="","",_xlfn.XLOOKUP(H222,Code!$E$3:$E$19,Code!$F$3:$F$19,""))</f>
        <v/>
      </c>
      <c r="J222" s="74"/>
      <c r="K222" s="74"/>
      <c r="L222" s="76"/>
      <c r="M222" s="76"/>
      <c r="N222" s="102"/>
      <c r="O222" s="102"/>
      <c r="P222" s="126">
        <v>0</v>
      </c>
      <c r="Q222" s="97">
        <f t="shared" si="32"/>
        <v>0</v>
      </c>
      <c r="R222" s="109"/>
      <c r="S222" s="96" t="str">
        <f t="shared" si="33"/>
        <v/>
      </c>
      <c r="T222" s="91">
        <f t="shared" si="34"/>
        <v>0</v>
      </c>
      <c r="U222" s="96" t="str">
        <f t="shared" si="35"/>
        <v/>
      </c>
      <c r="V222" s="92" t="str">
        <f ca="1">IF(U222="","",MIN(OFFSET(B222,0,0):OFFSET(B222,U222-1,0)))</f>
        <v/>
      </c>
      <c r="W222" s="92" t="str">
        <f ca="1">IF(U222="","",MIN(OFFSET(C222,0,0):OFFSET(C222,U222-1,0)))</f>
        <v/>
      </c>
      <c r="X222" s="92" t="str">
        <f ca="1">IF(U222="","",MAX(OFFSET(B222,0,0):OFFSET(B222,U222-1,0)))</f>
        <v/>
      </c>
      <c r="Y222" s="92" t="str">
        <f ca="1">IF(U222="","",MAX(OFFSET(C222,0,0):OFFSET(C222,U222-1,0)))</f>
        <v/>
      </c>
      <c r="Z222" s="92">
        <f t="shared" ca="1" si="30"/>
        <v>0</v>
      </c>
      <c r="AA222" s="93">
        <f t="shared" ca="1" si="31"/>
        <v>0</v>
      </c>
    </row>
    <row r="223" spans="1:27" ht="15.75" x14ac:dyDescent="0.25">
      <c r="A223" s="87"/>
      <c r="B223" s="95"/>
      <c r="C223" s="95"/>
      <c r="D223" s="76"/>
      <c r="E223" s="89" t="str">
        <f t="shared" si="36"/>
        <v/>
      </c>
      <c r="F223" s="89" t="str">
        <f t="shared" si="37"/>
        <v/>
      </c>
      <c r="G223" s="76"/>
      <c r="H223" s="74"/>
      <c r="I223" s="111" t="str">
        <f>IF(H223="","",_xlfn.XLOOKUP(H223,Code!$E$3:$E$19,Code!$F$3:$F$19,""))</f>
        <v/>
      </c>
      <c r="J223" s="74"/>
      <c r="K223" s="74"/>
      <c r="L223" s="76"/>
      <c r="M223" s="76"/>
      <c r="N223" s="102"/>
      <c r="O223" s="102"/>
      <c r="P223" s="126">
        <v>0</v>
      </c>
      <c r="Q223" s="97">
        <f t="shared" si="32"/>
        <v>0</v>
      </c>
      <c r="R223" s="109"/>
      <c r="S223" s="96" t="str">
        <f t="shared" si="33"/>
        <v/>
      </c>
      <c r="T223" s="91">
        <f t="shared" si="34"/>
        <v>0</v>
      </c>
      <c r="U223" s="96" t="str">
        <f t="shared" si="35"/>
        <v/>
      </c>
      <c r="V223" s="92" t="str">
        <f ca="1">IF(U223="","",MIN(OFFSET(B223,0,0):OFFSET(B223,U223-1,0)))</f>
        <v/>
      </c>
      <c r="W223" s="92" t="str">
        <f ca="1">IF(U223="","",MIN(OFFSET(C223,0,0):OFFSET(C223,U223-1,0)))</f>
        <v/>
      </c>
      <c r="X223" s="92" t="str">
        <f ca="1">IF(U223="","",MAX(OFFSET(B223,0,0):OFFSET(B223,U223-1,0)))</f>
        <v/>
      </c>
      <c r="Y223" s="92" t="str">
        <f ca="1">IF(U223="","",MAX(OFFSET(C223,0,0):OFFSET(C223,U223-1,0)))</f>
        <v/>
      </c>
      <c r="Z223" s="92">
        <f t="shared" ca="1" si="30"/>
        <v>0</v>
      </c>
      <c r="AA223" s="93">
        <f t="shared" ca="1" si="31"/>
        <v>0</v>
      </c>
    </row>
    <row r="224" spans="1:27" ht="15.75" x14ac:dyDescent="0.25">
      <c r="A224" s="87"/>
      <c r="B224" s="95"/>
      <c r="C224" s="95"/>
      <c r="D224" s="76"/>
      <c r="E224" s="89" t="str">
        <f t="shared" si="36"/>
        <v/>
      </c>
      <c r="F224" s="89" t="str">
        <f t="shared" si="37"/>
        <v/>
      </c>
      <c r="G224" s="76"/>
      <c r="H224" s="74"/>
      <c r="I224" s="111" t="str">
        <f>IF(H224="","",_xlfn.XLOOKUP(H224,Code!$E$3:$E$19,Code!$F$3:$F$19,""))</f>
        <v/>
      </c>
      <c r="J224" s="74"/>
      <c r="K224" s="74"/>
      <c r="L224" s="76"/>
      <c r="M224" s="76"/>
      <c r="N224" s="102"/>
      <c r="O224" s="102"/>
      <c r="P224" s="126">
        <v>0</v>
      </c>
      <c r="Q224" s="97">
        <f t="shared" si="32"/>
        <v>0</v>
      </c>
      <c r="R224" s="109"/>
      <c r="S224" s="96" t="str">
        <f t="shared" si="33"/>
        <v/>
      </c>
      <c r="T224" s="91">
        <f t="shared" si="34"/>
        <v>0</v>
      </c>
      <c r="U224" s="96" t="str">
        <f t="shared" si="35"/>
        <v/>
      </c>
      <c r="V224" s="92" t="str">
        <f ca="1">IF(U224="","",MIN(OFFSET(B224,0,0):OFFSET(B224,U224-1,0)))</f>
        <v/>
      </c>
      <c r="W224" s="92" t="str">
        <f ca="1">IF(U224="","",MIN(OFFSET(C224,0,0):OFFSET(C224,U224-1,0)))</f>
        <v/>
      </c>
      <c r="X224" s="92" t="str">
        <f ca="1">IF(U224="","",MAX(OFFSET(B224,0,0):OFFSET(B224,U224-1,0)))</f>
        <v/>
      </c>
      <c r="Y224" s="92" t="str">
        <f ca="1">IF(U224="","",MAX(OFFSET(C224,0,0):OFFSET(C224,U224-1,0)))</f>
        <v/>
      </c>
      <c r="Z224" s="92">
        <f t="shared" ca="1" si="30"/>
        <v>0</v>
      </c>
      <c r="AA224" s="93">
        <f t="shared" ca="1" si="31"/>
        <v>0</v>
      </c>
    </row>
    <row r="225" spans="1:27" ht="15.75" x14ac:dyDescent="0.25">
      <c r="A225" s="87"/>
      <c r="B225" s="95"/>
      <c r="C225" s="95"/>
      <c r="D225" s="76"/>
      <c r="E225" s="89" t="str">
        <f t="shared" si="36"/>
        <v/>
      </c>
      <c r="F225" s="89" t="str">
        <f t="shared" si="37"/>
        <v/>
      </c>
      <c r="G225" s="76"/>
      <c r="H225" s="74"/>
      <c r="I225" s="111" t="str">
        <f>IF(H225="","",_xlfn.XLOOKUP(H225,Code!$E$3:$E$19,Code!$F$3:$F$19,""))</f>
        <v/>
      </c>
      <c r="J225" s="74"/>
      <c r="K225" s="74"/>
      <c r="L225" s="76"/>
      <c r="M225" s="76"/>
      <c r="N225" s="102"/>
      <c r="O225" s="102"/>
      <c r="P225" s="126">
        <v>0</v>
      </c>
      <c r="Q225" s="97">
        <f t="shared" si="32"/>
        <v>0</v>
      </c>
      <c r="R225" s="109"/>
      <c r="S225" s="96" t="str">
        <f t="shared" si="33"/>
        <v/>
      </c>
      <c r="T225" s="91">
        <f t="shared" si="34"/>
        <v>0</v>
      </c>
      <c r="U225" s="96" t="str">
        <f t="shared" si="35"/>
        <v/>
      </c>
      <c r="V225" s="92" t="str">
        <f ca="1">IF(U225="","",MIN(OFFSET(B225,0,0):OFFSET(B225,U225-1,0)))</f>
        <v/>
      </c>
      <c r="W225" s="92" t="str">
        <f ca="1">IF(U225="","",MIN(OFFSET(C225,0,0):OFFSET(C225,U225-1,0)))</f>
        <v/>
      </c>
      <c r="X225" s="92" t="str">
        <f ca="1">IF(U225="","",MAX(OFFSET(B225,0,0):OFFSET(B225,U225-1,0)))</f>
        <v/>
      </c>
      <c r="Y225" s="92" t="str">
        <f ca="1">IF(U225="","",MAX(OFFSET(C225,0,0):OFFSET(C225,U225-1,0)))</f>
        <v/>
      </c>
      <c r="Z225" s="92">
        <f t="shared" ca="1" si="30"/>
        <v>0</v>
      </c>
      <c r="AA225" s="93">
        <f t="shared" ca="1" si="31"/>
        <v>0</v>
      </c>
    </row>
    <row r="226" spans="1:27" ht="15.75" x14ac:dyDescent="0.25">
      <c r="A226" s="87"/>
      <c r="B226" s="95"/>
      <c r="C226" s="95"/>
      <c r="D226" s="76"/>
      <c r="E226" s="89" t="str">
        <f t="shared" si="36"/>
        <v/>
      </c>
      <c r="F226" s="89" t="str">
        <f t="shared" si="37"/>
        <v/>
      </c>
      <c r="G226" s="76"/>
      <c r="H226" s="74"/>
      <c r="I226" s="111" t="str">
        <f>IF(H226="","",_xlfn.XLOOKUP(H226,Code!$E$3:$E$19,Code!$F$3:$F$19,""))</f>
        <v/>
      </c>
      <c r="J226" s="74"/>
      <c r="K226" s="74"/>
      <c r="L226" s="76"/>
      <c r="M226" s="76"/>
      <c r="N226" s="102"/>
      <c r="O226" s="102"/>
      <c r="P226" s="126">
        <v>0</v>
      </c>
      <c r="Q226" s="97">
        <f t="shared" si="32"/>
        <v>0</v>
      </c>
      <c r="R226" s="109"/>
      <c r="S226" s="96" t="str">
        <f t="shared" si="33"/>
        <v/>
      </c>
      <c r="T226" s="91">
        <f t="shared" si="34"/>
        <v>0</v>
      </c>
      <c r="U226" s="96" t="str">
        <f t="shared" si="35"/>
        <v/>
      </c>
      <c r="V226" s="92" t="str">
        <f ca="1">IF(U226="","",MIN(OFFSET(B226,0,0):OFFSET(B226,U226-1,0)))</f>
        <v/>
      </c>
      <c r="W226" s="92" t="str">
        <f ca="1">IF(U226="","",MIN(OFFSET(C226,0,0):OFFSET(C226,U226-1,0)))</f>
        <v/>
      </c>
      <c r="X226" s="92" t="str">
        <f ca="1">IF(U226="","",MAX(OFFSET(B226,0,0):OFFSET(B226,U226-1,0)))</f>
        <v/>
      </c>
      <c r="Y226" s="92" t="str">
        <f ca="1">IF(U226="","",MAX(OFFSET(C226,0,0):OFFSET(C226,U226-1,0)))</f>
        <v/>
      </c>
      <c r="Z226" s="92">
        <f t="shared" ca="1" si="30"/>
        <v>0</v>
      </c>
      <c r="AA226" s="93">
        <f t="shared" ca="1" si="31"/>
        <v>0</v>
      </c>
    </row>
    <row r="227" spans="1:27" ht="15.75" x14ac:dyDescent="0.25">
      <c r="A227" s="87"/>
      <c r="B227" s="95"/>
      <c r="C227" s="95"/>
      <c r="D227" s="76"/>
      <c r="E227" s="89" t="str">
        <f t="shared" si="36"/>
        <v/>
      </c>
      <c r="F227" s="89" t="str">
        <f t="shared" si="37"/>
        <v/>
      </c>
      <c r="G227" s="76"/>
      <c r="H227" s="74"/>
      <c r="I227" s="111" t="str">
        <f>IF(H227="","",_xlfn.XLOOKUP(H227,Code!$E$3:$E$19,Code!$F$3:$F$19,""))</f>
        <v/>
      </c>
      <c r="J227" s="74"/>
      <c r="K227" s="74"/>
      <c r="L227" s="76"/>
      <c r="M227" s="76"/>
      <c r="N227" s="102"/>
      <c r="O227" s="102"/>
      <c r="P227" s="126">
        <v>0</v>
      </c>
      <c r="Q227" s="97">
        <f t="shared" si="32"/>
        <v>0</v>
      </c>
      <c r="R227" s="109"/>
      <c r="S227" s="96" t="str">
        <f t="shared" si="33"/>
        <v/>
      </c>
      <c r="T227" s="91">
        <f t="shared" si="34"/>
        <v>0</v>
      </c>
      <c r="U227" s="96" t="str">
        <f t="shared" si="35"/>
        <v/>
      </c>
      <c r="V227" s="92" t="str">
        <f ca="1">IF(U227="","",MIN(OFFSET(B227,0,0):OFFSET(B227,U227-1,0)))</f>
        <v/>
      </c>
      <c r="W227" s="92" t="str">
        <f ca="1">IF(U227="","",MIN(OFFSET(C227,0,0):OFFSET(C227,U227-1,0)))</f>
        <v/>
      </c>
      <c r="X227" s="92" t="str">
        <f ca="1">IF(U227="","",MAX(OFFSET(B227,0,0):OFFSET(B227,U227-1,0)))</f>
        <v/>
      </c>
      <c r="Y227" s="92" t="str">
        <f ca="1">IF(U227="","",MAX(OFFSET(C227,0,0):OFFSET(C227,U227-1,0)))</f>
        <v/>
      </c>
      <c r="Z227" s="92">
        <f t="shared" ca="1" si="30"/>
        <v>0</v>
      </c>
      <c r="AA227" s="93">
        <f t="shared" ca="1" si="31"/>
        <v>0</v>
      </c>
    </row>
    <row r="228" spans="1:27" ht="15.75" x14ac:dyDescent="0.25">
      <c r="A228" s="87"/>
      <c r="B228" s="95"/>
      <c r="C228" s="95"/>
      <c r="D228" s="76"/>
      <c r="E228" s="89" t="str">
        <f t="shared" si="36"/>
        <v/>
      </c>
      <c r="F228" s="89" t="str">
        <f t="shared" si="37"/>
        <v/>
      </c>
      <c r="G228" s="76"/>
      <c r="H228" s="74"/>
      <c r="I228" s="111" t="str">
        <f>IF(H228="","",_xlfn.XLOOKUP(H228,Code!$E$3:$E$19,Code!$F$3:$F$19,""))</f>
        <v/>
      </c>
      <c r="J228" s="74"/>
      <c r="K228" s="74"/>
      <c r="L228" s="76"/>
      <c r="M228" s="76"/>
      <c r="N228" s="102"/>
      <c r="O228" s="102"/>
      <c r="P228" s="126">
        <v>0</v>
      </c>
      <c r="Q228" s="97">
        <f t="shared" si="32"/>
        <v>0</v>
      </c>
      <c r="R228" s="109"/>
      <c r="S228" s="96" t="str">
        <f t="shared" si="33"/>
        <v/>
      </c>
      <c r="T228" s="91">
        <f t="shared" si="34"/>
        <v>0</v>
      </c>
      <c r="U228" s="96" t="str">
        <f t="shared" si="35"/>
        <v/>
      </c>
      <c r="V228" s="92" t="str">
        <f ca="1">IF(U228="","",MIN(OFFSET(B228,0,0):OFFSET(B228,U228-1,0)))</f>
        <v/>
      </c>
      <c r="W228" s="92" t="str">
        <f ca="1">IF(U228="","",MIN(OFFSET(C228,0,0):OFFSET(C228,U228-1,0)))</f>
        <v/>
      </c>
      <c r="X228" s="92" t="str">
        <f ca="1">IF(U228="","",MAX(OFFSET(B228,0,0):OFFSET(B228,U228-1,0)))</f>
        <v/>
      </c>
      <c r="Y228" s="92" t="str">
        <f ca="1">IF(U228="","",MAX(OFFSET(C228,0,0):OFFSET(C228,U228-1,0)))</f>
        <v/>
      </c>
      <c r="Z228" s="92">
        <f t="shared" ca="1" si="30"/>
        <v>0</v>
      </c>
      <c r="AA228" s="93">
        <f t="shared" ca="1" si="31"/>
        <v>0</v>
      </c>
    </row>
    <row r="229" spans="1:27" ht="15.75" x14ac:dyDescent="0.25">
      <c r="A229" s="87"/>
      <c r="B229" s="95"/>
      <c r="C229" s="95"/>
      <c r="D229" s="76"/>
      <c r="E229" s="89" t="str">
        <f t="shared" si="36"/>
        <v/>
      </c>
      <c r="F229" s="89" t="str">
        <f t="shared" si="37"/>
        <v/>
      </c>
      <c r="G229" s="76"/>
      <c r="H229" s="74"/>
      <c r="I229" s="111" t="str">
        <f>IF(H229="","",_xlfn.XLOOKUP(H229,Code!$E$3:$E$19,Code!$F$3:$F$19,""))</f>
        <v/>
      </c>
      <c r="J229" s="74"/>
      <c r="K229" s="74"/>
      <c r="L229" s="76"/>
      <c r="M229" s="76"/>
      <c r="N229" s="102"/>
      <c r="O229" s="102"/>
      <c r="P229" s="126">
        <v>0</v>
      </c>
      <c r="Q229" s="97">
        <f t="shared" si="32"/>
        <v>0</v>
      </c>
      <c r="R229" s="109"/>
      <c r="S229" s="96" t="str">
        <f t="shared" si="33"/>
        <v/>
      </c>
      <c r="T229" s="91">
        <f t="shared" si="34"/>
        <v>0</v>
      </c>
      <c r="U229" s="96" t="str">
        <f t="shared" si="35"/>
        <v/>
      </c>
      <c r="V229" s="92" t="str">
        <f ca="1">IF(U229="","",MIN(OFFSET(B229,0,0):OFFSET(B229,U229-1,0)))</f>
        <v/>
      </c>
      <c r="W229" s="92" t="str">
        <f ca="1">IF(U229="","",MIN(OFFSET(C229,0,0):OFFSET(C229,U229-1,0)))</f>
        <v/>
      </c>
      <c r="X229" s="92" t="str">
        <f ca="1">IF(U229="","",MAX(OFFSET(B229,0,0):OFFSET(B229,U229-1,0)))</f>
        <v/>
      </c>
      <c r="Y229" s="92" t="str">
        <f ca="1">IF(U229="","",MAX(OFFSET(C229,0,0):OFFSET(C229,U229-1,0)))</f>
        <v/>
      </c>
      <c r="Z229" s="92">
        <f t="shared" ca="1" si="30"/>
        <v>0</v>
      </c>
      <c r="AA229" s="93">
        <f t="shared" ca="1" si="31"/>
        <v>0</v>
      </c>
    </row>
    <row r="230" spans="1:27" ht="15.75" x14ac:dyDescent="0.25">
      <c r="A230" s="87"/>
      <c r="B230" s="95"/>
      <c r="C230" s="95"/>
      <c r="D230" s="76"/>
      <c r="E230" s="89" t="str">
        <f t="shared" si="36"/>
        <v/>
      </c>
      <c r="F230" s="89" t="str">
        <f t="shared" si="37"/>
        <v/>
      </c>
      <c r="G230" s="76"/>
      <c r="H230" s="74"/>
      <c r="I230" s="111" t="str">
        <f>IF(H230="","",_xlfn.XLOOKUP(H230,Code!$E$3:$E$19,Code!$F$3:$F$19,""))</f>
        <v/>
      </c>
      <c r="J230" s="74"/>
      <c r="K230" s="74"/>
      <c r="L230" s="76"/>
      <c r="M230" s="76"/>
      <c r="N230" s="102"/>
      <c r="O230" s="102"/>
      <c r="P230" s="126">
        <v>0</v>
      </c>
      <c r="Q230" s="97">
        <f t="shared" si="32"/>
        <v>0</v>
      </c>
      <c r="R230" s="109"/>
      <c r="S230" s="96" t="str">
        <f t="shared" si="33"/>
        <v/>
      </c>
      <c r="T230" s="91">
        <f t="shared" si="34"/>
        <v>0</v>
      </c>
      <c r="U230" s="96" t="str">
        <f t="shared" si="35"/>
        <v/>
      </c>
      <c r="V230" s="92" t="str">
        <f ca="1">IF(U230="","",MIN(OFFSET(B230,0,0):OFFSET(B230,U230-1,0)))</f>
        <v/>
      </c>
      <c r="W230" s="92" t="str">
        <f ca="1">IF(U230="","",MIN(OFFSET(C230,0,0):OFFSET(C230,U230-1,0)))</f>
        <v/>
      </c>
      <c r="X230" s="92" t="str">
        <f ca="1">IF(U230="","",MAX(OFFSET(B230,0,0):OFFSET(B230,U230-1,0)))</f>
        <v/>
      </c>
      <c r="Y230" s="92" t="str">
        <f ca="1">IF(U230="","",MAX(OFFSET(C230,0,0):OFFSET(C230,U230-1,0)))</f>
        <v/>
      </c>
      <c r="Z230" s="92">
        <f t="shared" ca="1" si="30"/>
        <v>0</v>
      </c>
      <c r="AA230" s="93">
        <f t="shared" ca="1" si="31"/>
        <v>0</v>
      </c>
    </row>
    <row r="231" spans="1:27" ht="15.75" x14ac:dyDescent="0.25">
      <c r="A231" s="87"/>
      <c r="B231" s="95"/>
      <c r="C231" s="95"/>
      <c r="D231" s="76"/>
      <c r="E231" s="89" t="str">
        <f t="shared" si="36"/>
        <v/>
      </c>
      <c r="F231" s="89" t="str">
        <f t="shared" si="37"/>
        <v/>
      </c>
      <c r="G231" s="76"/>
      <c r="H231" s="74"/>
      <c r="I231" s="111" t="str">
        <f>IF(H231="","",_xlfn.XLOOKUP(H231,Code!$E$3:$E$19,Code!$F$3:$F$19,""))</f>
        <v/>
      </c>
      <c r="J231" s="74"/>
      <c r="K231" s="74"/>
      <c r="L231" s="76"/>
      <c r="M231" s="76"/>
      <c r="N231" s="102"/>
      <c r="O231" s="102"/>
      <c r="P231" s="126">
        <v>0</v>
      </c>
      <c r="Q231" s="97">
        <f t="shared" si="32"/>
        <v>0</v>
      </c>
      <c r="R231" s="109"/>
      <c r="S231" s="96" t="str">
        <f t="shared" si="33"/>
        <v/>
      </c>
      <c r="T231" s="91">
        <f t="shared" si="34"/>
        <v>0</v>
      </c>
      <c r="U231" s="96" t="str">
        <f t="shared" si="35"/>
        <v/>
      </c>
      <c r="V231" s="92" t="str">
        <f ca="1">IF(U231="","",MIN(OFFSET(B231,0,0):OFFSET(B231,U231-1,0)))</f>
        <v/>
      </c>
      <c r="W231" s="92" t="str">
        <f ca="1">IF(U231="","",MIN(OFFSET(C231,0,0):OFFSET(C231,U231-1,0)))</f>
        <v/>
      </c>
      <c r="X231" s="92" t="str">
        <f ca="1">IF(U231="","",MAX(OFFSET(B231,0,0):OFFSET(B231,U231-1,0)))</f>
        <v/>
      </c>
      <c r="Y231" s="92" t="str">
        <f ca="1">IF(U231="","",MAX(OFFSET(C231,0,0):OFFSET(C231,U231-1,0)))</f>
        <v/>
      </c>
      <c r="Z231" s="92">
        <f t="shared" ca="1" si="30"/>
        <v>0</v>
      </c>
      <c r="AA231" s="93">
        <f t="shared" ca="1" si="31"/>
        <v>0</v>
      </c>
    </row>
    <row r="232" spans="1:27" ht="15.75" x14ac:dyDescent="0.25">
      <c r="A232" s="87"/>
      <c r="B232" s="95"/>
      <c r="C232" s="95"/>
      <c r="D232" s="76"/>
      <c r="E232" s="89" t="str">
        <f t="shared" si="36"/>
        <v/>
      </c>
      <c r="F232" s="89" t="str">
        <f t="shared" si="37"/>
        <v/>
      </c>
      <c r="G232" s="76"/>
      <c r="H232" s="74"/>
      <c r="I232" s="111" t="str">
        <f>IF(H232="","",_xlfn.XLOOKUP(H232,Code!$E$3:$E$19,Code!$F$3:$F$19,""))</f>
        <v/>
      </c>
      <c r="J232" s="74"/>
      <c r="K232" s="74"/>
      <c r="L232" s="76"/>
      <c r="M232" s="76"/>
      <c r="N232" s="102"/>
      <c r="O232" s="102"/>
      <c r="P232" s="126">
        <v>0</v>
      </c>
      <c r="Q232" s="97">
        <f t="shared" si="32"/>
        <v>0</v>
      </c>
      <c r="R232" s="109"/>
      <c r="S232" s="96" t="str">
        <f t="shared" si="33"/>
        <v/>
      </c>
      <c r="T232" s="91">
        <f t="shared" si="34"/>
        <v>0</v>
      </c>
      <c r="U232" s="96" t="str">
        <f t="shared" si="35"/>
        <v/>
      </c>
      <c r="V232" s="92" t="str">
        <f ca="1">IF(U232="","",MIN(OFFSET(B232,0,0):OFFSET(B232,U232-1,0)))</f>
        <v/>
      </c>
      <c r="W232" s="92" t="str">
        <f ca="1">IF(U232="","",MIN(OFFSET(C232,0,0):OFFSET(C232,U232-1,0)))</f>
        <v/>
      </c>
      <c r="X232" s="92" t="str">
        <f ca="1">IF(U232="","",MAX(OFFSET(B232,0,0):OFFSET(B232,U232-1,0)))</f>
        <v/>
      </c>
      <c r="Y232" s="92" t="str">
        <f ca="1">IF(U232="","",MAX(OFFSET(C232,0,0):OFFSET(C232,U232-1,0)))</f>
        <v/>
      </c>
      <c r="Z232" s="92">
        <f t="shared" ca="1" si="30"/>
        <v>0</v>
      </c>
      <c r="AA232" s="93">
        <f t="shared" ca="1" si="31"/>
        <v>0</v>
      </c>
    </row>
    <row r="233" spans="1:27" ht="15.75" x14ac:dyDescent="0.25">
      <c r="A233" s="87"/>
      <c r="B233" s="95"/>
      <c r="C233" s="95"/>
      <c r="D233" s="76"/>
      <c r="E233" s="89" t="str">
        <f t="shared" si="36"/>
        <v/>
      </c>
      <c r="F233" s="89" t="str">
        <f t="shared" si="37"/>
        <v/>
      </c>
      <c r="G233" s="76"/>
      <c r="H233" s="74"/>
      <c r="I233" s="111" t="str">
        <f>IF(H233="","",_xlfn.XLOOKUP(H233,Code!$E$3:$E$19,Code!$F$3:$F$19,""))</f>
        <v/>
      </c>
      <c r="J233" s="74"/>
      <c r="K233" s="74"/>
      <c r="L233" s="76"/>
      <c r="M233" s="76"/>
      <c r="N233" s="102"/>
      <c r="O233" s="102"/>
      <c r="P233" s="126">
        <v>0</v>
      </c>
      <c r="Q233" s="97">
        <f t="shared" si="32"/>
        <v>0</v>
      </c>
      <c r="R233" s="109"/>
      <c r="S233" s="96" t="str">
        <f t="shared" si="33"/>
        <v/>
      </c>
      <c r="T233" s="91">
        <f t="shared" si="34"/>
        <v>0</v>
      </c>
      <c r="U233" s="96" t="str">
        <f t="shared" si="35"/>
        <v/>
      </c>
      <c r="V233" s="92" t="str">
        <f ca="1">IF(U233="","",MIN(OFFSET(B233,0,0):OFFSET(B233,U233-1,0)))</f>
        <v/>
      </c>
      <c r="W233" s="92" t="str">
        <f ca="1">IF(U233="","",MIN(OFFSET(C233,0,0):OFFSET(C233,U233-1,0)))</f>
        <v/>
      </c>
      <c r="X233" s="92" t="str">
        <f ca="1">IF(U233="","",MAX(OFFSET(B233,0,0):OFFSET(B233,U233-1,0)))</f>
        <v/>
      </c>
      <c r="Y233" s="92" t="str">
        <f ca="1">IF(U233="","",MAX(OFFSET(C233,0,0):OFFSET(C233,U233-1,0)))</f>
        <v/>
      </c>
      <c r="Z233" s="92">
        <f t="shared" ca="1" si="30"/>
        <v>0</v>
      </c>
      <c r="AA233" s="93">
        <f t="shared" ca="1" si="31"/>
        <v>0</v>
      </c>
    </row>
    <row r="234" spans="1:27" ht="15.75" x14ac:dyDescent="0.25">
      <c r="A234" s="87"/>
      <c r="B234" s="95"/>
      <c r="C234" s="95"/>
      <c r="D234" s="76"/>
      <c r="E234" s="89" t="str">
        <f t="shared" si="36"/>
        <v/>
      </c>
      <c r="F234" s="89" t="str">
        <f t="shared" si="37"/>
        <v/>
      </c>
      <c r="G234" s="76"/>
      <c r="H234" s="74"/>
      <c r="I234" s="111" t="str">
        <f>IF(H234="","",_xlfn.XLOOKUP(H234,Code!$E$3:$E$19,Code!$F$3:$F$19,""))</f>
        <v/>
      </c>
      <c r="J234" s="74"/>
      <c r="K234" s="74"/>
      <c r="L234" s="76"/>
      <c r="M234" s="76"/>
      <c r="N234" s="102"/>
      <c r="O234" s="102"/>
      <c r="P234" s="126">
        <v>0</v>
      </c>
      <c r="Q234" s="97">
        <f t="shared" si="32"/>
        <v>0</v>
      </c>
      <c r="R234" s="109"/>
      <c r="S234" s="96" t="str">
        <f t="shared" si="33"/>
        <v/>
      </c>
      <c r="T234" s="91">
        <f t="shared" si="34"/>
        <v>0</v>
      </c>
      <c r="U234" s="96" t="str">
        <f t="shared" si="35"/>
        <v/>
      </c>
      <c r="V234" s="92" t="str">
        <f ca="1">IF(U234="","",MIN(OFFSET(B234,0,0):OFFSET(B234,U234-1,0)))</f>
        <v/>
      </c>
      <c r="W234" s="92" t="str">
        <f ca="1">IF(U234="","",MIN(OFFSET(C234,0,0):OFFSET(C234,U234-1,0)))</f>
        <v/>
      </c>
      <c r="X234" s="92" t="str">
        <f ca="1">IF(U234="","",MAX(OFFSET(B234,0,0):OFFSET(B234,U234-1,0)))</f>
        <v/>
      </c>
      <c r="Y234" s="92" t="str">
        <f ca="1">IF(U234="","",MAX(OFFSET(C234,0,0):OFFSET(C234,U234-1,0)))</f>
        <v/>
      </c>
      <c r="Z234" s="92">
        <f t="shared" ca="1" si="30"/>
        <v>0</v>
      </c>
      <c r="AA234" s="93">
        <f t="shared" ca="1" si="31"/>
        <v>0</v>
      </c>
    </row>
    <row r="235" spans="1:27" ht="15.75" x14ac:dyDescent="0.25">
      <c r="A235" s="87"/>
      <c r="B235" s="95"/>
      <c r="C235" s="95"/>
      <c r="D235" s="76"/>
      <c r="E235" s="89" t="str">
        <f t="shared" si="36"/>
        <v/>
      </c>
      <c r="F235" s="89" t="str">
        <f t="shared" si="37"/>
        <v/>
      </c>
      <c r="G235" s="76"/>
      <c r="H235" s="74"/>
      <c r="I235" s="111" t="str">
        <f>IF(H235="","",_xlfn.XLOOKUP(H235,Code!$E$3:$E$19,Code!$F$3:$F$19,""))</f>
        <v/>
      </c>
      <c r="J235" s="74"/>
      <c r="K235" s="74"/>
      <c r="L235" s="76"/>
      <c r="M235" s="76"/>
      <c r="N235" s="102"/>
      <c r="O235" s="102"/>
      <c r="P235" s="126">
        <v>0</v>
      </c>
      <c r="Q235" s="97">
        <f t="shared" si="32"/>
        <v>0</v>
      </c>
      <c r="R235" s="109"/>
      <c r="S235" s="96" t="str">
        <f t="shared" si="33"/>
        <v/>
      </c>
      <c r="T235" s="91">
        <f t="shared" si="34"/>
        <v>0</v>
      </c>
      <c r="U235" s="96" t="str">
        <f t="shared" si="35"/>
        <v/>
      </c>
      <c r="V235" s="92" t="str">
        <f ca="1">IF(U235="","",MIN(OFFSET(B235,0,0):OFFSET(B235,U235-1,0)))</f>
        <v/>
      </c>
      <c r="W235" s="92" t="str">
        <f ca="1">IF(U235="","",MIN(OFFSET(C235,0,0):OFFSET(C235,U235-1,0)))</f>
        <v/>
      </c>
      <c r="X235" s="92" t="str">
        <f ca="1">IF(U235="","",MAX(OFFSET(B235,0,0):OFFSET(B235,U235-1,0)))</f>
        <v/>
      </c>
      <c r="Y235" s="92" t="str">
        <f ca="1">IF(U235="","",MAX(OFFSET(C235,0,0):OFFSET(C235,U235-1,0)))</f>
        <v/>
      </c>
      <c r="Z235" s="92">
        <f t="shared" ca="1" si="30"/>
        <v>0</v>
      </c>
      <c r="AA235" s="93">
        <f t="shared" ca="1" si="31"/>
        <v>0</v>
      </c>
    </row>
    <row r="236" spans="1:27" ht="15.75" x14ac:dyDescent="0.25">
      <c r="A236" s="87"/>
      <c r="B236" s="95"/>
      <c r="C236" s="95"/>
      <c r="D236" s="76"/>
      <c r="E236" s="89" t="str">
        <f t="shared" si="36"/>
        <v/>
      </c>
      <c r="F236" s="89" t="str">
        <f t="shared" si="37"/>
        <v/>
      </c>
      <c r="G236" s="76"/>
      <c r="H236" s="74"/>
      <c r="I236" s="111" t="str">
        <f>IF(H236="","",_xlfn.XLOOKUP(H236,Code!$E$3:$E$19,Code!$F$3:$F$19,""))</f>
        <v/>
      </c>
      <c r="J236" s="74"/>
      <c r="K236" s="74"/>
      <c r="L236" s="76"/>
      <c r="M236" s="76"/>
      <c r="N236" s="102"/>
      <c r="O236" s="102"/>
      <c r="P236" s="126">
        <v>0</v>
      </c>
      <c r="Q236" s="97">
        <f t="shared" si="32"/>
        <v>0</v>
      </c>
      <c r="R236" s="109"/>
      <c r="S236" s="96" t="str">
        <f t="shared" si="33"/>
        <v/>
      </c>
      <c r="T236" s="91">
        <f t="shared" si="34"/>
        <v>0</v>
      </c>
      <c r="U236" s="96" t="str">
        <f t="shared" si="35"/>
        <v/>
      </c>
      <c r="V236" s="92" t="str">
        <f ca="1">IF(U236="","",MIN(OFFSET(B236,0,0):OFFSET(B236,U236-1,0)))</f>
        <v/>
      </c>
      <c r="W236" s="92" t="str">
        <f ca="1">IF(U236="","",MIN(OFFSET(C236,0,0):OFFSET(C236,U236-1,0)))</f>
        <v/>
      </c>
      <c r="X236" s="92" t="str">
        <f ca="1">IF(U236="","",MAX(OFFSET(B236,0,0):OFFSET(B236,U236-1,0)))</f>
        <v/>
      </c>
      <c r="Y236" s="92" t="str">
        <f ca="1">IF(U236="","",MAX(OFFSET(C236,0,0):OFFSET(C236,U236-1,0)))</f>
        <v/>
      </c>
      <c r="Z236" s="92">
        <f t="shared" ca="1" si="30"/>
        <v>0</v>
      </c>
      <c r="AA236" s="93">
        <f t="shared" ca="1" si="31"/>
        <v>0</v>
      </c>
    </row>
    <row r="237" spans="1:27" ht="15.75" x14ac:dyDescent="0.25">
      <c r="A237" s="87"/>
      <c r="B237" s="95"/>
      <c r="C237" s="95"/>
      <c r="D237" s="76"/>
      <c r="E237" s="89" t="str">
        <f t="shared" si="36"/>
        <v/>
      </c>
      <c r="F237" s="89" t="str">
        <f t="shared" si="37"/>
        <v/>
      </c>
      <c r="G237" s="76"/>
      <c r="H237" s="74"/>
      <c r="I237" s="111" t="str">
        <f>IF(H237="","",_xlfn.XLOOKUP(H237,Code!$E$3:$E$19,Code!$F$3:$F$19,""))</f>
        <v/>
      </c>
      <c r="J237" s="74"/>
      <c r="K237" s="74"/>
      <c r="L237" s="76"/>
      <c r="M237" s="76"/>
      <c r="N237" s="102"/>
      <c r="O237" s="102"/>
      <c r="P237" s="126">
        <v>0</v>
      </c>
      <c r="Q237" s="97">
        <f t="shared" si="32"/>
        <v>0</v>
      </c>
      <c r="R237" s="109"/>
      <c r="S237" s="96" t="str">
        <f t="shared" si="33"/>
        <v/>
      </c>
      <c r="T237" s="91">
        <f t="shared" si="34"/>
        <v>0</v>
      </c>
      <c r="U237" s="96" t="str">
        <f t="shared" si="35"/>
        <v/>
      </c>
      <c r="V237" s="92" t="str">
        <f ca="1">IF(U237="","",MIN(OFFSET(B237,0,0):OFFSET(B237,U237-1,0)))</f>
        <v/>
      </c>
      <c r="W237" s="92" t="str">
        <f ca="1">IF(U237="","",MIN(OFFSET(C237,0,0):OFFSET(C237,U237-1,0)))</f>
        <v/>
      </c>
      <c r="X237" s="92" t="str">
        <f ca="1">IF(U237="","",MAX(OFFSET(B237,0,0):OFFSET(B237,U237-1,0)))</f>
        <v/>
      </c>
      <c r="Y237" s="92" t="str">
        <f ca="1">IF(U237="","",MAX(OFFSET(C237,0,0):OFFSET(C237,U237-1,0)))</f>
        <v/>
      </c>
      <c r="Z237" s="92">
        <f t="shared" ca="1" si="30"/>
        <v>0</v>
      </c>
      <c r="AA237" s="93">
        <f t="shared" ca="1" si="31"/>
        <v>0</v>
      </c>
    </row>
    <row r="238" spans="1:27" ht="15.75" x14ac:dyDescent="0.25">
      <c r="A238" s="87"/>
      <c r="B238" s="95"/>
      <c r="C238" s="95"/>
      <c r="D238" s="76"/>
      <c r="E238" s="89" t="str">
        <f t="shared" si="36"/>
        <v/>
      </c>
      <c r="F238" s="89" t="str">
        <f t="shared" si="37"/>
        <v/>
      </c>
      <c r="G238" s="76"/>
      <c r="H238" s="74"/>
      <c r="I238" s="111" t="str">
        <f>IF(H238="","",_xlfn.XLOOKUP(H238,Code!$E$3:$E$19,Code!$F$3:$F$19,""))</f>
        <v/>
      </c>
      <c r="J238" s="74"/>
      <c r="K238" s="74"/>
      <c r="L238" s="76"/>
      <c r="M238" s="76"/>
      <c r="N238" s="102"/>
      <c r="O238" s="102"/>
      <c r="P238" s="126">
        <v>0</v>
      </c>
      <c r="Q238" s="97">
        <f t="shared" si="32"/>
        <v>0</v>
      </c>
      <c r="R238" s="109"/>
      <c r="S238" s="96" t="str">
        <f t="shared" si="33"/>
        <v/>
      </c>
      <c r="T238" s="91">
        <f t="shared" si="34"/>
        <v>0</v>
      </c>
      <c r="U238" s="96" t="str">
        <f t="shared" si="35"/>
        <v/>
      </c>
      <c r="V238" s="92" t="str">
        <f ca="1">IF(U238="","",MIN(OFFSET(B238,0,0):OFFSET(B238,U238-1,0)))</f>
        <v/>
      </c>
      <c r="W238" s="92" t="str">
        <f ca="1">IF(U238="","",MIN(OFFSET(C238,0,0):OFFSET(C238,U238-1,0)))</f>
        <v/>
      </c>
      <c r="X238" s="92" t="str">
        <f ca="1">IF(U238="","",MAX(OFFSET(B238,0,0):OFFSET(B238,U238-1,0)))</f>
        <v/>
      </c>
      <c r="Y238" s="92" t="str">
        <f ca="1">IF(U238="","",MAX(OFFSET(C238,0,0):OFFSET(C238,U238-1,0)))</f>
        <v/>
      </c>
      <c r="Z238" s="92">
        <f t="shared" ca="1" si="30"/>
        <v>0</v>
      </c>
      <c r="AA238" s="93">
        <f t="shared" ca="1" si="31"/>
        <v>0</v>
      </c>
    </row>
    <row r="239" spans="1:27" ht="15.75" x14ac:dyDescent="0.25">
      <c r="A239" s="87"/>
      <c r="B239" s="95"/>
      <c r="C239" s="95"/>
      <c r="D239" s="76"/>
      <c r="E239" s="89" t="str">
        <f t="shared" si="36"/>
        <v/>
      </c>
      <c r="F239" s="89" t="str">
        <f t="shared" si="37"/>
        <v/>
      </c>
      <c r="G239" s="76"/>
      <c r="H239" s="74"/>
      <c r="I239" s="111" t="str">
        <f>IF(H239="","",_xlfn.XLOOKUP(H239,Code!$E$3:$E$19,Code!$F$3:$F$19,""))</f>
        <v/>
      </c>
      <c r="J239" s="74"/>
      <c r="K239" s="74"/>
      <c r="L239" s="76"/>
      <c r="M239" s="76"/>
      <c r="N239" s="102"/>
      <c r="O239" s="102"/>
      <c r="P239" s="126">
        <v>0</v>
      </c>
      <c r="Q239" s="97">
        <f t="shared" si="32"/>
        <v>0</v>
      </c>
      <c r="R239" s="109"/>
      <c r="S239" s="96" t="str">
        <f t="shared" si="33"/>
        <v/>
      </c>
      <c r="T239" s="91">
        <f t="shared" si="34"/>
        <v>0</v>
      </c>
      <c r="U239" s="96" t="str">
        <f t="shared" si="35"/>
        <v/>
      </c>
      <c r="V239" s="92" t="str">
        <f ca="1">IF(U239="","",MIN(OFFSET(B239,0,0):OFFSET(B239,U239-1,0)))</f>
        <v/>
      </c>
      <c r="W239" s="92" t="str">
        <f ca="1">IF(U239="","",MIN(OFFSET(C239,0,0):OFFSET(C239,U239-1,0)))</f>
        <v/>
      </c>
      <c r="X239" s="92" t="str">
        <f ca="1">IF(U239="","",MAX(OFFSET(B239,0,0):OFFSET(B239,U239-1,0)))</f>
        <v/>
      </c>
      <c r="Y239" s="92" t="str">
        <f ca="1">IF(U239="","",MAX(OFFSET(C239,0,0):OFFSET(C239,U239-1,0)))</f>
        <v/>
      </c>
      <c r="Z239" s="92">
        <f t="shared" ca="1" si="30"/>
        <v>0</v>
      </c>
      <c r="AA239" s="93">
        <f t="shared" ca="1" si="31"/>
        <v>0</v>
      </c>
    </row>
    <row r="240" spans="1:27" ht="15.75" x14ac:dyDescent="0.25">
      <c r="A240" s="87"/>
      <c r="B240" s="95"/>
      <c r="C240" s="95"/>
      <c r="D240" s="76"/>
      <c r="E240" s="89" t="str">
        <f t="shared" si="36"/>
        <v/>
      </c>
      <c r="F240" s="89" t="str">
        <f t="shared" si="37"/>
        <v/>
      </c>
      <c r="G240" s="76"/>
      <c r="H240" s="74"/>
      <c r="I240" s="111" t="str">
        <f>IF(H240="","",_xlfn.XLOOKUP(H240,Code!$E$3:$E$19,Code!$F$3:$F$19,""))</f>
        <v/>
      </c>
      <c r="J240" s="74"/>
      <c r="K240" s="74"/>
      <c r="L240" s="76"/>
      <c r="M240" s="76"/>
      <c r="N240" s="102"/>
      <c r="O240" s="102"/>
      <c r="P240" s="126">
        <v>0</v>
      </c>
      <c r="Q240" s="97">
        <f t="shared" si="32"/>
        <v>0</v>
      </c>
      <c r="R240" s="109"/>
      <c r="S240" s="96" t="str">
        <f t="shared" si="33"/>
        <v/>
      </c>
      <c r="T240" s="91">
        <f t="shared" si="34"/>
        <v>0</v>
      </c>
      <c r="U240" s="96" t="str">
        <f t="shared" si="35"/>
        <v/>
      </c>
      <c r="V240" s="92" t="str">
        <f ca="1">IF(U240="","",MIN(OFFSET(B240,0,0):OFFSET(B240,U240-1,0)))</f>
        <v/>
      </c>
      <c r="W240" s="92" t="str">
        <f ca="1">IF(U240="","",MIN(OFFSET(C240,0,0):OFFSET(C240,U240-1,0)))</f>
        <v/>
      </c>
      <c r="X240" s="92" t="str">
        <f ca="1">IF(U240="","",MAX(OFFSET(B240,0,0):OFFSET(B240,U240-1,0)))</f>
        <v/>
      </c>
      <c r="Y240" s="92" t="str">
        <f ca="1">IF(U240="","",MAX(OFFSET(C240,0,0):OFFSET(C240,U240-1,0)))</f>
        <v/>
      </c>
      <c r="Z240" s="92">
        <f t="shared" ca="1" si="30"/>
        <v>0</v>
      </c>
      <c r="AA240" s="93">
        <f t="shared" ca="1" si="31"/>
        <v>0</v>
      </c>
    </row>
    <row r="241" spans="1:27" ht="15.75" x14ac:dyDescent="0.25">
      <c r="A241" s="87"/>
      <c r="B241" s="95"/>
      <c r="C241" s="95"/>
      <c r="D241" s="76"/>
      <c r="E241" s="89" t="str">
        <f t="shared" si="36"/>
        <v/>
      </c>
      <c r="F241" s="89" t="str">
        <f t="shared" si="37"/>
        <v/>
      </c>
      <c r="G241" s="76"/>
      <c r="H241" s="74"/>
      <c r="I241" s="111" t="str">
        <f>IF(H241="","",_xlfn.XLOOKUP(H241,Code!$E$3:$E$19,Code!$F$3:$F$19,""))</f>
        <v/>
      </c>
      <c r="J241" s="74"/>
      <c r="K241" s="74"/>
      <c r="L241" s="76"/>
      <c r="M241" s="76"/>
      <c r="N241" s="102"/>
      <c r="O241" s="102"/>
      <c r="P241" s="126">
        <v>0</v>
      </c>
      <c r="Q241" s="97">
        <f t="shared" si="32"/>
        <v>0</v>
      </c>
      <c r="R241" s="109"/>
      <c r="S241" s="96" t="str">
        <f t="shared" si="33"/>
        <v/>
      </c>
      <c r="T241" s="91">
        <f t="shared" si="34"/>
        <v>0</v>
      </c>
      <c r="U241" s="96" t="str">
        <f t="shared" si="35"/>
        <v/>
      </c>
      <c r="V241" s="92" t="str">
        <f ca="1">IF(U241="","",MIN(OFFSET(B241,0,0):OFFSET(B241,U241-1,0)))</f>
        <v/>
      </c>
      <c r="W241" s="92" t="str">
        <f ca="1">IF(U241="","",MIN(OFFSET(C241,0,0):OFFSET(C241,U241-1,0)))</f>
        <v/>
      </c>
      <c r="X241" s="92" t="str">
        <f ca="1">IF(U241="","",MAX(OFFSET(B241,0,0):OFFSET(B241,U241-1,0)))</f>
        <v/>
      </c>
      <c r="Y241" s="92" t="str">
        <f ca="1">IF(U241="","",MAX(OFFSET(C241,0,0):OFFSET(C241,U241-1,0)))</f>
        <v/>
      </c>
      <c r="Z241" s="92">
        <f t="shared" ca="1" si="30"/>
        <v>0</v>
      </c>
      <c r="AA241" s="93">
        <f t="shared" ca="1" si="31"/>
        <v>0</v>
      </c>
    </row>
    <row r="242" spans="1:27" ht="15.75" x14ac:dyDescent="0.25">
      <c r="A242" s="87"/>
      <c r="B242" s="95"/>
      <c r="C242" s="95"/>
      <c r="D242" s="76"/>
      <c r="E242" s="89" t="str">
        <f t="shared" si="36"/>
        <v/>
      </c>
      <c r="F242" s="89" t="str">
        <f t="shared" si="37"/>
        <v/>
      </c>
      <c r="G242" s="76"/>
      <c r="H242" s="74"/>
      <c r="I242" s="111" t="str">
        <f>IF(H242="","",_xlfn.XLOOKUP(H242,Code!$E$3:$E$19,Code!$F$3:$F$19,""))</f>
        <v/>
      </c>
      <c r="J242" s="74"/>
      <c r="K242" s="74"/>
      <c r="L242" s="76"/>
      <c r="M242" s="76"/>
      <c r="N242" s="102"/>
      <c r="O242" s="102"/>
      <c r="P242" s="126">
        <v>0</v>
      </c>
      <c r="Q242" s="97">
        <f t="shared" si="32"/>
        <v>0</v>
      </c>
      <c r="R242" s="109"/>
      <c r="S242" s="96" t="str">
        <f t="shared" si="33"/>
        <v/>
      </c>
      <c r="T242" s="91">
        <f t="shared" si="34"/>
        <v>0</v>
      </c>
      <c r="U242" s="96" t="str">
        <f t="shared" si="35"/>
        <v/>
      </c>
      <c r="V242" s="92" t="str">
        <f ca="1">IF(U242="","",MIN(OFFSET(B242,0,0):OFFSET(B242,U242-1,0)))</f>
        <v/>
      </c>
      <c r="W242" s="92" t="str">
        <f ca="1">IF(U242="","",MIN(OFFSET(C242,0,0):OFFSET(C242,U242-1,0)))</f>
        <v/>
      </c>
      <c r="X242" s="92" t="str">
        <f ca="1">IF(U242="","",MAX(OFFSET(B242,0,0):OFFSET(B242,U242-1,0)))</f>
        <v/>
      </c>
      <c r="Y242" s="92" t="str">
        <f ca="1">IF(U242="","",MAX(OFFSET(C242,0,0):OFFSET(C242,U242-1,0)))</f>
        <v/>
      </c>
      <c r="Z242" s="92">
        <f t="shared" ca="1" si="30"/>
        <v>0</v>
      </c>
      <c r="AA242" s="93">
        <f t="shared" ca="1" si="31"/>
        <v>0</v>
      </c>
    </row>
    <row r="243" spans="1:27" ht="15.75" x14ac:dyDescent="0.25">
      <c r="A243" s="87"/>
      <c r="B243" s="95"/>
      <c r="C243" s="95"/>
      <c r="D243" s="76"/>
      <c r="E243" s="89" t="str">
        <f t="shared" si="36"/>
        <v/>
      </c>
      <c r="F243" s="89" t="str">
        <f t="shared" si="37"/>
        <v/>
      </c>
      <c r="G243" s="76"/>
      <c r="H243" s="74"/>
      <c r="I243" s="111" t="str">
        <f>IF(H243="","",_xlfn.XLOOKUP(H243,Code!$E$3:$E$19,Code!$F$3:$F$19,""))</f>
        <v/>
      </c>
      <c r="J243" s="74"/>
      <c r="K243" s="74"/>
      <c r="L243" s="76"/>
      <c r="M243" s="76"/>
      <c r="N243" s="102"/>
      <c r="O243" s="102"/>
      <c r="P243" s="126">
        <v>0</v>
      </c>
      <c r="Q243" s="97">
        <f t="shared" si="32"/>
        <v>0</v>
      </c>
      <c r="R243" s="109"/>
      <c r="S243" s="96" t="str">
        <f t="shared" si="33"/>
        <v/>
      </c>
      <c r="T243" s="91">
        <f t="shared" si="34"/>
        <v>0</v>
      </c>
      <c r="U243" s="96" t="str">
        <f t="shared" si="35"/>
        <v/>
      </c>
      <c r="V243" s="92" t="str">
        <f ca="1">IF(U243="","",MIN(OFFSET(B243,0,0):OFFSET(B243,U243-1,0)))</f>
        <v/>
      </c>
      <c r="W243" s="92" t="str">
        <f ca="1">IF(U243="","",MIN(OFFSET(C243,0,0):OFFSET(C243,U243-1,0)))</f>
        <v/>
      </c>
      <c r="X243" s="92" t="str">
        <f ca="1">IF(U243="","",MAX(OFFSET(B243,0,0):OFFSET(B243,U243-1,0)))</f>
        <v/>
      </c>
      <c r="Y243" s="92" t="str">
        <f ca="1">IF(U243="","",MAX(OFFSET(C243,0,0):OFFSET(C243,U243-1,0)))</f>
        <v/>
      </c>
      <c r="Z243" s="92">
        <f t="shared" ca="1" si="30"/>
        <v>0</v>
      </c>
      <c r="AA243" s="93">
        <f t="shared" ca="1" si="31"/>
        <v>0</v>
      </c>
    </row>
    <row r="244" spans="1:27" ht="15.75" x14ac:dyDescent="0.25">
      <c r="A244" s="87"/>
      <c r="B244" s="95"/>
      <c r="C244" s="95"/>
      <c r="D244" s="76"/>
      <c r="E244" s="89" t="str">
        <f t="shared" si="36"/>
        <v/>
      </c>
      <c r="F244" s="89" t="str">
        <f t="shared" si="37"/>
        <v/>
      </c>
      <c r="G244" s="76"/>
      <c r="H244" s="74"/>
      <c r="I244" s="111" t="str">
        <f>IF(H244="","",_xlfn.XLOOKUP(H244,Code!$E$3:$E$19,Code!$F$3:$F$19,""))</f>
        <v/>
      </c>
      <c r="J244" s="74"/>
      <c r="K244" s="74"/>
      <c r="L244" s="76"/>
      <c r="M244" s="76"/>
      <c r="N244" s="102"/>
      <c r="O244" s="102"/>
      <c r="P244" s="126">
        <v>0</v>
      </c>
      <c r="Q244" s="97">
        <f t="shared" si="32"/>
        <v>0</v>
      </c>
      <c r="R244" s="109"/>
      <c r="S244" s="96" t="str">
        <f t="shared" si="33"/>
        <v/>
      </c>
      <c r="T244" s="91">
        <f t="shared" si="34"/>
        <v>0</v>
      </c>
      <c r="U244" s="96" t="str">
        <f t="shared" si="35"/>
        <v/>
      </c>
      <c r="V244" s="92" t="str">
        <f ca="1">IF(U244="","",MIN(OFFSET(B244,0,0):OFFSET(B244,U244-1,0)))</f>
        <v/>
      </c>
      <c r="W244" s="92" t="str">
        <f ca="1">IF(U244="","",MIN(OFFSET(C244,0,0):OFFSET(C244,U244-1,0)))</f>
        <v/>
      </c>
      <c r="X244" s="92" t="str">
        <f ca="1">IF(U244="","",MAX(OFFSET(B244,0,0):OFFSET(B244,U244-1,0)))</f>
        <v/>
      </c>
      <c r="Y244" s="92" t="str">
        <f ca="1">IF(U244="","",MAX(OFFSET(C244,0,0):OFFSET(C244,U244-1,0)))</f>
        <v/>
      </c>
      <c r="Z244" s="92">
        <f t="shared" ca="1" si="30"/>
        <v>0</v>
      </c>
      <c r="AA244" s="93">
        <f t="shared" ca="1" si="31"/>
        <v>0</v>
      </c>
    </row>
    <row r="245" spans="1:27" ht="15.75" x14ac:dyDescent="0.25">
      <c r="A245" s="87"/>
      <c r="B245" s="95"/>
      <c r="C245" s="95"/>
      <c r="D245" s="76"/>
      <c r="E245" s="89" t="str">
        <f t="shared" si="36"/>
        <v/>
      </c>
      <c r="F245" s="89" t="str">
        <f t="shared" si="37"/>
        <v/>
      </c>
      <c r="G245" s="76"/>
      <c r="H245" s="74"/>
      <c r="I245" s="111" t="str">
        <f>IF(H245="","",_xlfn.XLOOKUP(H245,Code!$E$3:$E$19,Code!$F$3:$F$19,""))</f>
        <v/>
      </c>
      <c r="J245" s="74"/>
      <c r="K245" s="74"/>
      <c r="L245" s="76"/>
      <c r="M245" s="76"/>
      <c r="N245" s="102"/>
      <c r="O245" s="102"/>
      <c r="P245" s="126">
        <v>0</v>
      </c>
      <c r="Q245" s="97">
        <f t="shared" si="32"/>
        <v>0</v>
      </c>
      <c r="R245" s="109"/>
      <c r="S245" s="96" t="str">
        <f t="shared" si="33"/>
        <v/>
      </c>
      <c r="T245" s="91">
        <f t="shared" si="34"/>
        <v>0</v>
      </c>
      <c r="U245" s="96" t="str">
        <f t="shared" si="35"/>
        <v/>
      </c>
      <c r="V245" s="92" t="str">
        <f ca="1">IF(U245="","",MIN(OFFSET(B245,0,0):OFFSET(B245,U245-1,0)))</f>
        <v/>
      </c>
      <c r="W245" s="92" t="str">
        <f ca="1">IF(U245="","",MIN(OFFSET(C245,0,0):OFFSET(C245,U245-1,0)))</f>
        <v/>
      </c>
      <c r="X245" s="92" t="str">
        <f ca="1">IF(U245="","",MAX(OFFSET(B245,0,0):OFFSET(B245,U245-1,0)))</f>
        <v/>
      </c>
      <c r="Y245" s="92" t="str">
        <f ca="1">IF(U245="","",MAX(OFFSET(C245,0,0):OFFSET(C245,U245-1,0)))</f>
        <v/>
      </c>
      <c r="Z245" s="92">
        <f t="shared" ca="1" si="30"/>
        <v>0</v>
      </c>
      <c r="AA245" s="93">
        <f t="shared" ca="1" si="31"/>
        <v>0</v>
      </c>
    </row>
    <row r="246" spans="1:27" ht="15.75" x14ac:dyDescent="0.25">
      <c r="A246" s="87"/>
      <c r="B246" s="95"/>
      <c r="C246" s="95"/>
      <c r="D246" s="76"/>
      <c r="E246" s="89" t="str">
        <f t="shared" si="36"/>
        <v/>
      </c>
      <c r="F246" s="89" t="str">
        <f t="shared" si="37"/>
        <v/>
      </c>
      <c r="G246" s="76"/>
      <c r="H246" s="74"/>
      <c r="I246" s="111" t="str">
        <f>IF(H246="","",_xlfn.XLOOKUP(H246,Code!$E$3:$E$19,Code!$F$3:$F$19,""))</f>
        <v/>
      </c>
      <c r="J246" s="74"/>
      <c r="K246" s="74"/>
      <c r="L246" s="76"/>
      <c r="M246" s="76"/>
      <c r="N246" s="102"/>
      <c r="O246" s="102"/>
      <c r="P246" s="126">
        <v>0</v>
      </c>
      <c r="Q246" s="97">
        <f t="shared" si="32"/>
        <v>0</v>
      </c>
      <c r="R246" s="109"/>
      <c r="S246" s="96" t="str">
        <f t="shared" si="33"/>
        <v/>
      </c>
      <c r="T246" s="91">
        <f t="shared" si="34"/>
        <v>0</v>
      </c>
      <c r="U246" s="96" t="str">
        <f t="shared" si="35"/>
        <v/>
      </c>
      <c r="V246" s="92" t="str">
        <f ca="1">IF(U246="","",MIN(OFFSET(B246,0,0):OFFSET(B246,U246-1,0)))</f>
        <v/>
      </c>
      <c r="W246" s="92" t="str">
        <f ca="1">IF(U246="","",MIN(OFFSET(C246,0,0):OFFSET(C246,U246-1,0)))</f>
        <v/>
      </c>
      <c r="X246" s="92" t="str">
        <f ca="1">IF(U246="","",MAX(OFFSET(B246,0,0):OFFSET(B246,U246-1,0)))</f>
        <v/>
      </c>
      <c r="Y246" s="92" t="str">
        <f ca="1">IF(U246="","",MAX(OFFSET(C246,0,0):OFFSET(C246,U246-1,0)))</f>
        <v/>
      </c>
      <c r="Z246" s="92">
        <f t="shared" ca="1" si="30"/>
        <v>0</v>
      </c>
      <c r="AA246" s="93">
        <f t="shared" ca="1" si="31"/>
        <v>0</v>
      </c>
    </row>
    <row r="247" spans="1:27" ht="15.75" x14ac:dyDescent="0.25">
      <c r="A247" s="87"/>
      <c r="B247" s="95"/>
      <c r="C247" s="95"/>
      <c r="D247" s="76"/>
      <c r="E247" s="89" t="str">
        <f t="shared" si="36"/>
        <v/>
      </c>
      <c r="F247" s="89" t="str">
        <f t="shared" si="37"/>
        <v/>
      </c>
      <c r="G247" s="76"/>
      <c r="H247" s="74"/>
      <c r="I247" s="111" t="str">
        <f>IF(H247="","",_xlfn.XLOOKUP(H247,Code!$E$3:$E$19,Code!$F$3:$F$19,""))</f>
        <v/>
      </c>
      <c r="J247" s="74"/>
      <c r="K247" s="74"/>
      <c r="L247" s="76"/>
      <c r="M247" s="76"/>
      <c r="N247" s="102"/>
      <c r="O247" s="102"/>
      <c r="P247" s="126">
        <v>0</v>
      </c>
      <c r="Q247" s="97">
        <f t="shared" si="32"/>
        <v>0</v>
      </c>
      <c r="R247" s="109"/>
      <c r="S247" s="96" t="str">
        <f t="shared" si="33"/>
        <v/>
      </c>
      <c r="T247" s="91">
        <f t="shared" si="34"/>
        <v>0</v>
      </c>
      <c r="U247" s="96" t="str">
        <f t="shared" si="35"/>
        <v/>
      </c>
      <c r="V247" s="92" t="str">
        <f ca="1">IF(U247="","",MIN(OFFSET(B247,0,0):OFFSET(B247,U247-1,0)))</f>
        <v/>
      </c>
      <c r="W247" s="92" t="str">
        <f ca="1">IF(U247="","",MIN(OFFSET(C247,0,0):OFFSET(C247,U247-1,0)))</f>
        <v/>
      </c>
      <c r="X247" s="92" t="str">
        <f ca="1">IF(U247="","",MAX(OFFSET(B247,0,0):OFFSET(B247,U247-1,0)))</f>
        <v/>
      </c>
      <c r="Y247" s="92" t="str">
        <f ca="1">IF(U247="","",MAX(OFFSET(C247,0,0):OFFSET(C247,U247-1,0)))</f>
        <v/>
      </c>
      <c r="Z247" s="92">
        <f t="shared" ca="1" si="30"/>
        <v>0</v>
      </c>
      <c r="AA247" s="93">
        <f t="shared" ca="1" si="31"/>
        <v>0</v>
      </c>
    </row>
    <row r="248" spans="1:27" ht="15.75" x14ac:dyDescent="0.25">
      <c r="A248" s="87"/>
      <c r="B248" s="95"/>
      <c r="C248" s="95"/>
      <c r="D248" s="76"/>
      <c r="E248" s="89" t="str">
        <f t="shared" si="36"/>
        <v/>
      </c>
      <c r="F248" s="89" t="str">
        <f t="shared" si="37"/>
        <v/>
      </c>
      <c r="G248" s="76"/>
      <c r="H248" s="74"/>
      <c r="I248" s="111" t="str">
        <f>IF(H248="","",_xlfn.XLOOKUP(H248,Code!$E$3:$E$19,Code!$F$3:$F$19,""))</f>
        <v/>
      </c>
      <c r="J248" s="74"/>
      <c r="K248" s="74"/>
      <c r="L248" s="76"/>
      <c r="M248" s="76"/>
      <c r="N248" s="102"/>
      <c r="O248" s="102"/>
      <c r="P248" s="126">
        <v>0</v>
      </c>
      <c r="Q248" s="97">
        <f t="shared" si="32"/>
        <v>0</v>
      </c>
      <c r="R248" s="109"/>
      <c r="S248" s="96" t="str">
        <f t="shared" si="33"/>
        <v/>
      </c>
      <c r="T248" s="91">
        <f t="shared" si="34"/>
        <v>0</v>
      </c>
      <c r="U248" s="96" t="str">
        <f t="shared" si="35"/>
        <v/>
      </c>
      <c r="V248" s="92" t="str">
        <f ca="1">IF(U248="","",MIN(OFFSET(B248,0,0):OFFSET(B248,U248-1,0)))</f>
        <v/>
      </c>
      <c r="W248" s="92" t="str">
        <f ca="1">IF(U248="","",MIN(OFFSET(C248,0,0):OFFSET(C248,U248-1,0)))</f>
        <v/>
      </c>
      <c r="X248" s="92" t="str">
        <f ca="1">IF(U248="","",MAX(OFFSET(B248,0,0):OFFSET(B248,U248-1,0)))</f>
        <v/>
      </c>
      <c r="Y248" s="92" t="str">
        <f ca="1">IF(U248="","",MAX(OFFSET(C248,0,0):OFFSET(C248,U248-1,0)))</f>
        <v/>
      </c>
      <c r="Z248" s="92">
        <f t="shared" ca="1" si="30"/>
        <v>0</v>
      </c>
      <c r="AA248" s="93">
        <f t="shared" ca="1" si="31"/>
        <v>0</v>
      </c>
    </row>
    <row r="249" spans="1:27" ht="15.75" x14ac:dyDescent="0.25">
      <c r="A249" s="87"/>
      <c r="B249" s="95"/>
      <c r="C249" s="95"/>
      <c r="D249" s="76"/>
      <c r="E249" s="89" t="str">
        <f t="shared" si="36"/>
        <v/>
      </c>
      <c r="F249" s="89" t="str">
        <f t="shared" si="37"/>
        <v/>
      </c>
      <c r="G249" s="76"/>
      <c r="H249" s="74"/>
      <c r="I249" s="111" t="str">
        <f>IF(H249="","",_xlfn.XLOOKUP(H249,Code!$E$3:$E$19,Code!$F$3:$F$19,""))</f>
        <v/>
      </c>
      <c r="J249" s="74"/>
      <c r="K249" s="74"/>
      <c r="L249" s="76"/>
      <c r="M249" s="76"/>
      <c r="N249" s="102"/>
      <c r="O249" s="102"/>
      <c r="P249" s="126">
        <v>0</v>
      </c>
      <c r="Q249" s="97">
        <f t="shared" si="32"/>
        <v>0</v>
      </c>
      <c r="R249" s="109"/>
      <c r="S249" s="96" t="str">
        <f t="shared" si="33"/>
        <v/>
      </c>
      <c r="T249" s="91">
        <f t="shared" si="34"/>
        <v>0</v>
      </c>
      <c r="U249" s="96" t="str">
        <f t="shared" si="35"/>
        <v/>
      </c>
      <c r="V249" s="92" t="str">
        <f ca="1">IF(U249="","",MIN(OFFSET(B249,0,0):OFFSET(B249,U249-1,0)))</f>
        <v/>
      </c>
      <c r="W249" s="92" t="str">
        <f ca="1">IF(U249="","",MIN(OFFSET(C249,0,0):OFFSET(C249,U249-1,0)))</f>
        <v/>
      </c>
      <c r="X249" s="92" t="str">
        <f ca="1">IF(U249="","",MAX(OFFSET(B249,0,0):OFFSET(B249,U249-1,0)))</f>
        <v/>
      </c>
      <c r="Y249" s="92" t="str">
        <f ca="1">IF(U249="","",MAX(OFFSET(C249,0,0):OFFSET(C249,U249-1,0)))</f>
        <v/>
      </c>
      <c r="Z249" s="92">
        <f t="shared" ca="1" si="30"/>
        <v>0</v>
      </c>
      <c r="AA249" s="93">
        <f t="shared" ca="1" si="31"/>
        <v>0</v>
      </c>
    </row>
    <row r="250" spans="1:27" ht="15.75" x14ac:dyDescent="0.25">
      <c r="A250" s="87"/>
      <c r="B250" s="95"/>
      <c r="C250" s="95"/>
      <c r="D250" s="76"/>
      <c r="E250" s="89" t="str">
        <f t="shared" si="36"/>
        <v/>
      </c>
      <c r="F250" s="89" t="str">
        <f t="shared" si="37"/>
        <v/>
      </c>
      <c r="G250" s="76"/>
      <c r="H250" s="74"/>
      <c r="I250" s="111" t="str">
        <f>IF(H250="","",_xlfn.XLOOKUP(H250,Code!$E$3:$E$19,Code!$F$3:$F$19,""))</f>
        <v/>
      </c>
      <c r="J250" s="74"/>
      <c r="K250" s="74"/>
      <c r="L250" s="76"/>
      <c r="M250" s="76"/>
      <c r="N250" s="102"/>
      <c r="O250" s="102"/>
      <c r="P250" s="126">
        <v>0</v>
      </c>
      <c r="Q250" s="97">
        <f t="shared" si="32"/>
        <v>0</v>
      </c>
      <c r="R250" s="109"/>
      <c r="S250" s="96" t="str">
        <f t="shared" si="33"/>
        <v/>
      </c>
      <c r="T250" s="91">
        <f t="shared" si="34"/>
        <v>0</v>
      </c>
      <c r="U250" s="96" t="str">
        <f t="shared" si="35"/>
        <v/>
      </c>
      <c r="V250" s="92" t="str">
        <f ca="1">IF(U250="","",MIN(OFFSET(B250,0,0):OFFSET(B250,U250-1,0)))</f>
        <v/>
      </c>
      <c r="W250" s="92" t="str">
        <f ca="1">IF(U250="","",MIN(OFFSET(C250,0,0):OFFSET(C250,U250-1,0)))</f>
        <v/>
      </c>
      <c r="X250" s="92" t="str">
        <f ca="1">IF(U250="","",MAX(OFFSET(B250,0,0):OFFSET(B250,U250-1,0)))</f>
        <v/>
      </c>
      <c r="Y250" s="92" t="str">
        <f ca="1">IF(U250="","",MAX(OFFSET(C250,0,0):OFFSET(C250,U250-1,0)))</f>
        <v/>
      </c>
      <c r="Z250" s="92">
        <f t="shared" ca="1" si="30"/>
        <v>0</v>
      </c>
      <c r="AA250" s="93">
        <f t="shared" ca="1" si="31"/>
        <v>0</v>
      </c>
    </row>
    <row r="251" spans="1:27" ht="15.75" x14ac:dyDescent="0.25">
      <c r="A251" s="87"/>
      <c r="B251" s="95"/>
      <c r="C251" s="95"/>
      <c r="D251" s="76"/>
      <c r="E251" s="89" t="str">
        <f t="shared" si="36"/>
        <v/>
      </c>
      <c r="F251" s="89" t="str">
        <f t="shared" si="37"/>
        <v/>
      </c>
      <c r="G251" s="76"/>
      <c r="H251" s="74"/>
      <c r="I251" s="111" t="str">
        <f>IF(H251="","",_xlfn.XLOOKUP(H251,Code!$E$3:$E$19,Code!$F$3:$F$19,""))</f>
        <v/>
      </c>
      <c r="J251" s="74"/>
      <c r="K251" s="74"/>
      <c r="L251" s="76"/>
      <c r="M251" s="76"/>
      <c r="N251" s="102"/>
      <c r="O251" s="102"/>
      <c r="P251" s="126">
        <v>0</v>
      </c>
      <c r="Q251" s="97">
        <f t="shared" si="32"/>
        <v>0</v>
      </c>
      <c r="R251" s="109"/>
      <c r="S251" s="96" t="str">
        <f t="shared" si="33"/>
        <v/>
      </c>
      <c r="T251" s="91">
        <f t="shared" si="34"/>
        <v>0</v>
      </c>
      <c r="U251" s="96" t="str">
        <f t="shared" si="35"/>
        <v/>
      </c>
      <c r="V251" s="92" t="str">
        <f ca="1">IF(U251="","",MIN(OFFSET(B251,0,0):OFFSET(B251,U251-1,0)))</f>
        <v/>
      </c>
      <c r="W251" s="92" t="str">
        <f ca="1">IF(U251="","",MIN(OFFSET(C251,0,0):OFFSET(C251,U251-1,0)))</f>
        <v/>
      </c>
      <c r="X251" s="92" t="str">
        <f ca="1">IF(U251="","",MAX(OFFSET(B251,0,0):OFFSET(B251,U251-1,0)))</f>
        <v/>
      </c>
      <c r="Y251" s="92" t="str">
        <f ca="1">IF(U251="","",MAX(OFFSET(C251,0,0):OFFSET(C251,U251-1,0)))</f>
        <v/>
      </c>
      <c r="Z251" s="92">
        <f t="shared" ca="1" si="30"/>
        <v>0</v>
      </c>
      <c r="AA251" s="93">
        <f t="shared" ca="1" si="31"/>
        <v>0</v>
      </c>
    </row>
    <row r="252" spans="1:27" ht="15.75" x14ac:dyDescent="0.25">
      <c r="A252" s="87"/>
      <c r="B252" s="95"/>
      <c r="C252" s="95"/>
      <c r="D252" s="76"/>
      <c r="E252" s="89" t="str">
        <f t="shared" si="36"/>
        <v/>
      </c>
      <c r="F252" s="89" t="str">
        <f t="shared" si="37"/>
        <v/>
      </c>
      <c r="G252" s="76"/>
      <c r="H252" s="74"/>
      <c r="I252" s="111" t="str">
        <f>IF(H252="","",_xlfn.XLOOKUP(H252,Code!$E$3:$E$19,Code!$F$3:$F$19,""))</f>
        <v/>
      </c>
      <c r="J252" s="74"/>
      <c r="K252" s="74"/>
      <c r="L252" s="76"/>
      <c r="M252" s="76"/>
      <c r="N252" s="102"/>
      <c r="O252" s="102"/>
      <c r="P252" s="126">
        <v>0</v>
      </c>
      <c r="Q252" s="97">
        <f t="shared" si="32"/>
        <v>0</v>
      </c>
      <c r="R252" s="109"/>
      <c r="S252" s="96" t="str">
        <f t="shared" si="33"/>
        <v/>
      </c>
      <c r="T252" s="91">
        <f t="shared" si="34"/>
        <v>0</v>
      </c>
      <c r="U252" s="96" t="str">
        <f t="shared" si="35"/>
        <v/>
      </c>
      <c r="V252" s="92" t="str">
        <f ca="1">IF(U252="","",MIN(OFFSET(B252,0,0):OFFSET(B252,U252-1,0)))</f>
        <v/>
      </c>
      <c r="W252" s="92" t="str">
        <f ca="1">IF(U252="","",MIN(OFFSET(C252,0,0):OFFSET(C252,U252-1,0)))</f>
        <v/>
      </c>
      <c r="X252" s="92" t="str">
        <f ca="1">IF(U252="","",MAX(OFFSET(B252,0,0):OFFSET(B252,U252-1,0)))</f>
        <v/>
      </c>
      <c r="Y252" s="92" t="str">
        <f ca="1">IF(U252="","",MAX(OFFSET(C252,0,0):OFFSET(C252,U252-1,0)))</f>
        <v/>
      </c>
      <c r="Z252" s="92">
        <f t="shared" ca="1" si="30"/>
        <v>0</v>
      </c>
      <c r="AA252" s="93">
        <f t="shared" ca="1" si="31"/>
        <v>0</v>
      </c>
    </row>
    <row r="253" spans="1:27" ht="15.75" x14ac:dyDescent="0.25">
      <c r="A253" s="87"/>
      <c r="B253" s="95"/>
      <c r="C253" s="95"/>
      <c r="D253" s="76"/>
      <c r="E253" s="89" t="str">
        <f t="shared" si="36"/>
        <v/>
      </c>
      <c r="F253" s="89" t="str">
        <f t="shared" si="37"/>
        <v/>
      </c>
      <c r="G253" s="76"/>
      <c r="H253" s="74"/>
      <c r="I253" s="111" t="str">
        <f>IF(H253="","",_xlfn.XLOOKUP(H253,Code!$E$3:$E$19,Code!$F$3:$F$19,""))</f>
        <v/>
      </c>
      <c r="J253" s="74"/>
      <c r="K253" s="74"/>
      <c r="L253" s="76"/>
      <c r="M253" s="76"/>
      <c r="N253" s="102"/>
      <c r="O253" s="102"/>
      <c r="P253" s="126">
        <v>0</v>
      </c>
      <c r="Q253" s="97">
        <f t="shared" si="32"/>
        <v>0</v>
      </c>
      <c r="R253" s="109"/>
      <c r="S253" s="96" t="str">
        <f t="shared" si="33"/>
        <v/>
      </c>
      <c r="T253" s="91">
        <f t="shared" si="34"/>
        <v>0</v>
      </c>
      <c r="U253" s="96" t="str">
        <f t="shared" si="35"/>
        <v/>
      </c>
      <c r="V253" s="92" t="str">
        <f ca="1">IF(U253="","",MIN(OFFSET(B253,0,0):OFFSET(B253,U253-1,0)))</f>
        <v/>
      </c>
      <c r="W253" s="92" t="str">
        <f ca="1">IF(U253="","",MIN(OFFSET(C253,0,0):OFFSET(C253,U253-1,0)))</f>
        <v/>
      </c>
      <c r="X253" s="92" t="str">
        <f ca="1">IF(U253="","",MAX(OFFSET(B253,0,0):OFFSET(B253,U253-1,0)))</f>
        <v/>
      </c>
      <c r="Y253" s="92" t="str">
        <f ca="1">IF(U253="","",MAX(OFFSET(C253,0,0):OFFSET(C253,U253-1,0)))</f>
        <v/>
      </c>
      <c r="Z253" s="92">
        <f t="shared" ref="Z253:Z316" ca="1" si="38">MIN(V253:Y253)</f>
        <v>0</v>
      </c>
      <c r="AA253" s="93">
        <f t="shared" ref="AA253:AA316" ca="1" si="39">MAX(V253:Y253)</f>
        <v>0</v>
      </c>
    </row>
    <row r="254" spans="1:27" ht="15.75" x14ac:dyDescent="0.25">
      <c r="A254" s="87"/>
      <c r="B254" s="95"/>
      <c r="C254" s="95"/>
      <c r="D254" s="76"/>
      <c r="E254" s="89" t="str">
        <f t="shared" si="36"/>
        <v/>
      </c>
      <c r="F254" s="89" t="str">
        <f t="shared" si="37"/>
        <v/>
      </c>
      <c r="G254" s="76"/>
      <c r="H254" s="74"/>
      <c r="I254" s="111" t="str">
        <f>IF(H254="","",_xlfn.XLOOKUP(H254,Code!$E$3:$E$19,Code!$F$3:$F$19,""))</f>
        <v/>
      </c>
      <c r="J254" s="74"/>
      <c r="K254" s="74"/>
      <c r="L254" s="76"/>
      <c r="M254" s="76"/>
      <c r="N254" s="102"/>
      <c r="O254" s="102"/>
      <c r="P254" s="126">
        <v>0</v>
      </c>
      <c r="Q254" s="97">
        <f t="shared" si="32"/>
        <v>0</v>
      </c>
      <c r="R254" s="109"/>
      <c r="S254" s="96" t="str">
        <f t="shared" si="33"/>
        <v/>
      </c>
      <c r="T254" s="91">
        <f t="shared" si="34"/>
        <v>0</v>
      </c>
      <c r="U254" s="96" t="str">
        <f t="shared" si="35"/>
        <v/>
      </c>
      <c r="V254" s="92" t="str">
        <f ca="1">IF(U254="","",MIN(OFFSET(B254,0,0):OFFSET(B254,U254-1,0)))</f>
        <v/>
      </c>
      <c r="W254" s="92" t="str">
        <f ca="1">IF(U254="","",MIN(OFFSET(C254,0,0):OFFSET(C254,U254-1,0)))</f>
        <v/>
      </c>
      <c r="X254" s="92" t="str">
        <f ca="1">IF(U254="","",MAX(OFFSET(B254,0,0):OFFSET(B254,U254-1,0)))</f>
        <v/>
      </c>
      <c r="Y254" s="92" t="str">
        <f ca="1">IF(U254="","",MAX(OFFSET(C254,0,0):OFFSET(C254,U254-1,0)))</f>
        <v/>
      </c>
      <c r="Z254" s="92">
        <f t="shared" ca="1" si="38"/>
        <v>0</v>
      </c>
      <c r="AA254" s="93">
        <f t="shared" ca="1" si="39"/>
        <v>0</v>
      </c>
    </row>
    <row r="255" spans="1:27" ht="15.75" x14ac:dyDescent="0.25">
      <c r="A255" s="87"/>
      <c r="B255" s="95"/>
      <c r="C255" s="95"/>
      <c r="D255" s="76"/>
      <c r="E255" s="89" t="str">
        <f t="shared" si="36"/>
        <v/>
      </c>
      <c r="F255" s="89" t="str">
        <f t="shared" si="37"/>
        <v/>
      </c>
      <c r="G255" s="76"/>
      <c r="H255" s="74"/>
      <c r="I255" s="111" t="str">
        <f>IF(H255="","",_xlfn.XLOOKUP(H255,Code!$E$3:$E$19,Code!$F$3:$F$19,""))</f>
        <v/>
      </c>
      <c r="J255" s="74"/>
      <c r="K255" s="74"/>
      <c r="L255" s="76"/>
      <c r="M255" s="76"/>
      <c r="N255" s="102"/>
      <c r="O255" s="102"/>
      <c r="P255" s="126">
        <v>0</v>
      </c>
      <c r="Q255" s="97">
        <f t="shared" si="32"/>
        <v>0</v>
      </c>
      <c r="R255" s="109"/>
      <c r="S255" s="96" t="str">
        <f t="shared" si="33"/>
        <v/>
      </c>
      <c r="T255" s="91">
        <f t="shared" si="34"/>
        <v>0</v>
      </c>
      <c r="U255" s="96" t="str">
        <f t="shared" si="35"/>
        <v/>
      </c>
      <c r="V255" s="92" t="str">
        <f ca="1">IF(U255="","",MIN(OFFSET(B255,0,0):OFFSET(B255,U255-1,0)))</f>
        <v/>
      </c>
      <c r="W255" s="92" t="str">
        <f ca="1">IF(U255="","",MIN(OFFSET(C255,0,0):OFFSET(C255,U255-1,0)))</f>
        <v/>
      </c>
      <c r="X255" s="92" t="str">
        <f ca="1">IF(U255="","",MAX(OFFSET(B255,0,0):OFFSET(B255,U255-1,0)))</f>
        <v/>
      </c>
      <c r="Y255" s="92" t="str">
        <f ca="1">IF(U255="","",MAX(OFFSET(C255,0,0):OFFSET(C255,U255-1,0)))</f>
        <v/>
      </c>
      <c r="Z255" s="92">
        <f t="shared" ca="1" si="38"/>
        <v>0</v>
      </c>
      <c r="AA255" s="93">
        <f t="shared" ca="1" si="39"/>
        <v>0</v>
      </c>
    </row>
    <row r="256" spans="1:27" ht="15.75" x14ac:dyDescent="0.25">
      <c r="A256" s="87"/>
      <c r="B256" s="95"/>
      <c r="C256" s="95"/>
      <c r="D256" s="76"/>
      <c r="E256" s="89" t="str">
        <f t="shared" si="36"/>
        <v/>
      </c>
      <c r="F256" s="89" t="str">
        <f t="shared" si="37"/>
        <v/>
      </c>
      <c r="G256" s="76"/>
      <c r="H256" s="74"/>
      <c r="I256" s="111" t="str">
        <f>IF(H256="","",_xlfn.XLOOKUP(H256,Code!$E$3:$E$19,Code!$F$3:$F$19,""))</f>
        <v/>
      </c>
      <c r="J256" s="74"/>
      <c r="K256" s="74"/>
      <c r="L256" s="76"/>
      <c r="M256" s="76"/>
      <c r="N256" s="102"/>
      <c r="O256" s="102"/>
      <c r="P256" s="126">
        <v>0</v>
      </c>
      <c r="Q256" s="97">
        <f t="shared" si="32"/>
        <v>0</v>
      </c>
      <c r="R256" s="109"/>
      <c r="S256" s="96" t="str">
        <f t="shared" si="33"/>
        <v/>
      </c>
      <c r="T256" s="91">
        <f t="shared" si="34"/>
        <v>0</v>
      </c>
      <c r="U256" s="96" t="str">
        <f t="shared" si="35"/>
        <v/>
      </c>
      <c r="V256" s="92" t="str">
        <f ca="1">IF(U256="","",MIN(OFFSET(B256,0,0):OFFSET(B256,U256-1,0)))</f>
        <v/>
      </c>
      <c r="W256" s="92" t="str">
        <f ca="1">IF(U256="","",MIN(OFFSET(C256,0,0):OFFSET(C256,U256-1,0)))</f>
        <v/>
      </c>
      <c r="X256" s="92" t="str">
        <f ca="1">IF(U256="","",MAX(OFFSET(B256,0,0):OFFSET(B256,U256-1,0)))</f>
        <v/>
      </c>
      <c r="Y256" s="92" t="str">
        <f ca="1">IF(U256="","",MAX(OFFSET(C256,0,0):OFFSET(C256,U256-1,0)))</f>
        <v/>
      </c>
      <c r="Z256" s="92">
        <f t="shared" ca="1" si="38"/>
        <v>0</v>
      </c>
      <c r="AA256" s="93">
        <f t="shared" ca="1" si="39"/>
        <v>0</v>
      </c>
    </row>
    <row r="257" spans="1:27" ht="15.75" x14ac:dyDescent="0.25">
      <c r="A257" s="87"/>
      <c r="B257" s="95"/>
      <c r="C257" s="95"/>
      <c r="D257" s="76"/>
      <c r="E257" s="89" t="str">
        <f t="shared" si="36"/>
        <v/>
      </c>
      <c r="F257" s="89" t="str">
        <f t="shared" si="37"/>
        <v/>
      </c>
      <c r="G257" s="76"/>
      <c r="H257" s="74"/>
      <c r="I257" s="111" t="str">
        <f>IF(H257="","",_xlfn.XLOOKUP(H257,Code!$E$3:$E$19,Code!$F$3:$F$19,""))</f>
        <v/>
      </c>
      <c r="J257" s="74"/>
      <c r="K257" s="74"/>
      <c r="L257" s="76"/>
      <c r="M257" s="76"/>
      <c r="N257" s="102"/>
      <c r="O257" s="102"/>
      <c r="P257" s="126">
        <v>0</v>
      </c>
      <c r="Q257" s="97">
        <f t="shared" si="32"/>
        <v>0</v>
      </c>
      <c r="R257" s="109"/>
      <c r="S257" s="96" t="str">
        <f t="shared" si="33"/>
        <v/>
      </c>
      <c r="T257" s="91">
        <f t="shared" si="34"/>
        <v>0</v>
      </c>
      <c r="U257" s="96" t="str">
        <f t="shared" si="35"/>
        <v/>
      </c>
      <c r="V257" s="92" t="str">
        <f ca="1">IF(U257="","",MIN(OFFSET(B257,0,0):OFFSET(B257,U257-1,0)))</f>
        <v/>
      </c>
      <c r="W257" s="92" t="str">
        <f ca="1">IF(U257="","",MIN(OFFSET(C257,0,0):OFFSET(C257,U257-1,0)))</f>
        <v/>
      </c>
      <c r="X257" s="92" t="str">
        <f ca="1">IF(U257="","",MAX(OFFSET(B257,0,0):OFFSET(B257,U257-1,0)))</f>
        <v/>
      </c>
      <c r="Y257" s="92" t="str">
        <f ca="1">IF(U257="","",MAX(OFFSET(C257,0,0):OFFSET(C257,U257-1,0)))</f>
        <v/>
      </c>
      <c r="Z257" s="92">
        <f t="shared" ca="1" si="38"/>
        <v>0</v>
      </c>
      <c r="AA257" s="93">
        <f t="shared" ca="1" si="39"/>
        <v>0</v>
      </c>
    </row>
    <row r="258" spans="1:27" ht="15.75" x14ac:dyDescent="0.25">
      <c r="A258" s="87"/>
      <c r="B258" s="95"/>
      <c r="C258" s="95"/>
      <c r="D258" s="76"/>
      <c r="E258" s="89" t="str">
        <f t="shared" si="36"/>
        <v/>
      </c>
      <c r="F258" s="89" t="str">
        <f t="shared" si="37"/>
        <v/>
      </c>
      <c r="G258" s="76"/>
      <c r="H258" s="74"/>
      <c r="I258" s="111" t="str">
        <f>IF(H258="","",_xlfn.XLOOKUP(H258,Code!$E$3:$E$19,Code!$F$3:$F$19,""))</f>
        <v/>
      </c>
      <c r="J258" s="74"/>
      <c r="K258" s="74"/>
      <c r="L258" s="76"/>
      <c r="M258" s="76"/>
      <c r="N258" s="102"/>
      <c r="O258" s="102"/>
      <c r="P258" s="126">
        <v>0</v>
      </c>
      <c r="Q258" s="97">
        <f t="shared" si="32"/>
        <v>0</v>
      </c>
      <c r="R258" s="109"/>
      <c r="S258" s="96" t="str">
        <f t="shared" si="33"/>
        <v/>
      </c>
      <c r="T258" s="91">
        <f t="shared" si="34"/>
        <v>0</v>
      </c>
      <c r="U258" s="96" t="str">
        <f t="shared" si="35"/>
        <v/>
      </c>
      <c r="V258" s="92" t="str">
        <f ca="1">IF(U258="","",MIN(OFFSET(B258,0,0):OFFSET(B258,U258-1,0)))</f>
        <v/>
      </c>
      <c r="W258" s="92" t="str">
        <f ca="1">IF(U258="","",MIN(OFFSET(C258,0,0):OFFSET(C258,U258-1,0)))</f>
        <v/>
      </c>
      <c r="X258" s="92" t="str">
        <f ca="1">IF(U258="","",MAX(OFFSET(B258,0,0):OFFSET(B258,U258-1,0)))</f>
        <v/>
      </c>
      <c r="Y258" s="92" t="str">
        <f ca="1">IF(U258="","",MAX(OFFSET(C258,0,0):OFFSET(C258,U258-1,0)))</f>
        <v/>
      </c>
      <c r="Z258" s="92">
        <f t="shared" ca="1" si="38"/>
        <v>0</v>
      </c>
      <c r="AA258" s="93">
        <f t="shared" ca="1" si="39"/>
        <v>0</v>
      </c>
    </row>
    <row r="259" spans="1:27" ht="15.75" x14ac:dyDescent="0.25">
      <c r="A259" s="87"/>
      <c r="B259" s="95"/>
      <c r="C259" s="95"/>
      <c r="D259" s="76"/>
      <c r="E259" s="89" t="str">
        <f t="shared" si="36"/>
        <v/>
      </c>
      <c r="F259" s="89" t="str">
        <f t="shared" si="37"/>
        <v/>
      </c>
      <c r="G259" s="76"/>
      <c r="H259" s="74"/>
      <c r="I259" s="111" t="str">
        <f>IF(H259="","",_xlfn.XLOOKUP(H259,Code!$E$3:$E$19,Code!$F$3:$F$19,""))</f>
        <v/>
      </c>
      <c r="J259" s="74"/>
      <c r="K259" s="74"/>
      <c r="L259" s="76"/>
      <c r="M259" s="76"/>
      <c r="N259" s="102"/>
      <c r="O259" s="102"/>
      <c r="P259" s="126">
        <v>0</v>
      </c>
      <c r="Q259" s="97">
        <f t="shared" ref="Q259:Q322" si="40">SUMIF($T:$T,S259,$P:$P)</f>
        <v>0</v>
      </c>
      <c r="R259" s="109"/>
      <c r="S259" s="96" t="str">
        <f t="shared" ref="S259:S322" si="41">IF(A259="","",ROW()-ROW($S$2))</f>
        <v/>
      </c>
      <c r="T259" s="91">
        <f t="shared" ref="T259:T322" si="42">IF(B259="",0,IF(S259="",T258,S259))</f>
        <v>0</v>
      </c>
      <c r="U259" s="96" t="str">
        <f t="shared" ref="U259:U322" si="43">IF(S259="","",COUNTIF($T:$T,S259))</f>
        <v/>
      </c>
      <c r="V259" s="92" t="str">
        <f ca="1">IF(U259="","",MIN(OFFSET(B259,0,0):OFFSET(B259,U259-1,0)))</f>
        <v/>
      </c>
      <c r="W259" s="92" t="str">
        <f ca="1">IF(U259="","",MIN(OFFSET(C259,0,0):OFFSET(C259,U259-1,0)))</f>
        <v/>
      </c>
      <c r="X259" s="92" t="str">
        <f ca="1">IF(U259="","",MAX(OFFSET(B259,0,0):OFFSET(B259,U259-1,0)))</f>
        <v/>
      </c>
      <c r="Y259" s="92" t="str">
        <f ca="1">IF(U259="","",MAX(OFFSET(C259,0,0):OFFSET(C259,U259-1,0)))</f>
        <v/>
      </c>
      <c r="Z259" s="92">
        <f t="shared" ca="1" si="38"/>
        <v>0</v>
      </c>
      <c r="AA259" s="93">
        <f t="shared" ca="1" si="39"/>
        <v>0</v>
      </c>
    </row>
    <row r="260" spans="1:27" ht="15.75" x14ac:dyDescent="0.25">
      <c r="A260" s="87"/>
      <c r="B260" s="95"/>
      <c r="C260" s="95"/>
      <c r="D260" s="76"/>
      <c r="E260" s="89" t="str">
        <f t="shared" ref="E260:E323" si="44">IF(OR(B260="",C260=""),"",IF(OR(ABS(C260-B260)*1000=0,C260=0),1,ABS(C260-B260)*1000))</f>
        <v/>
      </c>
      <c r="F260" s="89" t="str">
        <f t="shared" ref="F260:F323" si="45">IF(OR(D260="",E260=""),"",D260*E260)</f>
        <v/>
      </c>
      <c r="G260" s="76"/>
      <c r="H260" s="74"/>
      <c r="I260" s="111" t="str">
        <f>IF(H260="","",_xlfn.XLOOKUP(H260,Code!$E$3:$E$19,Code!$F$3:$F$19,""))</f>
        <v/>
      </c>
      <c r="J260" s="74"/>
      <c r="K260" s="74"/>
      <c r="L260" s="76"/>
      <c r="M260" s="76"/>
      <c r="N260" s="102"/>
      <c r="O260" s="102"/>
      <c r="P260" s="126">
        <v>0</v>
      </c>
      <c r="Q260" s="97">
        <f t="shared" si="40"/>
        <v>0</v>
      </c>
      <c r="R260" s="109"/>
      <c r="S260" s="96" t="str">
        <f t="shared" si="41"/>
        <v/>
      </c>
      <c r="T260" s="91">
        <f t="shared" si="42"/>
        <v>0</v>
      </c>
      <c r="U260" s="96" t="str">
        <f t="shared" si="43"/>
        <v/>
      </c>
      <c r="V260" s="92" t="str">
        <f ca="1">IF(U260="","",MIN(OFFSET(B260,0,0):OFFSET(B260,U260-1,0)))</f>
        <v/>
      </c>
      <c r="W260" s="92" t="str">
        <f ca="1">IF(U260="","",MIN(OFFSET(C260,0,0):OFFSET(C260,U260-1,0)))</f>
        <v/>
      </c>
      <c r="X260" s="92" t="str">
        <f ca="1">IF(U260="","",MAX(OFFSET(B260,0,0):OFFSET(B260,U260-1,0)))</f>
        <v/>
      </c>
      <c r="Y260" s="92" t="str">
        <f ca="1">IF(U260="","",MAX(OFFSET(C260,0,0):OFFSET(C260,U260-1,0)))</f>
        <v/>
      </c>
      <c r="Z260" s="92">
        <f t="shared" ca="1" si="38"/>
        <v>0</v>
      </c>
      <c r="AA260" s="93">
        <f t="shared" ca="1" si="39"/>
        <v>0</v>
      </c>
    </row>
    <row r="261" spans="1:27" ht="15.75" x14ac:dyDescent="0.25">
      <c r="A261" s="87"/>
      <c r="B261" s="95"/>
      <c r="C261" s="95"/>
      <c r="D261" s="76"/>
      <c r="E261" s="89" t="str">
        <f t="shared" si="44"/>
        <v/>
      </c>
      <c r="F261" s="89" t="str">
        <f t="shared" si="45"/>
        <v/>
      </c>
      <c r="G261" s="76"/>
      <c r="H261" s="74"/>
      <c r="I261" s="111" t="str">
        <f>IF(H261="","",_xlfn.XLOOKUP(H261,Code!$E$3:$E$19,Code!$F$3:$F$19,""))</f>
        <v/>
      </c>
      <c r="J261" s="74"/>
      <c r="K261" s="74"/>
      <c r="L261" s="76"/>
      <c r="M261" s="76"/>
      <c r="N261" s="102"/>
      <c r="O261" s="102"/>
      <c r="P261" s="126">
        <v>0</v>
      </c>
      <c r="Q261" s="97">
        <f t="shared" si="40"/>
        <v>0</v>
      </c>
      <c r="R261" s="109"/>
      <c r="S261" s="96" t="str">
        <f t="shared" si="41"/>
        <v/>
      </c>
      <c r="T261" s="91">
        <f t="shared" si="42"/>
        <v>0</v>
      </c>
      <c r="U261" s="96" t="str">
        <f t="shared" si="43"/>
        <v/>
      </c>
      <c r="V261" s="92" t="str">
        <f ca="1">IF(U261="","",MIN(OFFSET(B261,0,0):OFFSET(B261,U261-1,0)))</f>
        <v/>
      </c>
      <c r="W261" s="92" t="str">
        <f ca="1">IF(U261="","",MIN(OFFSET(C261,0,0):OFFSET(C261,U261-1,0)))</f>
        <v/>
      </c>
      <c r="X261" s="92" t="str">
        <f ca="1">IF(U261="","",MAX(OFFSET(B261,0,0):OFFSET(B261,U261-1,0)))</f>
        <v/>
      </c>
      <c r="Y261" s="92" t="str">
        <f ca="1">IF(U261="","",MAX(OFFSET(C261,0,0):OFFSET(C261,U261-1,0)))</f>
        <v/>
      </c>
      <c r="Z261" s="92">
        <f t="shared" ca="1" si="38"/>
        <v>0</v>
      </c>
      <c r="AA261" s="93">
        <f t="shared" ca="1" si="39"/>
        <v>0</v>
      </c>
    </row>
    <row r="262" spans="1:27" ht="15.75" x14ac:dyDescent="0.25">
      <c r="A262" s="87"/>
      <c r="B262" s="95"/>
      <c r="C262" s="95"/>
      <c r="D262" s="76"/>
      <c r="E262" s="89" t="str">
        <f t="shared" si="44"/>
        <v/>
      </c>
      <c r="F262" s="89" t="str">
        <f t="shared" si="45"/>
        <v/>
      </c>
      <c r="G262" s="76"/>
      <c r="H262" s="74"/>
      <c r="I262" s="111" t="str">
        <f>IF(H262="","",_xlfn.XLOOKUP(H262,Code!$E$3:$E$19,Code!$F$3:$F$19,""))</f>
        <v/>
      </c>
      <c r="J262" s="74"/>
      <c r="K262" s="74"/>
      <c r="L262" s="76"/>
      <c r="M262" s="76"/>
      <c r="N262" s="102"/>
      <c r="O262" s="102"/>
      <c r="P262" s="126">
        <v>0</v>
      </c>
      <c r="Q262" s="97">
        <f t="shared" si="40"/>
        <v>0</v>
      </c>
      <c r="R262" s="109"/>
      <c r="S262" s="96" t="str">
        <f t="shared" si="41"/>
        <v/>
      </c>
      <c r="T262" s="91">
        <f t="shared" si="42"/>
        <v>0</v>
      </c>
      <c r="U262" s="96" t="str">
        <f t="shared" si="43"/>
        <v/>
      </c>
      <c r="V262" s="92" t="str">
        <f ca="1">IF(U262="","",MIN(OFFSET(B262,0,0):OFFSET(B262,U262-1,0)))</f>
        <v/>
      </c>
      <c r="W262" s="92" t="str">
        <f ca="1">IF(U262="","",MIN(OFFSET(C262,0,0):OFFSET(C262,U262-1,0)))</f>
        <v/>
      </c>
      <c r="X262" s="92" t="str">
        <f ca="1">IF(U262="","",MAX(OFFSET(B262,0,0):OFFSET(B262,U262-1,0)))</f>
        <v/>
      </c>
      <c r="Y262" s="92" t="str">
        <f ca="1">IF(U262="","",MAX(OFFSET(C262,0,0):OFFSET(C262,U262-1,0)))</f>
        <v/>
      </c>
      <c r="Z262" s="92">
        <f t="shared" ca="1" si="38"/>
        <v>0</v>
      </c>
      <c r="AA262" s="93">
        <f t="shared" ca="1" si="39"/>
        <v>0</v>
      </c>
    </row>
    <row r="263" spans="1:27" ht="15.75" x14ac:dyDescent="0.25">
      <c r="A263" s="87"/>
      <c r="B263" s="95"/>
      <c r="C263" s="95"/>
      <c r="D263" s="76"/>
      <c r="E263" s="89" t="str">
        <f t="shared" si="44"/>
        <v/>
      </c>
      <c r="F263" s="89" t="str">
        <f t="shared" si="45"/>
        <v/>
      </c>
      <c r="G263" s="76"/>
      <c r="H263" s="74"/>
      <c r="I263" s="111" t="str">
        <f>IF(H263="","",_xlfn.XLOOKUP(H263,Code!$E$3:$E$19,Code!$F$3:$F$19,""))</f>
        <v/>
      </c>
      <c r="J263" s="74"/>
      <c r="K263" s="74"/>
      <c r="L263" s="76"/>
      <c r="M263" s="76"/>
      <c r="N263" s="102"/>
      <c r="O263" s="102"/>
      <c r="P263" s="126">
        <v>0</v>
      </c>
      <c r="Q263" s="97">
        <f t="shared" si="40"/>
        <v>0</v>
      </c>
      <c r="R263" s="109"/>
      <c r="S263" s="96" t="str">
        <f t="shared" si="41"/>
        <v/>
      </c>
      <c r="T263" s="91">
        <f t="shared" si="42"/>
        <v>0</v>
      </c>
      <c r="U263" s="96" t="str">
        <f t="shared" si="43"/>
        <v/>
      </c>
      <c r="V263" s="92" t="str">
        <f ca="1">IF(U263="","",MIN(OFFSET(B263,0,0):OFFSET(B263,U263-1,0)))</f>
        <v/>
      </c>
      <c r="W263" s="92" t="str">
        <f ca="1">IF(U263="","",MIN(OFFSET(C263,0,0):OFFSET(C263,U263-1,0)))</f>
        <v/>
      </c>
      <c r="X263" s="92" t="str">
        <f ca="1">IF(U263="","",MAX(OFFSET(B263,0,0):OFFSET(B263,U263-1,0)))</f>
        <v/>
      </c>
      <c r="Y263" s="92" t="str">
        <f ca="1">IF(U263="","",MAX(OFFSET(C263,0,0):OFFSET(C263,U263-1,0)))</f>
        <v/>
      </c>
      <c r="Z263" s="92">
        <f t="shared" ca="1" si="38"/>
        <v>0</v>
      </c>
      <c r="AA263" s="93">
        <f t="shared" ca="1" si="39"/>
        <v>0</v>
      </c>
    </row>
    <row r="264" spans="1:27" ht="15.75" x14ac:dyDescent="0.25">
      <c r="A264" s="87"/>
      <c r="B264" s="95"/>
      <c r="C264" s="95"/>
      <c r="D264" s="76"/>
      <c r="E264" s="89" t="str">
        <f t="shared" si="44"/>
        <v/>
      </c>
      <c r="F264" s="89" t="str">
        <f t="shared" si="45"/>
        <v/>
      </c>
      <c r="G264" s="76"/>
      <c r="H264" s="74"/>
      <c r="I264" s="111" t="str">
        <f>IF(H264="","",_xlfn.XLOOKUP(H264,Code!$E$3:$E$19,Code!$F$3:$F$19,""))</f>
        <v/>
      </c>
      <c r="J264" s="74"/>
      <c r="K264" s="74"/>
      <c r="L264" s="76"/>
      <c r="M264" s="76"/>
      <c r="N264" s="102"/>
      <c r="O264" s="102"/>
      <c r="P264" s="126">
        <v>0</v>
      </c>
      <c r="Q264" s="97">
        <f t="shared" si="40"/>
        <v>0</v>
      </c>
      <c r="R264" s="109"/>
      <c r="S264" s="96" t="str">
        <f t="shared" si="41"/>
        <v/>
      </c>
      <c r="T264" s="91">
        <f t="shared" si="42"/>
        <v>0</v>
      </c>
      <c r="U264" s="96" t="str">
        <f t="shared" si="43"/>
        <v/>
      </c>
      <c r="V264" s="92" t="str">
        <f ca="1">IF(U264="","",MIN(OFFSET(B264,0,0):OFFSET(B264,U264-1,0)))</f>
        <v/>
      </c>
      <c r="W264" s="92" t="str">
        <f ca="1">IF(U264="","",MIN(OFFSET(C264,0,0):OFFSET(C264,U264-1,0)))</f>
        <v/>
      </c>
      <c r="X264" s="92" t="str">
        <f ca="1">IF(U264="","",MAX(OFFSET(B264,0,0):OFFSET(B264,U264-1,0)))</f>
        <v/>
      </c>
      <c r="Y264" s="92" t="str">
        <f ca="1">IF(U264="","",MAX(OFFSET(C264,0,0):OFFSET(C264,U264-1,0)))</f>
        <v/>
      </c>
      <c r="Z264" s="92">
        <f t="shared" ca="1" si="38"/>
        <v>0</v>
      </c>
      <c r="AA264" s="93">
        <f t="shared" ca="1" si="39"/>
        <v>0</v>
      </c>
    </row>
    <row r="265" spans="1:27" ht="15.75" x14ac:dyDescent="0.25">
      <c r="A265" s="87"/>
      <c r="B265" s="95"/>
      <c r="C265" s="95"/>
      <c r="D265" s="76"/>
      <c r="E265" s="89" t="str">
        <f t="shared" si="44"/>
        <v/>
      </c>
      <c r="F265" s="89" t="str">
        <f t="shared" si="45"/>
        <v/>
      </c>
      <c r="G265" s="76"/>
      <c r="H265" s="74"/>
      <c r="I265" s="111" t="str">
        <f>IF(H265="","",_xlfn.XLOOKUP(H265,Code!$E$3:$E$19,Code!$F$3:$F$19,""))</f>
        <v/>
      </c>
      <c r="J265" s="74"/>
      <c r="K265" s="74"/>
      <c r="L265" s="76"/>
      <c r="M265" s="76"/>
      <c r="N265" s="102"/>
      <c r="O265" s="102"/>
      <c r="P265" s="126">
        <v>0</v>
      </c>
      <c r="Q265" s="97">
        <f t="shared" si="40"/>
        <v>0</v>
      </c>
      <c r="R265" s="109"/>
      <c r="S265" s="96" t="str">
        <f t="shared" si="41"/>
        <v/>
      </c>
      <c r="T265" s="91">
        <f t="shared" si="42"/>
        <v>0</v>
      </c>
      <c r="U265" s="96" t="str">
        <f t="shared" si="43"/>
        <v/>
      </c>
      <c r="V265" s="92" t="str">
        <f ca="1">IF(U265="","",MIN(OFFSET(B265,0,0):OFFSET(B265,U265-1,0)))</f>
        <v/>
      </c>
      <c r="W265" s="92" t="str">
        <f ca="1">IF(U265="","",MIN(OFFSET(C265,0,0):OFFSET(C265,U265-1,0)))</f>
        <v/>
      </c>
      <c r="X265" s="92" t="str">
        <f ca="1">IF(U265="","",MAX(OFFSET(B265,0,0):OFFSET(B265,U265-1,0)))</f>
        <v/>
      </c>
      <c r="Y265" s="92" t="str">
        <f ca="1">IF(U265="","",MAX(OFFSET(C265,0,0):OFFSET(C265,U265-1,0)))</f>
        <v/>
      </c>
      <c r="Z265" s="92">
        <f t="shared" ca="1" si="38"/>
        <v>0</v>
      </c>
      <c r="AA265" s="93">
        <f t="shared" ca="1" si="39"/>
        <v>0</v>
      </c>
    </row>
    <row r="266" spans="1:27" ht="15.75" x14ac:dyDescent="0.25">
      <c r="A266" s="87"/>
      <c r="B266" s="95"/>
      <c r="C266" s="95"/>
      <c r="D266" s="76"/>
      <c r="E266" s="89" t="str">
        <f t="shared" si="44"/>
        <v/>
      </c>
      <c r="F266" s="89" t="str">
        <f t="shared" si="45"/>
        <v/>
      </c>
      <c r="G266" s="76"/>
      <c r="H266" s="74"/>
      <c r="I266" s="111" t="str">
        <f>IF(H266="","",_xlfn.XLOOKUP(H266,Code!$E$3:$E$19,Code!$F$3:$F$19,""))</f>
        <v/>
      </c>
      <c r="J266" s="74"/>
      <c r="K266" s="74"/>
      <c r="L266" s="76"/>
      <c r="M266" s="76"/>
      <c r="N266" s="102"/>
      <c r="O266" s="102"/>
      <c r="P266" s="126">
        <v>0</v>
      </c>
      <c r="Q266" s="97">
        <f t="shared" si="40"/>
        <v>0</v>
      </c>
      <c r="R266" s="109"/>
      <c r="S266" s="96" t="str">
        <f t="shared" si="41"/>
        <v/>
      </c>
      <c r="T266" s="91">
        <f t="shared" si="42"/>
        <v>0</v>
      </c>
      <c r="U266" s="96" t="str">
        <f t="shared" si="43"/>
        <v/>
      </c>
      <c r="V266" s="92" t="str">
        <f ca="1">IF(U266="","",MIN(OFFSET(B266,0,0):OFFSET(B266,U266-1,0)))</f>
        <v/>
      </c>
      <c r="W266" s="92" t="str">
        <f ca="1">IF(U266="","",MIN(OFFSET(C266,0,0):OFFSET(C266,U266-1,0)))</f>
        <v/>
      </c>
      <c r="X266" s="92" t="str">
        <f ca="1">IF(U266="","",MAX(OFFSET(B266,0,0):OFFSET(B266,U266-1,0)))</f>
        <v/>
      </c>
      <c r="Y266" s="92" t="str">
        <f ca="1">IF(U266="","",MAX(OFFSET(C266,0,0):OFFSET(C266,U266-1,0)))</f>
        <v/>
      </c>
      <c r="Z266" s="92">
        <f t="shared" ca="1" si="38"/>
        <v>0</v>
      </c>
      <c r="AA266" s="93">
        <f t="shared" ca="1" si="39"/>
        <v>0</v>
      </c>
    </row>
    <row r="267" spans="1:27" ht="15.75" x14ac:dyDescent="0.25">
      <c r="A267" s="87"/>
      <c r="B267" s="95"/>
      <c r="C267" s="95"/>
      <c r="D267" s="76"/>
      <c r="E267" s="89" t="str">
        <f t="shared" si="44"/>
        <v/>
      </c>
      <c r="F267" s="89" t="str">
        <f t="shared" si="45"/>
        <v/>
      </c>
      <c r="G267" s="76"/>
      <c r="H267" s="74"/>
      <c r="I267" s="111" t="str">
        <f>IF(H267="","",_xlfn.XLOOKUP(H267,Code!$E$3:$E$19,Code!$F$3:$F$19,""))</f>
        <v/>
      </c>
      <c r="J267" s="74"/>
      <c r="K267" s="74"/>
      <c r="L267" s="76"/>
      <c r="M267" s="76"/>
      <c r="N267" s="102"/>
      <c r="O267" s="102"/>
      <c r="P267" s="126">
        <v>0</v>
      </c>
      <c r="Q267" s="97">
        <f t="shared" si="40"/>
        <v>0</v>
      </c>
      <c r="R267" s="109"/>
      <c r="S267" s="96" t="str">
        <f t="shared" si="41"/>
        <v/>
      </c>
      <c r="T267" s="91">
        <f t="shared" si="42"/>
        <v>0</v>
      </c>
      <c r="U267" s="96" t="str">
        <f t="shared" si="43"/>
        <v/>
      </c>
      <c r="V267" s="92" t="str">
        <f ca="1">IF(U267="","",MIN(OFFSET(B267,0,0):OFFSET(B267,U267-1,0)))</f>
        <v/>
      </c>
      <c r="W267" s="92" t="str">
        <f ca="1">IF(U267="","",MIN(OFFSET(C267,0,0):OFFSET(C267,U267-1,0)))</f>
        <v/>
      </c>
      <c r="X267" s="92" t="str">
        <f ca="1">IF(U267="","",MAX(OFFSET(B267,0,0):OFFSET(B267,U267-1,0)))</f>
        <v/>
      </c>
      <c r="Y267" s="92" t="str">
        <f ca="1">IF(U267="","",MAX(OFFSET(C267,0,0):OFFSET(C267,U267-1,0)))</f>
        <v/>
      </c>
      <c r="Z267" s="92">
        <f t="shared" ca="1" si="38"/>
        <v>0</v>
      </c>
      <c r="AA267" s="93">
        <f t="shared" ca="1" si="39"/>
        <v>0</v>
      </c>
    </row>
    <row r="268" spans="1:27" ht="15.75" x14ac:dyDescent="0.25">
      <c r="A268" s="87"/>
      <c r="B268" s="95"/>
      <c r="C268" s="95"/>
      <c r="D268" s="76"/>
      <c r="E268" s="89" t="str">
        <f t="shared" si="44"/>
        <v/>
      </c>
      <c r="F268" s="89" t="str">
        <f t="shared" si="45"/>
        <v/>
      </c>
      <c r="G268" s="76"/>
      <c r="H268" s="74"/>
      <c r="I268" s="111" t="str">
        <f>IF(H268="","",_xlfn.XLOOKUP(H268,Code!$E$3:$E$19,Code!$F$3:$F$19,""))</f>
        <v/>
      </c>
      <c r="J268" s="74"/>
      <c r="K268" s="74"/>
      <c r="L268" s="76"/>
      <c r="M268" s="76"/>
      <c r="N268" s="102"/>
      <c r="O268" s="102"/>
      <c r="P268" s="126">
        <v>0</v>
      </c>
      <c r="Q268" s="97">
        <f t="shared" si="40"/>
        <v>0</v>
      </c>
      <c r="R268" s="109"/>
      <c r="S268" s="96" t="str">
        <f t="shared" si="41"/>
        <v/>
      </c>
      <c r="T268" s="91">
        <f t="shared" si="42"/>
        <v>0</v>
      </c>
      <c r="U268" s="96" t="str">
        <f t="shared" si="43"/>
        <v/>
      </c>
      <c r="V268" s="92" t="str">
        <f ca="1">IF(U268="","",MIN(OFFSET(B268,0,0):OFFSET(B268,U268-1,0)))</f>
        <v/>
      </c>
      <c r="W268" s="92" t="str">
        <f ca="1">IF(U268="","",MIN(OFFSET(C268,0,0):OFFSET(C268,U268-1,0)))</f>
        <v/>
      </c>
      <c r="X268" s="92" t="str">
        <f ca="1">IF(U268="","",MAX(OFFSET(B268,0,0):OFFSET(B268,U268-1,0)))</f>
        <v/>
      </c>
      <c r="Y268" s="92" t="str">
        <f ca="1">IF(U268="","",MAX(OFFSET(C268,0,0):OFFSET(C268,U268-1,0)))</f>
        <v/>
      </c>
      <c r="Z268" s="92">
        <f t="shared" ca="1" si="38"/>
        <v>0</v>
      </c>
      <c r="AA268" s="93">
        <f t="shared" ca="1" si="39"/>
        <v>0</v>
      </c>
    </row>
    <row r="269" spans="1:27" ht="15.75" x14ac:dyDescent="0.25">
      <c r="A269" s="87"/>
      <c r="B269" s="95"/>
      <c r="C269" s="95"/>
      <c r="D269" s="76"/>
      <c r="E269" s="89" t="str">
        <f t="shared" si="44"/>
        <v/>
      </c>
      <c r="F269" s="89" t="str">
        <f t="shared" si="45"/>
        <v/>
      </c>
      <c r="G269" s="76"/>
      <c r="H269" s="74"/>
      <c r="I269" s="111" t="str">
        <f>IF(H269="","",_xlfn.XLOOKUP(H269,Code!$E$3:$E$19,Code!$F$3:$F$19,""))</f>
        <v/>
      </c>
      <c r="J269" s="74"/>
      <c r="K269" s="74"/>
      <c r="L269" s="76"/>
      <c r="M269" s="76"/>
      <c r="N269" s="102"/>
      <c r="O269" s="102"/>
      <c r="P269" s="126">
        <v>0</v>
      </c>
      <c r="Q269" s="97">
        <f t="shared" si="40"/>
        <v>0</v>
      </c>
      <c r="R269" s="109"/>
      <c r="S269" s="96" t="str">
        <f t="shared" si="41"/>
        <v/>
      </c>
      <c r="T269" s="91">
        <f t="shared" si="42"/>
        <v>0</v>
      </c>
      <c r="U269" s="96" t="str">
        <f t="shared" si="43"/>
        <v/>
      </c>
      <c r="V269" s="92" t="str">
        <f ca="1">IF(U269="","",MIN(OFFSET(B269,0,0):OFFSET(B269,U269-1,0)))</f>
        <v/>
      </c>
      <c r="W269" s="92" t="str">
        <f ca="1">IF(U269="","",MIN(OFFSET(C269,0,0):OFFSET(C269,U269-1,0)))</f>
        <v/>
      </c>
      <c r="X269" s="92" t="str">
        <f ca="1">IF(U269="","",MAX(OFFSET(B269,0,0):OFFSET(B269,U269-1,0)))</f>
        <v/>
      </c>
      <c r="Y269" s="92" t="str">
        <f ca="1">IF(U269="","",MAX(OFFSET(C269,0,0):OFFSET(C269,U269-1,0)))</f>
        <v/>
      </c>
      <c r="Z269" s="92">
        <f t="shared" ca="1" si="38"/>
        <v>0</v>
      </c>
      <c r="AA269" s="93">
        <f t="shared" ca="1" si="39"/>
        <v>0</v>
      </c>
    </row>
    <row r="270" spans="1:27" ht="15.75" x14ac:dyDescent="0.25">
      <c r="A270" s="87"/>
      <c r="B270" s="95"/>
      <c r="C270" s="95"/>
      <c r="D270" s="76"/>
      <c r="E270" s="89" t="str">
        <f t="shared" si="44"/>
        <v/>
      </c>
      <c r="F270" s="89" t="str">
        <f t="shared" si="45"/>
        <v/>
      </c>
      <c r="G270" s="76"/>
      <c r="H270" s="74"/>
      <c r="I270" s="111" t="str">
        <f>IF(H270="","",_xlfn.XLOOKUP(H270,Code!$E$3:$E$19,Code!$F$3:$F$19,""))</f>
        <v/>
      </c>
      <c r="J270" s="74"/>
      <c r="K270" s="74"/>
      <c r="L270" s="76"/>
      <c r="M270" s="76"/>
      <c r="N270" s="102"/>
      <c r="O270" s="102"/>
      <c r="P270" s="126">
        <v>0</v>
      </c>
      <c r="Q270" s="97">
        <f t="shared" si="40"/>
        <v>0</v>
      </c>
      <c r="R270" s="109"/>
      <c r="S270" s="96" t="str">
        <f t="shared" si="41"/>
        <v/>
      </c>
      <c r="T270" s="91">
        <f t="shared" si="42"/>
        <v>0</v>
      </c>
      <c r="U270" s="96" t="str">
        <f t="shared" si="43"/>
        <v/>
      </c>
      <c r="V270" s="92" t="str">
        <f ca="1">IF(U270="","",MIN(OFFSET(B270,0,0):OFFSET(B270,U270-1,0)))</f>
        <v/>
      </c>
      <c r="W270" s="92" t="str">
        <f ca="1">IF(U270="","",MIN(OFFSET(C270,0,0):OFFSET(C270,U270-1,0)))</f>
        <v/>
      </c>
      <c r="X270" s="92" t="str">
        <f ca="1">IF(U270="","",MAX(OFFSET(B270,0,0):OFFSET(B270,U270-1,0)))</f>
        <v/>
      </c>
      <c r="Y270" s="92" t="str">
        <f ca="1">IF(U270="","",MAX(OFFSET(C270,0,0):OFFSET(C270,U270-1,0)))</f>
        <v/>
      </c>
      <c r="Z270" s="92">
        <f t="shared" ca="1" si="38"/>
        <v>0</v>
      </c>
      <c r="AA270" s="93">
        <f t="shared" ca="1" si="39"/>
        <v>0</v>
      </c>
    </row>
    <row r="271" spans="1:27" ht="15.75" x14ac:dyDescent="0.25">
      <c r="A271" s="87"/>
      <c r="B271" s="95"/>
      <c r="C271" s="95"/>
      <c r="D271" s="76"/>
      <c r="E271" s="89" t="str">
        <f t="shared" si="44"/>
        <v/>
      </c>
      <c r="F271" s="89" t="str">
        <f t="shared" si="45"/>
        <v/>
      </c>
      <c r="G271" s="76"/>
      <c r="H271" s="74"/>
      <c r="I271" s="111" t="str">
        <f>IF(H271="","",_xlfn.XLOOKUP(H271,Code!$E$3:$E$19,Code!$F$3:$F$19,""))</f>
        <v/>
      </c>
      <c r="J271" s="74"/>
      <c r="K271" s="74"/>
      <c r="L271" s="76"/>
      <c r="M271" s="76"/>
      <c r="N271" s="102"/>
      <c r="O271" s="102"/>
      <c r="P271" s="126">
        <v>0</v>
      </c>
      <c r="Q271" s="97">
        <f t="shared" si="40"/>
        <v>0</v>
      </c>
      <c r="R271" s="109"/>
      <c r="S271" s="96" t="str">
        <f t="shared" si="41"/>
        <v/>
      </c>
      <c r="T271" s="91">
        <f t="shared" si="42"/>
        <v>0</v>
      </c>
      <c r="U271" s="96" t="str">
        <f t="shared" si="43"/>
        <v/>
      </c>
      <c r="V271" s="92" t="str">
        <f ca="1">IF(U271="","",MIN(OFFSET(B271,0,0):OFFSET(B271,U271-1,0)))</f>
        <v/>
      </c>
      <c r="W271" s="92" t="str">
        <f ca="1">IF(U271="","",MIN(OFFSET(C271,0,0):OFFSET(C271,U271-1,0)))</f>
        <v/>
      </c>
      <c r="X271" s="92" t="str">
        <f ca="1">IF(U271="","",MAX(OFFSET(B271,0,0):OFFSET(B271,U271-1,0)))</f>
        <v/>
      </c>
      <c r="Y271" s="92" t="str">
        <f ca="1">IF(U271="","",MAX(OFFSET(C271,0,0):OFFSET(C271,U271-1,0)))</f>
        <v/>
      </c>
      <c r="Z271" s="92">
        <f t="shared" ca="1" si="38"/>
        <v>0</v>
      </c>
      <c r="AA271" s="93">
        <f t="shared" ca="1" si="39"/>
        <v>0</v>
      </c>
    </row>
    <row r="272" spans="1:27" ht="15.75" x14ac:dyDescent="0.25">
      <c r="A272" s="87"/>
      <c r="B272" s="95"/>
      <c r="C272" s="95"/>
      <c r="D272" s="76"/>
      <c r="E272" s="89" t="str">
        <f t="shared" si="44"/>
        <v/>
      </c>
      <c r="F272" s="89" t="str">
        <f t="shared" si="45"/>
        <v/>
      </c>
      <c r="G272" s="76"/>
      <c r="H272" s="74"/>
      <c r="I272" s="111" t="str">
        <f>IF(H272="","",_xlfn.XLOOKUP(H272,Code!$E$3:$E$19,Code!$F$3:$F$19,""))</f>
        <v/>
      </c>
      <c r="J272" s="74"/>
      <c r="K272" s="74"/>
      <c r="L272" s="76"/>
      <c r="M272" s="76"/>
      <c r="N272" s="102"/>
      <c r="O272" s="102"/>
      <c r="P272" s="126">
        <v>0</v>
      </c>
      <c r="Q272" s="97">
        <f t="shared" si="40"/>
        <v>0</v>
      </c>
      <c r="R272" s="109"/>
      <c r="S272" s="96" t="str">
        <f t="shared" si="41"/>
        <v/>
      </c>
      <c r="T272" s="91">
        <f t="shared" si="42"/>
        <v>0</v>
      </c>
      <c r="U272" s="96" t="str">
        <f t="shared" si="43"/>
        <v/>
      </c>
      <c r="V272" s="92" t="str">
        <f ca="1">IF(U272="","",MIN(OFFSET(B272,0,0):OFFSET(B272,U272-1,0)))</f>
        <v/>
      </c>
      <c r="W272" s="92" t="str">
        <f ca="1">IF(U272="","",MIN(OFFSET(C272,0,0):OFFSET(C272,U272-1,0)))</f>
        <v/>
      </c>
      <c r="X272" s="92" t="str">
        <f ca="1">IF(U272="","",MAX(OFFSET(B272,0,0):OFFSET(B272,U272-1,0)))</f>
        <v/>
      </c>
      <c r="Y272" s="92" t="str">
        <f ca="1">IF(U272="","",MAX(OFFSET(C272,0,0):OFFSET(C272,U272-1,0)))</f>
        <v/>
      </c>
      <c r="Z272" s="92">
        <f t="shared" ca="1" si="38"/>
        <v>0</v>
      </c>
      <c r="AA272" s="93">
        <f t="shared" ca="1" si="39"/>
        <v>0</v>
      </c>
    </row>
    <row r="273" spans="1:27" ht="15.75" x14ac:dyDescent="0.25">
      <c r="A273" s="87"/>
      <c r="B273" s="95"/>
      <c r="C273" s="95"/>
      <c r="D273" s="76"/>
      <c r="E273" s="89" t="str">
        <f t="shared" si="44"/>
        <v/>
      </c>
      <c r="F273" s="89" t="str">
        <f t="shared" si="45"/>
        <v/>
      </c>
      <c r="G273" s="76"/>
      <c r="H273" s="74"/>
      <c r="I273" s="111" t="str">
        <f>IF(H273="","",_xlfn.XLOOKUP(H273,Code!$E$3:$E$19,Code!$F$3:$F$19,""))</f>
        <v/>
      </c>
      <c r="J273" s="74"/>
      <c r="K273" s="74"/>
      <c r="L273" s="76"/>
      <c r="M273" s="76"/>
      <c r="N273" s="102"/>
      <c r="O273" s="102"/>
      <c r="P273" s="126">
        <v>0</v>
      </c>
      <c r="Q273" s="97">
        <f t="shared" si="40"/>
        <v>0</v>
      </c>
      <c r="R273" s="109"/>
      <c r="S273" s="96" t="str">
        <f t="shared" si="41"/>
        <v/>
      </c>
      <c r="T273" s="91">
        <f t="shared" si="42"/>
        <v>0</v>
      </c>
      <c r="U273" s="96" t="str">
        <f t="shared" si="43"/>
        <v/>
      </c>
      <c r="V273" s="92" t="str">
        <f ca="1">IF(U273="","",MIN(OFFSET(B273,0,0):OFFSET(B273,U273-1,0)))</f>
        <v/>
      </c>
      <c r="W273" s="92" t="str">
        <f ca="1">IF(U273="","",MIN(OFFSET(C273,0,0):OFFSET(C273,U273-1,0)))</f>
        <v/>
      </c>
      <c r="X273" s="92" t="str">
        <f ca="1">IF(U273="","",MAX(OFFSET(B273,0,0):OFFSET(B273,U273-1,0)))</f>
        <v/>
      </c>
      <c r="Y273" s="92" t="str">
        <f ca="1">IF(U273="","",MAX(OFFSET(C273,0,0):OFFSET(C273,U273-1,0)))</f>
        <v/>
      </c>
      <c r="Z273" s="92">
        <f t="shared" ca="1" si="38"/>
        <v>0</v>
      </c>
      <c r="AA273" s="93">
        <f t="shared" ca="1" si="39"/>
        <v>0</v>
      </c>
    </row>
    <row r="274" spans="1:27" ht="15.75" x14ac:dyDescent="0.25">
      <c r="A274" s="87"/>
      <c r="B274" s="95"/>
      <c r="C274" s="95"/>
      <c r="D274" s="76"/>
      <c r="E274" s="89" t="str">
        <f t="shared" si="44"/>
        <v/>
      </c>
      <c r="F274" s="89" t="str">
        <f t="shared" si="45"/>
        <v/>
      </c>
      <c r="G274" s="76"/>
      <c r="H274" s="74"/>
      <c r="I274" s="111" t="str">
        <f>IF(H274="","",_xlfn.XLOOKUP(H274,Code!$E$3:$E$19,Code!$F$3:$F$19,""))</f>
        <v/>
      </c>
      <c r="J274" s="74"/>
      <c r="K274" s="74"/>
      <c r="L274" s="76"/>
      <c r="M274" s="76"/>
      <c r="N274" s="102"/>
      <c r="O274" s="102"/>
      <c r="P274" s="126">
        <v>0</v>
      </c>
      <c r="Q274" s="97">
        <f t="shared" si="40"/>
        <v>0</v>
      </c>
      <c r="R274" s="109"/>
      <c r="S274" s="96" t="str">
        <f t="shared" si="41"/>
        <v/>
      </c>
      <c r="T274" s="91">
        <f t="shared" si="42"/>
        <v>0</v>
      </c>
      <c r="U274" s="96" t="str">
        <f t="shared" si="43"/>
        <v/>
      </c>
      <c r="V274" s="92" t="str">
        <f ca="1">IF(U274="","",MIN(OFFSET(B274,0,0):OFFSET(B274,U274-1,0)))</f>
        <v/>
      </c>
      <c r="W274" s="92" t="str">
        <f ca="1">IF(U274="","",MIN(OFFSET(C274,0,0):OFFSET(C274,U274-1,0)))</f>
        <v/>
      </c>
      <c r="X274" s="92" t="str">
        <f ca="1">IF(U274="","",MAX(OFFSET(B274,0,0):OFFSET(B274,U274-1,0)))</f>
        <v/>
      </c>
      <c r="Y274" s="92" t="str">
        <f ca="1">IF(U274="","",MAX(OFFSET(C274,0,0):OFFSET(C274,U274-1,0)))</f>
        <v/>
      </c>
      <c r="Z274" s="92">
        <f t="shared" ca="1" si="38"/>
        <v>0</v>
      </c>
      <c r="AA274" s="93">
        <f t="shared" ca="1" si="39"/>
        <v>0</v>
      </c>
    </row>
    <row r="275" spans="1:27" ht="15.75" x14ac:dyDescent="0.25">
      <c r="A275" s="87"/>
      <c r="B275" s="95"/>
      <c r="C275" s="95"/>
      <c r="D275" s="76"/>
      <c r="E275" s="89" t="str">
        <f t="shared" si="44"/>
        <v/>
      </c>
      <c r="F275" s="89" t="str">
        <f t="shared" si="45"/>
        <v/>
      </c>
      <c r="G275" s="76"/>
      <c r="H275" s="74"/>
      <c r="I275" s="111" t="str">
        <f>IF(H275="","",_xlfn.XLOOKUP(H275,Code!$E$3:$E$19,Code!$F$3:$F$19,""))</f>
        <v/>
      </c>
      <c r="J275" s="74"/>
      <c r="K275" s="74"/>
      <c r="L275" s="76"/>
      <c r="M275" s="76"/>
      <c r="N275" s="102"/>
      <c r="O275" s="102"/>
      <c r="P275" s="126">
        <v>0</v>
      </c>
      <c r="Q275" s="97">
        <f t="shared" si="40"/>
        <v>0</v>
      </c>
      <c r="R275" s="109"/>
      <c r="S275" s="96" t="str">
        <f t="shared" si="41"/>
        <v/>
      </c>
      <c r="T275" s="91">
        <f t="shared" si="42"/>
        <v>0</v>
      </c>
      <c r="U275" s="96" t="str">
        <f t="shared" si="43"/>
        <v/>
      </c>
      <c r="V275" s="92" t="str">
        <f ca="1">IF(U275="","",MIN(OFFSET(B275,0,0):OFFSET(B275,U275-1,0)))</f>
        <v/>
      </c>
      <c r="W275" s="92" t="str">
        <f ca="1">IF(U275="","",MIN(OFFSET(C275,0,0):OFFSET(C275,U275-1,0)))</f>
        <v/>
      </c>
      <c r="X275" s="92" t="str">
        <f ca="1">IF(U275="","",MAX(OFFSET(B275,0,0):OFFSET(B275,U275-1,0)))</f>
        <v/>
      </c>
      <c r="Y275" s="92" t="str">
        <f ca="1">IF(U275="","",MAX(OFFSET(C275,0,0):OFFSET(C275,U275-1,0)))</f>
        <v/>
      </c>
      <c r="Z275" s="92">
        <f t="shared" ca="1" si="38"/>
        <v>0</v>
      </c>
      <c r="AA275" s="93">
        <f t="shared" ca="1" si="39"/>
        <v>0</v>
      </c>
    </row>
    <row r="276" spans="1:27" ht="15.75" x14ac:dyDescent="0.25">
      <c r="A276" s="87"/>
      <c r="B276" s="95"/>
      <c r="C276" s="95"/>
      <c r="D276" s="76"/>
      <c r="E276" s="89" t="str">
        <f t="shared" si="44"/>
        <v/>
      </c>
      <c r="F276" s="89" t="str">
        <f t="shared" si="45"/>
        <v/>
      </c>
      <c r="G276" s="76"/>
      <c r="H276" s="74"/>
      <c r="I276" s="111" t="str">
        <f>IF(H276="","",_xlfn.XLOOKUP(H276,Code!$E$3:$E$19,Code!$F$3:$F$19,""))</f>
        <v/>
      </c>
      <c r="J276" s="74"/>
      <c r="K276" s="74"/>
      <c r="L276" s="76"/>
      <c r="M276" s="76"/>
      <c r="N276" s="102"/>
      <c r="O276" s="102"/>
      <c r="P276" s="126">
        <v>0</v>
      </c>
      <c r="Q276" s="97">
        <f t="shared" si="40"/>
        <v>0</v>
      </c>
      <c r="R276" s="109"/>
      <c r="S276" s="96" t="str">
        <f t="shared" si="41"/>
        <v/>
      </c>
      <c r="T276" s="91">
        <f t="shared" si="42"/>
        <v>0</v>
      </c>
      <c r="U276" s="96" t="str">
        <f t="shared" si="43"/>
        <v/>
      </c>
      <c r="V276" s="92" t="str">
        <f ca="1">IF(U276="","",MIN(OFFSET(B276,0,0):OFFSET(B276,U276-1,0)))</f>
        <v/>
      </c>
      <c r="W276" s="92" t="str">
        <f ca="1">IF(U276="","",MIN(OFFSET(C276,0,0):OFFSET(C276,U276-1,0)))</f>
        <v/>
      </c>
      <c r="X276" s="92" t="str">
        <f ca="1">IF(U276="","",MAX(OFFSET(B276,0,0):OFFSET(B276,U276-1,0)))</f>
        <v/>
      </c>
      <c r="Y276" s="92" t="str">
        <f ca="1">IF(U276="","",MAX(OFFSET(C276,0,0):OFFSET(C276,U276-1,0)))</f>
        <v/>
      </c>
      <c r="Z276" s="92">
        <f t="shared" ca="1" si="38"/>
        <v>0</v>
      </c>
      <c r="AA276" s="93">
        <f t="shared" ca="1" si="39"/>
        <v>0</v>
      </c>
    </row>
    <row r="277" spans="1:27" ht="15.75" x14ac:dyDescent="0.25">
      <c r="A277" s="87"/>
      <c r="B277" s="95"/>
      <c r="C277" s="95"/>
      <c r="D277" s="76"/>
      <c r="E277" s="89" t="str">
        <f t="shared" si="44"/>
        <v/>
      </c>
      <c r="F277" s="89" t="str">
        <f t="shared" si="45"/>
        <v/>
      </c>
      <c r="G277" s="76"/>
      <c r="H277" s="74"/>
      <c r="I277" s="111" t="str">
        <f>IF(H277="","",_xlfn.XLOOKUP(H277,Code!$E$3:$E$19,Code!$F$3:$F$19,""))</f>
        <v/>
      </c>
      <c r="J277" s="74"/>
      <c r="K277" s="74"/>
      <c r="L277" s="76"/>
      <c r="M277" s="76"/>
      <c r="N277" s="102"/>
      <c r="O277" s="102"/>
      <c r="P277" s="126">
        <v>0</v>
      </c>
      <c r="Q277" s="97">
        <f t="shared" si="40"/>
        <v>0</v>
      </c>
      <c r="R277" s="109"/>
      <c r="S277" s="96" t="str">
        <f t="shared" si="41"/>
        <v/>
      </c>
      <c r="T277" s="91">
        <f t="shared" si="42"/>
        <v>0</v>
      </c>
      <c r="U277" s="96" t="str">
        <f t="shared" si="43"/>
        <v/>
      </c>
      <c r="V277" s="92" t="str">
        <f ca="1">IF(U277="","",MIN(OFFSET(B277,0,0):OFFSET(B277,U277-1,0)))</f>
        <v/>
      </c>
      <c r="W277" s="92" t="str">
        <f ca="1">IF(U277="","",MIN(OFFSET(C277,0,0):OFFSET(C277,U277-1,0)))</f>
        <v/>
      </c>
      <c r="X277" s="92" t="str">
        <f ca="1">IF(U277="","",MAX(OFFSET(B277,0,0):OFFSET(B277,U277-1,0)))</f>
        <v/>
      </c>
      <c r="Y277" s="92" t="str">
        <f ca="1">IF(U277="","",MAX(OFFSET(C277,0,0):OFFSET(C277,U277-1,0)))</f>
        <v/>
      </c>
      <c r="Z277" s="92">
        <f t="shared" ca="1" si="38"/>
        <v>0</v>
      </c>
      <c r="AA277" s="93">
        <f t="shared" ca="1" si="39"/>
        <v>0</v>
      </c>
    </row>
    <row r="278" spans="1:27" ht="15.75" x14ac:dyDescent="0.25">
      <c r="A278" s="87"/>
      <c r="B278" s="95"/>
      <c r="C278" s="95"/>
      <c r="D278" s="76"/>
      <c r="E278" s="89" t="str">
        <f t="shared" si="44"/>
        <v/>
      </c>
      <c r="F278" s="89" t="str">
        <f t="shared" si="45"/>
        <v/>
      </c>
      <c r="G278" s="76"/>
      <c r="H278" s="74"/>
      <c r="I278" s="111" t="str">
        <f>IF(H278="","",_xlfn.XLOOKUP(H278,Code!$E$3:$E$19,Code!$F$3:$F$19,""))</f>
        <v/>
      </c>
      <c r="J278" s="74"/>
      <c r="K278" s="74"/>
      <c r="L278" s="76"/>
      <c r="M278" s="76"/>
      <c r="N278" s="102"/>
      <c r="O278" s="102"/>
      <c r="P278" s="126">
        <v>0</v>
      </c>
      <c r="Q278" s="97">
        <f t="shared" si="40"/>
        <v>0</v>
      </c>
      <c r="R278" s="109"/>
      <c r="S278" s="96" t="str">
        <f t="shared" si="41"/>
        <v/>
      </c>
      <c r="T278" s="91">
        <f t="shared" si="42"/>
        <v>0</v>
      </c>
      <c r="U278" s="96" t="str">
        <f t="shared" si="43"/>
        <v/>
      </c>
      <c r="V278" s="92" t="str">
        <f ca="1">IF(U278="","",MIN(OFFSET(B278,0,0):OFFSET(B278,U278-1,0)))</f>
        <v/>
      </c>
      <c r="W278" s="92" t="str">
        <f ca="1">IF(U278="","",MIN(OFFSET(C278,0,0):OFFSET(C278,U278-1,0)))</f>
        <v/>
      </c>
      <c r="X278" s="92" t="str">
        <f ca="1">IF(U278="","",MAX(OFFSET(B278,0,0):OFFSET(B278,U278-1,0)))</f>
        <v/>
      </c>
      <c r="Y278" s="92" t="str">
        <f ca="1">IF(U278="","",MAX(OFFSET(C278,0,0):OFFSET(C278,U278-1,0)))</f>
        <v/>
      </c>
      <c r="Z278" s="92">
        <f t="shared" ca="1" si="38"/>
        <v>0</v>
      </c>
      <c r="AA278" s="93">
        <f t="shared" ca="1" si="39"/>
        <v>0</v>
      </c>
    </row>
    <row r="279" spans="1:27" ht="15.75" x14ac:dyDescent="0.25">
      <c r="A279" s="87"/>
      <c r="B279" s="95"/>
      <c r="C279" s="95"/>
      <c r="D279" s="76"/>
      <c r="E279" s="89" t="str">
        <f t="shared" si="44"/>
        <v/>
      </c>
      <c r="F279" s="89" t="str">
        <f t="shared" si="45"/>
        <v/>
      </c>
      <c r="G279" s="76"/>
      <c r="H279" s="74"/>
      <c r="I279" s="111" t="str">
        <f>IF(H279="","",_xlfn.XLOOKUP(H279,Code!$E$3:$E$19,Code!$F$3:$F$19,""))</f>
        <v/>
      </c>
      <c r="J279" s="74"/>
      <c r="K279" s="74"/>
      <c r="L279" s="76"/>
      <c r="M279" s="76"/>
      <c r="N279" s="102"/>
      <c r="O279" s="102"/>
      <c r="P279" s="126">
        <v>0</v>
      </c>
      <c r="Q279" s="97">
        <f t="shared" si="40"/>
        <v>0</v>
      </c>
      <c r="R279" s="109"/>
      <c r="S279" s="96" t="str">
        <f t="shared" si="41"/>
        <v/>
      </c>
      <c r="T279" s="91">
        <f t="shared" si="42"/>
        <v>0</v>
      </c>
      <c r="U279" s="96" t="str">
        <f t="shared" si="43"/>
        <v/>
      </c>
      <c r="V279" s="92" t="str">
        <f ca="1">IF(U279="","",MIN(OFFSET(B279,0,0):OFFSET(B279,U279-1,0)))</f>
        <v/>
      </c>
      <c r="W279" s="92" t="str">
        <f ca="1">IF(U279="","",MIN(OFFSET(C279,0,0):OFFSET(C279,U279-1,0)))</f>
        <v/>
      </c>
      <c r="X279" s="92" t="str">
        <f ca="1">IF(U279="","",MAX(OFFSET(B279,0,0):OFFSET(B279,U279-1,0)))</f>
        <v/>
      </c>
      <c r="Y279" s="92" t="str">
        <f ca="1">IF(U279="","",MAX(OFFSET(C279,0,0):OFFSET(C279,U279-1,0)))</f>
        <v/>
      </c>
      <c r="Z279" s="92">
        <f t="shared" ca="1" si="38"/>
        <v>0</v>
      </c>
      <c r="AA279" s="93">
        <f t="shared" ca="1" si="39"/>
        <v>0</v>
      </c>
    </row>
    <row r="280" spans="1:27" ht="15.75" x14ac:dyDescent="0.25">
      <c r="A280" s="87"/>
      <c r="B280" s="95"/>
      <c r="C280" s="95"/>
      <c r="D280" s="76"/>
      <c r="E280" s="89" t="str">
        <f t="shared" si="44"/>
        <v/>
      </c>
      <c r="F280" s="89" t="str">
        <f t="shared" si="45"/>
        <v/>
      </c>
      <c r="G280" s="76"/>
      <c r="H280" s="74"/>
      <c r="I280" s="111" t="str">
        <f>IF(H280="","",_xlfn.XLOOKUP(H280,Code!$E$3:$E$19,Code!$F$3:$F$19,""))</f>
        <v/>
      </c>
      <c r="J280" s="74"/>
      <c r="K280" s="74"/>
      <c r="L280" s="76"/>
      <c r="M280" s="76"/>
      <c r="N280" s="102"/>
      <c r="O280" s="102"/>
      <c r="P280" s="126">
        <v>0</v>
      </c>
      <c r="Q280" s="97">
        <f t="shared" si="40"/>
        <v>0</v>
      </c>
      <c r="R280" s="109"/>
      <c r="S280" s="96" t="str">
        <f t="shared" si="41"/>
        <v/>
      </c>
      <c r="T280" s="91">
        <f t="shared" si="42"/>
        <v>0</v>
      </c>
      <c r="U280" s="96" t="str">
        <f t="shared" si="43"/>
        <v/>
      </c>
      <c r="V280" s="92" t="str">
        <f ca="1">IF(U280="","",MIN(OFFSET(B280,0,0):OFFSET(B280,U280-1,0)))</f>
        <v/>
      </c>
      <c r="W280" s="92" t="str">
        <f ca="1">IF(U280="","",MIN(OFFSET(C280,0,0):OFFSET(C280,U280-1,0)))</f>
        <v/>
      </c>
      <c r="X280" s="92" t="str">
        <f ca="1">IF(U280="","",MAX(OFFSET(B280,0,0):OFFSET(B280,U280-1,0)))</f>
        <v/>
      </c>
      <c r="Y280" s="92" t="str">
        <f ca="1">IF(U280="","",MAX(OFFSET(C280,0,0):OFFSET(C280,U280-1,0)))</f>
        <v/>
      </c>
      <c r="Z280" s="92">
        <f t="shared" ca="1" si="38"/>
        <v>0</v>
      </c>
      <c r="AA280" s="93">
        <f t="shared" ca="1" si="39"/>
        <v>0</v>
      </c>
    </row>
    <row r="281" spans="1:27" ht="15.75" x14ac:dyDescent="0.25">
      <c r="A281" s="87"/>
      <c r="B281" s="95"/>
      <c r="C281" s="95"/>
      <c r="D281" s="76"/>
      <c r="E281" s="89" t="str">
        <f t="shared" si="44"/>
        <v/>
      </c>
      <c r="F281" s="89" t="str">
        <f t="shared" si="45"/>
        <v/>
      </c>
      <c r="G281" s="76"/>
      <c r="H281" s="74"/>
      <c r="I281" s="111" t="str">
        <f>IF(H281="","",_xlfn.XLOOKUP(H281,Code!$E$3:$E$19,Code!$F$3:$F$19,""))</f>
        <v/>
      </c>
      <c r="J281" s="74"/>
      <c r="K281" s="74"/>
      <c r="L281" s="76"/>
      <c r="M281" s="76"/>
      <c r="N281" s="102"/>
      <c r="O281" s="102"/>
      <c r="P281" s="126">
        <v>0</v>
      </c>
      <c r="Q281" s="97">
        <f t="shared" si="40"/>
        <v>0</v>
      </c>
      <c r="R281" s="109"/>
      <c r="S281" s="96" t="str">
        <f t="shared" si="41"/>
        <v/>
      </c>
      <c r="T281" s="91">
        <f t="shared" si="42"/>
        <v>0</v>
      </c>
      <c r="U281" s="96" t="str">
        <f t="shared" si="43"/>
        <v/>
      </c>
      <c r="V281" s="92" t="str">
        <f ca="1">IF(U281="","",MIN(OFFSET(B281,0,0):OFFSET(B281,U281-1,0)))</f>
        <v/>
      </c>
      <c r="W281" s="92" t="str">
        <f ca="1">IF(U281="","",MIN(OFFSET(C281,0,0):OFFSET(C281,U281-1,0)))</f>
        <v/>
      </c>
      <c r="X281" s="92" t="str">
        <f ca="1">IF(U281="","",MAX(OFFSET(B281,0,0):OFFSET(B281,U281-1,0)))</f>
        <v/>
      </c>
      <c r="Y281" s="92" t="str">
        <f ca="1">IF(U281="","",MAX(OFFSET(C281,0,0):OFFSET(C281,U281-1,0)))</f>
        <v/>
      </c>
      <c r="Z281" s="92">
        <f t="shared" ca="1" si="38"/>
        <v>0</v>
      </c>
      <c r="AA281" s="93">
        <f t="shared" ca="1" si="39"/>
        <v>0</v>
      </c>
    </row>
    <row r="282" spans="1:27" ht="15.75" x14ac:dyDescent="0.25">
      <c r="A282" s="87"/>
      <c r="B282" s="95"/>
      <c r="C282" s="95"/>
      <c r="D282" s="76"/>
      <c r="E282" s="89" t="str">
        <f t="shared" si="44"/>
        <v/>
      </c>
      <c r="F282" s="89" t="str">
        <f t="shared" si="45"/>
        <v/>
      </c>
      <c r="G282" s="76"/>
      <c r="H282" s="74"/>
      <c r="I282" s="111" t="str">
        <f>IF(H282="","",_xlfn.XLOOKUP(H282,Code!$E$3:$E$19,Code!$F$3:$F$19,""))</f>
        <v/>
      </c>
      <c r="J282" s="74"/>
      <c r="K282" s="74"/>
      <c r="L282" s="76"/>
      <c r="M282" s="76"/>
      <c r="N282" s="102"/>
      <c r="O282" s="102"/>
      <c r="P282" s="126">
        <v>0</v>
      </c>
      <c r="Q282" s="97">
        <f t="shared" si="40"/>
        <v>0</v>
      </c>
      <c r="R282" s="109"/>
      <c r="S282" s="96" t="str">
        <f t="shared" si="41"/>
        <v/>
      </c>
      <c r="T282" s="91">
        <f t="shared" si="42"/>
        <v>0</v>
      </c>
      <c r="U282" s="96" t="str">
        <f t="shared" si="43"/>
        <v/>
      </c>
      <c r="V282" s="92" t="str">
        <f ca="1">IF(U282="","",MIN(OFFSET(B282,0,0):OFFSET(B282,U282-1,0)))</f>
        <v/>
      </c>
      <c r="W282" s="92" t="str">
        <f ca="1">IF(U282="","",MIN(OFFSET(C282,0,0):OFFSET(C282,U282-1,0)))</f>
        <v/>
      </c>
      <c r="X282" s="92" t="str">
        <f ca="1">IF(U282="","",MAX(OFFSET(B282,0,0):OFFSET(B282,U282-1,0)))</f>
        <v/>
      </c>
      <c r="Y282" s="92" t="str">
        <f ca="1">IF(U282="","",MAX(OFFSET(C282,0,0):OFFSET(C282,U282-1,0)))</f>
        <v/>
      </c>
      <c r="Z282" s="92">
        <f t="shared" ca="1" si="38"/>
        <v>0</v>
      </c>
      <c r="AA282" s="93">
        <f t="shared" ca="1" si="39"/>
        <v>0</v>
      </c>
    </row>
    <row r="283" spans="1:27" ht="15.75" x14ac:dyDescent="0.25">
      <c r="A283" s="87"/>
      <c r="B283" s="95"/>
      <c r="C283" s="95"/>
      <c r="D283" s="76"/>
      <c r="E283" s="89" t="str">
        <f t="shared" si="44"/>
        <v/>
      </c>
      <c r="F283" s="89" t="str">
        <f t="shared" si="45"/>
        <v/>
      </c>
      <c r="G283" s="76"/>
      <c r="H283" s="74"/>
      <c r="I283" s="111" t="str">
        <f>IF(H283="","",_xlfn.XLOOKUP(H283,Code!$E$3:$E$19,Code!$F$3:$F$19,""))</f>
        <v/>
      </c>
      <c r="J283" s="74"/>
      <c r="K283" s="74"/>
      <c r="L283" s="76"/>
      <c r="M283" s="76"/>
      <c r="N283" s="102"/>
      <c r="O283" s="102"/>
      <c r="P283" s="126">
        <v>0</v>
      </c>
      <c r="Q283" s="97">
        <f t="shared" si="40"/>
        <v>0</v>
      </c>
      <c r="R283" s="109"/>
      <c r="S283" s="96" t="str">
        <f t="shared" si="41"/>
        <v/>
      </c>
      <c r="T283" s="91">
        <f t="shared" si="42"/>
        <v>0</v>
      </c>
      <c r="U283" s="96" t="str">
        <f t="shared" si="43"/>
        <v/>
      </c>
      <c r="V283" s="92" t="str">
        <f ca="1">IF(U283="","",MIN(OFFSET(B283,0,0):OFFSET(B283,U283-1,0)))</f>
        <v/>
      </c>
      <c r="W283" s="92" t="str">
        <f ca="1">IF(U283="","",MIN(OFFSET(C283,0,0):OFFSET(C283,U283-1,0)))</f>
        <v/>
      </c>
      <c r="X283" s="92" t="str">
        <f ca="1">IF(U283="","",MAX(OFFSET(B283,0,0):OFFSET(B283,U283-1,0)))</f>
        <v/>
      </c>
      <c r="Y283" s="92" t="str">
        <f ca="1">IF(U283="","",MAX(OFFSET(C283,0,0):OFFSET(C283,U283-1,0)))</f>
        <v/>
      </c>
      <c r="Z283" s="92">
        <f t="shared" ca="1" si="38"/>
        <v>0</v>
      </c>
      <c r="AA283" s="93">
        <f t="shared" ca="1" si="39"/>
        <v>0</v>
      </c>
    </row>
    <row r="284" spans="1:27" ht="15.75" x14ac:dyDescent="0.25">
      <c r="A284" s="87"/>
      <c r="B284" s="95"/>
      <c r="C284" s="95"/>
      <c r="D284" s="76"/>
      <c r="E284" s="89" t="str">
        <f t="shared" si="44"/>
        <v/>
      </c>
      <c r="F284" s="89" t="str">
        <f t="shared" si="45"/>
        <v/>
      </c>
      <c r="G284" s="76"/>
      <c r="H284" s="74"/>
      <c r="I284" s="111" t="str">
        <f>IF(H284="","",_xlfn.XLOOKUP(H284,Code!$E$3:$E$19,Code!$F$3:$F$19,""))</f>
        <v/>
      </c>
      <c r="J284" s="74"/>
      <c r="K284" s="74"/>
      <c r="L284" s="76"/>
      <c r="M284" s="76"/>
      <c r="N284" s="102"/>
      <c r="O284" s="102"/>
      <c r="P284" s="126">
        <v>0</v>
      </c>
      <c r="Q284" s="97">
        <f t="shared" si="40"/>
        <v>0</v>
      </c>
      <c r="R284" s="109"/>
      <c r="S284" s="96" t="str">
        <f t="shared" si="41"/>
        <v/>
      </c>
      <c r="T284" s="91">
        <f t="shared" si="42"/>
        <v>0</v>
      </c>
      <c r="U284" s="96" t="str">
        <f t="shared" si="43"/>
        <v/>
      </c>
      <c r="V284" s="92" t="str">
        <f ca="1">IF(U284="","",MIN(OFFSET(B284,0,0):OFFSET(B284,U284-1,0)))</f>
        <v/>
      </c>
      <c r="W284" s="92" t="str">
        <f ca="1">IF(U284="","",MIN(OFFSET(C284,0,0):OFFSET(C284,U284-1,0)))</f>
        <v/>
      </c>
      <c r="X284" s="92" t="str">
        <f ca="1">IF(U284="","",MAX(OFFSET(B284,0,0):OFFSET(B284,U284-1,0)))</f>
        <v/>
      </c>
      <c r="Y284" s="92" t="str">
        <f ca="1">IF(U284="","",MAX(OFFSET(C284,0,0):OFFSET(C284,U284-1,0)))</f>
        <v/>
      </c>
      <c r="Z284" s="92">
        <f t="shared" ca="1" si="38"/>
        <v>0</v>
      </c>
      <c r="AA284" s="93">
        <f t="shared" ca="1" si="39"/>
        <v>0</v>
      </c>
    </row>
    <row r="285" spans="1:27" ht="15.75" x14ac:dyDescent="0.25">
      <c r="A285" s="87"/>
      <c r="B285" s="95"/>
      <c r="C285" s="95"/>
      <c r="D285" s="76"/>
      <c r="E285" s="89" t="str">
        <f t="shared" si="44"/>
        <v/>
      </c>
      <c r="F285" s="89" t="str">
        <f t="shared" si="45"/>
        <v/>
      </c>
      <c r="G285" s="76"/>
      <c r="H285" s="74"/>
      <c r="I285" s="111" t="str">
        <f>IF(H285="","",_xlfn.XLOOKUP(H285,Code!$E$3:$E$19,Code!$F$3:$F$19,""))</f>
        <v/>
      </c>
      <c r="J285" s="74"/>
      <c r="K285" s="74"/>
      <c r="L285" s="76"/>
      <c r="M285" s="76"/>
      <c r="N285" s="102"/>
      <c r="O285" s="102"/>
      <c r="P285" s="126">
        <v>0</v>
      </c>
      <c r="Q285" s="97">
        <f t="shared" si="40"/>
        <v>0</v>
      </c>
      <c r="R285" s="109"/>
      <c r="S285" s="96" t="str">
        <f t="shared" si="41"/>
        <v/>
      </c>
      <c r="T285" s="91">
        <f t="shared" si="42"/>
        <v>0</v>
      </c>
      <c r="U285" s="96" t="str">
        <f t="shared" si="43"/>
        <v/>
      </c>
      <c r="V285" s="92" t="str">
        <f ca="1">IF(U285="","",MIN(OFFSET(B285,0,0):OFFSET(B285,U285-1,0)))</f>
        <v/>
      </c>
      <c r="W285" s="92" t="str">
        <f ca="1">IF(U285="","",MIN(OFFSET(C285,0,0):OFFSET(C285,U285-1,0)))</f>
        <v/>
      </c>
      <c r="X285" s="92" t="str">
        <f ca="1">IF(U285="","",MAX(OFFSET(B285,0,0):OFFSET(B285,U285-1,0)))</f>
        <v/>
      </c>
      <c r="Y285" s="92" t="str">
        <f ca="1">IF(U285="","",MAX(OFFSET(C285,0,0):OFFSET(C285,U285-1,0)))</f>
        <v/>
      </c>
      <c r="Z285" s="92">
        <f t="shared" ca="1" si="38"/>
        <v>0</v>
      </c>
      <c r="AA285" s="93">
        <f t="shared" ca="1" si="39"/>
        <v>0</v>
      </c>
    </row>
    <row r="286" spans="1:27" ht="15.75" x14ac:dyDescent="0.25">
      <c r="A286" s="87"/>
      <c r="B286" s="95"/>
      <c r="C286" s="95"/>
      <c r="D286" s="76"/>
      <c r="E286" s="89" t="str">
        <f t="shared" si="44"/>
        <v/>
      </c>
      <c r="F286" s="89" t="str">
        <f t="shared" si="45"/>
        <v/>
      </c>
      <c r="G286" s="76"/>
      <c r="H286" s="74"/>
      <c r="I286" s="111" t="str">
        <f>IF(H286="","",_xlfn.XLOOKUP(H286,Code!$E$3:$E$19,Code!$F$3:$F$19,""))</f>
        <v/>
      </c>
      <c r="J286" s="74"/>
      <c r="K286" s="74"/>
      <c r="L286" s="76"/>
      <c r="M286" s="76"/>
      <c r="N286" s="102"/>
      <c r="O286" s="102"/>
      <c r="P286" s="126">
        <v>0</v>
      </c>
      <c r="Q286" s="97">
        <f t="shared" si="40"/>
        <v>0</v>
      </c>
      <c r="R286" s="109"/>
      <c r="S286" s="96" t="str">
        <f t="shared" si="41"/>
        <v/>
      </c>
      <c r="T286" s="91">
        <f t="shared" si="42"/>
        <v>0</v>
      </c>
      <c r="U286" s="96" t="str">
        <f t="shared" si="43"/>
        <v/>
      </c>
      <c r="V286" s="92" t="str">
        <f ca="1">IF(U286="","",MIN(OFFSET(B286,0,0):OFFSET(B286,U286-1,0)))</f>
        <v/>
      </c>
      <c r="W286" s="92" t="str">
        <f ca="1">IF(U286="","",MIN(OFFSET(C286,0,0):OFFSET(C286,U286-1,0)))</f>
        <v/>
      </c>
      <c r="X286" s="92" t="str">
        <f ca="1">IF(U286="","",MAX(OFFSET(B286,0,0):OFFSET(B286,U286-1,0)))</f>
        <v/>
      </c>
      <c r="Y286" s="92" t="str">
        <f ca="1">IF(U286="","",MAX(OFFSET(C286,0,0):OFFSET(C286,U286-1,0)))</f>
        <v/>
      </c>
      <c r="Z286" s="92">
        <f t="shared" ca="1" si="38"/>
        <v>0</v>
      </c>
      <c r="AA286" s="93">
        <f t="shared" ca="1" si="39"/>
        <v>0</v>
      </c>
    </row>
    <row r="287" spans="1:27" ht="15.75" x14ac:dyDescent="0.25">
      <c r="A287" s="87"/>
      <c r="B287" s="95"/>
      <c r="C287" s="95"/>
      <c r="D287" s="76"/>
      <c r="E287" s="89" t="str">
        <f t="shared" si="44"/>
        <v/>
      </c>
      <c r="F287" s="89" t="str">
        <f t="shared" si="45"/>
        <v/>
      </c>
      <c r="G287" s="76"/>
      <c r="H287" s="74"/>
      <c r="I287" s="111" t="str">
        <f>IF(H287="","",_xlfn.XLOOKUP(H287,Code!$E$3:$E$19,Code!$F$3:$F$19,""))</f>
        <v/>
      </c>
      <c r="J287" s="74"/>
      <c r="K287" s="74"/>
      <c r="L287" s="76"/>
      <c r="M287" s="76"/>
      <c r="N287" s="102"/>
      <c r="O287" s="102"/>
      <c r="P287" s="126">
        <v>0</v>
      </c>
      <c r="Q287" s="97">
        <f t="shared" si="40"/>
        <v>0</v>
      </c>
      <c r="R287" s="109"/>
      <c r="S287" s="96" t="str">
        <f t="shared" si="41"/>
        <v/>
      </c>
      <c r="T287" s="91">
        <f t="shared" si="42"/>
        <v>0</v>
      </c>
      <c r="U287" s="96" t="str">
        <f t="shared" si="43"/>
        <v/>
      </c>
      <c r="V287" s="92" t="str">
        <f ca="1">IF(U287="","",MIN(OFFSET(B287,0,0):OFFSET(B287,U287-1,0)))</f>
        <v/>
      </c>
      <c r="W287" s="92" t="str">
        <f ca="1">IF(U287="","",MIN(OFFSET(C287,0,0):OFFSET(C287,U287-1,0)))</f>
        <v/>
      </c>
      <c r="X287" s="92" t="str">
        <f ca="1">IF(U287="","",MAX(OFFSET(B287,0,0):OFFSET(B287,U287-1,0)))</f>
        <v/>
      </c>
      <c r="Y287" s="92" t="str">
        <f ca="1">IF(U287="","",MAX(OFFSET(C287,0,0):OFFSET(C287,U287-1,0)))</f>
        <v/>
      </c>
      <c r="Z287" s="92">
        <f t="shared" ca="1" si="38"/>
        <v>0</v>
      </c>
      <c r="AA287" s="93">
        <f t="shared" ca="1" si="39"/>
        <v>0</v>
      </c>
    </row>
    <row r="288" spans="1:27" ht="15.75" x14ac:dyDescent="0.25">
      <c r="A288" s="87"/>
      <c r="B288" s="95"/>
      <c r="C288" s="95"/>
      <c r="D288" s="76"/>
      <c r="E288" s="89" t="str">
        <f t="shared" si="44"/>
        <v/>
      </c>
      <c r="F288" s="89" t="str">
        <f t="shared" si="45"/>
        <v/>
      </c>
      <c r="G288" s="76"/>
      <c r="H288" s="74"/>
      <c r="I288" s="111" t="str">
        <f>IF(H288="","",_xlfn.XLOOKUP(H288,Code!$E$3:$E$19,Code!$F$3:$F$19,""))</f>
        <v/>
      </c>
      <c r="J288" s="74"/>
      <c r="K288" s="74"/>
      <c r="L288" s="76"/>
      <c r="M288" s="76"/>
      <c r="N288" s="102"/>
      <c r="O288" s="102"/>
      <c r="P288" s="126">
        <v>0</v>
      </c>
      <c r="Q288" s="97">
        <f t="shared" si="40"/>
        <v>0</v>
      </c>
      <c r="R288" s="109"/>
      <c r="S288" s="96" t="str">
        <f t="shared" si="41"/>
        <v/>
      </c>
      <c r="T288" s="91">
        <f t="shared" si="42"/>
        <v>0</v>
      </c>
      <c r="U288" s="96" t="str">
        <f t="shared" si="43"/>
        <v/>
      </c>
      <c r="V288" s="92" t="str">
        <f ca="1">IF(U288="","",MIN(OFFSET(B288,0,0):OFFSET(B288,U288-1,0)))</f>
        <v/>
      </c>
      <c r="W288" s="92" t="str">
        <f ca="1">IF(U288="","",MIN(OFFSET(C288,0,0):OFFSET(C288,U288-1,0)))</f>
        <v/>
      </c>
      <c r="X288" s="92" t="str">
        <f ca="1">IF(U288="","",MAX(OFFSET(B288,0,0):OFFSET(B288,U288-1,0)))</f>
        <v/>
      </c>
      <c r="Y288" s="92" t="str">
        <f ca="1">IF(U288="","",MAX(OFFSET(C288,0,0):OFFSET(C288,U288-1,0)))</f>
        <v/>
      </c>
      <c r="Z288" s="92">
        <f t="shared" ca="1" si="38"/>
        <v>0</v>
      </c>
      <c r="AA288" s="93">
        <f t="shared" ca="1" si="39"/>
        <v>0</v>
      </c>
    </row>
    <row r="289" spans="1:27" ht="15.75" x14ac:dyDescent="0.25">
      <c r="A289" s="87"/>
      <c r="B289" s="95"/>
      <c r="C289" s="95"/>
      <c r="D289" s="76"/>
      <c r="E289" s="89" t="str">
        <f t="shared" si="44"/>
        <v/>
      </c>
      <c r="F289" s="89" t="str">
        <f t="shared" si="45"/>
        <v/>
      </c>
      <c r="G289" s="76"/>
      <c r="H289" s="74"/>
      <c r="I289" s="111" t="str">
        <f>IF(H289="","",_xlfn.XLOOKUP(H289,Code!$E$3:$E$19,Code!$F$3:$F$19,""))</f>
        <v/>
      </c>
      <c r="J289" s="74"/>
      <c r="K289" s="74"/>
      <c r="L289" s="76"/>
      <c r="M289" s="76"/>
      <c r="N289" s="102"/>
      <c r="O289" s="102"/>
      <c r="P289" s="126">
        <v>0</v>
      </c>
      <c r="Q289" s="97">
        <f t="shared" si="40"/>
        <v>0</v>
      </c>
      <c r="R289" s="109"/>
      <c r="S289" s="96" t="str">
        <f t="shared" si="41"/>
        <v/>
      </c>
      <c r="T289" s="91">
        <f t="shared" si="42"/>
        <v>0</v>
      </c>
      <c r="U289" s="96" t="str">
        <f t="shared" si="43"/>
        <v/>
      </c>
      <c r="V289" s="92" t="str">
        <f ca="1">IF(U289="","",MIN(OFFSET(B289,0,0):OFFSET(B289,U289-1,0)))</f>
        <v/>
      </c>
      <c r="W289" s="92" t="str">
        <f ca="1">IF(U289="","",MIN(OFFSET(C289,0,0):OFFSET(C289,U289-1,0)))</f>
        <v/>
      </c>
      <c r="X289" s="92" t="str">
        <f ca="1">IF(U289="","",MAX(OFFSET(B289,0,0):OFFSET(B289,U289-1,0)))</f>
        <v/>
      </c>
      <c r="Y289" s="92" t="str">
        <f ca="1">IF(U289="","",MAX(OFFSET(C289,0,0):OFFSET(C289,U289-1,0)))</f>
        <v/>
      </c>
      <c r="Z289" s="92">
        <f t="shared" ca="1" si="38"/>
        <v>0</v>
      </c>
      <c r="AA289" s="93">
        <f t="shared" ca="1" si="39"/>
        <v>0</v>
      </c>
    </row>
    <row r="290" spans="1:27" ht="15.75" x14ac:dyDescent="0.25">
      <c r="A290" s="87"/>
      <c r="B290" s="95"/>
      <c r="C290" s="95"/>
      <c r="D290" s="76"/>
      <c r="E290" s="89" t="str">
        <f t="shared" si="44"/>
        <v/>
      </c>
      <c r="F290" s="89" t="str">
        <f t="shared" si="45"/>
        <v/>
      </c>
      <c r="G290" s="76"/>
      <c r="H290" s="74"/>
      <c r="I290" s="111" t="str">
        <f>IF(H290="","",_xlfn.XLOOKUP(H290,Code!$E$3:$E$19,Code!$F$3:$F$19,""))</f>
        <v/>
      </c>
      <c r="J290" s="74"/>
      <c r="K290" s="74"/>
      <c r="L290" s="76"/>
      <c r="M290" s="76"/>
      <c r="N290" s="102"/>
      <c r="O290" s="102"/>
      <c r="P290" s="126">
        <v>0</v>
      </c>
      <c r="Q290" s="97">
        <f t="shared" si="40"/>
        <v>0</v>
      </c>
      <c r="R290" s="109"/>
      <c r="S290" s="96" t="str">
        <f t="shared" si="41"/>
        <v/>
      </c>
      <c r="T290" s="91">
        <f t="shared" si="42"/>
        <v>0</v>
      </c>
      <c r="U290" s="96" t="str">
        <f t="shared" si="43"/>
        <v/>
      </c>
      <c r="V290" s="92" t="str">
        <f ca="1">IF(U290="","",MIN(OFFSET(B290,0,0):OFFSET(B290,U290-1,0)))</f>
        <v/>
      </c>
      <c r="W290" s="92" t="str">
        <f ca="1">IF(U290="","",MIN(OFFSET(C290,0,0):OFFSET(C290,U290-1,0)))</f>
        <v/>
      </c>
      <c r="X290" s="92" t="str">
        <f ca="1">IF(U290="","",MAX(OFFSET(B290,0,0):OFFSET(B290,U290-1,0)))</f>
        <v/>
      </c>
      <c r="Y290" s="92" t="str">
        <f ca="1">IF(U290="","",MAX(OFFSET(C290,0,0):OFFSET(C290,U290-1,0)))</f>
        <v/>
      </c>
      <c r="Z290" s="92">
        <f t="shared" ca="1" si="38"/>
        <v>0</v>
      </c>
      <c r="AA290" s="93">
        <f t="shared" ca="1" si="39"/>
        <v>0</v>
      </c>
    </row>
    <row r="291" spans="1:27" ht="15.75" x14ac:dyDescent="0.25">
      <c r="A291" s="87"/>
      <c r="B291" s="95"/>
      <c r="C291" s="95"/>
      <c r="D291" s="76"/>
      <c r="E291" s="89" t="str">
        <f t="shared" si="44"/>
        <v/>
      </c>
      <c r="F291" s="89" t="str">
        <f t="shared" si="45"/>
        <v/>
      </c>
      <c r="G291" s="76"/>
      <c r="H291" s="74"/>
      <c r="I291" s="111" t="str">
        <f>IF(H291="","",_xlfn.XLOOKUP(H291,Code!$E$3:$E$19,Code!$F$3:$F$19,""))</f>
        <v/>
      </c>
      <c r="J291" s="74"/>
      <c r="K291" s="74"/>
      <c r="L291" s="76"/>
      <c r="M291" s="76"/>
      <c r="N291" s="102"/>
      <c r="O291" s="102"/>
      <c r="P291" s="126">
        <v>0</v>
      </c>
      <c r="Q291" s="97">
        <f t="shared" si="40"/>
        <v>0</v>
      </c>
      <c r="R291" s="109"/>
      <c r="S291" s="96" t="str">
        <f t="shared" si="41"/>
        <v/>
      </c>
      <c r="T291" s="91">
        <f t="shared" si="42"/>
        <v>0</v>
      </c>
      <c r="U291" s="96" t="str">
        <f t="shared" si="43"/>
        <v/>
      </c>
      <c r="V291" s="92" t="str">
        <f ca="1">IF(U291="","",MIN(OFFSET(B291,0,0):OFFSET(B291,U291-1,0)))</f>
        <v/>
      </c>
      <c r="W291" s="92" t="str">
        <f ca="1">IF(U291="","",MIN(OFFSET(C291,0,0):OFFSET(C291,U291-1,0)))</f>
        <v/>
      </c>
      <c r="X291" s="92" t="str">
        <f ca="1">IF(U291="","",MAX(OFFSET(B291,0,0):OFFSET(B291,U291-1,0)))</f>
        <v/>
      </c>
      <c r="Y291" s="92" t="str">
        <f ca="1">IF(U291="","",MAX(OFFSET(C291,0,0):OFFSET(C291,U291-1,0)))</f>
        <v/>
      </c>
      <c r="Z291" s="92">
        <f t="shared" ca="1" si="38"/>
        <v>0</v>
      </c>
      <c r="AA291" s="93">
        <f t="shared" ca="1" si="39"/>
        <v>0</v>
      </c>
    </row>
    <row r="292" spans="1:27" ht="15.75" x14ac:dyDescent="0.25">
      <c r="A292" s="87"/>
      <c r="B292" s="95"/>
      <c r="C292" s="95"/>
      <c r="D292" s="76"/>
      <c r="E292" s="89" t="str">
        <f t="shared" si="44"/>
        <v/>
      </c>
      <c r="F292" s="89" t="str">
        <f t="shared" si="45"/>
        <v/>
      </c>
      <c r="G292" s="76"/>
      <c r="H292" s="74"/>
      <c r="I292" s="111" t="str">
        <f>IF(H292="","",_xlfn.XLOOKUP(H292,Code!$E$3:$E$19,Code!$F$3:$F$19,""))</f>
        <v/>
      </c>
      <c r="J292" s="74"/>
      <c r="K292" s="74"/>
      <c r="L292" s="76"/>
      <c r="M292" s="76"/>
      <c r="N292" s="102"/>
      <c r="O292" s="102"/>
      <c r="P292" s="126">
        <v>0</v>
      </c>
      <c r="Q292" s="97">
        <f t="shared" si="40"/>
        <v>0</v>
      </c>
      <c r="R292" s="109"/>
      <c r="S292" s="96" t="str">
        <f t="shared" si="41"/>
        <v/>
      </c>
      <c r="T292" s="91">
        <f t="shared" si="42"/>
        <v>0</v>
      </c>
      <c r="U292" s="96" t="str">
        <f t="shared" si="43"/>
        <v/>
      </c>
      <c r="V292" s="92" t="str">
        <f ca="1">IF(U292="","",MIN(OFFSET(B292,0,0):OFFSET(B292,U292-1,0)))</f>
        <v/>
      </c>
      <c r="W292" s="92" t="str">
        <f ca="1">IF(U292="","",MIN(OFFSET(C292,0,0):OFFSET(C292,U292-1,0)))</f>
        <v/>
      </c>
      <c r="X292" s="92" t="str">
        <f ca="1">IF(U292="","",MAX(OFFSET(B292,0,0):OFFSET(B292,U292-1,0)))</f>
        <v/>
      </c>
      <c r="Y292" s="92" t="str">
        <f ca="1">IF(U292="","",MAX(OFFSET(C292,0,0):OFFSET(C292,U292-1,0)))</f>
        <v/>
      </c>
      <c r="Z292" s="92">
        <f t="shared" ca="1" si="38"/>
        <v>0</v>
      </c>
      <c r="AA292" s="93">
        <f t="shared" ca="1" si="39"/>
        <v>0</v>
      </c>
    </row>
    <row r="293" spans="1:27" ht="15.75" x14ac:dyDescent="0.25">
      <c r="A293" s="87"/>
      <c r="B293" s="95"/>
      <c r="C293" s="95"/>
      <c r="D293" s="76"/>
      <c r="E293" s="89" t="str">
        <f t="shared" si="44"/>
        <v/>
      </c>
      <c r="F293" s="89" t="str">
        <f t="shared" si="45"/>
        <v/>
      </c>
      <c r="G293" s="76"/>
      <c r="H293" s="74"/>
      <c r="I293" s="111" t="str">
        <f>IF(H293="","",_xlfn.XLOOKUP(H293,Code!$E$3:$E$19,Code!$F$3:$F$19,""))</f>
        <v/>
      </c>
      <c r="J293" s="74"/>
      <c r="K293" s="74"/>
      <c r="L293" s="76"/>
      <c r="M293" s="76"/>
      <c r="N293" s="102"/>
      <c r="O293" s="102"/>
      <c r="P293" s="126">
        <v>0</v>
      </c>
      <c r="Q293" s="97">
        <f t="shared" si="40"/>
        <v>0</v>
      </c>
      <c r="R293" s="109"/>
      <c r="S293" s="96" t="str">
        <f t="shared" si="41"/>
        <v/>
      </c>
      <c r="T293" s="91">
        <f t="shared" si="42"/>
        <v>0</v>
      </c>
      <c r="U293" s="96" t="str">
        <f t="shared" si="43"/>
        <v/>
      </c>
      <c r="V293" s="92" t="str">
        <f ca="1">IF(U293="","",MIN(OFFSET(B293,0,0):OFFSET(B293,U293-1,0)))</f>
        <v/>
      </c>
      <c r="W293" s="92" t="str">
        <f ca="1">IF(U293="","",MIN(OFFSET(C293,0,0):OFFSET(C293,U293-1,0)))</f>
        <v/>
      </c>
      <c r="X293" s="92" t="str">
        <f ca="1">IF(U293="","",MAX(OFFSET(B293,0,0):OFFSET(B293,U293-1,0)))</f>
        <v/>
      </c>
      <c r="Y293" s="92" t="str">
        <f ca="1">IF(U293="","",MAX(OFFSET(C293,0,0):OFFSET(C293,U293-1,0)))</f>
        <v/>
      </c>
      <c r="Z293" s="92">
        <f t="shared" ca="1" si="38"/>
        <v>0</v>
      </c>
      <c r="AA293" s="93">
        <f t="shared" ca="1" si="39"/>
        <v>0</v>
      </c>
    </row>
    <row r="294" spans="1:27" ht="15.75" x14ac:dyDescent="0.25">
      <c r="A294" s="87"/>
      <c r="B294" s="95"/>
      <c r="C294" s="95"/>
      <c r="D294" s="76"/>
      <c r="E294" s="89" t="str">
        <f t="shared" si="44"/>
        <v/>
      </c>
      <c r="F294" s="89" t="str">
        <f t="shared" si="45"/>
        <v/>
      </c>
      <c r="G294" s="76"/>
      <c r="H294" s="74"/>
      <c r="I294" s="111" t="str">
        <f>IF(H294="","",_xlfn.XLOOKUP(H294,Code!$E$3:$E$19,Code!$F$3:$F$19,""))</f>
        <v/>
      </c>
      <c r="J294" s="74"/>
      <c r="K294" s="74"/>
      <c r="L294" s="76"/>
      <c r="M294" s="76"/>
      <c r="N294" s="102"/>
      <c r="O294" s="102"/>
      <c r="P294" s="126">
        <v>0</v>
      </c>
      <c r="Q294" s="97">
        <f t="shared" si="40"/>
        <v>0</v>
      </c>
      <c r="R294" s="109"/>
      <c r="S294" s="96" t="str">
        <f t="shared" si="41"/>
        <v/>
      </c>
      <c r="T294" s="91">
        <f t="shared" si="42"/>
        <v>0</v>
      </c>
      <c r="U294" s="96" t="str">
        <f t="shared" si="43"/>
        <v/>
      </c>
      <c r="V294" s="92" t="str">
        <f ca="1">IF(U294="","",MIN(OFFSET(B294,0,0):OFFSET(B294,U294-1,0)))</f>
        <v/>
      </c>
      <c r="W294" s="92" t="str">
        <f ca="1">IF(U294="","",MIN(OFFSET(C294,0,0):OFFSET(C294,U294-1,0)))</f>
        <v/>
      </c>
      <c r="X294" s="92" t="str">
        <f ca="1">IF(U294="","",MAX(OFFSET(B294,0,0):OFFSET(B294,U294-1,0)))</f>
        <v/>
      </c>
      <c r="Y294" s="92" t="str">
        <f ca="1">IF(U294="","",MAX(OFFSET(C294,0,0):OFFSET(C294,U294-1,0)))</f>
        <v/>
      </c>
      <c r="Z294" s="92">
        <f t="shared" ca="1" si="38"/>
        <v>0</v>
      </c>
      <c r="AA294" s="93">
        <f t="shared" ca="1" si="39"/>
        <v>0</v>
      </c>
    </row>
    <row r="295" spans="1:27" ht="15.75" x14ac:dyDescent="0.25">
      <c r="A295" s="87"/>
      <c r="B295" s="95"/>
      <c r="C295" s="95"/>
      <c r="D295" s="76"/>
      <c r="E295" s="89" t="str">
        <f t="shared" si="44"/>
        <v/>
      </c>
      <c r="F295" s="89" t="str">
        <f t="shared" si="45"/>
        <v/>
      </c>
      <c r="G295" s="76"/>
      <c r="H295" s="74"/>
      <c r="I295" s="111" t="str">
        <f>IF(H295="","",_xlfn.XLOOKUP(H295,Code!$E$3:$E$19,Code!$F$3:$F$19,""))</f>
        <v/>
      </c>
      <c r="J295" s="74"/>
      <c r="K295" s="74"/>
      <c r="L295" s="76"/>
      <c r="M295" s="76"/>
      <c r="N295" s="102"/>
      <c r="O295" s="102"/>
      <c r="P295" s="126">
        <v>0</v>
      </c>
      <c r="Q295" s="97">
        <f t="shared" si="40"/>
        <v>0</v>
      </c>
      <c r="R295" s="109"/>
      <c r="S295" s="96" t="str">
        <f t="shared" si="41"/>
        <v/>
      </c>
      <c r="T295" s="91">
        <f t="shared" si="42"/>
        <v>0</v>
      </c>
      <c r="U295" s="96" t="str">
        <f t="shared" si="43"/>
        <v/>
      </c>
      <c r="V295" s="92" t="str">
        <f ca="1">IF(U295="","",MIN(OFFSET(B295,0,0):OFFSET(B295,U295-1,0)))</f>
        <v/>
      </c>
      <c r="W295" s="92" t="str">
        <f ca="1">IF(U295="","",MIN(OFFSET(C295,0,0):OFFSET(C295,U295-1,0)))</f>
        <v/>
      </c>
      <c r="X295" s="92" t="str">
        <f ca="1">IF(U295="","",MAX(OFFSET(B295,0,0):OFFSET(B295,U295-1,0)))</f>
        <v/>
      </c>
      <c r="Y295" s="92" t="str">
        <f ca="1">IF(U295="","",MAX(OFFSET(C295,0,0):OFFSET(C295,U295-1,0)))</f>
        <v/>
      </c>
      <c r="Z295" s="92">
        <f t="shared" ca="1" si="38"/>
        <v>0</v>
      </c>
      <c r="AA295" s="93">
        <f t="shared" ca="1" si="39"/>
        <v>0</v>
      </c>
    </row>
    <row r="296" spans="1:27" ht="15.75" x14ac:dyDescent="0.25">
      <c r="A296" s="87"/>
      <c r="B296" s="95"/>
      <c r="C296" s="95"/>
      <c r="D296" s="76"/>
      <c r="E296" s="89" t="str">
        <f t="shared" si="44"/>
        <v/>
      </c>
      <c r="F296" s="89" t="str">
        <f t="shared" si="45"/>
        <v/>
      </c>
      <c r="G296" s="76"/>
      <c r="H296" s="74"/>
      <c r="I296" s="111" t="str">
        <f>IF(H296="","",_xlfn.XLOOKUP(H296,Code!$E$3:$E$19,Code!$F$3:$F$19,""))</f>
        <v/>
      </c>
      <c r="J296" s="74"/>
      <c r="K296" s="74"/>
      <c r="L296" s="76"/>
      <c r="M296" s="76"/>
      <c r="N296" s="102"/>
      <c r="O296" s="102"/>
      <c r="P296" s="126">
        <v>0</v>
      </c>
      <c r="Q296" s="97">
        <f t="shared" si="40"/>
        <v>0</v>
      </c>
      <c r="R296" s="109"/>
      <c r="S296" s="96" t="str">
        <f t="shared" si="41"/>
        <v/>
      </c>
      <c r="T296" s="91">
        <f t="shared" si="42"/>
        <v>0</v>
      </c>
      <c r="U296" s="96" t="str">
        <f t="shared" si="43"/>
        <v/>
      </c>
      <c r="V296" s="92" t="str">
        <f ca="1">IF(U296="","",MIN(OFFSET(B296,0,0):OFFSET(B296,U296-1,0)))</f>
        <v/>
      </c>
      <c r="W296" s="92" t="str">
        <f ca="1">IF(U296="","",MIN(OFFSET(C296,0,0):OFFSET(C296,U296-1,0)))</f>
        <v/>
      </c>
      <c r="X296" s="92" t="str">
        <f ca="1">IF(U296="","",MAX(OFFSET(B296,0,0):OFFSET(B296,U296-1,0)))</f>
        <v/>
      </c>
      <c r="Y296" s="92" t="str">
        <f ca="1">IF(U296="","",MAX(OFFSET(C296,0,0):OFFSET(C296,U296-1,0)))</f>
        <v/>
      </c>
      <c r="Z296" s="92">
        <f t="shared" ca="1" si="38"/>
        <v>0</v>
      </c>
      <c r="AA296" s="93">
        <f t="shared" ca="1" si="39"/>
        <v>0</v>
      </c>
    </row>
    <row r="297" spans="1:27" ht="15.75" x14ac:dyDescent="0.25">
      <c r="A297" s="87"/>
      <c r="B297" s="95"/>
      <c r="C297" s="95"/>
      <c r="D297" s="76"/>
      <c r="E297" s="89" t="str">
        <f t="shared" si="44"/>
        <v/>
      </c>
      <c r="F297" s="89" t="str">
        <f t="shared" si="45"/>
        <v/>
      </c>
      <c r="G297" s="76"/>
      <c r="H297" s="74"/>
      <c r="I297" s="111" t="str">
        <f>IF(H297="","",_xlfn.XLOOKUP(H297,Code!$E$3:$E$19,Code!$F$3:$F$19,""))</f>
        <v/>
      </c>
      <c r="J297" s="74"/>
      <c r="K297" s="74"/>
      <c r="L297" s="76"/>
      <c r="M297" s="76"/>
      <c r="N297" s="102"/>
      <c r="O297" s="102"/>
      <c r="P297" s="126">
        <v>0</v>
      </c>
      <c r="Q297" s="97">
        <f t="shared" si="40"/>
        <v>0</v>
      </c>
      <c r="R297" s="109"/>
      <c r="S297" s="96" t="str">
        <f t="shared" si="41"/>
        <v/>
      </c>
      <c r="T297" s="91">
        <f t="shared" si="42"/>
        <v>0</v>
      </c>
      <c r="U297" s="96" t="str">
        <f t="shared" si="43"/>
        <v/>
      </c>
      <c r="V297" s="92" t="str">
        <f ca="1">IF(U297="","",MIN(OFFSET(B297,0,0):OFFSET(B297,U297-1,0)))</f>
        <v/>
      </c>
      <c r="W297" s="92" t="str">
        <f ca="1">IF(U297="","",MIN(OFFSET(C297,0,0):OFFSET(C297,U297-1,0)))</f>
        <v/>
      </c>
      <c r="X297" s="92" t="str">
        <f ca="1">IF(U297="","",MAX(OFFSET(B297,0,0):OFFSET(B297,U297-1,0)))</f>
        <v/>
      </c>
      <c r="Y297" s="92" t="str">
        <f ca="1">IF(U297="","",MAX(OFFSET(C297,0,0):OFFSET(C297,U297-1,0)))</f>
        <v/>
      </c>
      <c r="Z297" s="92">
        <f t="shared" ca="1" si="38"/>
        <v>0</v>
      </c>
      <c r="AA297" s="93">
        <f t="shared" ca="1" si="39"/>
        <v>0</v>
      </c>
    </row>
    <row r="298" spans="1:27" ht="15.75" x14ac:dyDescent="0.25">
      <c r="A298" s="87"/>
      <c r="B298" s="95"/>
      <c r="C298" s="95"/>
      <c r="D298" s="76"/>
      <c r="E298" s="89" t="str">
        <f t="shared" si="44"/>
        <v/>
      </c>
      <c r="F298" s="89" t="str">
        <f t="shared" si="45"/>
        <v/>
      </c>
      <c r="G298" s="76"/>
      <c r="H298" s="74"/>
      <c r="I298" s="111" t="str">
        <f>IF(H298="","",_xlfn.XLOOKUP(H298,Code!$E$3:$E$19,Code!$F$3:$F$19,""))</f>
        <v/>
      </c>
      <c r="J298" s="74"/>
      <c r="K298" s="74"/>
      <c r="L298" s="76"/>
      <c r="M298" s="76"/>
      <c r="N298" s="102"/>
      <c r="O298" s="102"/>
      <c r="P298" s="126">
        <v>0</v>
      </c>
      <c r="Q298" s="97">
        <f t="shared" si="40"/>
        <v>0</v>
      </c>
      <c r="R298" s="109"/>
      <c r="S298" s="96" t="str">
        <f t="shared" si="41"/>
        <v/>
      </c>
      <c r="T298" s="91">
        <f t="shared" si="42"/>
        <v>0</v>
      </c>
      <c r="U298" s="96" t="str">
        <f t="shared" si="43"/>
        <v/>
      </c>
      <c r="V298" s="92" t="str">
        <f ca="1">IF(U298="","",MIN(OFFSET(B298,0,0):OFFSET(B298,U298-1,0)))</f>
        <v/>
      </c>
      <c r="W298" s="92" t="str">
        <f ca="1">IF(U298="","",MIN(OFFSET(C298,0,0):OFFSET(C298,U298-1,0)))</f>
        <v/>
      </c>
      <c r="X298" s="92" t="str">
        <f ca="1">IF(U298="","",MAX(OFFSET(B298,0,0):OFFSET(B298,U298-1,0)))</f>
        <v/>
      </c>
      <c r="Y298" s="92" t="str">
        <f ca="1">IF(U298="","",MAX(OFFSET(C298,0,0):OFFSET(C298,U298-1,0)))</f>
        <v/>
      </c>
      <c r="Z298" s="92">
        <f t="shared" ca="1" si="38"/>
        <v>0</v>
      </c>
      <c r="AA298" s="93">
        <f t="shared" ca="1" si="39"/>
        <v>0</v>
      </c>
    </row>
    <row r="299" spans="1:27" ht="15.75" x14ac:dyDescent="0.25">
      <c r="A299" s="87"/>
      <c r="B299" s="95"/>
      <c r="C299" s="95"/>
      <c r="D299" s="76"/>
      <c r="E299" s="89" t="str">
        <f t="shared" si="44"/>
        <v/>
      </c>
      <c r="F299" s="89" t="str">
        <f t="shared" si="45"/>
        <v/>
      </c>
      <c r="G299" s="76"/>
      <c r="H299" s="74"/>
      <c r="I299" s="111" t="str">
        <f>IF(H299="","",_xlfn.XLOOKUP(H299,Code!$E$3:$E$19,Code!$F$3:$F$19,""))</f>
        <v/>
      </c>
      <c r="J299" s="74"/>
      <c r="K299" s="74"/>
      <c r="L299" s="76"/>
      <c r="M299" s="76"/>
      <c r="N299" s="102"/>
      <c r="O299" s="102"/>
      <c r="P299" s="126">
        <v>0</v>
      </c>
      <c r="Q299" s="97">
        <f t="shared" si="40"/>
        <v>0</v>
      </c>
      <c r="R299" s="109"/>
      <c r="S299" s="96" t="str">
        <f t="shared" si="41"/>
        <v/>
      </c>
      <c r="T299" s="91">
        <f t="shared" si="42"/>
        <v>0</v>
      </c>
      <c r="U299" s="96" t="str">
        <f t="shared" si="43"/>
        <v/>
      </c>
      <c r="V299" s="92" t="str">
        <f ca="1">IF(U299="","",MIN(OFFSET(B299,0,0):OFFSET(B299,U299-1,0)))</f>
        <v/>
      </c>
      <c r="W299" s="92" t="str">
        <f ca="1">IF(U299="","",MIN(OFFSET(C299,0,0):OFFSET(C299,U299-1,0)))</f>
        <v/>
      </c>
      <c r="X299" s="92" t="str">
        <f ca="1">IF(U299="","",MAX(OFFSET(B299,0,0):OFFSET(B299,U299-1,0)))</f>
        <v/>
      </c>
      <c r="Y299" s="92" t="str">
        <f ca="1">IF(U299="","",MAX(OFFSET(C299,0,0):OFFSET(C299,U299-1,0)))</f>
        <v/>
      </c>
      <c r="Z299" s="92">
        <f t="shared" ca="1" si="38"/>
        <v>0</v>
      </c>
      <c r="AA299" s="93">
        <f t="shared" ca="1" si="39"/>
        <v>0</v>
      </c>
    </row>
    <row r="300" spans="1:27" ht="15.75" x14ac:dyDescent="0.25">
      <c r="A300" s="87"/>
      <c r="B300" s="95"/>
      <c r="C300" s="95"/>
      <c r="D300" s="76"/>
      <c r="E300" s="89" t="str">
        <f t="shared" si="44"/>
        <v/>
      </c>
      <c r="F300" s="89" t="str">
        <f t="shared" si="45"/>
        <v/>
      </c>
      <c r="G300" s="76"/>
      <c r="H300" s="74"/>
      <c r="I300" s="111" t="str">
        <f>IF(H300="","",_xlfn.XLOOKUP(H300,Code!$E$3:$E$19,Code!$F$3:$F$19,""))</f>
        <v/>
      </c>
      <c r="J300" s="74"/>
      <c r="K300" s="74"/>
      <c r="L300" s="76"/>
      <c r="M300" s="76"/>
      <c r="N300" s="102"/>
      <c r="O300" s="102"/>
      <c r="P300" s="126">
        <v>0</v>
      </c>
      <c r="Q300" s="97">
        <f t="shared" si="40"/>
        <v>0</v>
      </c>
      <c r="R300" s="109"/>
      <c r="S300" s="96" t="str">
        <f t="shared" si="41"/>
        <v/>
      </c>
      <c r="T300" s="91">
        <f t="shared" si="42"/>
        <v>0</v>
      </c>
      <c r="U300" s="96" t="str">
        <f t="shared" si="43"/>
        <v/>
      </c>
      <c r="V300" s="92" t="str">
        <f ca="1">IF(U300="","",MIN(OFFSET(B300,0,0):OFFSET(B300,U300-1,0)))</f>
        <v/>
      </c>
      <c r="W300" s="92" t="str">
        <f ca="1">IF(U300="","",MIN(OFFSET(C300,0,0):OFFSET(C300,U300-1,0)))</f>
        <v/>
      </c>
      <c r="X300" s="92" t="str">
        <f ca="1">IF(U300="","",MAX(OFFSET(B300,0,0):OFFSET(B300,U300-1,0)))</f>
        <v/>
      </c>
      <c r="Y300" s="92" t="str">
        <f ca="1">IF(U300="","",MAX(OFFSET(C300,0,0):OFFSET(C300,U300-1,0)))</f>
        <v/>
      </c>
      <c r="Z300" s="92">
        <f t="shared" ca="1" si="38"/>
        <v>0</v>
      </c>
      <c r="AA300" s="93">
        <f t="shared" ca="1" si="39"/>
        <v>0</v>
      </c>
    </row>
    <row r="301" spans="1:27" ht="15.75" x14ac:dyDescent="0.25">
      <c r="A301" s="87"/>
      <c r="B301" s="95"/>
      <c r="C301" s="95"/>
      <c r="D301" s="76"/>
      <c r="E301" s="89" t="str">
        <f t="shared" si="44"/>
        <v/>
      </c>
      <c r="F301" s="89" t="str">
        <f t="shared" si="45"/>
        <v/>
      </c>
      <c r="G301" s="76"/>
      <c r="H301" s="74"/>
      <c r="I301" s="111" t="str">
        <f>IF(H301="","",_xlfn.XLOOKUP(H301,Code!$E$3:$E$19,Code!$F$3:$F$19,""))</f>
        <v/>
      </c>
      <c r="J301" s="74"/>
      <c r="K301" s="74"/>
      <c r="L301" s="76"/>
      <c r="M301" s="76"/>
      <c r="N301" s="102"/>
      <c r="O301" s="102"/>
      <c r="P301" s="126">
        <v>0</v>
      </c>
      <c r="Q301" s="97">
        <f t="shared" si="40"/>
        <v>0</v>
      </c>
      <c r="R301" s="109"/>
      <c r="S301" s="96" t="str">
        <f t="shared" si="41"/>
        <v/>
      </c>
      <c r="T301" s="91">
        <f t="shared" si="42"/>
        <v>0</v>
      </c>
      <c r="U301" s="96" t="str">
        <f t="shared" si="43"/>
        <v/>
      </c>
      <c r="V301" s="92" t="str">
        <f ca="1">IF(U301="","",MIN(OFFSET(B301,0,0):OFFSET(B301,U301-1,0)))</f>
        <v/>
      </c>
      <c r="W301" s="92" t="str">
        <f ca="1">IF(U301="","",MIN(OFFSET(C301,0,0):OFFSET(C301,U301-1,0)))</f>
        <v/>
      </c>
      <c r="X301" s="92" t="str">
        <f ca="1">IF(U301="","",MAX(OFFSET(B301,0,0):OFFSET(B301,U301-1,0)))</f>
        <v/>
      </c>
      <c r="Y301" s="92" t="str">
        <f ca="1">IF(U301="","",MAX(OFFSET(C301,0,0):OFFSET(C301,U301-1,0)))</f>
        <v/>
      </c>
      <c r="Z301" s="92">
        <f t="shared" ca="1" si="38"/>
        <v>0</v>
      </c>
      <c r="AA301" s="93">
        <f t="shared" ca="1" si="39"/>
        <v>0</v>
      </c>
    </row>
    <row r="302" spans="1:27" ht="15.75" x14ac:dyDescent="0.25">
      <c r="A302" s="87"/>
      <c r="B302" s="95"/>
      <c r="C302" s="95"/>
      <c r="D302" s="76"/>
      <c r="E302" s="89" t="str">
        <f t="shared" si="44"/>
        <v/>
      </c>
      <c r="F302" s="89" t="str">
        <f t="shared" si="45"/>
        <v/>
      </c>
      <c r="G302" s="76"/>
      <c r="H302" s="74"/>
      <c r="I302" s="111" t="str">
        <f>IF(H302="","",_xlfn.XLOOKUP(H302,Code!$E$3:$E$19,Code!$F$3:$F$19,""))</f>
        <v/>
      </c>
      <c r="J302" s="74"/>
      <c r="K302" s="74"/>
      <c r="L302" s="76"/>
      <c r="M302" s="76"/>
      <c r="N302" s="102"/>
      <c r="O302" s="102"/>
      <c r="P302" s="126">
        <v>0</v>
      </c>
      <c r="Q302" s="97">
        <f t="shared" si="40"/>
        <v>0</v>
      </c>
      <c r="R302" s="109"/>
      <c r="S302" s="96" t="str">
        <f t="shared" si="41"/>
        <v/>
      </c>
      <c r="T302" s="91">
        <f t="shared" si="42"/>
        <v>0</v>
      </c>
      <c r="U302" s="96" t="str">
        <f t="shared" si="43"/>
        <v/>
      </c>
      <c r="V302" s="92" t="str">
        <f ca="1">IF(U302="","",MIN(OFFSET(B302,0,0):OFFSET(B302,U302-1,0)))</f>
        <v/>
      </c>
      <c r="W302" s="92" t="str">
        <f ca="1">IF(U302="","",MIN(OFFSET(C302,0,0):OFFSET(C302,U302-1,0)))</f>
        <v/>
      </c>
      <c r="X302" s="92" t="str">
        <f ca="1">IF(U302="","",MAX(OFFSET(B302,0,0):OFFSET(B302,U302-1,0)))</f>
        <v/>
      </c>
      <c r="Y302" s="92" t="str">
        <f ca="1">IF(U302="","",MAX(OFFSET(C302,0,0):OFFSET(C302,U302-1,0)))</f>
        <v/>
      </c>
      <c r="Z302" s="92">
        <f t="shared" ca="1" si="38"/>
        <v>0</v>
      </c>
      <c r="AA302" s="93">
        <f t="shared" ca="1" si="39"/>
        <v>0</v>
      </c>
    </row>
    <row r="303" spans="1:27" ht="15.75" x14ac:dyDescent="0.25">
      <c r="A303" s="87"/>
      <c r="B303" s="95"/>
      <c r="C303" s="95"/>
      <c r="D303" s="76"/>
      <c r="E303" s="89" t="str">
        <f t="shared" si="44"/>
        <v/>
      </c>
      <c r="F303" s="89" t="str">
        <f t="shared" si="45"/>
        <v/>
      </c>
      <c r="G303" s="76"/>
      <c r="H303" s="74"/>
      <c r="I303" s="111" t="str">
        <f>IF(H303="","",_xlfn.XLOOKUP(H303,Code!$E$3:$E$19,Code!$F$3:$F$19,""))</f>
        <v/>
      </c>
      <c r="J303" s="74"/>
      <c r="K303" s="74"/>
      <c r="L303" s="76"/>
      <c r="M303" s="76"/>
      <c r="N303" s="102"/>
      <c r="O303" s="102"/>
      <c r="P303" s="126">
        <v>0</v>
      </c>
      <c r="Q303" s="97">
        <f t="shared" si="40"/>
        <v>0</v>
      </c>
      <c r="R303" s="109"/>
      <c r="S303" s="96" t="str">
        <f t="shared" si="41"/>
        <v/>
      </c>
      <c r="T303" s="91">
        <f t="shared" si="42"/>
        <v>0</v>
      </c>
      <c r="U303" s="96" t="str">
        <f t="shared" si="43"/>
        <v/>
      </c>
      <c r="V303" s="92" t="str">
        <f ca="1">IF(U303="","",MIN(OFFSET(B303,0,0):OFFSET(B303,U303-1,0)))</f>
        <v/>
      </c>
      <c r="W303" s="92" t="str">
        <f ca="1">IF(U303="","",MIN(OFFSET(C303,0,0):OFFSET(C303,U303-1,0)))</f>
        <v/>
      </c>
      <c r="X303" s="92" t="str">
        <f ca="1">IF(U303="","",MAX(OFFSET(B303,0,0):OFFSET(B303,U303-1,0)))</f>
        <v/>
      </c>
      <c r="Y303" s="92" t="str">
        <f ca="1">IF(U303="","",MAX(OFFSET(C303,0,0):OFFSET(C303,U303-1,0)))</f>
        <v/>
      </c>
      <c r="Z303" s="92">
        <f t="shared" ca="1" si="38"/>
        <v>0</v>
      </c>
      <c r="AA303" s="93">
        <f t="shared" ca="1" si="39"/>
        <v>0</v>
      </c>
    </row>
    <row r="304" spans="1:27" ht="15.75" x14ac:dyDescent="0.25">
      <c r="A304" s="87"/>
      <c r="B304" s="95"/>
      <c r="C304" s="95"/>
      <c r="D304" s="76"/>
      <c r="E304" s="89" t="str">
        <f t="shared" si="44"/>
        <v/>
      </c>
      <c r="F304" s="89" t="str">
        <f t="shared" si="45"/>
        <v/>
      </c>
      <c r="G304" s="76"/>
      <c r="H304" s="74"/>
      <c r="I304" s="111" t="str">
        <f>IF(H304="","",_xlfn.XLOOKUP(H304,Code!$E$3:$E$19,Code!$F$3:$F$19,""))</f>
        <v/>
      </c>
      <c r="J304" s="74"/>
      <c r="K304" s="74"/>
      <c r="L304" s="76"/>
      <c r="M304" s="76"/>
      <c r="N304" s="102"/>
      <c r="O304" s="102"/>
      <c r="P304" s="126">
        <v>0</v>
      </c>
      <c r="Q304" s="97">
        <f t="shared" si="40"/>
        <v>0</v>
      </c>
      <c r="R304" s="109"/>
      <c r="S304" s="96" t="str">
        <f t="shared" si="41"/>
        <v/>
      </c>
      <c r="T304" s="91">
        <f t="shared" si="42"/>
        <v>0</v>
      </c>
      <c r="U304" s="96" t="str">
        <f t="shared" si="43"/>
        <v/>
      </c>
      <c r="V304" s="92" t="str">
        <f ca="1">IF(U304="","",MIN(OFFSET(B304,0,0):OFFSET(B304,U304-1,0)))</f>
        <v/>
      </c>
      <c r="W304" s="92" t="str">
        <f ca="1">IF(U304="","",MIN(OFFSET(C304,0,0):OFFSET(C304,U304-1,0)))</f>
        <v/>
      </c>
      <c r="X304" s="92" t="str">
        <f ca="1">IF(U304="","",MAX(OFFSET(B304,0,0):OFFSET(B304,U304-1,0)))</f>
        <v/>
      </c>
      <c r="Y304" s="92" t="str">
        <f ca="1">IF(U304="","",MAX(OFFSET(C304,0,0):OFFSET(C304,U304-1,0)))</f>
        <v/>
      </c>
      <c r="Z304" s="92">
        <f t="shared" ca="1" si="38"/>
        <v>0</v>
      </c>
      <c r="AA304" s="93">
        <f t="shared" ca="1" si="39"/>
        <v>0</v>
      </c>
    </row>
    <row r="305" spans="1:27" ht="15.75" x14ac:dyDescent="0.25">
      <c r="A305" s="87"/>
      <c r="B305" s="95"/>
      <c r="C305" s="95"/>
      <c r="D305" s="76"/>
      <c r="E305" s="89" t="str">
        <f t="shared" si="44"/>
        <v/>
      </c>
      <c r="F305" s="89" t="str">
        <f t="shared" si="45"/>
        <v/>
      </c>
      <c r="G305" s="76"/>
      <c r="H305" s="74"/>
      <c r="I305" s="111" t="str">
        <f>IF(H305="","",_xlfn.XLOOKUP(H305,Code!$E$3:$E$19,Code!$F$3:$F$19,""))</f>
        <v/>
      </c>
      <c r="J305" s="74"/>
      <c r="K305" s="74"/>
      <c r="L305" s="76"/>
      <c r="M305" s="76"/>
      <c r="N305" s="102"/>
      <c r="O305" s="102"/>
      <c r="P305" s="126">
        <v>0</v>
      </c>
      <c r="Q305" s="97">
        <f t="shared" si="40"/>
        <v>0</v>
      </c>
      <c r="R305" s="109"/>
      <c r="S305" s="96" t="str">
        <f t="shared" si="41"/>
        <v/>
      </c>
      <c r="T305" s="91">
        <f t="shared" si="42"/>
        <v>0</v>
      </c>
      <c r="U305" s="96" t="str">
        <f t="shared" si="43"/>
        <v/>
      </c>
      <c r="V305" s="92" t="str">
        <f ca="1">IF(U305="","",MIN(OFFSET(B305,0,0):OFFSET(B305,U305-1,0)))</f>
        <v/>
      </c>
      <c r="W305" s="92" t="str">
        <f ca="1">IF(U305="","",MIN(OFFSET(C305,0,0):OFFSET(C305,U305-1,0)))</f>
        <v/>
      </c>
      <c r="X305" s="92" t="str">
        <f ca="1">IF(U305="","",MAX(OFFSET(B305,0,0):OFFSET(B305,U305-1,0)))</f>
        <v/>
      </c>
      <c r="Y305" s="92" t="str">
        <f ca="1">IF(U305="","",MAX(OFFSET(C305,0,0):OFFSET(C305,U305-1,0)))</f>
        <v/>
      </c>
      <c r="Z305" s="92">
        <f t="shared" ca="1" si="38"/>
        <v>0</v>
      </c>
      <c r="AA305" s="93">
        <f t="shared" ca="1" si="39"/>
        <v>0</v>
      </c>
    </row>
    <row r="306" spans="1:27" ht="15.75" x14ac:dyDescent="0.25">
      <c r="A306" s="87"/>
      <c r="B306" s="95"/>
      <c r="C306" s="95"/>
      <c r="D306" s="76"/>
      <c r="E306" s="89" t="str">
        <f t="shared" si="44"/>
        <v/>
      </c>
      <c r="F306" s="89" t="str">
        <f t="shared" si="45"/>
        <v/>
      </c>
      <c r="G306" s="76"/>
      <c r="H306" s="74"/>
      <c r="I306" s="111" t="str">
        <f>IF(H306="","",_xlfn.XLOOKUP(H306,Code!$E$3:$E$19,Code!$F$3:$F$19,""))</f>
        <v/>
      </c>
      <c r="J306" s="74"/>
      <c r="K306" s="74"/>
      <c r="L306" s="76"/>
      <c r="M306" s="76"/>
      <c r="N306" s="102"/>
      <c r="O306" s="102"/>
      <c r="P306" s="126">
        <v>0</v>
      </c>
      <c r="Q306" s="97">
        <f t="shared" si="40"/>
        <v>0</v>
      </c>
      <c r="R306" s="109"/>
      <c r="S306" s="96" t="str">
        <f t="shared" si="41"/>
        <v/>
      </c>
      <c r="T306" s="91">
        <f t="shared" si="42"/>
        <v>0</v>
      </c>
      <c r="U306" s="96" t="str">
        <f t="shared" si="43"/>
        <v/>
      </c>
      <c r="V306" s="92" t="str">
        <f ca="1">IF(U306="","",MIN(OFFSET(B306,0,0):OFFSET(B306,U306-1,0)))</f>
        <v/>
      </c>
      <c r="W306" s="92" t="str">
        <f ca="1">IF(U306="","",MIN(OFFSET(C306,0,0):OFFSET(C306,U306-1,0)))</f>
        <v/>
      </c>
      <c r="X306" s="92" t="str">
        <f ca="1">IF(U306="","",MAX(OFFSET(B306,0,0):OFFSET(B306,U306-1,0)))</f>
        <v/>
      </c>
      <c r="Y306" s="92" t="str">
        <f ca="1">IF(U306="","",MAX(OFFSET(C306,0,0):OFFSET(C306,U306-1,0)))</f>
        <v/>
      </c>
      <c r="Z306" s="92">
        <f t="shared" ca="1" si="38"/>
        <v>0</v>
      </c>
      <c r="AA306" s="93">
        <f t="shared" ca="1" si="39"/>
        <v>0</v>
      </c>
    </row>
    <row r="307" spans="1:27" ht="15.75" x14ac:dyDescent="0.25">
      <c r="A307" s="87"/>
      <c r="B307" s="95"/>
      <c r="C307" s="95"/>
      <c r="D307" s="76"/>
      <c r="E307" s="89" t="str">
        <f t="shared" si="44"/>
        <v/>
      </c>
      <c r="F307" s="89" t="str">
        <f t="shared" si="45"/>
        <v/>
      </c>
      <c r="G307" s="76"/>
      <c r="H307" s="74"/>
      <c r="I307" s="111" t="str">
        <f>IF(H307="","",_xlfn.XLOOKUP(H307,Code!$E$3:$E$19,Code!$F$3:$F$19,""))</f>
        <v/>
      </c>
      <c r="J307" s="74"/>
      <c r="K307" s="74"/>
      <c r="L307" s="76"/>
      <c r="M307" s="76"/>
      <c r="N307" s="102"/>
      <c r="O307" s="102"/>
      <c r="P307" s="126">
        <v>0</v>
      </c>
      <c r="Q307" s="97">
        <f t="shared" si="40"/>
        <v>0</v>
      </c>
      <c r="R307" s="109"/>
      <c r="S307" s="96" t="str">
        <f t="shared" si="41"/>
        <v/>
      </c>
      <c r="T307" s="91">
        <f t="shared" si="42"/>
        <v>0</v>
      </c>
      <c r="U307" s="96" t="str">
        <f t="shared" si="43"/>
        <v/>
      </c>
      <c r="V307" s="92" t="str">
        <f ca="1">IF(U307="","",MIN(OFFSET(B307,0,0):OFFSET(B307,U307-1,0)))</f>
        <v/>
      </c>
      <c r="W307" s="92" t="str">
        <f ca="1">IF(U307="","",MIN(OFFSET(C307,0,0):OFFSET(C307,U307-1,0)))</f>
        <v/>
      </c>
      <c r="X307" s="92" t="str">
        <f ca="1">IF(U307="","",MAX(OFFSET(B307,0,0):OFFSET(B307,U307-1,0)))</f>
        <v/>
      </c>
      <c r="Y307" s="92" t="str">
        <f ca="1">IF(U307="","",MAX(OFFSET(C307,0,0):OFFSET(C307,U307-1,0)))</f>
        <v/>
      </c>
      <c r="Z307" s="92">
        <f t="shared" ca="1" si="38"/>
        <v>0</v>
      </c>
      <c r="AA307" s="93">
        <f t="shared" ca="1" si="39"/>
        <v>0</v>
      </c>
    </row>
    <row r="308" spans="1:27" ht="15.75" x14ac:dyDescent="0.25">
      <c r="A308" s="87"/>
      <c r="B308" s="95"/>
      <c r="C308" s="95"/>
      <c r="D308" s="76"/>
      <c r="E308" s="89" t="str">
        <f t="shared" si="44"/>
        <v/>
      </c>
      <c r="F308" s="89" t="str">
        <f t="shared" si="45"/>
        <v/>
      </c>
      <c r="G308" s="76"/>
      <c r="H308" s="74"/>
      <c r="I308" s="111" t="str">
        <f>IF(H308="","",_xlfn.XLOOKUP(H308,Code!$E$3:$E$19,Code!$F$3:$F$19,""))</f>
        <v/>
      </c>
      <c r="J308" s="74"/>
      <c r="K308" s="74"/>
      <c r="L308" s="76"/>
      <c r="M308" s="76"/>
      <c r="N308" s="102"/>
      <c r="O308" s="102"/>
      <c r="P308" s="126">
        <v>0</v>
      </c>
      <c r="Q308" s="97">
        <f t="shared" si="40"/>
        <v>0</v>
      </c>
      <c r="R308" s="109"/>
      <c r="S308" s="96" t="str">
        <f t="shared" si="41"/>
        <v/>
      </c>
      <c r="T308" s="91">
        <f t="shared" si="42"/>
        <v>0</v>
      </c>
      <c r="U308" s="96" t="str">
        <f t="shared" si="43"/>
        <v/>
      </c>
      <c r="V308" s="92" t="str">
        <f ca="1">IF(U308="","",MIN(OFFSET(B308,0,0):OFFSET(B308,U308-1,0)))</f>
        <v/>
      </c>
      <c r="W308" s="92" t="str">
        <f ca="1">IF(U308="","",MIN(OFFSET(C308,0,0):OFFSET(C308,U308-1,0)))</f>
        <v/>
      </c>
      <c r="X308" s="92" t="str">
        <f ca="1">IF(U308="","",MAX(OFFSET(B308,0,0):OFFSET(B308,U308-1,0)))</f>
        <v/>
      </c>
      <c r="Y308" s="92" t="str">
        <f ca="1">IF(U308="","",MAX(OFFSET(C308,0,0):OFFSET(C308,U308-1,0)))</f>
        <v/>
      </c>
      <c r="Z308" s="92">
        <f t="shared" ca="1" si="38"/>
        <v>0</v>
      </c>
      <c r="AA308" s="93">
        <f t="shared" ca="1" si="39"/>
        <v>0</v>
      </c>
    </row>
    <row r="309" spans="1:27" ht="15.75" x14ac:dyDescent="0.25">
      <c r="A309" s="87"/>
      <c r="B309" s="95"/>
      <c r="C309" s="95"/>
      <c r="D309" s="76"/>
      <c r="E309" s="89" t="str">
        <f t="shared" si="44"/>
        <v/>
      </c>
      <c r="F309" s="89" t="str">
        <f t="shared" si="45"/>
        <v/>
      </c>
      <c r="G309" s="76"/>
      <c r="H309" s="74"/>
      <c r="I309" s="111" t="str">
        <f>IF(H309="","",_xlfn.XLOOKUP(H309,Code!$E$3:$E$19,Code!$F$3:$F$19,""))</f>
        <v/>
      </c>
      <c r="J309" s="74"/>
      <c r="K309" s="74"/>
      <c r="L309" s="76"/>
      <c r="M309" s="76"/>
      <c r="N309" s="102"/>
      <c r="O309" s="102"/>
      <c r="P309" s="126">
        <v>0</v>
      </c>
      <c r="Q309" s="97">
        <f t="shared" si="40"/>
        <v>0</v>
      </c>
      <c r="R309" s="109"/>
      <c r="S309" s="96" t="str">
        <f t="shared" si="41"/>
        <v/>
      </c>
      <c r="T309" s="91">
        <f t="shared" si="42"/>
        <v>0</v>
      </c>
      <c r="U309" s="96" t="str">
        <f t="shared" si="43"/>
        <v/>
      </c>
      <c r="V309" s="92" t="str">
        <f ca="1">IF(U309="","",MIN(OFFSET(B309,0,0):OFFSET(B309,U309-1,0)))</f>
        <v/>
      </c>
      <c r="W309" s="92" t="str">
        <f ca="1">IF(U309="","",MIN(OFFSET(C309,0,0):OFFSET(C309,U309-1,0)))</f>
        <v/>
      </c>
      <c r="X309" s="92" t="str">
        <f ca="1">IF(U309="","",MAX(OFFSET(B309,0,0):OFFSET(B309,U309-1,0)))</f>
        <v/>
      </c>
      <c r="Y309" s="92" t="str">
        <f ca="1">IF(U309="","",MAX(OFFSET(C309,0,0):OFFSET(C309,U309-1,0)))</f>
        <v/>
      </c>
      <c r="Z309" s="92">
        <f t="shared" ca="1" si="38"/>
        <v>0</v>
      </c>
      <c r="AA309" s="93">
        <f t="shared" ca="1" si="39"/>
        <v>0</v>
      </c>
    </row>
    <row r="310" spans="1:27" ht="15.75" x14ac:dyDescent="0.25">
      <c r="A310" s="87"/>
      <c r="B310" s="95"/>
      <c r="C310" s="95"/>
      <c r="D310" s="76"/>
      <c r="E310" s="89" t="str">
        <f t="shared" si="44"/>
        <v/>
      </c>
      <c r="F310" s="89" t="str">
        <f t="shared" si="45"/>
        <v/>
      </c>
      <c r="G310" s="76"/>
      <c r="H310" s="74"/>
      <c r="I310" s="111" t="str">
        <f>IF(H310="","",_xlfn.XLOOKUP(H310,Code!$E$3:$E$19,Code!$F$3:$F$19,""))</f>
        <v/>
      </c>
      <c r="J310" s="74"/>
      <c r="K310" s="74"/>
      <c r="L310" s="76"/>
      <c r="M310" s="76"/>
      <c r="N310" s="102"/>
      <c r="O310" s="102"/>
      <c r="P310" s="126">
        <v>0</v>
      </c>
      <c r="Q310" s="97">
        <f t="shared" si="40"/>
        <v>0</v>
      </c>
      <c r="R310" s="109"/>
      <c r="S310" s="96" t="str">
        <f t="shared" si="41"/>
        <v/>
      </c>
      <c r="T310" s="91">
        <f t="shared" si="42"/>
        <v>0</v>
      </c>
      <c r="U310" s="96" t="str">
        <f t="shared" si="43"/>
        <v/>
      </c>
      <c r="V310" s="92" t="str">
        <f ca="1">IF(U310="","",MIN(OFFSET(B310,0,0):OFFSET(B310,U310-1,0)))</f>
        <v/>
      </c>
      <c r="W310" s="92" t="str">
        <f ca="1">IF(U310="","",MIN(OFFSET(C310,0,0):OFFSET(C310,U310-1,0)))</f>
        <v/>
      </c>
      <c r="X310" s="92" t="str">
        <f ca="1">IF(U310="","",MAX(OFFSET(B310,0,0):OFFSET(B310,U310-1,0)))</f>
        <v/>
      </c>
      <c r="Y310" s="92" t="str">
        <f ca="1">IF(U310="","",MAX(OFFSET(C310,0,0):OFFSET(C310,U310-1,0)))</f>
        <v/>
      </c>
      <c r="Z310" s="92">
        <f t="shared" ca="1" si="38"/>
        <v>0</v>
      </c>
      <c r="AA310" s="93">
        <f t="shared" ca="1" si="39"/>
        <v>0</v>
      </c>
    </row>
    <row r="311" spans="1:27" ht="15.75" x14ac:dyDescent="0.25">
      <c r="A311" s="87"/>
      <c r="B311" s="95"/>
      <c r="C311" s="95"/>
      <c r="D311" s="76"/>
      <c r="E311" s="89" t="str">
        <f t="shared" si="44"/>
        <v/>
      </c>
      <c r="F311" s="89" t="str">
        <f t="shared" si="45"/>
        <v/>
      </c>
      <c r="G311" s="76"/>
      <c r="H311" s="74"/>
      <c r="I311" s="111" t="str">
        <f>IF(H311="","",_xlfn.XLOOKUP(H311,Code!$E$3:$E$19,Code!$F$3:$F$19,""))</f>
        <v/>
      </c>
      <c r="J311" s="74"/>
      <c r="K311" s="74"/>
      <c r="L311" s="76"/>
      <c r="M311" s="76"/>
      <c r="N311" s="102"/>
      <c r="O311" s="102"/>
      <c r="P311" s="126">
        <v>0</v>
      </c>
      <c r="Q311" s="97">
        <f t="shared" si="40"/>
        <v>0</v>
      </c>
      <c r="R311" s="109"/>
      <c r="S311" s="96" t="str">
        <f t="shared" si="41"/>
        <v/>
      </c>
      <c r="T311" s="91">
        <f t="shared" si="42"/>
        <v>0</v>
      </c>
      <c r="U311" s="96" t="str">
        <f t="shared" si="43"/>
        <v/>
      </c>
      <c r="V311" s="92" t="str">
        <f ca="1">IF(U311="","",MIN(OFFSET(B311,0,0):OFFSET(B311,U311-1,0)))</f>
        <v/>
      </c>
      <c r="W311" s="92" t="str">
        <f ca="1">IF(U311="","",MIN(OFFSET(C311,0,0):OFFSET(C311,U311-1,0)))</f>
        <v/>
      </c>
      <c r="X311" s="92" t="str">
        <f ca="1">IF(U311="","",MAX(OFFSET(B311,0,0):OFFSET(B311,U311-1,0)))</f>
        <v/>
      </c>
      <c r="Y311" s="92" t="str">
        <f ca="1">IF(U311="","",MAX(OFFSET(C311,0,0):OFFSET(C311,U311-1,0)))</f>
        <v/>
      </c>
      <c r="Z311" s="92">
        <f t="shared" ca="1" si="38"/>
        <v>0</v>
      </c>
      <c r="AA311" s="93">
        <f t="shared" ca="1" si="39"/>
        <v>0</v>
      </c>
    </row>
    <row r="312" spans="1:27" ht="15.75" x14ac:dyDescent="0.25">
      <c r="A312" s="87"/>
      <c r="B312" s="95"/>
      <c r="C312" s="95"/>
      <c r="D312" s="76"/>
      <c r="E312" s="89" t="str">
        <f t="shared" si="44"/>
        <v/>
      </c>
      <c r="F312" s="89" t="str">
        <f t="shared" si="45"/>
        <v/>
      </c>
      <c r="G312" s="76"/>
      <c r="H312" s="74"/>
      <c r="I312" s="111" t="str">
        <f>IF(H312="","",_xlfn.XLOOKUP(H312,Code!$E$3:$E$19,Code!$F$3:$F$19,""))</f>
        <v/>
      </c>
      <c r="J312" s="74"/>
      <c r="K312" s="74"/>
      <c r="L312" s="76"/>
      <c r="M312" s="76"/>
      <c r="N312" s="102"/>
      <c r="O312" s="102"/>
      <c r="P312" s="126">
        <v>0</v>
      </c>
      <c r="Q312" s="97">
        <f t="shared" si="40"/>
        <v>0</v>
      </c>
      <c r="R312" s="109"/>
      <c r="S312" s="96" t="str">
        <f t="shared" si="41"/>
        <v/>
      </c>
      <c r="T312" s="91">
        <f t="shared" si="42"/>
        <v>0</v>
      </c>
      <c r="U312" s="96" t="str">
        <f t="shared" si="43"/>
        <v/>
      </c>
      <c r="V312" s="92" t="str">
        <f ca="1">IF(U312="","",MIN(OFFSET(B312,0,0):OFFSET(B312,U312-1,0)))</f>
        <v/>
      </c>
      <c r="W312" s="92" t="str">
        <f ca="1">IF(U312="","",MIN(OFFSET(C312,0,0):OFFSET(C312,U312-1,0)))</f>
        <v/>
      </c>
      <c r="X312" s="92" t="str">
        <f ca="1">IF(U312="","",MAX(OFFSET(B312,0,0):OFFSET(B312,U312-1,0)))</f>
        <v/>
      </c>
      <c r="Y312" s="92" t="str">
        <f ca="1">IF(U312="","",MAX(OFFSET(C312,0,0):OFFSET(C312,U312-1,0)))</f>
        <v/>
      </c>
      <c r="Z312" s="92">
        <f t="shared" ca="1" si="38"/>
        <v>0</v>
      </c>
      <c r="AA312" s="93">
        <f t="shared" ca="1" si="39"/>
        <v>0</v>
      </c>
    </row>
    <row r="313" spans="1:27" ht="15.75" x14ac:dyDescent="0.25">
      <c r="A313" s="87"/>
      <c r="B313" s="95"/>
      <c r="C313" s="95"/>
      <c r="D313" s="76"/>
      <c r="E313" s="89" t="str">
        <f t="shared" si="44"/>
        <v/>
      </c>
      <c r="F313" s="89" t="str">
        <f t="shared" si="45"/>
        <v/>
      </c>
      <c r="G313" s="76"/>
      <c r="H313" s="74"/>
      <c r="I313" s="111" t="str">
        <f>IF(H313="","",_xlfn.XLOOKUP(H313,Code!$E$3:$E$19,Code!$F$3:$F$19,""))</f>
        <v/>
      </c>
      <c r="J313" s="74"/>
      <c r="K313" s="74"/>
      <c r="L313" s="76"/>
      <c r="M313" s="76"/>
      <c r="N313" s="102"/>
      <c r="O313" s="102"/>
      <c r="P313" s="126">
        <v>0</v>
      </c>
      <c r="Q313" s="97">
        <f t="shared" si="40"/>
        <v>0</v>
      </c>
      <c r="R313" s="109"/>
      <c r="S313" s="96" t="str">
        <f t="shared" si="41"/>
        <v/>
      </c>
      <c r="T313" s="91">
        <f t="shared" si="42"/>
        <v>0</v>
      </c>
      <c r="U313" s="96" t="str">
        <f t="shared" si="43"/>
        <v/>
      </c>
      <c r="V313" s="92" t="str">
        <f ca="1">IF(U313="","",MIN(OFFSET(B313,0,0):OFFSET(B313,U313-1,0)))</f>
        <v/>
      </c>
      <c r="W313" s="92" t="str">
        <f ca="1">IF(U313="","",MIN(OFFSET(C313,0,0):OFFSET(C313,U313-1,0)))</f>
        <v/>
      </c>
      <c r="X313" s="92" t="str">
        <f ca="1">IF(U313="","",MAX(OFFSET(B313,0,0):OFFSET(B313,U313-1,0)))</f>
        <v/>
      </c>
      <c r="Y313" s="92" t="str">
        <f ca="1">IF(U313="","",MAX(OFFSET(C313,0,0):OFFSET(C313,U313-1,0)))</f>
        <v/>
      </c>
      <c r="Z313" s="92">
        <f t="shared" ca="1" si="38"/>
        <v>0</v>
      </c>
      <c r="AA313" s="93">
        <f t="shared" ca="1" si="39"/>
        <v>0</v>
      </c>
    </row>
    <row r="314" spans="1:27" ht="15.75" x14ac:dyDescent="0.25">
      <c r="A314" s="87"/>
      <c r="B314" s="95"/>
      <c r="C314" s="95"/>
      <c r="D314" s="76"/>
      <c r="E314" s="89" t="str">
        <f t="shared" si="44"/>
        <v/>
      </c>
      <c r="F314" s="89" t="str">
        <f t="shared" si="45"/>
        <v/>
      </c>
      <c r="G314" s="76"/>
      <c r="H314" s="74"/>
      <c r="I314" s="111" t="str">
        <f>IF(H314="","",_xlfn.XLOOKUP(H314,Code!$E$3:$E$19,Code!$F$3:$F$19,""))</f>
        <v/>
      </c>
      <c r="J314" s="74"/>
      <c r="K314" s="74"/>
      <c r="L314" s="76"/>
      <c r="M314" s="76"/>
      <c r="N314" s="102"/>
      <c r="O314" s="102"/>
      <c r="P314" s="126">
        <v>0</v>
      </c>
      <c r="Q314" s="97">
        <f t="shared" si="40"/>
        <v>0</v>
      </c>
      <c r="R314" s="109"/>
      <c r="S314" s="96" t="str">
        <f t="shared" si="41"/>
        <v/>
      </c>
      <c r="T314" s="91">
        <f t="shared" si="42"/>
        <v>0</v>
      </c>
      <c r="U314" s="96" t="str">
        <f t="shared" si="43"/>
        <v/>
      </c>
      <c r="V314" s="92" t="str">
        <f ca="1">IF(U314="","",MIN(OFFSET(B314,0,0):OFFSET(B314,U314-1,0)))</f>
        <v/>
      </c>
      <c r="W314" s="92" t="str">
        <f ca="1">IF(U314="","",MIN(OFFSET(C314,0,0):OFFSET(C314,U314-1,0)))</f>
        <v/>
      </c>
      <c r="X314" s="92" t="str">
        <f ca="1">IF(U314="","",MAX(OFFSET(B314,0,0):OFFSET(B314,U314-1,0)))</f>
        <v/>
      </c>
      <c r="Y314" s="92" t="str">
        <f ca="1">IF(U314="","",MAX(OFFSET(C314,0,0):OFFSET(C314,U314-1,0)))</f>
        <v/>
      </c>
      <c r="Z314" s="92">
        <f t="shared" ca="1" si="38"/>
        <v>0</v>
      </c>
      <c r="AA314" s="93">
        <f t="shared" ca="1" si="39"/>
        <v>0</v>
      </c>
    </row>
    <row r="315" spans="1:27" ht="15.75" x14ac:dyDescent="0.25">
      <c r="A315" s="87"/>
      <c r="B315" s="95"/>
      <c r="C315" s="95"/>
      <c r="D315" s="76"/>
      <c r="E315" s="89" t="str">
        <f t="shared" si="44"/>
        <v/>
      </c>
      <c r="F315" s="89" t="str">
        <f t="shared" si="45"/>
        <v/>
      </c>
      <c r="G315" s="76"/>
      <c r="H315" s="74"/>
      <c r="I315" s="111" t="str">
        <f>IF(H315="","",_xlfn.XLOOKUP(H315,Code!$E$3:$E$19,Code!$F$3:$F$19,""))</f>
        <v/>
      </c>
      <c r="J315" s="74"/>
      <c r="K315" s="74"/>
      <c r="L315" s="76"/>
      <c r="M315" s="76"/>
      <c r="N315" s="102"/>
      <c r="O315" s="102"/>
      <c r="P315" s="126">
        <v>0</v>
      </c>
      <c r="Q315" s="97">
        <f t="shared" si="40"/>
        <v>0</v>
      </c>
      <c r="R315" s="109"/>
      <c r="S315" s="96" t="str">
        <f t="shared" si="41"/>
        <v/>
      </c>
      <c r="T315" s="91">
        <f t="shared" si="42"/>
        <v>0</v>
      </c>
      <c r="U315" s="96" t="str">
        <f t="shared" si="43"/>
        <v/>
      </c>
      <c r="V315" s="92" t="str">
        <f ca="1">IF(U315="","",MIN(OFFSET(B315,0,0):OFFSET(B315,U315-1,0)))</f>
        <v/>
      </c>
      <c r="W315" s="92" t="str">
        <f ca="1">IF(U315="","",MIN(OFFSET(C315,0,0):OFFSET(C315,U315-1,0)))</f>
        <v/>
      </c>
      <c r="X315" s="92" t="str">
        <f ca="1">IF(U315="","",MAX(OFFSET(B315,0,0):OFFSET(B315,U315-1,0)))</f>
        <v/>
      </c>
      <c r="Y315" s="92" t="str">
        <f ca="1">IF(U315="","",MAX(OFFSET(C315,0,0):OFFSET(C315,U315-1,0)))</f>
        <v/>
      </c>
      <c r="Z315" s="92">
        <f t="shared" ca="1" si="38"/>
        <v>0</v>
      </c>
      <c r="AA315" s="93">
        <f t="shared" ca="1" si="39"/>
        <v>0</v>
      </c>
    </row>
    <row r="316" spans="1:27" ht="15.75" x14ac:dyDescent="0.25">
      <c r="A316" s="87"/>
      <c r="B316" s="95"/>
      <c r="C316" s="95"/>
      <c r="D316" s="76"/>
      <c r="E316" s="89" t="str">
        <f t="shared" si="44"/>
        <v/>
      </c>
      <c r="F316" s="89" t="str">
        <f t="shared" si="45"/>
        <v/>
      </c>
      <c r="G316" s="76"/>
      <c r="H316" s="74"/>
      <c r="I316" s="111" t="str">
        <f>IF(H316="","",_xlfn.XLOOKUP(H316,Code!$E$3:$E$19,Code!$F$3:$F$19,""))</f>
        <v/>
      </c>
      <c r="J316" s="74"/>
      <c r="K316" s="74"/>
      <c r="L316" s="76"/>
      <c r="M316" s="76"/>
      <c r="N316" s="102"/>
      <c r="O316" s="102"/>
      <c r="P316" s="126">
        <v>0</v>
      </c>
      <c r="Q316" s="97">
        <f t="shared" si="40"/>
        <v>0</v>
      </c>
      <c r="R316" s="109"/>
      <c r="S316" s="96" t="str">
        <f t="shared" si="41"/>
        <v/>
      </c>
      <c r="T316" s="91">
        <f t="shared" si="42"/>
        <v>0</v>
      </c>
      <c r="U316" s="96" t="str">
        <f t="shared" si="43"/>
        <v/>
      </c>
      <c r="V316" s="92" t="str">
        <f ca="1">IF(U316="","",MIN(OFFSET(B316,0,0):OFFSET(B316,U316-1,0)))</f>
        <v/>
      </c>
      <c r="W316" s="92" t="str">
        <f ca="1">IF(U316="","",MIN(OFFSET(C316,0,0):OFFSET(C316,U316-1,0)))</f>
        <v/>
      </c>
      <c r="X316" s="92" t="str">
        <f ca="1">IF(U316="","",MAX(OFFSET(B316,0,0):OFFSET(B316,U316-1,0)))</f>
        <v/>
      </c>
      <c r="Y316" s="92" t="str">
        <f ca="1">IF(U316="","",MAX(OFFSET(C316,0,0):OFFSET(C316,U316-1,0)))</f>
        <v/>
      </c>
      <c r="Z316" s="92">
        <f t="shared" ca="1" si="38"/>
        <v>0</v>
      </c>
      <c r="AA316" s="93">
        <f t="shared" ca="1" si="39"/>
        <v>0</v>
      </c>
    </row>
    <row r="317" spans="1:27" ht="15.75" x14ac:dyDescent="0.25">
      <c r="A317" s="87"/>
      <c r="B317" s="95"/>
      <c r="C317" s="95"/>
      <c r="D317" s="76"/>
      <c r="E317" s="89" t="str">
        <f t="shared" si="44"/>
        <v/>
      </c>
      <c r="F317" s="89" t="str">
        <f t="shared" si="45"/>
        <v/>
      </c>
      <c r="G317" s="76"/>
      <c r="H317" s="74"/>
      <c r="I317" s="111" t="str">
        <f>IF(H317="","",_xlfn.XLOOKUP(H317,Code!$E$3:$E$19,Code!$F$3:$F$19,""))</f>
        <v/>
      </c>
      <c r="J317" s="74"/>
      <c r="K317" s="74"/>
      <c r="L317" s="76"/>
      <c r="M317" s="76"/>
      <c r="N317" s="102"/>
      <c r="O317" s="102"/>
      <c r="P317" s="126">
        <v>0</v>
      </c>
      <c r="Q317" s="97">
        <f t="shared" si="40"/>
        <v>0</v>
      </c>
      <c r="R317" s="109"/>
      <c r="S317" s="96" t="str">
        <f t="shared" si="41"/>
        <v/>
      </c>
      <c r="T317" s="91">
        <f t="shared" si="42"/>
        <v>0</v>
      </c>
      <c r="U317" s="96" t="str">
        <f t="shared" si="43"/>
        <v/>
      </c>
      <c r="V317" s="92" t="str">
        <f ca="1">IF(U317="","",MIN(OFFSET(B317,0,0):OFFSET(B317,U317-1,0)))</f>
        <v/>
      </c>
      <c r="W317" s="92" t="str">
        <f ca="1">IF(U317="","",MIN(OFFSET(C317,0,0):OFFSET(C317,U317-1,0)))</f>
        <v/>
      </c>
      <c r="X317" s="92" t="str">
        <f ca="1">IF(U317="","",MAX(OFFSET(B317,0,0):OFFSET(B317,U317-1,0)))</f>
        <v/>
      </c>
      <c r="Y317" s="92" t="str">
        <f ca="1">IF(U317="","",MAX(OFFSET(C317,0,0):OFFSET(C317,U317-1,0)))</f>
        <v/>
      </c>
      <c r="Z317" s="92">
        <f t="shared" ref="Z317:Z380" ca="1" si="46">MIN(V317:Y317)</f>
        <v>0</v>
      </c>
      <c r="AA317" s="93">
        <f t="shared" ref="AA317:AA380" ca="1" si="47">MAX(V317:Y317)</f>
        <v>0</v>
      </c>
    </row>
    <row r="318" spans="1:27" ht="15.75" x14ac:dyDescent="0.25">
      <c r="A318" s="87"/>
      <c r="B318" s="95"/>
      <c r="C318" s="95"/>
      <c r="D318" s="76"/>
      <c r="E318" s="89" t="str">
        <f t="shared" si="44"/>
        <v/>
      </c>
      <c r="F318" s="89" t="str">
        <f t="shared" si="45"/>
        <v/>
      </c>
      <c r="G318" s="76"/>
      <c r="H318" s="74"/>
      <c r="I318" s="111" t="str">
        <f>IF(H318="","",_xlfn.XLOOKUP(H318,Code!$E$3:$E$19,Code!$F$3:$F$19,""))</f>
        <v/>
      </c>
      <c r="J318" s="74"/>
      <c r="K318" s="74"/>
      <c r="L318" s="76"/>
      <c r="M318" s="76"/>
      <c r="N318" s="102"/>
      <c r="O318" s="102"/>
      <c r="P318" s="126">
        <v>0</v>
      </c>
      <c r="Q318" s="97">
        <f t="shared" si="40"/>
        <v>0</v>
      </c>
      <c r="R318" s="109"/>
      <c r="S318" s="96" t="str">
        <f t="shared" si="41"/>
        <v/>
      </c>
      <c r="T318" s="91">
        <f t="shared" si="42"/>
        <v>0</v>
      </c>
      <c r="U318" s="96" t="str">
        <f t="shared" si="43"/>
        <v/>
      </c>
      <c r="V318" s="92" t="str">
        <f ca="1">IF(U318="","",MIN(OFFSET(B318,0,0):OFFSET(B318,U318-1,0)))</f>
        <v/>
      </c>
      <c r="W318" s="92" t="str">
        <f ca="1">IF(U318="","",MIN(OFFSET(C318,0,0):OFFSET(C318,U318-1,0)))</f>
        <v/>
      </c>
      <c r="X318" s="92" t="str">
        <f ca="1">IF(U318="","",MAX(OFFSET(B318,0,0):OFFSET(B318,U318-1,0)))</f>
        <v/>
      </c>
      <c r="Y318" s="92" t="str">
        <f ca="1">IF(U318="","",MAX(OFFSET(C318,0,0):OFFSET(C318,U318-1,0)))</f>
        <v/>
      </c>
      <c r="Z318" s="92">
        <f t="shared" ca="1" si="46"/>
        <v>0</v>
      </c>
      <c r="AA318" s="93">
        <f t="shared" ca="1" si="47"/>
        <v>0</v>
      </c>
    </row>
    <row r="319" spans="1:27" ht="15.75" x14ac:dyDescent="0.25">
      <c r="A319" s="87"/>
      <c r="B319" s="95"/>
      <c r="C319" s="95"/>
      <c r="D319" s="76"/>
      <c r="E319" s="89" t="str">
        <f t="shared" si="44"/>
        <v/>
      </c>
      <c r="F319" s="89" t="str">
        <f t="shared" si="45"/>
        <v/>
      </c>
      <c r="G319" s="76"/>
      <c r="H319" s="74"/>
      <c r="I319" s="111" t="str">
        <f>IF(H319="","",_xlfn.XLOOKUP(H319,Code!$E$3:$E$19,Code!$F$3:$F$19,""))</f>
        <v/>
      </c>
      <c r="J319" s="74"/>
      <c r="K319" s="74"/>
      <c r="L319" s="76"/>
      <c r="M319" s="76"/>
      <c r="N319" s="102"/>
      <c r="O319" s="102"/>
      <c r="P319" s="126">
        <v>0</v>
      </c>
      <c r="Q319" s="97">
        <f t="shared" si="40"/>
        <v>0</v>
      </c>
      <c r="R319" s="109"/>
      <c r="S319" s="96" t="str">
        <f t="shared" si="41"/>
        <v/>
      </c>
      <c r="T319" s="91">
        <f t="shared" si="42"/>
        <v>0</v>
      </c>
      <c r="U319" s="96" t="str">
        <f t="shared" si="43"/>
        <v/>
      </c>
      <c r="V319" s="92" t="str">
        <f ca="1">IF(U319="","",MIN(OFFSET(B319,0,0):OFFSET(B319,U319-1,0)))</f>
        <v/>
      </c>
      <c r="W319" s="92" t="str">
        <f ca="1">IF(U319="","",MIN(OFFSET(C319,0,0):OFFSET(C319,U319-1,0)))</f>
        <v/>
      </c>
      <c r="X319" s="92" t="str">
        <f ca="1">IF(U319="","",MAX(OFFSET(B319,0,0):OFFSET(B319,U319-1,0)))</f>
        <v/>
      </c>
      <c r="Y319" s="92" t="str">
        <f ca="1">IF(U319="","",MAX(OFFSET(C319,0,0):OFFSET(C319,U319-1,0)))</f>
        <v/>
      </c>
      <c r="Z319" s="92">
        <f t="shared" ca="1" si="46"/>
        <v>0</v>
      </c>
      <c r="AA319" s="93">
        <f t="shared" ca="1" si="47"/>
        <v>0</v>
      </c>
    </row>
    <row r="320" spans="1:27" ht="15.75" x14ac:dyDescent="0.25">
      <c r="A320" s="87"/>
      <c r="B320" s="95"/>
      <c r="C320" s="95"/>
      <c r="D320" s="76"/>
      <c r="E320" s="89" t="str">
        <f t="shared" si="44"/>
        <v/>
      </c>
      <c r="F320" s="89" t="str">
        <f t="shared" si="45"/>
        <v/>
      </c>
      <c r="G320" s="76"/>
      <c r="H320" s="74"/>
      <c r="I320" s="111" t="str">
        <f>IF(H320="","",_xlfn.XLOOKUP(H320,Code!$E$3:$E$19,Code!$F$3:$F$19,""))</f>
        <v/>
      </c>
      <c r="J320" s="74"/>
      <c r="K320" s="74"/>
      <c r="L320" s="76"/>
      <c r="M320" s="76"/>
      <c r="N320" s="102"/>
      <c r="O320" s="102"/>
      <c r="P320" s="126">
        <v>0</v>
      </c>
      <c r="Q320" s="97">
        <f t="shared" si="40"/>
        <v>0</v>
      </c>
      <c r="R320" s="109"/>
      <c r="S320" s="96" t="str">
        <f t="shared" si="41"/>
        <v/>
      </c>
      <c r="T320" s="91">
        <f t="shared" si="42"/>
        <v>0</v>
      </c>
      <c r="U320" s="96" t="str">
        <f t="shared" si="43"/>
        <v/>
      </c>
      <c r="V320" s="92" t="str">
        <f ca="1">IF(U320="","",MIN(OFFSET(B320,0,0):OFFSET(B320,U320-1,0)))</f>
        <v/>
      </c>
      <c r="W320" s="92" t="str">
        <f ca="1">IF(U320="","",MIN(OFFSET(C320,0,0):OFFSET(C320,U320-1,0)))</f>
        <v/>
      </c>
      <c r="X320" s="92" t="str">
        <f ca="1">IF(U320="","",MAX(OFFSET(B320,0,0):OFFSET(B320,U320-1,0)))</f>
        <v/>
      </c>
      <c r="Y320" s="92" t="str">
        <f ca="1">IF(U320="","",MAX(OFFSET(C320,0,0):OFFSET(C320,U320-1,0)))</f>
        <v/>
      </c>
      <c r="Z320" s="92">
        <f t="shared" ca="1" si="46"/>
        <v>0</v>
      </c>
      <c r="AA320" s="93">
        <f t="shared" ca="1" si="47"/>
        <v>0</v>
      </c>
    </row>
    <row r="321" spans="1:27" ht="15.75" x14ac:dyDescent="0.25">
      <c r="A321" s="87"/>
      <c r="B321" s="95"/>
      <c r="C321" s="95"/>
      <c r="D321" s="76"/>
      <c r="E321" s="89" t="str">
        <f t="shared" si="44"/>
        <v/>
      </c>
      <c r="F321" s="89" t="str">
        <f t="shared" si="45"/>
        <v/>
      </c>
      <c r="G321" s="76"/>
      <c r="H321" s="74"/>
      <c r="I321" s="111" t="str">
        <f>IF(H321="","",_xlfn.XLOOKUP(H321,Code!$E$3:$E$19,Code!$F$3:$F$19,""))</f>
        <v/>
      </c>
      <c r="J321" s="74"/>
      <c r="K321" s="74"/>
      <c r="L321" s="76"/>
      <c r="M321" s="76"/>
      <c r="N321" s="102"/>
      <c r="O321" s="102"/>
      <c r="P321" s="126">
        <v>0</v>
      </c>
      <c r="Q321" s="97">
        <f t="shared" si="40"/>
        <v>0</v>
      </c>
      <c r="R321" s="109"/>
      <c r="S321" s="96" t="str">
        <f t="shared" si="41"/>
        <v/>
      </c>
      <c r="T321" s="91">
        <f t="shared" si="42"/>
        <v>0</v>
      </c>
      <c r="U321" s="96" t="str">
        <f t="shared" si="43"/>
        <v/>
      </c>
      <c r="V321" s="92" t="str">
        <f ca="1">IF(U321="","",MIN(OFFSET(B321,0,0):OFFSET(B321,U321-1,0)))</f>
        <v/>
      </c>
      <c r="W321" s="92" t="str">
        <f ca="1">IF(U321="","",MIN(OFFSET(C321,0,0):OFFSET(C321,U321-1,0)))</f>
        <v/>
      </c>
      <c r="X321" s="92" t="str">
        <f ca="1">IF(U321="","",MAX(OFFSET(B321,0,0):OFFSET(B321,U321-1,0)))</f>
        <v/>
      </c>
      <c r="Y321" s="92" t="str">
        <f ca="1">IF(U321="","",MAX(OFFSET(C321,0,0):OFFSET(C321,U321-1,0)))</f>
        <v/>
      </c>
      <c r="Z321" s="92">
        <f t="shared" ca="1" si="46"/>
        <v>0</v>
      </c>
      <c r="AA321" s="93">
        <f t="shared" ca="1" si="47"/>
        <v>0</v>
      </c>
    </row>
    <row r="322" spans="1:27" ht="15.75" x14ac:dyDescent="0.25">
      <c r="A322" s="87"/>
      <c r="B322" s="95"/>
      <c r="C322" s="95"/>
      <c r="D322" s="76"/>
      <c r="E322" s="89" t="str">
        <f t="shared" si="44"/>
        <v/>
      </c>
      <c r="F322" s="89" t="str">
        <f t="shared" si="45"/>
        <v/>
      </c>
      <c r="G322" s="76"/>
      <c r="H322" s="74"/>
      <c r="I322" s="111" t="str">
        <f>IF(H322="","",_xlfn.XLOOKUP(H322,Code!$E$3:$E$19,Code!$F$3:$F$19,""))</f>
        <v/>
      </c>
      <c r="J322" s="74"/>
      <c r="K322" s="74"/>
      <c r="L322" s="76"/>
      <c r="M322" s="76"/>
      <c r="N322" s="102"/>
      <c r="O322" s="102"/>
      <c r="P322" s="126">
        <v>0</v>
      </c>
      <c r="Q322" s="97">
        <f t="shared" si="40"/>
        <v>0</v>
      </c>
      <c r="R322" s="109"/>
      <c r="S322" s="96" t="str">
        <f t="shared" si="41"/>
        <v/>
      </c>
      <c r="T322" s="91">
        <f t="shared" si="42"/>
        <v>0</v>
      </c>
      <c r="U322" s="96" t="str">
        <f t="shared" si="43"/>
        <v/>
      </c>
      <c r="V322" s="92" t="str">
        <f ca="1">IF(U322="","",MIN(OFFSET(B322,0,0):OFFSET(B322,U322-1,0)))</f>
        <v/>
      </c>
      <c r="W322" s="92" t="str">
        <f ca="1">IF(U322="","",MIN(OFFSET(C322,0,0):OFFSET(C322,U322-1,0)))</f>
        <v/>
      </c>
      <c r="X322" s="92" t="str">
        <f ca="1">IF(U322="","",MAX(OFFSET(B322,0,0):OFFSET(B322,U322-1,0)))</f>
        <v/>
      </c>
      <c r="Y322" s="92" t="str">
        <f ca="1">IF(U322="","",MAX(OFFSET(C322,0,0):OFFSET(C322,U322-1,0)))</f>
        <v/>
      </c>
      <c r="Z322" s="92">
        <f t="shared" ca="1" si="46"/>
        <v>0</v>
      </c>
      <c r="AA322" s="93">
        <f t="shared" ca="1" si="47"/>
        <v>0</v>
      </c>
    </row>
    <row r="323" spans="1:27" ht="15.75" x14ac:dyDescent="0.25">
      <c r="A323" s="87"/>
      <c r="B323" s="95"/>
      <c r="C323" s="95"/>
      <c r="D323" s="76"/>
      <c r="E323" s="89" t="str">
        <f t="shared" si="44"/>
        <v/>
      </c>
      <c r="F323" s="89" t="str">
        <f t="shared" si="45"/>
        <v/>
      </c>
      <c r="G323" s="76"/>
      <c r="H323" s="74"/>
      <c r="I323" s="111" t="str">
        <f>IF(H323="","",_xlfn.XLOOKUP(H323,Code!$E$3:$E$19,Code!$F$3:$F$19,""))</f>
        <v/>
      </c>
      <c r="J323" s="74"/>
      <c r="K323" s="74"/>
      <c r="L323" s="76"/>
      <c r="M323" s="76"/>
      <c r="N323" s="102"/>
      <c r="O323" s="102"/>
      <c r="P323" s="126">
        <v>0</v>
      </c>
      <c r="Q323" s="97">
        <f t="shared" ref="Q323:Q386" si="48">SUMIF($T:$T,S323,$P:$P)</f>
        <v>0</v>
      </c>
      <c r="R323" s="109"/>
      <c r="S323" s="96" t="str">
        <f t="shared" ref="S323:S386" si="49">IF(A323="","",ROW()-ROW($S$2))</f>
        <v/>
      </c>
      <c r="T323" s="91">
        <f t="shared" ref="T323:T386" si="50">IF(B323="",0,IF(S323="",T322,S323))</f>
        <v>0</v>
      </c>
      <c r="U323" s="96" t="str">
        <f t="shared" ref="U323:U386" si="51">IF(S323="","",COUNTIF($T:$T,S323))</f>
        <v/>
      </c>
      <c r="V323" s="92" t="str">
        <f ca="1">IF(U323="","",MIN(OFFSET(B323,0,0):OFFSET(B323,U323-1,0)))</f>
        <v/>
      </c>
      <c r="W323" s="92" t="str">
        <f ca="1">IF(U323="","",MIN(OFFSET(C323,0,0):OFFSET(C323,U323-1,0)))</f>
        <v/>
      </c>
      <c r="X323" s="92" t="str">
        <f ca="1">IF(U323="","",MAX(OFFSET(B323,0,0):OFFSET(B323,U323-1,0)))</f>
        <v/>
      </c>
      <c r="Y323" s="92" t="str">
        <f ca="1">IF(U323="","",MAX(OFFSET(C323,0,0):OFFSET(C323,U323-1,0)))</f>
        <v/>
      </c>
      <c r="Z323" s="92">
        <f t="shared" ca="1" si="46"/>
        <v>0</v>
      </c>
      <c r="AA323" s="93">
        <f t="shared" ca="1" si="47"/>
        <v>0</v>
      </c>
    </row>
    <row r="324" spans="1:27" ht="15.75" x14ac:dyDescent="0.25">
      <c r="A324" s="87"/>
      <c r="B324" s="95"/>
      <c r="C324" s="95"/>
      <c r="D324" s="76"/>
      <c r="E324" s="89" t="str">
        <f t="shared" ref="E324:E387" si="52">IF(OR(B324="",C324=""),"",IF(OR(ABS(C324-B324)*1000=0,C324=0),1,ABS(C324-B324)*1000))</f>
        <v/>
      </c>
      <c r="F324" s="89" t="str">
        <f t="shared" ref="F324:F387" si="53">IF(OR(D324="",E324=""),"",D324*E324)</f>
        <v/>
      </c>
      <c r="G324" s="76"/>
      <c r="H324" s="74"/>
      <c r="I324" s="111" t="str">
        <f>IF(H324="","",_xlfn.XLOOKUP(H324,Code!$E$3:$E$19,Code!$F$3:$F$19,""))</f>
        <v/>
      </c>
      <c r="J324" s="74"/>
      <c r="K324" s="74"/>
      <c r="L324" s="76"/>
      <c r="M324" s="76"/>
      <c r="N324" s="102"/>
      <c r="O324" s="102"/>
      <c r="P324" s="126">
        <v>0</v>
      </c>
      <c r="Q324" s="97">
        <f t="shared" si="48"/>
        <v>0</v>
      </c>
      <c r="R324" s="109"/>
      <c r="S324" s="96" t="str">
        <f t="shared" si="49"/>
        <v/>
      </c>
      <c r="T324" s="91">
        <f t="shared" si="50"/>
        <v>0</v>
      </c>
      <c r="U324" s="96" t="str">
        <f t="shared" si="51"/>
        <v/>
      </c>
      <c r="V324" s="92" t="str">
        <f ca="1">IF(U324="","",MIN(OFFSET(B324,0,0):OFFSET(B324,U324-1,0)))</f>
        <v/>
      </c>
      <c r="W324" s="92" t="str">
        <f ca="1">IF(U324="","",MIN(OFFSET(C324,0,0):OFFSET(C324,U324-1,0)))</f>
        <v/>
      </c>
      <c r="X324" s="92" t="str">
        <f ca="1">IF(U324="","",MAX(OFFSET(B324,0,0):OFFSET(B324,U324-1,0)))</f>
        <v/>
      </c>
      <c r="Y324" s="92" t="str">
        <f ca="1">IF(U324="","",MAX(OFFSET(C324,0,0):OFFSET(C324,U324-1,0)))</f>
        <v/>
      </c>
      <c r="Z324" s="92">
        <f t="shared" ca="1" si="46"/>
        <v>0</v>
      </c>
      <c r="AA324" s="93">
        <f t="shared" ca="1" si="47"/>
        <v>0</v>
      </c>
    </row>
    <row r="325" spans="1:27" ht="15.75" x14ac:dyDescent="0.25">
      <c r="A325" s="87"/>
      <c r="B325" s="95"/>
      <c r="C325" s="95"/>
      <c r="D325" s="76"/>
      <c r="E325" s="89" t="str">
        <f t="shared" si="52"/>
        <v/>
      </c>
      <c r="F325" s="89" t="str">
        <f t="shared" si="53"/>
        <v/>
      </c>
      <c r="G325" s="76"/>
      <c r="H325" s="74"/>
      <c r="I325" s="111" t="str">
        <f>IF(H325="","",_xlfn.XLOOKUP(H325,Code!$E$3:$E$19,Code!$F$3:$F$19,""))</f>
        <v/>
      </c>
      <c r="J325" s="74"/>
      <c r="K325" s="74"/>
      <c r="L325" s="76"/>
      <c r="M325" s="76"/>
      <c r="N325" s="102"/>
      <c r="O325" s="102"/>
      <c r="P325" s="126">
        <v>0</v>
      </c>
      <c r="Q325" s="97">
        <f t="shared" si="48"/>
        <v>0</v>
      </c>
      <c r="R325" s="109"/>
      <c r="S325" s="96" t="str">
        <f t="shared" si="49"/>
        <v/>
      </c>
      <c r="T325" s="91">
        <f t="shared" si="50"/>
        <v>0</v>
      </c>
      <c r="U325" s="96" t="str">
        <f t="shared" si="51"/>
        <v/>
      </c>
      <c r="V325" s="92" t="str">
        <f ca="1">IF(U325="","",MIN(OFFSET(B325,0,0):OFFSET(B325,U325-1,0)))</f>
        <v/>
      </c>
      <c r="W325" s="92" t="str">
        <f ca="1">IF(U325="","",MIN(OFFSET(C325,0,0):OFFSET(C325,U325-1,0)))</f>
        <v/>
      </c>
      <c r="X325" s="92" t="str">
        <f ca="1">IF(U325="","",MAX(OFFSET(B325,0,0):OFFSET(B325,U325-1,0)))</f>
        <v/>
      </c>
      <c r="Y325" s="92" t="str">
        <f ca="1">IF(U325="","",MAX(OFFSET(C325,0,0):OFFSET(C325,U325-1,0)))</f>
        <v/>
      </c>
      <c r="Z325" s="92">
        <f t="shared" ca="1" si="46"/>
        <v>0</v>
      </c>
      <c r="AA325" s="93">
        <f t="shared" ca="1" si="47"/>
        <v>0</v>
      </c>
    </row>
    <row r="326" spans="1:27" ht="15.75" x14ac:dyDescent="0.25">
      <c r="A326" s="87"/>
      <c r="B326" s="95"/>
      <c r="C326" s="95"/>
      <c r="D326" s="76"/>
      <c r="E326" s="89" t="str">
        <f t="shared" si="52"/>
        <v/>
      </c>
      <c r="F326" s="89" t="str">
        <f t="shared" si="53"/>
        <v/>
      </c>
      <c r="G326" s="76"/>
      <c r="H326" s="74"/>
      <c r="I326" s="111" t="str">
        <f>IF(H326="","",_xlfn.XLOOKUP(H326,Code!$E$3:$E$19,Code!$F$3:$F$19,""))</f>
        <v/>
      </c>
      <c r="J326" s="74"/>
      <c r="K326" s="74"/>
      <c r="L326" s="76"/>
      <c r="M326" s="76"/>
      <c r="N326" s="102"/>
      <c r="O326" s="102"/>
      <c r="P326" s="126">
        <v>0</v>
      </c>
      <c r="Q326" s="97">
        <f t="shared" si="48"/>
        <v>0</v>
      </c>
      <c r="R326" s="109"/>
      <c r="S326" s="96" t="str">
        <f t="shared" si="49"/>
        <v/>
      </c>
      <c r="T326" s="91">
        <f t="shared" si="50"/>
        <v>0</v>
      </c>
      <c r="U326" s="96" t="str">
        <f t="shared" si="51"/>
        <v/>
      </c>
      <c r="V326" s="92" t="str">
        <f ca="1">IF(U326="","",MIN(OFFSET(B326,0,0):OFFSET(B326,U326-1,0)))</f>
        <v/>
      </c>
      <c r="W326" s="92" t="str">
        <f ca="1">IF(U326="","",MIN(OFFSET(C326,0,0):OFFSET(C326,U326-1,0)))</f>
        <v/>
      </c>
      <c r="X326" s="92" t="str">
        <f ca="1">IF(U326="","",MAX(OFFSET(B326,0,0):OFFSET(B326,U326-1,0)))</f>
        <v/>
      </c>
      <c r="Y326" s="92" t="str">
        <f ca="1">IF(U326="","",MAX(OFFSET(C326,0,0):OFFSET(C326,U326-1,0)))</f>
        <v/>
      </c>
      <c r="Z326" s="92">
        <f t="shared" ca="1" si="46"/>
        <v>0</v>
      </c>
      <c r="AA326" s="93">
        <f t="shared" ca="1" si="47"/>
        <v>0</v>
      </c>
    </row>
    <row r="327" spans="1:27" ht="15.75" x14ac:dyDescent="0.25">
      <c r="A327" s="87"/>
      <c r="B327" s="95"/>
      <c r="C327" s="95"/>
      <c r="D327" s="76"/>
      <c r="E327" s="89" t="str">
        <f t="shared" si="52"/>
        <v/>
      </c>
      <c r="F327" s="89" t="str">
        <f t="shared" si="53"/>
        <v/>
      </c>
      <c r="G327" s="76"/>
      <c r="H327" s="74"/>
      <c r="I327" s="111" t="str">
        <f>IF(H327="","",_xlfn.XLOOKUP(H327,Code!$E$3:$E$19,Code!$F$3:$F$19,""))</f>
        <v/>
      </c>
      <c r="J327" s="74"/>
      <c r="K327" s="74"/>
      <c r="L327" s="76"/>
      <c r="M327" s="76"/>
      <c r="N327" s="102"/>
      <c r="O327" s="102"/>
      <c r="P327" s="126">
        <v>0</v>
      </c>
      <c r="Q327" s="97">
        <f t="shared" si="48"/>
        <v>0</v>
      </c>
      <c r="R327" s="109"/>
      <c r="S327" s="96" t="str">
        <f t="shared" si="49"/>
        <v/>
      </c>
      <c r="T327" s="91">
        <f t="shared" si="50"/>
        <v>0</v>
      </c>
      <c r="U327" s="96" t="str">
        <f t="shared" si="51"/>
        <v/>
      </c>
      <c r="V327" s="92" t="str">
        <f ca="1">IF(U327="","",MIN(OFFSET(B327,0,0):OFFSET(B327,U327-1,0)))</f>
        <v/>
      </c>
      <c r="W327" s="92" t="str">
        <f ca="1">IF(U327="","",MIN(OFFSET(C327,0,0):OFFSET(C327,U327-1,0)))</f>
        <v/>
      </c>
      <c r="X327" s="92" t="str">
        <f ca="1">IF(U327="","",MAX(OFFSET(B327,0,0):OFFSET(B327,U327-1,0)))</f>
        <v/>
      </c>
      <c r="Y327" s="92" t="str">
        <f ca="1">IF(U327="","",MAX(OFFSET(C327,0,0):OFFSET(C327,U327-1,0)))</f>
        <v/>
      </c>
      <c r="Z327" s="92">
        <f t="shared" ca="1" si="46"/>
        <v>0</v>
      </c>
      <c r="AA327" s="93">
        <f t="shared" ca="1" si="47"/>
        <v>0</v>
      </c>
    </row>
    <row r="328" spans="1:27" ht="15.75" x14ac:dyDescent="0.25">
      <c r="A328" s="87"/>
      <c r="B328" s="95"/>
      <c r="C328" s="95"/>
      <c r="D328" s="76"/>
      <c r="E328" s="89" t="str">
        <f t="shared" si="52"/>
        <v/>
      </c>
      <c r="F328" s="89" t="str">
        <f t="shared" si="53"/>
        <v/>
      </c>
      <c r="G328" s="76"/>
      <c r="H328" s="74"/>
      <c r="I328" s="111" t="str">
        <f>IF(H328="","",_xlfn.XLOOKUP(H328,Code!$E$3:$E$19,Code!$F$3:$F$19,""))</f>
        <v/>
      </c>
      <c r="J328" s="74"/>
      <c r="K328" s="74"/>
      <c r="L328" s="76"/>
      <c r="M328" s="76"/>
      <c r="N328" s="102"/>
      <c r="O328" s="102"/>
      <c r="P328" s="126">
        <v>0</v>
      </c>
      <c r="Q328" s="97">
        <f t="shared" si="48"/>
        <v>0</v>
      </c>
      <c r="R328" s="109"/>
      <c r="S328" s="96" t="str">
        <f t="shared" si="49"/>
        <v/>
      </c>
      <c r="T328" s="91">
        <f t="shared" si="50"/>
        <v>0</v>
      </c>
      <c r="U328" s="96" t="str">
        <f t="shared" si="51"/>
        <v/>
      </c>
      <c r="V328" s="92" t="str">
        <f ca="1">IF(U328="","",MIN(OFFSET(B328,0,0):OFFSET(B328,U328-1,0)))</f>
        <v/>
      </c>
      <c r="W328" s="92" t="str">
        <f ca="1">IF(U328="","",MIN(OFFSET(C328,0,0):OFFSET(C328,U328-1,0)))</f>
        <v/>
      </c>
      <c r="X328" s="92" t="str">
        <f ca="1">IF(U328="","",MAX(OFFSET(B328,0,0):OFFSET(B328,U328-1,0)))</f>
        <v/>
      </c>
      <c r="Y328" s="92" t="str">
        <f ca="1">IF(U328="","",MAX(OFFSET(C328,0,0):OFFSET(C328,U328-1,0)))</f>
        <v/>
      </c>
      <c r="Z328" s="92">
        <f t="shared" ca="1" si="46"/>
        <v>0</v>
      </c>
      <c r="AA328" s="93">
        <f t="shared" ca="1" si="47"/>
        <v>0</v>
      </c>
    </row>
    <row r="329" spans="1:27" ht="15.75" x14ac:dyDescent="0.25">
      <c r="A329" s="87"/>
      <c r="B329" s="95"/>
      <c r="C329" s="95"/>
      <c r="D329" s="76"/>
      <c r="E329" s="89" t="str">
        <f t="shared" si="52"/>
        <v/>
      </c>
      <c r="F329" s="89" t="str">
        <f t="shared" si="53"/>
        <v/>
      </c>
      <c r="G329" s="76"/>
      <c r="H329" s="74"/>
      <c r="I329" s="111" t="str">
        <f>IF(H329="","",_xlfn.XLOOKUP(H329,Code!$E$3:$E$19,Code!$F$3:$F$19,""))</f>
        <v/>
      </c>
      <c r="J329" s="74"/>
      <c r="K329" s="74"/>
      <c r="L329" s="76"/>
      <c r="M329" s="76"/>
      <c r="N329" s="102"/>
      <c r="O329" s="102"/>
      <c r="P329" s="126">
        <v>0</v>
      </c>
      <c r="Q329" s="97">
        <f t="shared" si="48"/>
        <v>0</v>
      </c>
      <c r="R329" s="109"/>
      <c r="S329" s="96" t="str">
        <f t="shared" si="49"/>
        <v/>
      </c>
      <c r="T329" s="91">
        <f t="shared" si="50"/>
        <v>0</v>
      </c>
      <c r="U329" s="96" t="str">
        <f t="shared" si="51"/>
        <v/>
      </c>
      <c r="V329" s="92" t="str">
        <f ca="1">IF(U329="","",MIN(OFFSET(B329,0,0):OFFSET(B329,U329-1,0)))</f>
        <v/>
      </c>
      <c r="W329" s="92" t="str">
        <f ca="1">IF(U329="","",MIN(OFFSET(C329,0,0):OFFSET(C329,U329-1,0)))</f>
        <v/>
      </c>
      <c r="X329" s="92" t="str">
        <f ca="1">IF(U329="","",MAX(OFFSET(B329,0,0):OFFSET(B329,U329-1,0)))</f>
        <v/>
      </c>
      <c r="Y329" s="92" t="str">
        <f ca="1">IF(U329="","",MAX(OFFSET(C329,0,0):OFFSET(C329,U329-1,0)))</f>
        <v/>
      </c>
      <c r="Z329" s="92">
        <f t="shared" ca="1" si="46"/>
        <v>0</v>
      </c>
      <c r="AA329" s="93">
        <f t="shared" ca="1" si="47"/>
        <v>0</v>
      </c>
    </row>
    <row r="330" spans="1:27" ht="15.75" x14ac:dyDescent="0.25">
      <c r="A330" s="87"/>
      <c r="B330" s="95"/>
      <c r="C330" s="95"/>
      <c r="D330" s="76"/>
      <c r="E330" s="89" t="str">
        <f t="shared" si="52"/>
        <v/>
      </c>
      <c r="F330" s="89" t="str">
        <f t="shared" si="53"/>
        <v/>
      </c>
      <c r="G330" s="76"/>
      <c r="H330" s="74"/>
      <c r="I330" s="111" t="str">
        <f>IF(H330="","",_xlfn.XLOOKUP(H330,Code!$E$3:$E$19,Code!$F$3:$F$19,""))</f>
        <v/>
      </c>
      <c r="J330" s="74"/>
      <c r="K330" s="74"/>
      <c r="L330" s="76"/>
      <c r="M330" s="76"/>
      <c r="N330" s="102"/>
      <c r="O330" s="102"/>
      <c r="P330" s="126">
        <v>0</v>
      </c>
      <c r="Q330" s="97">
        <f t="shared" si="48"/>
        <v>0</v>
      </c>
      <c r="R330" s="109"/>
      <c r="S330" s="96" t="str">
        <f t="shared" si="49"/>
        <v/>
      </c>
      <c r="T330" s="91">
        <f t="shared" si="50"/>
        <v>0</v>
      </c>
      <c r="U330" s="96" t="str">
        <f t="shared" si="51"/>
        <v/>
      </c>
      <c r="V330" s="92" t="str">
        <f ca="1">IF(U330="","",MIN(OFFSET(B330,0,0):OFFSET(B330,U330-1,0)))</f>
        <v/>
      </c>
      <c r="W330" s="92" t="str">
        <f ca="1">IF(U330="","",MIN(OFFSET(C330,0,0):OFFSET(C330,U330-1,0)))</f>
        <v/>
      </c>
      <c r="X330" s="92" t="str">
        <f ca="1">IF(U330="","",MAX(OFFSET(B330,0,0):OFFSET(B330,U330-1,0)))</f>
        <v/>
      </c>
      <c r="Y330" s="92" t="str">
        <f ca="1">IF(U330="","",MAX(OFFSET(C330,0,0):OFFSET(C330,U330-1,0)))</f>
        <v/>
      </c>
      <c r="Z330" s="92">
        <f t="shared" ca="1" si="46"/>
        <v>0</v>
      </c>
      <c r="AA330" s="93">
        <f t="shared" ca="1" si="47"/>
        <v>0</v>
      </c>
    </row>
    <row r="331" spans="1:27" ht="15.75" x14ac:dyDescent="0.25">
      <c r="A331" s="87"/>
      <c r="B331" s="95"/>
      <c r="C331" s="95"/>
      <c r="D331" s="76"/>
      <c r="E331" s="89" t="str">
        <f t="shared" si="52"/>
        <v/>
      </c>
      <c r="F331" s="89" t="str">
        <f t="shared" si="53"/>
        <v/>
      </c>
      <c r="G331" s="76"/>
      <c r="H331" s="74"/>
      <c r="I331" s="111" t="str">
        <f>IF(H331="","",_xlfn.XLOOKUP(H331,Code!$E$3:$E$19,Code!$F$3:$F$19,""))</f>
        <v/>
      </c>
      <c r="J331" s="74"/>
      <c r="K331" s="74"/>
      <c r="L331" s="76"/>
      <c r="M331" s="76"/>
      <c r="N331" s="102"/>
      <c r="O331" s="102"/>
      <c r="P331" s="126">
        <v>0</v>
      </c>
      <c r="Q331" s="97">
        <f t="shared" si="48"/>
        <v>0</v>
      </c>
      <c r="R331" s="109"/>
      <c r="S331" s="96" t="str">
        <f t="shared" si="49"/>
        <v/>
      </c>
      <c r="T331" s="91">
        <f t="shared" si="50"/>
        <v>0</v>
      </c>
      <c r="U331" s="96" t="str">
        <f t="shared" si="51"/>
        <v/>
      </c>
      <c r="V331" s="92" t="str">
        <f ca="1">IF(U331="","",MIN(OFFSET(B331,0,0):OFFSET(B331,U331-1,0)))</f>
        <v/>
      </c>
      <c r="W331" s="92" t="str">
        <f ca="1">IF(U331="","",MIN(OFFSET(C331,0,0):OFFSET(C331,U331-1,0)))</f>
        <v/>
      </c>
      <c r="X331" s="92" t="str">
        <f ca="1">IF(U331="","",MAX(OFFSET(B331,0,0):OFFSET(B331,U331-1,0)))</f>
        <v/>
      </c>
      <c r="Y331" s="92" t="str">
        <f ca="1">IF(U331="","",MAX(OFFSET(C331,0,0):OFFSET(C331,U331-1,0)))</f>
        <v/>
      </c>
      <c r="Z331" s="92">
        <f t="shared" ca="1" si="46"/>
        <v>0</v>
      </c>
      <c r="AA331" s="93">
        <f t="shared" ca="1" si="47"/>
        <v>0</v>
      </c>
    </row>
    <row r="332" spans="1:27" ht="15.75" x14ac:dyDescent="0.25">
      <c r="A332" s="87"/>
      <c r="B332" s="95"/>
      <c r="C332" s="95"/>
      <c r="D332" s="76"/>
      <c r="E332" s="89" t="str">
        <f t="shared" si="52"/>
        <v/>
      </c>
      <c r="F332" s="89" t="str">
        <f t="shared" si="53"/>
        <v/>
      </c>
      <c r="G332" s="76"/>
      <c r="H332" s="74"/>
      <c r="I332" s="111" t="str">
        <f>IF(H332="","",_xlfn.XLOOKUP(H332,Code!$E$3:$E$19,Code!$F$3:$F$19,""))</f>
        <v/>
      </c>
      <c r="J332" s="74"/>
      <c r="K332" s="74"/>
      <c r="L332" s="76"/>
      <c r="M332" s="76"/>
      <c r="N332" s="102"/>
      <c r="O332" s="102"/>
      <c r="P332" s="126">
        <v>0</v>
      </c>
      <c r="Q332" s="97">
        <f t="shared" si="48"/>
        <v>0</v>
      </c>
      <c r="R332" s="109"/>
      <c r="S332" s="96" t="str">
        <f t="shared" si="49"/>
        <v/>
      </c>
      <c r="T332" s="91">
        <f t="shared" si="50"/>
        <v>0</v>
      </c>
      <c r="U332" s="96" t="str">
        <f t="shared" si="51"/>
        <v/>
      </c>
      <c r="V332" s="92" t="str">
        <f ca="1">IF(U332="","",MIN(OFFSET(B332,0,0):OFFSET(B332,U332-1,0)))</f>
        <v/>
      </c>
      <c r="W332" s="92" t="str">
        <f ca="1">IF(U332="","",MIN(OFFSET(C332,0,0):OFFSET(C332,U332-1,0)))</f>
        <v/>
      </c>
      <c r="X332" s="92" t="str">
        <f ca="1">IF(U332="","",MAX(OFFSET(B332,0,0):OFFSET(B332,U332-1,0)))</f>
        <v/>
      </c>
      <c r="Y332" s="92" t="str">
        <f ca="1">IF(U332="","",MAX(OFFSET(C332,0,0):OFFSET(C332,U332-1,0)))</f>
        <v/>
      </c>
      <c r="Z332" s="92">
        <f t="shared" ca="1" si="46"/>
        <v>0</v>
      </c>
      <c r="AA332" s="93">
        <f t="shared" ca="1" si="47"/>
        <v>0</v>
      </c>
    </row>
    <row r="333" spans="1:27" ht="15.75" x14ac:dyDescent="0.25">
      <c r="A333" s="87"/>
      <c r="B333" s="95"/>
      <c r="C333" s="95"/>
      <c r="D333" s="76"/>
      <c r="E333" s="89" t="str">
        <f t="shared" si="52"/>
        <v/>
      </c>
      <c r="F333" s="89" t="str">
        <f t="shared" si="53"/>
        <v/>
      </c>
      <c r="G333" s="76"/>
      <c r="H333" s="74"/>
      <c r="I333" s="111" t="str">
        <f>IF(H333="","",_xlfn.XLOOKUP(H333,Code!$E$3:$E$19,Code!$F$3:$F$19,""))</f>
        <v/>
      </c>
      <c r="J333" s="74"/>
      <c r="K333" s="74"/>
      <c r="L333" s="76"/>
      <c r="M333" s="76"/>
      <c r="N333" s="102"/>
      <c r="O333" s="102"/>
      <c r="P333" s="126">
        <v>0</v>
      </c>
      <c r="Q333" s="97">
        <f t="shared" si="48"/>
        <v>0</v>
      </c>
      <c r="R333" s="109"/>
      <c r="S333" s="96" t="str">
        <f t="shared" si="49"/>
        <v/>
      </c>
      <c r="T333" s="91">
        <f t="shared" si="50"/>
        <v>0</v>
      </c>
      <c r="U333" s="96" t="str">
        <f t="shared" si="51"/>
        <v/>
      </c>
      <c r="V333" s="92" t="str">
        <f ca="1">IF(U333="","",MIN(OFFSET(B333,0,0):OFFSET(B333,U333-1,0)))</f>
        <v/>
      </c>
      <c r="W333" s="92" t="str">
        <f ca="1">IF(U333="","",MIN(OFFSET(C333,0,0):OFFSET(C333,U333-1,0)))</f>
        <v/>
      </c>
      <c r="X333" s="92" t="str">
        <f ca="1">IF(U333="","",MAX(OFFSET(B333,0,0):OFFSET(B333,U333-1,0)))</f>
        <v/>
      </c>
      <c r="Y333" s="92" t="str">
        <f ca="1">IF(U333="","",MAX(OFFSET(C333,0,0):OFFSET(C333,U333-1,0)))</f>
        <v/>
      </c>
      <c r="Z333" s="92">
        <f t="shared" ca="1" si="46"/>
        <v>0</v>
      </c>
      <c r="AA333" s="93">
        <f t="shared" ca="1" si="47"/>
        <v>0</v>
      </c>
    </row>
    <row r="334" spans="1:27" ht="15.75" x14ac:dyDescent="0.25">
      <c r="A334" s="87"/>
      <c r="B334" s="95"/>
      <c r="C334" s="95"/>
      <c r="D334" s="76"/>
      <c r="E334" s="89" t="str">
        <f t="shared" si="52"/>
        <v/>
      </c>
      <c r="F334" s="89" t="str">
        <f t="shared" si="53"/>
        <v/>
      </c>
      <c r="G334" s="76"/>
      <c r="H334" s="74"/>
      <c r="I334" s="111" t="str">
        <f>IF(H334="","",_xlfn.XLOOKUP(H334,Code!$E$3:$E$19,Code!$F$3:$F$19,""))</f>
        <v/>
      </c>
      <c r="J334" s="74"/>
      <c r="K334" s="74"/>
      <c r="L334" s="76"/>
      <c r="M334" s="76"/>
      <c r="N334" s="102"/>
      <c r="O334" s="102"/>
      <c r="P334" s="126">
        <v>0</v>
      </c>
      <c r="Q334" s="97">
        <f t="shared" si="48"/>
        <v>0</v>
      </c>
      <c r="R334" s="109"/>
      <c r="S334" s="96" t="str">
        <f t="shared" si="49"/>
        <v/>
      </c>
      <c r="T334" s="91">
        <f t="shared" si="50"/>
        <v>0</v>
      </c>
      <c r="U334" s="96" t="str">
        <f t="shared" si="51"/>
        <v/>
      </c>
      <c r="V334" s="92" t="str">
        <f ca="1">IF(U334="","",MIN(OFFSET(B334,0,0):OFFSET(B334,U334-1,0)))</f>
        <v/>
      </c>
      <c r="W334" s="92" t="str">
        <f ca="1">IF(U334="","",MIN(OFFSET(C334,0,0):OFFSET(C334,U334-1,0)))</f>
        <v/>
      </c>
      <c r="X334" s="92" t="str">
        <f ca="1">IF(U334="","",MAX(OFFSET(B334,0,0):OFFSET(B334,U334-1,0)))</f>
        <v/>
      </c>
      <c r="Y334" s="92" t="str">
        <f ca="1">IF(U334="","",MAX(OFFSET(C334,0,0):OFFSET(C334,U334-1,0)))</f>
        <v/>
      </c>
      <c r="Z334" s="92">
        <f t="shared" ca="1" si="46"/>
        <v>0</v>
      </c>
      <c r="AA334" s="93">
        <f t="shared" ca="1" si="47"/>
        <v>0</v>
      </c>
    </row>
    <row r="335" spans="1:27" ht="15.75" x14ac:dyDescent="0.25">
      <c r="A335" s="87"/>
      <c r="B335" s="95"/>
      <c r="C335" s="95"/>
      <c r="D335" s="76"/>
      <c r="E335" s="89" t="str">
        <f t="shared" si="52"/>
        <v/>
      </c>
      <c r="F335" s="89" t="str">
        <f t="shared" si="53"/>
        <v/>
      </c>
      <c r="G335" s="76"/>
      <c r="H335" s="74"/>
      <c r="I335" s="111" t="str">
        <f>IF(H335="","",_xlfn.XLOOKUP(H335,Code!$E$3:$E$19,Code!$F$3:$F$19,""))</f>
        <v/>
      </c>
      <c r="J335" s="74"/>
      <c r="K335" s="74"/>
      <c r="L335" s="76"/>
      <c r="M335" s="76"/>
      <c r="N335" s="102"/>
      <c r="O335" s="102"/>
      <c r="P335" s="126">
        <v>0</v>
      </c>
      <c r="Q335" s="97">
        <f t="shared" si="48"/>
        <v>0</v>
      </c>
      <c r="R335" s="109"/>
      <c r="S335" s="96" t="str">
        <f t="shared" si="49"/>
        <v/>
      </c>
      <c r="T335" s="91">
        <f t="shared" si="50"/>
        <v>0</v>
      </c>
      <c r="U335" s="96" t="str">
        <f t="shared" si="51"/>
        <v/>
      </c>
      <c r="V335" s="92" t="str">
        <f ca="1">IF(U335="","",MIN(OFFSET(B335,0,0):OFFSET(B335,U335-1,0)))</f>
        <v/>
      </c>
      <c r="W335" s="92" t="str">
        <f ca="1">IF(U335="","",MIN(OFFSET(C335,0,0):OFFSET(C335,U335-1,0)))</f>
        <v/>
      </c>
      <c r="X335" s="92" t="str">
        <f ca="1">IF(U335="","",MAX(OFFSET(B335,0,0):OFFSET(B335,U335-1,0)))</f>
        <v/>
      </c>
      <c r="Y335" s="92" t="str">
        <f ca="1">IF(U335="","",MAX(OFFSET(C335,0,0):OFFSET(C335,U335-1,0)))</f>
        <v/>
      </c>
      <c r="Z335" s="92">
        <f t="shared" ca="1" si="46"/>
        <v>0</v>
      </c>
      <c r="AA335" s="93">
        <f t="shared" ca="1" si="47"/>
        <v>0</v>
      </c>
    </row>
    <row r="336" spans="1:27" ht="15.75" x14ac:dyDescent="0.25">
      <c r="A336" s="87"/>
      <c r="B336" s="95"/>
      <c r="C336" s="95"/>
      <c r="D336" s="76"/>
      <c r="E336" s="89" t="str">
        <f t="shared" si="52"/>
        <v/>
      </c>
      <c r="F336" s="89" t="str">
        <f t="shared" si="53"/>
        <v/>
      </c>
      <c r="G336" s="76"/>
      <c r="H336" s="74"/>
      <c r="I336" s="111" t="str">
        <f>IF(H336="","",_xlfn.XLOOKUP(H336,Code!$E$3:$E$19,Code!$F$3:$F$19,""))</f>
        <v/>
      </c>
      <c r="J336" s="74"/>
      <c r="K336" s="74"/>
      <c r="L336" s="76"/>
      <c r="M336" s="76"/>
      <c r="N336" s="102"/>
      <c r="O336" s="102"/>
      <c r="P336" s="126">
        <v>0</v>
      </c>
      <c r="Q336" s="97">
        <f t="shared" si="48"/>
        <v>0</v>
      </c>
      <c r="R336" s="109"/>
      <c r="S336" s="96" t="str">
        <f t="shared" si="49"/>
        <v/>
      </c>
      <c r="T336" s="91">
        <f t="shared" si="50"/>
        <v>0</v>
      </c>
      <c r="U336" s="96" t="str">
        <f t="shared" si="51"/>
        <v/>
      </c>
      <c r="V336" s="92" t="str">
        <f ca="1">IF(U336="","",MIN(OFFSET(B336,0,0):OFFSET(B336,U336-1,0)))</f>
        <v/>
      </c>
      <c r="W336" s="92" t="str">
        <f ca="1">IF(U336="","",MIN(OFFSET(C336,0,0):OFFSET(C336,U336-1,0)))</f>
        <v/>
      </c>
      <c r="X336" s="92" t="str">
        <f ca="1">IF(U336="","",MAX(OFFSET(B336,0,0):OFFSET(B336,U336-1,0)))</f>
        <v/>
      </c>
      <c r="Y336" s="92" t="str">
        <f ca="1">IF(U336="","",MAX(OFFSET(C336,0,0):OFFSET(C336,U336-1,0)))</f>
        <v/>
      </c>
      <c r="Z336" s="92">
        <f t="shared" ca="1" si="46"/>
        <v>0</v>
      </c>
      <c r="AA336" s="93">
        <f t="shared" ca="1" si="47"/>
        <v>0</v>
      </c>
    </row>
    <row r="337" spans="1:27" ht="15.75" x14ac:dyDescent="0.25">
      <c r="A337" s="87"/>
      <c r="B337" s="95"/>
      <c r="C337" s="95"/>
      <c r="D337" s="76"/>
      <c r="E337" s="89" t="str">
        <f t="shared" si="52"/>
        <v/>
      </c>
      <c r="F337" s="89" t="str">
        <f t="shared" si="53"/>
        <v/>
      </c>
      <c r="G337" s="76"/>
      <c r="H337" s="74"/>
      <c r="I337" s="111" t="str">
        <f>IF(H337="","",_xlfn.XLOOKUP(H337,Code!$E$3:$E$19,Code!$F$3:$F$19,""))</f>
        <v/>
      </c>
      <c r="J337" s="74"/>
      <c r="K337" s="74"/>
      <c r="L337" s="76"/>
      <c r="M337" s="76"/>
      <c r="N337" s="102"/>
      <c r="O337" s="102"/>
      <c r="P337" s="126">
        <v>0</v>
      </c>
      <c r="Q337" s="97">
        <f t="shared" si="48"/>
        <v>0</v>
      </c>
      <c r="R337" s="109"/>
      <c r="S337" s="96" t="str">
        <f t="shared" si="49"/>
        <v/>
      </c>
      <c r="T337" s="91">
        <f t="shared" si="50"/>
        <v>0</v>
      </c>
      <c r="U337" s="96" t="str">
        <f t="shared" si="51"/>
        <v/>
      </c>
      <c r="V337" s="92" t="str">
        <f ca="1">IF(U337="","",MIN(OFFSET(B337,0,0):OFFSET(B337,U337-1,0)))</f>
        <v/>
      </c>
      <c r="W337" s="92" t="str">
        <f ca="1">IF(U337="","",MIN(OFFSET(C337,0,0):OFFSET(C337,U337-1,0)))</f>
        <v/>
      </c>
      <c r="X337" s="92" t="str">
        <f ca="1">IF(U337="","",MAX(OFFSET(B337,0,0):OFFSET(B337,U337-1,0)))</f>
        <v/>
      </c>
      <c r="Y337" s="92" t="str">
        <f ca="1">IF(U337="","",MAX(OFFSET(C337,0,0):OFFSET(C337,U337-1,0)))</f>
        <v/>
      </c>
      <c r="Z337" s="92">
        <f t="shared" ca="1" si="46"/>
        <v>0</v>
      </c>
      <c r="AA337" s="93">
        <f t="shared" ca="1" si="47"/>
        <v>0</v>
      </c>
    </row>
    <row r="338" spans="1:27" ht="15.75" x14ac:dyDescent="0.25">
      <c r="A338" s="87"/>
      <c r="B338" s="95"/>
      <c r="C338" s="95"/>
      <c r="D338" s="76"/>
      <c r="E338" s="89" t="str">
        <f t="shared" si="52"/>
        <v/>
      </c>
      <c r="F338" s="89" t="str">
        <f t="shared" si="53"/>
        <v/>
      </c>
      <c r="G338" s="76"/>
      <c r="H338" s="74"/>
      <c r="I338" s="111" t="str">
        <f>IF(H338="","",_xlfn.XLOOKUP(H338,Code!$E$3:$E$19,Code!$F$3:$F$19,""))</f>
        <v/>
      </c>
      <c r="J338" s="74"/>
      <c r="K338" s="74"/>
      <c r="L338" s="76"/>
      <c r="M338" s="76"/>
      <c r="N338" s="102"/>
      <c r="O338" s="102"/>
      <c r="P338" s="126">
        <v>0</v>
      </c>
      <c r="Q338" s="97">
        <f t="shared" si="48"/>
        <v>0</v>
      </c>
      <c r="R338" s="109"/>
      <c r="S338" s="96" t="str">
        <f t="shared" si="49"/>
        <v/>
      </c>
      <c r="T338" s="91">
        <f t="shared" si="50"/>
        <v>0</v>
      </c>
      <c r="U338" s="96" t="str">
        <f t="shared" si="51"/>
        <v/>
      </c>
      <c r="V338" s="92" t="str">
        <f ca="1">IF(U338="","",MIN(OFFSET(B338,0,0):OFFSET(B338,U338-1,0)))</f>
        <v/>
      </c>
      <c r="W338" s="92" t="str">
        <f ca="1">IF(U338="","",MIN(OFFSET(C338,0,0):OFFSET(C338,U338-1,0)))</f>
        <v/>
      </c>
      <c r="X338" s="92" t="str">
        <f ca="1">IF(U338="","",MAX(OFFSET(B338,0,0):OFFSET(B338,U338-1,0)))</f>
        <v/>
      </c>
      <c r="Y338" s="92" t="str">
        <f ca="1">IF(U338="","",MAX(OFFSET(C338,0,0):OFFSET(C338,U338-1,0)))</f>
        <v/>
      </c>
      <c r="Z338" s="92">
        <f t="shared" ca="1" si="46"/>
        <v>0</v>
      </c>
      <c r="AA338" s="93">
        <f t="shared" ca="1" si="47"/>
        <v>0</v>
      </c>
    </row>
    <row r="339" spans="1:27" ht="15.75" x14ac:dyDescent="0.25">
      <c r="A339" s="87"/>
      <c r="B339" s="95"/>
      <c r="C339" s="95"/>
      <c r="D339" s="76"/>
      <c r="E339" s="89" t="str">
        <f t="shared" si="52"/>
        <v/>
      </c>
      <c r="F339" s="89" t="str">
        <f t="shared" si="53"/>
        <v/>
      </c>
      <c r="G339" s="76"/>
      <c r="H339" s="74"/>
      <c r="I339" s="111" t="str">
        <f>IF(H339="","",_xlfn.XLOOKUP(H339,Code!$E$3:$E$19,Code!$F$3:$F$19,""))</f>
        <v/>
      </c>
      <c r="J339" s="74"/>
      <c r="K339" s="74"/>
      <c r="L339" s="76"/>
      <c r="M339" s="76"/>
      <c r="N339" s="102"/>
      <c r="O339" s="102"/>
      <c r="P339" s="126">
        <v>0</v>
      </c>
      <c r="Q339" s="97">
        <f t="shared" si="48"/>
        <v>0</v>
      </c>
      <c r="R339" s="109"/>
      <c r="S339" s="96" t="str">
        <f t="shared" si="49"/>
        <v/>
      </c>
      <c r="T339" s="91">
        <f t="shared" si="50"/>
        <v>0</v>
      </c>
      <c r="U339" s="96" t="str">
        <f t="shared" si="51"/>
        <v/>
      </c>
      <c r="V339" s="92" t="str">
        <f ca="1">IF(U339="","",MIN(OFFSET(B339,0,0):OFFSET(B339,U339-1,0)))</f>
        <v/>
      </c>
      <c r="W339" s="92" t="str">
        <f ca="1">IF(U339="","",MIN(OFFSET(C339,0,0):OFFSET(C339,U339-1,0)))</f>
        <v/>
      </c>
      <c r="X339" s="92" t="str">
        <f ca="1">IF(U339="","",MAX(OFFSET(B339,0,0):OFFSET(B339,U339-1,0)))</f>
        <v/>
      </c>
      <c r="Y339" s="92" t="str">
        <f ca="1">IF(U339="","",MAX(OFFSET(C339,0,0):OFFSET(C339,U339-1,0)))</f>
        <v/>
      </c>
      <c r="Z339" s="92">
        <f t="shared" ca="1" si="46"/>
        <v>0</v>
      </c>
      <c r="AA339" s="93">
        <f t="shared" ca="1" si="47"/>
        <v>0</v>
      </c>
    </row>
    <row r="340" spans="1:27" ht="15.75" x14ac:dyDescent="0.25">
      <c r="A340" s="87"/>
      <c r="B340" s="95"/>
      <c r="C340" s="95"/>
      <c r="D340" s="76"/>
      <c r="E340" s="89" t="str">
        <f t="shared" si="52"/>
        <v/>
      </c>
      <c r="F340" s="89" t="str">
        <f t="shared" si="53"/>
        <v/>
      </c>
      <c r="G340" s="76"/>
      <c r="H340" s="74"/>
      <c r="I340" s="111" t="str">
        <f>IF(H340="","",_xlfn.XLOOKUP(H340,Code!$E$3:$E$19,Code!$F$3:$F$19,""))</f>
        <v/>
      </c>
      <c r="J340" s="74"/>
      <c r="K340" s="74"/>
      <c r="L340" s="76"/>
      <c r="M340" s="76"/>
      <c r="N340" s="102"/>
      <c r="O340" s="102"/>
      <c r="P340" s="126">
        <v>0</v>
      </c>
      <c r="Q340" s="97">
        <f t="shared" si="48"/>
        <v>0</v>
      </c>
      <c r="R340" s="109"/>
      <c r="S340" s="96" t="str">
        <f t="shared" si="49"/>
        <v/>
      </c>
      <c r="T340" s="91">
        <f t="shared" si="50"/>
        <v>0</v>
      </c>
      <c r="U340" s="96" t="str">
        <f t="shared" si="51"/>
        <v/>
      </c>
      <c r="V340" s="92" t="str">
        <f ca="1">IF(U340="","",MIN(OFFSET(B340,0,0):OFFSET(B340,U340-1,0)))</f>
        <v/>
      </c>
      <c r="W340" s="92" t="str">
        <f ca="1">IF(U340="","",MIN(OFFSET(C340,0,0):OFFSET(C340,U340-1,0)))</f>
        <v/>
      </c>
      <c r="X340" s="92" t="str">
        <f ca="1">IF(U340="","",MAX(OFFSET(B340,0,0):OFFSET(B340,U340-1,0)))</f>
        <v/>
      </c>
      <c r="Y340" s="92" t="str">
        <f ca="1">IF(U340="","",MAX(OFFSET(C340,0,0):OFFSET(C340,U340-1,0)))</f>
        <v/>
      </c>
      <c r="Z340" s="92">
        <f t="shared" ca="1" si="46"/>
        <v>0</v>
      </c>
      <c r="AA340" s="93">
        <f t="shared" ca="1" si="47"/>
        <v>0</v>
      </c>
    </row>
    <row r="341" spans="1:27" ht="15.75" x14ac:dyDescent="0.25">
      <c r="A341" s="87"/>
      <c r="B341" s="95"/>
      <c r="C341" s="95"/>
      <c r="D341" s="76"/>
      <c r="E341" s="89" t="str">
        <f t="shared" si="52"/>
        <v/>
      </c>
      <c r="F341" s="89" t="str">
        <f t="shared" si="53"/>
        <v/>
      </c>
      <c r="G341" s="76"/>
      <c r="H341" s="74"/>
      <c r="I341" s="111" t="str">
        <f>IF(H341="","",_xlfn.XLOOKUP(H341,Code!$E$3:$E$19,Code!$F$3:$F$19,""))</f>
        <v/>
      </c>
      <c r="J341" s="74"/>
      <c r="K341" s="74"/>
      <c r="L341" s="76"/>
      <c r="M341" s="76"/>
      <c r="N341" s="102"/>
      <c r="O341" s="102"/>
      <c r="P341" s="126">
        <v>0</v>
      </c>
      <c r="Q341" s="97">
        <f t="shared" si="48"/>
        <v>0</v>
      </c>
      <c r="R341" s="109"/>
      <c r="S341" s="96" t="str">
        <f t="shared" si="49"/>
        <v/>
      </c>
      <c r="T341" s="91">
        <f t="shared" si="50"/>
        <v>0</v>
      </c>
      <c r="U341" s="96" t="str">
        <f t="shared" si="51"/>
        <v/>
      </c>
      <c r="V341" s="92" t="str">
        <f ca="1">IF(U341="","",MIN(OFFSET(B341,0,0):OFFSET(B341,U341-1,0)))</f>
        <v/>
      </c>
      <c r="W341" s="92" t="str">
        <f ca="1">IF(U341="","",MIN(OFFSET(C341,0,0):OFFSET(C341,U341-1,0)))</f>
        <v/>
      </c>
      <c r="X341" s="92" t="str">
        <f ca="1">IF(U341="","",MAX(OFFSET(B341,0,0):OFFSET(B341,U341-1,0)))</f>
        <v/>
      </c>
      <c r="Y341" s="92" t="str">
        <f ca="1">IF(U341="","",MAX(OFFSET(C341,0,0):OFFSET(C341,U341-1,0)))</f>
        <v/>
      </c>
      <c r="Z341" s="92">
        <f t="shared" ca="1" si="46"/>
        <v>0</v>
      </c>
      <c r="AA341" s="93">
        <f t="shared" ca="1" si="47"/>
        <v>0</v>
      </c>
    </row>
    <row r="342" spans="1:27" ht="15.75" x14ac:dyDescent="0.25">
      <c r="A342" s="87"/>
      <c r="B342" s="95"/>
      <c r="C342" s="95"/>
      <c r="D342" s="76"/>
      <c r="E342" s="89" t="str">
        <f t="shared" si="52"/>
        <v/>
      </c>
      <c r="F342" s="89" t="str">
        <f t="shared" si="53"/>
        <v/>
      </c>
      <c r="G342" s="76"/>
      <c r="H342" s="74"/>
      <c r="I342" s="111" t="str">
        <f>IF(H342="","",_xlfn.XLOOKUP(H342,Code!$E$3:$E$19,Code!$F$3:$F$19,""))</f>
        <v/>
      </c>
      <c r="J342" s="74"/>
      <c r="K342" s="74"/>
      <c r="L342" s="76"/>
      <c r="M342" s="76"/>
      <c r="N342" s="102"/>
      <c r="O342" s="102"/>
      <c r="P342" s="126">
        <v>0</v>
      </c>
      <c r="Q342" s="97">
        <f t="shared" si="48"/>
        <v>0</v>
      </c>
      <c r="R342" s="109"/>
      <c r="S342" s="96" t="str">
        <f t="shared" si="49"/>
        <v/>
      </c>
      <c r="T342" s="91">
        <f t="shared" si="50"/>
        <v>0</v>
      </c>
      <c r="U342" s="96" t="str">
        <f t="shared" si="51"/>
        <v/>
      </c>
      <c r="V342" s="92" t="str">
        <f ca="1">IF(U342="","",MIN(OFFSET(B342,0,0):OFFSET(B342,U342-1,0)))</f>
        <v/>
      </c>
      <c r="W342" s="92" t="str">
        <f ca="1">IF(U342="","",MIN(OFFSET(C342,0,0):OFFSET(C342,U342-1,0)))</f>
        <v/>
      </c>
      <c r="X342" s="92" t="str">
        <f ca="1">IF(U342="","",MAX(OFFSET(B342,0,0):OFFSET(B342,U342-1,0)))</f>
        <v/>
      </c>
      <c r="Y342" s="92" t="str">
        <f ca="1">IF(U342="","",MAX(OFFSET(C342,0,0):OFFSET(C342,U342-1,0)))</f>
        <v/>
      </c>
      <c r="Z342" s="92">
        <f t="shared" ca="1" si="46"/>
        <v>0</v>
      </c>
      <c r="AA342" s="93">
        <f t="shared" ca="1" si="47"/>
        <v>0</v>
      </c>
    </row>
    <row r="343" spans="1:27" ht="15.75" x14ac:dyDescent="0.25">
      <c r="A343" s="87"/>
      <c r="B343" s="95"/>
      <c r="C343" s="95"/>
      <c r="D343" s="76"/>
      <c r="E343" s="89" t="str">
        <f t="shared" si="52"/>
        <v/>
      </c>
      <c r="F343" s="89" t="str">
        <f t="shared" si="53"/>
        <v/>
      </c>
      <c r="G343" s="76"/>
      <c r="H343" s="74"/>
      <c r="I343" s="111" t="str">
        <f>IF(H343="","",_xlfn.XLOOKUP(H343,Code!$E$3:$E$19,Code!$F$3:$F$19,""))</f>
        <v/>
      </c>
      <c r="J343" s="74"/>
      <c r="K343" s="74"/>
      <c r="L343" s="76"/>
      <c r="M343" s="76"/>
      <c r="N343" s="102"/>
      <c r="O343" s="102"/>
      <c r="P343" s="126">
        <v>0</v>
      </c>
      <c r="Q343" s="97">
        <f t="shared" si="48"/>
        <v>0</v>
      </c>
      <c r="R343" s="109"/>
      <c r="S343" s="96" t="str">
        <f t="shared" si="49"/>
        <v/>
      </c>
      <c r="T343" s="91">
        <f t="shared" si="50"/>
        <v>0</v>
      </c>
      <c r="U343" s="96" t="str">
        <f t="shared" si="51"/>
        <v/>
      </c>
      <c r="V343" s="92" t="str">
        <f ca="1">IF(U343="","",MIN(OFFSET(B343,0,0):OFFSET(B343,U343-1,0)))</f>
        <v/>
      </c>
      <c r="W343" s="92" t="str">
        <f ca="1">IF(U343="","",MIN(OFFSET(C343,0,0):OFFSET(C343,U343-1,0)))</f>
        <v/>
      </c>
      <c r="X343" s="92" t="str">
        <f ca="1">IF(U343="","",MAX(OFFSET(B343,0,0):OFFSET(B343,U343-1,0)))</f>
        <v/>
      </c>
      <c r="Y343" s="92" t="str">
        <f ca="1">IF(U343="","",MAX(OFFSET(C343,0,0):OFFSET(C343,U343-1,0)))</f>
        <v/>
      </c>
      <c r="Z343" s="92">
        <f t="shared" ca="1" si="46"/>
        <v>0</v>
      </c>
      <c r="AA343" s="93">
        <f t="shared" ca="1" si="47"/>
        <v>0</v>
      </c>
    </row>
    <row r="344" spans="1:27" ht="15.75" x14ac:dyDescent="0.25">
      <c r="A344" s="87"/>
      <c r="B344" s="95"/>
      <c r="C344" s="95"/>
      <c r="D344" s="76"/>
      <c r="E344" s="89" t="str">
        <f t="shared" si="52"/>
        <v/>
      </c>
      <c r="F344" s="89" t="str">
        <f t="shared" si="53"/>
        <v/>
      </c>
      <c r="G344" s="76"/>
      <c r="H344" s="74"/>
      <c r="I344" s="111" t="str">
        <f>IF(H344="","",_xlfn.XLOOKUP(H344,Code!$E$3:$E$19,Code!$F$3:$F$19,""))</f>
        <v/>
      </c>
      <c r="J344" s="74"/>
      <c r="K344" s="74"/>
      <c r="L344" s="76"/>
      <c r="M344" s="76"/>
      <c r="N344" s="102"/>
      <c r="O344" s="102"/>
      <c r="P344" s="126">
        <v>0</v>
      </c>
      <c r="Q344" s="97">
        <f t="shared" si="48"/>
        <v>0</v>
      </c>
      <c r="R344" s="109"/>
      <c r="S344" s="96" t="str">
        <f t="shared" si="49"/>
        <v/>
      </c>
      <c r="T344" s="91">
        <f t="shared" si="50"/>
        <v>0</v>
      </c>
      <c r="U344" s="96" t="str">
        <f t="shared" si="51"/>
        <v/>
      </c>
      <c r="V344" s="92" t="str">
        <f ca="1">IF(U344="","",MIN(OFFSET(B344,0,0):OFFSET(B344,U344-1,0)))</f>
        <v/>
      </c>
      <c r="W344" s="92" t="str">
        <f ca="1">IF(U344="","",MIN(OFFSET(C344,0,0):OFFSET(C344,U344-1,0)))</f>
        <v/>
      </c>
      <c r="X344" s="92" t="str">
        <f ca="1">IF(U344="","",MAX(OFFSET(B344,0,0):OFFSET(B344,U344-1,0)))</f>
        <v/>
      </c>
      <c r="Y344" s="92" t="str">
        <f ca="1">IF(U344="","",MAX(OFFSET(C344,0,0):OFFSET(C344,U344-1,0)))</f>
        <v/>
      </c>
      <c r="Z344" s="92">
        <f t="shared" ca="1" si="46"/>
        <v>0</v>
      </c>
      <c r="AA344" s="93">
        <f t="shared" ca="1" si="47"/>
        <v>0</v>
      </c>
    </row>
    <row r="345" spans="1:27" ht="15.75" x14ac:dyDescent="0.25">
      <c r="A345" s="87"/>
      <c r="B345" s="95"/>
      <c r="C345" s="95"/>
      <c r="D345" s="76"/>
      <c r="E345" s="89" t="str">
        <f t="shared" si="52"/>
        <v/>
      </c>
      <c r="F345" s="89" t="str">
        <f t="shared" si="53"/>
        <v/>
      </c>
      <c r="G345" s="76"/>
      <c r="H345" s="74"/>
      <c r="I345" s="111" t="str">
        <f>IF(H345="","",_xlfn.XLOOKUP(H345,Code!$E$3:$E$19,Code!$F$3:$F$19,""))</f>
        <v/>
      </c>
      <c r="J345" s="74"/>
      <c r="K345" s="74"/>
      <c r="L345" s="76"/>
      <c r="M345" s="76"/>
      <c r="N345" s="102"/>
      <c r="O345" s="102"/>
      <c r="P345" s="126">
        <v>0</v>
      </c>
      <c r="Q345" s="97">
        <f t="shared" si="48"/>
        <v>0</v>
      </c>
      <c r="R345" s="109"/>
      <c r="S345" s="96" t="str">
        <f t="shared" si="49"/>
        <v/>
      </c>
      <c r="T345" s="91">
        <f t="shared" si="50"/>
        <v>0</v>
      </c>
      <c r="U345" s="96" t="str">
        <f t="shared" si="51"/>
        <v/>
      </c>
      <c r="V345" s="92" t="str">
        <f ca="1">IF(U345="","",MIN(OFFSET(B345,0,0):OFFSET(B345,U345-1,0)))</f>
        <v/>
      </c>
      <c r="W345" s="92" t="str">
        <f ca="1">IF(U345="","",MIN(OFFSET(C345,0,0):OFFSET(C345,U345-1,0)))</f>
        <v/>
      </c>
      <c r="X345" s="92" t="str">
        <f ca="1">IF(U345="","",MAX(OFFSET(B345,0,0):OFFSET(B345,U345-1,0)))</f>
        <v/>
      </c>
      <c r="Y345" s="92" t="str">
        <f ca="1">IF(U345="","",MAX(OFFSET(C345,0,0):OFFSET(C345,U345-1,0)))</f>
        <v/>
      </c>
      <c r="Z345" s="92">
        <f t="shared" ca="1" si="46"/>
        <v>0</v>
      </c>
      <c r="AA345" s="93">
        <f t="shared" ca="1" si="47"/>
        <v>0</v>
      </c>
    </row>
    <row r="346" spans="1:27" ht="15.75" x14ac:dyDescent="0.25">
      <c r="A346" s="87"/>
      <c r="B346" s="95"/>
      <c r="C346" s="95"/>
      <c r="D346" s="76"/>
      <c r="E346" s="89" t="str">
        <f t="shared" si="52"/>
        <v/>
      </c>
      <c r="F346" s="89" t="str">
        <f t="shared" si="53"/>
        <v/>
      </c>
      <c r="G346" s="76"/>
      <c r="H346" s="74"/>
      <c r="I346" s="111" t="str">
        <f>IF(H346="","",_xlfn.XLOOKUP(H346,Code!$E$3:$E$19,Code!$F$3:$F$19,""))</f>
        <v/>
      </c>
      <c r="J346" s="74"/>
      <c r="K346" s="74"/>
      <c r="L346" s="76"/>
      <c r="M346" s="76"/>
      <c r="N346" s="102"/>
      <c r="O346" s="102"/>
      <c r="P346" s="126">
        <v>0</v>
      </c>
      <c r="Q346" s="97">
        <f t="shared" si="48"/>
        <v>0</v>
      </c>
      <c r="R346" s="109"/>
      <c r="S346" s="96" t="str">
        <f t="shared" si="49"/>
        <v/>
      </c>
      <c r="T346" s="91">
        <f t="shared" si="50"/>
        <v>0</v>
      </c>
      <c r="U346" s="96" t="str">
        <f t="shared" si="51"/>
        <v/>
      </c>
      <c r="V346" s="92" t="str">
        <f ca="1">IF(U346="","",MIN(OFFSET(B346,0,0):OFFSET(B346,U346-1,0)))</f>
        <v/>
      </c>
      <c r="W346" s="92" t="str">
        <f ca="1">IF(U346="","",MIN(OFFSET(C346,0,0):OFFSET(C346,U346-1,0)))</f>
        <v/>
      </c>
      <c r="X346" s="92" t="str">
        <f ca="1">IF(U346="","",MAX(OFFSET(B346,0,0):OFFSET(B346,U346-1,0)))</f>
        <v/>
      </c>
      <c r="Y346" s="92" t="str">
        <f ca="1">IF(U346="","",MAX(OFFSET(C346,0,0):OFFSET(C346,U346-1,0)))</f>
        <v/>
      </c>
      <c r="Z346" s="92">
        <f t="shared" ca="1" si="46"/>
        <v>0</v>
      </c>
      <c r="AA346" s="93">
        <f t="shared" ca="1" si="47"/>
        <v>0</v>
      </c>
    </row>
    <row r="347" spans="1:27" ht="15.75" x14ac:dyDescent="0.25">
      <c r="A347" s="87"/>
      <c r="B347" s="95"/>
      <c r="C347" s="95"/>
      <c r="D347" s="76"/>
      <c r="E347" s="89" t="str">
        <f t="shared" si="52"/>
        <v/>
      </c>
      <c r="F347" s="89" t="str">
        <f t="shared" si="53"/>
        <v/>
      </c>
      <c r="G347" s="76"/>
      <c r="H347" s="74"/>
      <c r="I347" s="111" t="str">
        <f>IF(H347="","",_xlfn.XLOOKUP(H347,Code!$E$3:$E$19,Code!$F$3:$F$19,""))</f>
        <v/>
      </c>
      <c r="J347" s="74"/>
      <c r="K347" s="74"/>
      <c r="L347" s="76"/>
      <c r="M347" s="76"/>
      <c r="N347" s="102"/>
      <c r="O347" s="102"/>
      <c r="P347" s="126">
        <v>0</v>
      </c>
      <c r="Q347" s="97">
        <f t="shared" si="48"/>
        <v>0</v>
      </c>
      <c r="R347" s="109"/>
      <c r="S347" s="96" t="str">
        <f t="shared" si="49"/>
        <v/>
      </c>
      <c r="T347" s="91">
        <f t="shared" si="50"/>
        <v>0</v>
      </c>
      <c r="U347" s="96" t="str">
        <f t="shared" si="51"/>
        <v/>
      </c>
      <c r="V347" s="92" t="str">
        <f ca="1">IF(U347="","",MIN(OFFSET(B347,0,0):OFFSET(B347,U347-1,0)))</f>
        <v/>
      </c>
      <c r="W347" s="92" t="str">
        <f ca="1">IF(U347="","",MIN(OFFSET(C347,0,0):OFFSET(C347,U347-1,0)))</f>
        <v/>
      </c>
      <c r="X347" s="92" t="str">
        <f ca="1">IF(U347="","",MAX(OFFSET(B347,0,0):OFFSET(B347,U347-1,0)))</f>
        <v/>
      </c>
      <c r="Y347" s="92" t="str">
        <f ca="1">IF(U347="","",MAX(OFFSET(C347,0,0):OFFSET(C347,U347-1,0)))</f>
        <v/>
      </c>
      <c r="Z347" s="92">
        <f t="shared" ca="1" si="46"/>
        <v>0</v>
      </c>
      <c r="AA347" s="93">
        <f t="shared" ca="1" si="47"/>
        <v>0</v>
      </c>
    </row>
    <row r="348" spans="1:27" ht="15.75" x14ac:dyDescent="0.25">
      <c r="A348" s="87"/>
      <c r="B348" s="95"/>
      <c r="C348" s="95"/>
      <c r="D348" s="76"/>
      <c r="E348" s="89" t="str">
        <f t="shared" si="52"/>
        <v/>
      </c>
      <c r="F348" s="89" t="str">
        <f t="shared" si="53"/>
        <v/>
      </c>
      <c r="G348" s="76"/>
      <c r="H348" s="74"/>
      <c r="I348" s="111" t="str">
        <f>IF(H348="","",_xlfn.XLOOKUP(H348,Code!$E$3:$E$19,Code!$F$3:$F$19,""))</f>
        <v/>
      </c>
      <c r="J348" s="74"/>
      <c r="K348" s="74"/>
      <c r="L348" s="76"/>
      <c r="M348" s="76"/>
      <c r="N348" s="102"/>
      <c r="O348" s="102"/>
      <c r="P348" s="126">
        <v>0</v>
      </c>
      <c r="Q348" s="97">
        <f t="shared" si="48"/>
        <v>0</v>
      </c>
      <c r="R348" s="109"/>
      <c r="S348" s="96" t="str">
        <f t="shared" si="49"/>
        <v/>
      </c>
      <c r="T348" s="91">
        <f t="shared" si="50"/>
        <v>0</v>
      </c>
      <c r="U348" s="96" t="str">
        <f t="shared" si="51"/>
        <v/>
      </c>
      <c r="V348" s="92" t="str">
        <f ca="1">IF(U348="","",MIN(OFFSET(B348,0,0):OFFSET(B348,U348-1,0)))</f>
        <v/>
      </c>
      <c r="W348" s="92" t="str">
        <f ca="1">IF(U348="","",MIN(OFFSET(C348,0,0):OFFSET(C348,U348-1,0)))</f>
        <v/>
      </c>
      <c r="X348" s="92" t="str">
        <f ca="1">IF(U348="","",MAX(OFFSET(B348,0,0):OFFSET(B348,U348-1,0)))</f>
        <v/>
      </c>
      <c r="Y348" s="92" t="str">
        <f ca="1">IF(U348="","",MAX(OFFSET(C348,0,0):OFFSET(C348,U348-1,0)))</f>
        <v/>
      </c>
      <c r="Z348" s="92">
        <f t="shared" ca="1" si="46"/>
        <v>0</v>
      </c>
      <c r="AA348" s="93">
        <f t="shared" ca="1" si="47"/>
        <v>0</v>
      </c>
    </row>
    <row r="349" spans="1:27" ht="15.75" x14ac:dyDescent="0.25">
      <c r="A349" s="87"/>
      <c r="B349" s="95"/>
      <c r="C349" s="95"/>
      <c r="D349" s="76"/>
      <c r="E349" s="89" t="str">
        <f t="shared" si="52"/>
        <v/>
      </c>
      <c r="F349" s="89" t="str">
        <f t="shared" si="53"/>
        <v/>
      </c>
      <c r="G349" s="76"/>
      <c r="H349" s="74"/>
      <c r="I349" s="111" t="str">
        <f>IF(H349="","",_xlfn.XLOOKUP(H349,Code!$E$3:$E$19,Code!$F$3:$F$19,""))</f>
        <v/>
      </c>
      <c r="J349" s="74"/>
      <c r="K349" s="74"/>
      <c r="L349" s="76"/>
      <c r="M349" s="76"/>
      <c r="N349" s="102"/>
      <c r="O349" s="102"/>
      <c r="P349" s="126">
        <v>0</v>
      </c>
      <c r="Q349" s="97">
        <f t="shared" si="48"/>
        <v>0</v>
      </c>
      <c r="R349" s="109"/>
      <c r="S349" s="96" t="str">
        <f t="shared" si="49"/>
        <v/>
      </c>
      <c r="T349" s="91">
        <f t="shared" si="50"/>
        <v>0</v>
      </c>
      <c r="U349" s="96" t="str">
        <f t="shared" si="51"/>
        <v/>
      </c>
      <c r="V349" s="92" t="str">
        <f ca="1">IF(U349="","",MIN(OFFSET(B349,0,0):OFFSET(B349,U349-1,0)))</f>
        <v/>
      </c>
      <c r="W349" s="92" t="str">
        <f ca="1">IF(U349="","",MIN(OFFSET(C349,0,0):OFFSET(C349,U349-1,0)))</f>
        <v/>
      </c>
      <c r="X349" s="92" t="str">
        <f ca="1">IF(U349="","",MAX(OFFSET(B349,0,0):OFFSET(B349,U349-1,0)))</f>
        <v/>
      </c>
      <c r="Y349" s="92" t="str">
        <f ca="1">IF(U349="","",MAX(OFFSET(C349,0,0):OFFSET(C349,U349-1,0)))</f>
        <v/>
      </c>
      <c r="Z349" s="92">
        <f t="shared" ca="1" si="46"/>
        <v>0</v>
      </c>
      <c r="AA349" s="93">
        <f t="shared" ca="1" si="47"/>
        <v>0</v>
      </c>
    </row>
    <row r="350" spans="1:27" ht="15.75" x14ac:dyDescent="0.25">
      <c r="A350" s="87"/>
      <c r="B350" s="95"/>
      <c r="C350" s="95"/>
      <c r="D350" s="76"/>
      <c r="E350" s="89" t="str">
        <f t="shared" si="52"/>
        <v/>
      </c>
      <c r="F350" s="89" t="str">
        <f t="shared" si="53"/>
        <v/>
      </c>
      <c r="G350" s="76"/>
      <c r="H350" s="74"/>
      <c r="I350" s="111" t="str">
        <f>IF(H350="","",_xlfn.XLOOKUP(H350,Code!$E$3:$E$19,Code!$F$3:$F$19,""))</f>
        <v/>
      </c>
      <c r="J350" s="74"/>
      <c r="K350" s="74"/>
      <c r="L350" s="76"/>
      <c r="M350" s="76"/>
      <c r="N350" s="102"/>
      <c r="O350" s="102"/>
      <c r="P350" s="126">
        <v>0</v>
      </c>
      <c r="Q350" s="97">
        <f t="shared" si="48"/>
        <v>0</v>
      </c>
      <c r="R350" s="109"/>
      <c r="S350" s="96" t="str">
        <f t="shared" si="49"/>
        <v/>
      </c>
      <c r="T350" s="91">
        <f t="shared" si="50"/>
        <v>0</v>
      </c>
      <c r="U350" s="96" t="str">
        <f t="shared" si="51"/>
        <v/>
      </c>
      <c r="V350" s="92" t="str">
        <f ca="1">IF(U350="","",MIN(OFFSET(B350,0,0):OFFSET(B350,U350-1,0)))</f>
        <v/>
      </c>
      <c r="W350" s="92" t="str">
        <f ca="1">IF(U350="","",MIN(OFFSET(C350,0,0):OFFSET(C350,U350-1,0)))</f>
        <v/>
      </c>
      <c r="X350" s="92" t="str">
        <f ca="1">IF(U350="","",MAX(OFFSET(B350,0,0):OFFSET(B350,U350-1,0)))</f>
        <v/>
      </c>
      <c r="Y350" s="92" t="str">
        <f ca="1">IF(U350="","",MAX(OFFSET(C350,0,0):OFFSET(C350,U350-1,0)))</f>
        <v/>
      </c>
      <c r="Z350" s="92">
        <f t="shared" ca="1" si="46"/>
        <v>0</v>
      </c>
      <c r="AA350" s="93">
        <f t="shared" ca="1" si="47"/>
        <v>0</v>
      </c>
    </row>
    <row r="351" spans="1:27" ht="15.75" x14ac:dyDescent="0.25">
      <c r="A351" s="87"/>
      <c r="B351" s="95"/>
      <c r="C351" s="95"/>
      <c r="D351" s="76"/>
      <c r="E351" s="89" t="str">
        <f t="shared" si="52"/>
        <v/>
      </c>
      <c r="F351" s="89" t="str">
        <f t="shared" si="53"/>
        <v/>
      </c>
      <c r="G351" s="76"/>
      <c r="H351" s="74"/>
      <c r="I351" s="111" t="str">
        <f>IF(H351="","",_xlfn.XLOOKUP(H351,Code!$E$3:$E$19,Code!$F$3:$F$19,""))</f>
        <v/>
      </c>
      <c r="J351" s="74"/>
      <c r="K351" s="74"/>
      <c r="L351" s="76"/>
      <c r="M351" s="76"/>
      <c r="N351" s="102"/>
      <c r="O351" s="102"/>
      <c r="P351" s="126">
        <v>0</v>
      </c>
      <c r="Q351" s="97">
        <f t="shared" si="48"/>
        <v>0</v>
      </c>
      <c r="R351" s="109"/>
      <c r="S351" s="96" t="str">
        <f t="shared" si="49"/>
        <v/>
      </c>
      <c r="T351" s="91">
        <f t="shared" si="50"/>
        <v>0</v>
      </c>
      <c r="U351" s="96" t="str">
        <f t="shared" si="51"/>
        <v/>
      </c>
      <c r="V351" s="92" t="str">
        <f ca="1">IF(U351="","",MIN(OFFSET(B351,0,0):OFFSET(B351,U351-1,0)))</f>
        <v/>
      </c>
      <c r="W351" s="92" t="str">
        <f ca="1">IF(U351="","",MIN(OFFSET(C351,0,0):OFFSET(C351,U351-1,0)))</f>
        <v/>
      </c>
      <c r="X351" s="92" t="str">
        <f ca="1">IF(U351="","",MAX(OFFSET(B351,0,0):OFFSET(B351,U351-1,0)))</f>
        <v/>
      </c>
      <c r="Y351" s="92" t="str">
        <f ca="1">IF(U351="","",MAX(OFFSET(C351,0,0):OFFSET(C351,U351-1,0)))</f>
        <v/>
      </c>
      <c r="Z351" s="92">
        <f t="shared" ca="1" si="46"/>
        <v>0</v>
      </c>
      <c r="AA351" s="93">
        <f t="shared" ca="1" si="47"/>
        <v>0</v>
      </c>
    </row>
    <row r="352" spans="1:27" ht="15.75" x14ac:dyDescent="0.25">
      <c r="A352" s="87"/>
      <c r="B352" s="95"/>
      <c r="C352" s="95"/>
      <c r="D352" s="76"/>
      <c r="E352" s="89" t="str">
        <f t="shared" si="52"/>
        <v/>
      </c>
      <c r="F352" s="89" t="str">
        <f t="shared" si="53"/>
        <v/>
      </c>
      <c r="G352" s="76"/>
      <c r="H352" s="74"/>
      <c r="I352" s="111" t="str">
        <f>IF(H352="","",_xlfn.XLOOKUP(H352,Code!$E$3:$E$19,Code!$F$3:$F$19,""))</f>
        <v/>
      </c>
      <c r="J352" s="74"/>
      <c r="K352" s="74"/>
      <c r="L352" s="76"/>
      <c r="M352" s="76"/>
      <c r="N352" s="102"/>
      <c r="O352" s="102"/>
      <c r="P352" s="126">
        <v>0</v>
      </c>
      <c r="Q352" s="97">
        <f t="shared" si="48"/>
        <v>0</v>
      </c>
      <c r="R352" s="109"/>
      <c r="S352" s="96" t="str">
        <f t="shared" si="49"/>
        <v/>
      </c>
      <c r="T352" s="91">
        <f t="shared" si="50"/>
        <v>0</v>
      </c>
      <c r="U352" s="96" t="str">
        <f t="shared" si="51"/>
        <v/>
      </c>
      <c r="V352" s="92" t="str">
        <f ca="1">IF(U352="","",MIN(OFFSET(B352,0,0):OFFSET(B352,U352-1,0)))</f>
        <v/>
      </c>
      <c r="W352" s="92" t="str">
        <f ca="1">IF(U352="","",MIN(OFFSET(C352,0,0):OFFSET(C352,U352-1,0)))</f>
        <v/>
      </c>
      <c r="X352" s="92" t="str">
        <f ca="1">IF(U352="","",MAX(OFFSET(B352,0,0):OFFSET(B352,U352-1,0)))</f>
        <v/>
      </c>
      <c r="Y352" s="92" t="str">
        <f ca="1">IF(U352="","",MAX(OFFSET(C352,0,0):OFFSET(C352,U352-1,0)))</f>
        <v/>
      </c>
      <c r="Z352" s="92">
        <f t="shared" ca="1" si="46"/>
        <v>0</v>
      </c>
      <c r="AA352" s="93">
        <f t="shared" ca="1" si="47"/>
        <v>0</v>
      </c>
    </row>
    <row r="353" spans="1:27" ht="15.75" x14ac:dyDescent="0.25">
      <c r="A353" s="87"/>
      <c r="B353" s="95"/>
      <c r="C353" s="95"/>
      <c r="D353" s="76"/>
      <c r="E353" s="89" t="str">
        <f t="shared" si="52"/>
        <v/>
      </c>
      <c r="F353" s="89" t="str">
        <f t="shared" si="53"/>
        <v/>
      </c>
      <c r="G353" s="76"/>
      <c r="H353" s="74"/>
      <c r="I353" s="111" t="str">
        <f>IF(H353="","",_xlfn.XLOOKUP(H353,Code!$E$3:$E$19,Code!$F$3:$F$19,""))</f>
        <v/>
      </c>
      <c r="J353" s="74"/>
      <c r="K353" s="74"/>
      <c r="L353" s="76"/>
      <c r="M353" s="76"/>
      <c r="N353" s="102"/>
      <c r="O353" s="102"/>
      <c r="P353" s="126">
        <v>0</v>
      </c>
      <c r="Q353" s="97">
        <f t="shared" si="48"/>
        <v>0</v>
      </c>
      <c r="R353" s="109"/>
      <c r="S353" s="96" t="str">
        <f t="shared" si="49"/>
        <v/>
      </c>
      <c r="T353" s="91">
        <f t="shared" si="50"/>
        <v>0</v>
      </c>
      <c r="U353" s="96" t="str">
        <f t="shared" si="51"/>
        <v/>
      </c>
      <c r="V353" s="92" t="str">
        <f ca="1">IF(U353="","",MIN(OFFSET(B353,0,0):OFFSET(B353,U353-1,0)))</f>
        <v/>
      </c>
      <c r="W353" s="92" t="str">
        <f ca="1">IF(U353="","",MIN(OFFSET(C353,0,0):OFFSET(C353,U353-1,0)))</f>
        <v/>
      </c>
      <c r="X353" s="92" t="str">
        <f ca="1">IF(U353="","",MAX(OFFSET(B353,0,0):OFFSET(B353,U353-1,0)))</f>
        <v/>
      </c>
      <c r="Y353" s="92" t="str">
        <f ca="1">IF(U353="","",MAX(OFFSET(C353,0,0):OFFSET(C353,U353-1,0)))</f>
        <v/>
      </c>
      <c r="Z353" s="92">
        <f t="shared" ca="1" si="46"/>
        <v>0</v>
      </c>
      <c r="AA353" s="93">
        <f t="shared" ca="1" si="47"/>
        <v>0</v>
      </c>
    </row>
    <row r="354" spans="1:27" ht="15.75" x14ac:dyDescent="0.25">
      <c r="A354" s="87"/>
      <c r="B354" s="95"/>
      <c r="C354" s="95"/>
      <c r="D354" s="76"/>
      <c r="E354" s="89" t="str">
        <f t="shared" si="52"/>
        <v/>
      </c>
      <c r="F354" s="89" t="str">
        <f t="shared" si="53"/>
        <v/>
      </c>
      <c r="G354" s="76"/>
      <c r="H354" s="74"/>
      <c r="I354" s="111" t="str">
        <f>IF(H354="","",_xlfn.XLOOKUP(H354,Code!$E$3:$E$19,Code!$F$3:$F$19,""))</f>
        <v/>
      </c>
      <c r="J354" s="74"/>
      <c r="K354" s="74"/>
      <c r="L354" s="76"/>
      <c r="M354" s="76"/>
      <c r="N354" s="102"/>
      <c r="O354" s="102"/>
      <c r="P354" s="126">
        <v>0</v>
      </c>
      <c r="Q354" s="97">
        <f t="shared" si="48"/>
        <v>0</v>
      </c>
      <c r="R354" s="109"/>
      <c r="S354" s="96" t="str">
        <f t="shared" si="49"/>
        <v/>
      </c>
      <c r="T354" s="91">
        <f t="shared" si="50"/>
        <v>0</v>
      </c>
      <c r="U354" s="96" t="str">
        <f t="shared" si="51"/>
        <v/>
      </c>
      <c r="V354" s="92" t="str">
        <f ca="1">IF(U354="","",MIN(OFFSET(B354,0,0):OFFSET(B354,U354-1,0)))</f>
        <v/>
      </c>
      <c r="W354" s="92" t="str">
        <f ca="1">IF(U354="","",MIN(OFFSET(C354,0,0):OFFSET(C354,U354-1,0)))</f>
        <v/>
      </c>
      <c r="X354" s="92" t="str">
        <f ca="1">IF(U354="","",MAX(OFFSET(B354,0,0):OFFSET(B354,U354-1,0)))</f>
        <v/>
      </c>
      <c r="Y354" s="92" t="str">
        <f ca="1">IF(U354="","",MAX(OFFSET(C354,0,0):OFFSET(C354,U354-1,0)))</f>
        <v/>
      </c>
      <c r="Z354" s="92">
        <f t="shared" ca="1" si="46"/>
        <v>0</v>
      </c>
      <c r="AA354" s="93">
        <f t="shared" ca="1" si="47"/>
        <v>0</v>
      </c>
    </row>
    <row r="355" spans="1:27" ht="15.75" x14ac:dyDescent="0.25">
      <c r="A355" s="87"/>
      <c r="B355" s="95"/>
      <c r="C355" s="95"/>
      <c r="D355" s="76"/>
      <c r="E355" s="89" t="str">
        <f t="shared" si="52"/>
        <v/>
      </c>
      <c r="F355" s="89" t="str">
        <f t="shared" si="53"/>
        <v/>
      </c>
      <c r="G355" s="76"/>
      <c r="H355" s="74"/>
      <c r="I355" s="111" t="str">
        <f>IF(H355="","",_xlfn.XLOOKUP(H355,Code!$E$3:$E$19,Code!$F$3:$F$19,""))</f>
        <v/>
      </c>
      <c r="J355" s="74"/>
      <c r="K355" s="74"/>
      <c r="L355" s="76"/>
      <c r="M355" s="76"/>
      <c r="N355" s="102"/>
      <c r="O355" s="102"/>
      <c r="P355" s="126">
        <v>0</v>
      </c>
      <c r="Q355" s="97">
        <f t="shared" si="48"/>
        <v>0</v>
      </c>
      <c r="R355" s="109"/>
      <c r="S355" s="96" t="str">
        <f t="shared" si="49"/>
        <v/>
      </c>
      <c r="T355" s="91">
        <f t="shared" si="50"/>
        <v>0</v>
      </c>
      <c r="U355" s="96" t="str">
        <f t="shared" si="51"/>
        <v/>
      </c>
      <c r="V355" s="92" t="str">
        <f ca="1">IF(U355="","",MIN(OFFSET(B355,0,0):OFFSET(B355,U355-1,0)))</f>
        <v/>
      </c>
      <c r="W355" s="92" t="str">
        <f ca="1">IF(U355="","",MIN(OFFSET(C355,0,0):OFFSET(C355,U355-1,0)))</f>
        <v/>
      </c>
      <c r="X355" s="92" t="str">
        <f ca="1">IF(U355="","",MAX(OFFSET(B355,0,0):OFFSET(B355,U355-1,0)))</f>
        <v/>
      </c>
      <c r="Y355" s="92" t="str">
        <f ca="1">IF(U355="","",MAX(OFFSET(C355,0,0):OFFSET(C355,U355-1,0)))</f>
        <v/>
      </c>
      <c r="Z355" s="92">
        <f t="shared" ca="1" si="46"/>
        <v>0</v>
      </c>
      <c r="AA355" s="93">
        <f t="shared" ca="1" si="47"/>
        <v>0</v>
      </c>
    </row>
    <row r="356" spans="1:27" ht="15.75" x14ac:dyDescent="0.25">
      <c r="A356" s="87"/>
      <c r="B356" s="95"/>
      <c r="C356" s="95"/>
      <c r="D356" s="76"/>
      <c r="E356" s="89" t="str">
        <f t="shared" si="52"/>
        <v/>
      </c>
      <c r="F356" s="89" t="str">
        <f t="shared" si="53"/>
        <v/>
      </c>
      <c r="G356" s="76"/>
      <c r="H356" s="74"/>
      <c r="I356" s="111" t="str">
        <f>IF(H356="","",_xlfn.XLOOKUP(H356,Code!$E$3:$E$19,Code!$F$3:$F$19,""))</f>
        <v/>
      </c>
      <c r="J356" s="74"/>
      <c r="K356" s="74"/>
      <c r="L356" s="76"/>
      <c r="M356" s="76"/>
      <c r="N356" s="102"/>
      <c r="O356" s="102"/>
      <c r="P356" s="126">
        <v>0</v>
      </c>
      <c r="Q356" s="97">
        <f t="shared" si="48"/>
        <v>0</v>
      </c>
      <c r="R356" s="109"/>
      <c r="S356" s="96" t="str">
        <f t="shared" si="49"/>
        <v/>
      </c>
      <c r="T356" s="91">
        <f t="shared" si="50"/>
        <v>0</v>
      </c>
      <c r="U356" s="96" t="str">
        <f t="shared" si="51"/>
        <v/>
      </c>
      <c r="V356" s="92" t="str">
        <f ca="1">IF(U356="","",MIN(OFFSET(B356,0,0):OFFSET(B356,U356-1,0)))</f>
        <v/>
      </c>
      <c r="W356" s="92" t="str">
        <f ca="1">IF(U356="","",MIN(OFFSET(C356,0,0):OFFSET(C356,U356-1,0)))</f>
        <v/>
      </c>
      <c r="X356" s="92" t="str">
        <f ca="1">IF(U356="","",MAX(OFFSET(B356,0,0):OFFSET(B356,U356-1,0)))</f>
        <v/>
      </c>
      <c r="Y356" s="92" t="str">
        <f ca="1">IF(U356="","",MAX(OFFSET(C356,0,0):OFFSET(C356,U356-1,0)))</f>
        <v/>
      </c>
      <c r="Z356" s="92">
        <f t="shared" ca="1" si="46"/>
        <v>0</v>
      </c>
      <c r="AA356" s="93">
        <f t="shared" ca="1" si="47"/>
        <v>0</v>
      </c>
    </row>
    <row r="357" spans="1:27" ht="15.75" x14ac:dyDescent="0.25">
      <c r="A357" s="87"/>
      <c r="B357" s="95"/>
      <c r="C357" s="95"/>
      <c r="D357" s="76"/>
      <c r="E357" s="89" t="str">
        <f t="shared" si="52"/>
        <v/>
      </c>
      <c r="F357" s="89" t="str">
        <f t="shared" si="53"/>
        <v/>
      </c>
      <c r="G357" s="76"/>
      <c r="H357" s="74"/>
      <c r="I357" s="111" t="str">
        <f>IF(H357="","",_xlfn.XLOOKUP(H357,Code!$E$3:$E$19,Code!$F$3:$F$19,""))</f>
        <v/>
      </c>
      <c r="J357" s="74"/>
      <c r="K357" s="74"/>
      <c r="L357" s="76"/>
      <c r="M357" s="76"/>
      <c r="N357" s="102"/>
      <c r="O357" s="102"/>
      <c r="P357" s="126">
        <v>0</v>
      </c>
      <c r="Q357" s="97">
        <f t="shared" si="48"/>
        <v>0</v>
      </c>
      <c r="R357" s="109"/>
      <c r="S357" s="96" t="str">
        <f t="shared" si="49"/>
        <v/>
      </c>
      <c r="T357" s="91">
        <f t="shared" si="50"/>
        <v>0</v>
      </c>
      <c r="U357" s="96" t="str">
        <f t="shared" si="51"/>
        <v/>
      </c>
      <c r="V357" s="92" t="str">
        <f ca="1">IF(U357="","",MIN(OFFSET(B357,0,0):OFFSET(B357,U357-1,0)))</f>
        <v/>
      </c>
      <c r="W357" s="92" t="str">
        <f ca="1">IF(U357="","",MIN(OFFSET(C357,0,0):OFFSET(C357,U357-1,0)))</f>
        <v/>
      </c>
      <c r="X357" s="92" t="str">
        <f ca="1">IF(U357="","",MAX(OFFSET(B357,0,0):OFFSET(B357,U357-1,0)))</f>
        <v/>
      </c>
      <c r="Y357" s="92" t="str">
        <f ca="1">IF(U357="","",MAX(OFFSET(C357,0,0):OFFSET(C357,U357-1,0)))</f>
        <v/>
      </c>
      <c r="Z357" s="92">
        <f t="shared" ca="1" si="46"/>
        <v>0</v>
      </c>
      <c r="AA357" s="93">
        <f t="shared" ca="1" si="47"/>
        <v>0</v>
      </c>
    </row>
    <row r="358" spans="1:27" ht="15.75" x14ac:dyDescent="0.25">
      <c r="A358" s="87"/>
      <c r="B358" s="95"/>
      <c r="C358" s="95"/>
      <c r="D358" s="76"/>
      <c r="E358" s="89" t="str">
        <f t="shared" si="52"/>
        <v/>
      </c>
      <c r="F358" s="89" t="str">
        <f t="shared" si="53"/>
        <v/>
      </c>
      <c r="G358" s="76"/>
      <c r="H358" s="74"/>
      <c r="I358" s="111" t="str">
        <f>IF(H358="","",_xlfn.XLOOKUP(H358,Code!$E$3:$E$19,Code!$F$3:$F$19,""))</f>
        <v/>
      </c>
      <c r="J358" s="74"/>
      <c r="K358" s="74"/>
      <c r="L358" s="76"/>
      <c r="M358" s="76"/>
      <c r="N358" s="102"/>
      <c r="O358" s="102"/>
      <c r="P358" s="126">
        <v>0</v>
      </c>
      <c r="Q358" s="97">
        <f t="shared" si="48"/>
        <v>0</v>
      </c>
      <c r="R358" s="109"/>
      <c r="S358" s="96" t="str">
        <f t="shared" si="49"/>
        <v/>
      </c>
      <c r="T358" s="91">
        <f t="shared" si="50"/>
        <v>0</v>
      </c>
      <c r="U358" s="96" t="str">
        <f t="shared" si="51"/>
        <v/>
      </c>
      <c r="V358" s="92" t="str">
        <f ca="1">IF(U358="","",MIN(OFFSET(B358,0,0):OFFSET(B358,U358-1,0)))</f>
        <v/>
      </c>
      <c r="W358" s="92" t="str">
        <f ca="1">IF(U358="","",MIN(OFFSET(C358,0,0):OFFSET(C358,U358-1,0)))</f>
        <v/>
      </c>
      <c r="X358" s="92" t="str">
        <f ca="1">IF(U358="","",MAX(OFFSET(B358,0,0):OFFSET(B358,U358-1,0)))</f>
        <v/>
      </c>
      <c r="Y358" s="92" t="str">
        <f ca="1">IF(U358="","",MAX(OFFSET(C358,0,0):OFFSET(C358,U358-1,0)))</f>
        <v/>
      </c>
      <c r="Z358" s="92">
        <f t="shared" ca="1" si="46"/>
        <v>0</v>
      </c>
      <c r="AA358" s="93">
        <f t="shared" ca="1" si="47"/>
        <v>0</v>
      </c>
    </row>
    <row r="359" spans="1:27" ht="15.75" x14ac:dyDescent="0.25">
      <c r="A359" s="87"/>
      <c r="B359" s="95"/>
      <c r="C359" s="95"/>
      <c r="D359" s="76"/>
      <c r="E359" s="89" t="str">
        <f t="shared" si="52"/>
        <v/>
      </c>
      <c r="F359" s="89" t="str">
        <f t="shared" si="53"/>
        <v/>
      </c>
      <c r="G359" s="76"/>
      <c r="H359" s="74"/>
      <c r="I359" s="111" t="str">
        <f>IF(H359="","",_xlfn.XLOOKUP(H359,Code!$E$3:$E$19,Code!$F$3:$F$19,""))</f>
        <v/>
      </c>
      <c r="J359" s="74"/>
      <c r="K359" s="74"/>
      <c r="L359" s="76"/>
      <c r="M359" s="76"/>
      <c r="N359" s="102"/>
      <c r="O359" s="102"/>
      <c r="P359" s="126">
        <v>0</v>
      </c>
      <c r="Q359" s="97">
        <f t="shared" si="48"/>
        <v>0</v>
      </c>
      <c r="R359" s="109"/>
      <c r="S359" s="96" t="str">
        <f t="shared" si="49"/>
        <v/>
      </c>
      <c r="T359" s="91">
        <f t="shared" si="50"/>
        <v>0</v>
      </c>
      <c r="U359" s="96" t="str">
        <f t="shared" si="51"/>
        <v/>
      </c>
      <c r="V359" s="92" t="str">
        <f ca="1">IF(U359="","",MIN(OFFSET(B359,0,0):OFFSET(B359,U359-1,0)))</f>
        <v/>
      </c>
      <c r="W359" s="92" t="str">
        <f ca="1">IF(U359="","",MIN(OFFSET(C359,0,0):OFFSET(C359,U359-1,0)))</f>
        <v/>
      </c>
      <c r="X359" s="92" t="str">
        <f ca="1">IF(U359="","",MAX(OFFSET(B359,0,0):OFFSET(B359,U359-1,0)))</f>
        <v/>
      </c>
      <c r="Y359" s="92" t="str">
        <f ca="1">IF(U359="","",MAX(OFFSET(C359,0,0):OFFSET(C359,U359-1,0)))</f>
        <v/>
      </c>
      <c r="Z359" s="92">
        <f t="shared" ca="1" si="46"/>
        <v>0</v>
      </c>
      <c r="AA359" s="93">
        <f t="shared" ca="1" si="47"/>
        <v>0</v>
      </c>
    </row>
    <row r="360" spans="1:27" ht="15.75" x14ac:dyDescent="0.25">
      <c r="A360" s="87"/>
      <c r="B360" s="95"/>
      <c r="C360" s="95"/>
      <c r="D360" s="76"/>
      <c r="E360" s="89" t="str">
        <f t="shared" si="52"/>
        <v/>
      </c>
      <c r="F360" s="89" t="str">
        <f t="shared" si="53"/>
        <v/>
      </c>
      <c r="G360" s="76"/>
      <c r="H360" s="74"/>
      <c r="I360" s="111" t="str">
        <f>IF(H360="","",_xlfn.XLOOKUP(H360,Code!$E$3:$E$19,Code!$F$3:$F$19,""))</f>
        <v/>
      </c>
      <c r="J360" s="74"/>
      <c r="K360" s="74"/>
      <c r="L360" s="76"/>
      <c r="M360" s="76"/>
      <c r="N360" s="102"/>
      <c r="O360" s="102"/>
      <c r="P360" s="126">
        <v>0</v>
      </c>
      <c r="Q360" s="97">
        <f t="shared" si="48"/>
        <v>0</v>
      </c>
      <c r="R360" s="109"/>
      <c r="S360" s="96" t="str">
        <f t="shared" si="49"/>
        <v/>
      </c>
      <c r="T360" s="91">
        <f t="shared" si="50"/>
        <v>0</v>
      </c>
      <c r="U360" s="96" t="str">
        <f t="shared" si="51"/>
        <v/>
      </c>
      <c r="V360" s="92" t="str">
        <f ca="1">IF(U360="","",MIN(OFFSET(B360,0,0):OFFSET(B360,U360-1,0)))</f>
        <v/>
      </c>
      <c r="W360" s="92" t="str">
        <f ca="1">IF(U360="","",MIN(OFFSET(C360,0,0):OFFSET(C360,U360-1,0)))</f>
        <v/>
      </c>
      <c r="X360" s="92" t="str">
        <f ca="1">IF(U360="","",MAX(OFFSET(B360,0,0):OFFSET(B360,U360-1,0)))</f>
        <v/>
      </c>
      <c r="Y360" s="92" t="str">
        <f ca="1">IF(U360="","",MAX(OFFSET(C360,0,0):OFFSET(C360,U360-1,0)))</f>
        <v/>
      </c>
      <c r="Z360" s="92">
        <f t="shared" ca="1" si="46"/>
        <v>0</v>
      </c>
      <c r="AA360" s="93">
        <f t="shared" ca="1" si="47"/>
        <v>0</v>
      </c>
    </row>
    <row r="361" spans="1:27" ht="15.75" x14ac:dyDescent="0.25">
      <c r="A361" s="87"/>
      <c r="B361" s="95"/>
      <c r="C361" s="95"/>
      <c r="D361" s="76"/>
      <c r="E361" s="89" t="str">
        <f t="shared" si="52"/>
        <v/>
      </c>
      <c r="F361" s="89" t="str">
        <f t="shared" si="53"/>
        <v/>
      </c>
      <c r="G361" s="76"/>
      <c r="H361" s="74"/>
      <c r="I361" s="111" t="str">
        <f>IF(H361="","",_xlfn.XLOOKUP(H361,Code!$E$3:$E$19,Code!$F$3:$F$19,""))</f>
        <v/>
      </c>
      <c r="J361" s="74"/>
      <c r="K361" s="74"/>
      <c r="L361" s="76"/>
      <c r="M361" s="76"/>
      <c r="N361" s="102"/>
      <c r="O361" s="102"/>
      <c r="P361" s="126">
        <v>0</v>
      </c>
      <c r="Q361" s="97">
        <f t="shared" si="48"/>
        <v>0</v>
      </c>
      <c r="R361" s="109"/>
      <c r="S361" s="96" t="str">
        <f t="shared" si="49"/>
        <v/>
      </c>
      <c r="T361" s="91">
        <f t="shared" si="50"/>
        <v>0</v>
      </c>
      <c r="U361" s="96" t="str">
        <f t="shared" si="51"/>
        <v/>
      </c>
      <c r="V361" s="92" t="str">
        <f ca="1">IF(U361="","",MIN(OFFSET(B361,0,0):OFFSET(B361,U361-1,0)))</f>
        <v/>
      </c>
      <c r="W361" s="92" t="str">
        <f ca="1">IF(U361="","",MIN(OFFSET(C361,0,0):OFFSET(C361,U361-1,0)))</f>
        <v/>
      </c>
      <c r="X361" s="92" t="str">
        <f ca="1">IF(U361="","",MAX(OFFSET(B361,0,0):OFFSET(B361,U361-1,0)))</f>
        <v/>
      </c>
      <c r="Y361" s="92" t="str">
        <f ca="1">IF(U361="","",MAX(OFFSET(C361,0,0):OFFSET(C361,U361-1,0)))</f>
        <v/>
      </c>
      <c r="Z361" s="92">
        <f t="shared" ca="1" si="46"/>
        <v>0</v>
      </c>
      <c r="AA361" s="93">
        <f t="shared" ca="1" si="47"/>
        <v>0</v>
      </c>
    </row>
    <row r="362" spans="1:27" ht="15.75" x14ac:dyDescent="0.25">
      <c r="A362" s="87"/>
      <c r="B362" s="95"/>
      <c r="C362" s="95"/>
      <c r="D362" s="76"/>
      <c r="E362" s="89" t="str">
        <f t="shared" si="52"/>
        <v/>
      </c>
      <c r="F362" s="89" t="str">
        <f t="shared" si="53"/>
        <v/>
      </c>
      <c r="G362" s="76"/>
      <c r="H362" s="74"/>
      <c r="I362" s="111" t="str">
        <f>IF(H362="","",_xlfn.XLOOKUP(H362,Code!$E$3:$E$19,Code!$F$3:$F$19,""))</f>
        <v/>
      </c>
      <c r="J362" s="74"/>
      <c r="K362" s="74"/>
      <c r="L362" s="76"/>
      <c r="M362" s="76"/>
      <c r="N362" s="102"/>
      <c r="O362" s="102"/>
      <c r="P362" s="126">
        <v>0</v>
      </c>
      <c r="Q362" s="97">
        <f t="shared" si="48"/>
        <v>0</v>
      </c>
      <c r="R362" s="109"/>
      <c r="S362" s="96" t="str">
        <f t="shared" si="49"/>
        <v/>
      </c>
      <c r="T362" s="91">
        <f t="shared" si="50"/>
        <v>0</v>
      </c>
      <c r="U362" s="96" t="str">
        <f t="shared" si="51"/>
        <v/>
      </c>
      <c r="V362" s="92" t="str">
        <f ca="1">IF(U362="","",MIN(OFFSET(B362,0,0):OFFSET(B362,U362-1,0)))</f>
        <v/>
      </c>
      <c r="W362" s="92" t="str">
        <f ca="1">IF(U362="","",MIN(OFFSET(C362,0,0):OFFSET(C362,U362-1,0)))</f>
        <v/>
      </c>
      <c r="X362" s="92" t="str">
        <f ca="1">IF(U362="","",MAX(OFFSET(B362,0,0):OFFSET(B362,U362-1,0)))</f>
        <v/>
      </c>
      <c r="Y362" s="92" t="str">
        <f ca="1">IF(U362="","",MAX(OFFSET(C362,0,0):OFFSET(C362,U362-1,0)))</f>
        <v/>
      </c>
      <c r="Z362" s="92">
        <f t="shared" ca="1" si="46"/>
        <v>0</v>
      </c>
      <c r="AA362" s="93">
        <f t="shared" ca="1" si="47"/>
        <v>0</v>
      </c>
    </row>
    <row r="363" spans="1:27" ht="15.75" x14ac:dyDescent="0.25">
      <c r="A363" s="87"/>
      <c r="B363" s="95"/>
      <c r="C363" s="95"/>
      <c r="D363" s="76"/>
      <c r="E363" s="89" t="str">
        <f t="shared" si="52"/>
        <v/>
      </c>
      <c r="F363" s="89" t="str">
        <f t="shared" si="53"/>
        <v/>
      </c>
      <c r="G363" s="76"/>
      <c r="H363" s="74"/>
      <c r="I363" s="111" t="str">
        <f>IF(H363="","",_xlfn.XLOOKUP(H363,Code!$E$3:$E$19,Code!$F$3:$F$19,""))</f>
        <v/>
      </c>
      <c r="J363" s="74"/>
      <c r="K363" s="74"/>
      <c r="L363" s="76"/>
      <c r="M363" s="76"/>
      <c r="N363" s="102"/>
      <c r="O363" s="102"/>
      <c r="P363" s="126">
        <v>0</v>
      </c>
      <c r="Q363" s="97">
        <f t="shared" si="48"/>
        <v>0</v>
      </c>
      <c r="R363" s="109"/>
      <c r="S363" s="96" t="str">
        <f t="shared" si="49"/>
        <v/>
      </c>
      <c r="T363" s="91">
        <f t="shared" si="50"/>
        <v>0</v>
      </c>
      <c r="U363" s="96" t="str">
        <f t="shared" si="51"/>
        <v/>
      </c>
      <c r="V363" s="92" t="str">
        <f ca="1">IF(U363="","",MIN(OFFSET(B363,0,0):OFFSET(B363,U363-1,0)))</f>
        <v/>
      </c>
      <c r="W363" s="92" t="str">
        <f ca="1">IF(U363="","",MIN(OFFSET(C363,0,0):OFFSET(C363,U363-1,0)))</f>
        <v/>
      </c>
      <c r="X363" s="92" t="str">
        <f ca="1">IF(U363="","",MAX(OFFSET(B363,0,0):OFFSET(B363,U363-1,0)))</f>
        <v/>
      </c>
      <c r="Y363" s="92" t="str">
        <f ca="1">IF(U363="","",MAX(OFFSET(C363,0,0):OFFSET(C363,U363-1,0)))</f>
        <v/>
      </c>
      <c r="Z363" s="92">
        <f t="shared" ca="1" si="46"/>
        <v>0</v>
      </c>
      <c r="AA363" s="93">
        <f t="shared" ca="1" si="47"/>
        <v>0</v>
      </c>
    </row>
    <row r="364" spans="1:27" ht="15.75" x14ac:dyDescent="0.25">
      <c r="A364" s="87"/>
      <c r="B364" s="95"/>
      <c r="C364" s="95"/>
      <c r="D364" s="76"/>
      <c r="E364" s="89" t="str">
        <f t="shared" si="52"/>
        <v/>
      </c>
      <c r="F364" s="89" t="str">
        <f t="shared" si="53"/>
        <v/>
      </c>
      <c r="G364" s="76"/>
      <c r="H364" s="74"/>
      <c r="I364" s="111" t="str">
        <f>IF(H364="","",_xlfn.XLOOKUP(H364,Code!$E$3:$E$19,Code!$F$3:$F$19,""))</f>
        <v/>
      </c>
      <c r="J364" s="74"/>
      <c r="K364" s="74"/>
      <c r="L364" s="76"/>
      <c r="M364" s="76"/>
      <c r="N364" s="102"/>
      <c r="O364" s="102"/>
      <c r="P364" s="126">
        <v>0</v>
      </c>
      <c r="Q364" s="97">
        <f t="shared" si="48"/>
        <v>0</v>
      </c>
      <c r="R364" s="109"/>
      <c r="S364" s="96" t="str">
        <f t="shared" si="49"/>
        <v/>
      </c>
      <c r="T364" s="91">
        <f t="shared" si="50"/>
        <v>0</v>
      </c>
      <c r="U364" s="96" t="str">
        <f t="shared" si="51"/>
        <v/>
      </c>
      <c r="V364" s="92" t="str">
        <f ca="1">IF(U364="","",MIN(OFFSET(B364,0,0):OFFSET(B364,U364-1,0)))</f>
        <v/>
      </c>
      <c r="W364" s="92" t="str">
        <f ca="1">IF(U364="","",MIN(OFFSET(C364,0,0):OFFSET(C364,U364-1,0)))</f>
        <v/>
      </c>
      <c r="X364" s="92" t="str">
        <f ca="1">IF(U364="","",MAX(OFFSET(B364,0,0):OFFSET(B364,U364-1,0)))</f>
        <v/>
      </c>
      <c r="Y364" s="92" t="str">
        <f ca="1">IF(U364="","",MAX(OFFSET(C364,0,0):OFFSET(C364,U364-1,0)))</f>
        <v/>
      </c>
      <c r="Z364" s="92">
        <f t="shared" ca="1" si="46"/>
        <v>0</v>
      </c>
      <c r="AA364" s="93">
        <f t="shared" ca="1" si="47"/>
        <v>0</v>
      </c>
    </row>
    <row r="365" spans="1:27" ht="15.75" x14ac:dyDescent="0.25">
      <c r="A365" s="87"/>
      <c r="B365" s="95"/>
      <c r="C365" s="95"/>
      <c r="D365" s="76"/>
      <c r="E365" s="89" t="str">
        <f t="shared" si="52"/>
        <v/>
      </c>
      <c r="F365" s="89" t="str">
        <f t="shared" si="53"/>
        <v/>
      </c>
      <c r="G365" s="76"/>
      <c r="H365" s="74"/>
      <c r="I365" s="111" t="str">
        <f>IF(H365="","",_xlfn.XLOOKUP(H365,Code!$E$3:$E$19,Code!$F$3:$F$19,""))</f>
        <v/>
      </c>
      <c r="J365" s="74"/>
      <c r="K365" s="74"/>
      <c r="L365" s="76"/>
      <c r="M365" s="76"/>
      <c r="N365" s="102"/>
      <c r="O365" s="102"/>
      <c r="P365" s="126">
        <v>0</v>
      </c>
      <c r="Q365" s="97">
        <f t="shared" si="48"/>
        <v>0</v>
      </c>
      <c r="R365" s="109"/>
      <c r="S365" s="96" t="str">
        <f t="shared" si="49"/>
        <v/>
      </c>
      <c r="T365" s="91">
        <f t="shared" si="50"/>
        <v>0</v>
      </c>
      <c r="U365" s="96" t="str">
        <f t="shared" si="51"/>
        <v/>
      </c>
      <c r="V365" s="92" t="str">
        <f ca="1">IF(U365="","",MIN(OFFSET(B365,0,0):OFFSET(B365,U365-1,0)))</f>
        <v/>
      </c>
      <c r="W365" s="92" t="str">
        <f ca="1">IF(U365="","",MIN(OFFSET(C365,0,0):OFFSET(C365,U365-1,0)))</f>
        <v/>
      </c>
      <c r="X365" s="92" t="str">
        <f ca="1">IF(U365="","",MAX(OFFSET(B365,0,0):OFFSET(B365,U365-1,0)))</f>
        <v/>
      </c>
      <c r="Y365" s="92" t="str">
        <f ca="1">IF(U365="","",MAX(OFFSET(C365,0,0):OFFSET(C365,U365-1,0)))</f>
        <v/>
      </c>
      <c r="Z365" s="92">
        <f t="shared" ca="1" si="46"/>
        <v>0</v>
      </c>
      <c r="AA365" s="93">
        <f t="shared" ca="1" si="47"/>
        <v>0</v>
      </c>
    </row>
    <row r="366" spans="1:27" ht="15.75" x14ac:dyDescent="0.25">
      <c r="A366" s="87"/>
      <c r="B366" s="95"/>
      <c r="C366" s="95"/>
      <c r="D366" s="76"/>
      <c r="E366" s="89" t="str">
        <f t="shared" si="52"/>
        <v/>
      </c>
      <c r="F366" s="89" t="str">
        <f t="shared" si="53"/>
        <v/>
      </c>
      <c r="G366" s="76"/>
      <c r="H366" s="74"/>
      <c r="I366" s="111" t="str">
        <f>IF(H366="","",_xlfn.XLOOKUP(H366,Code!$E$3:$E$19,Code!$F$3:$F$19,""))</f>
        <v/>
      </c>
      <c r="J366" s="74"/>
      <c r="K366" s="74"/>
      <c r="L366" s="76"/>
      <c r="M366" s="76"/>
      <c r="N366" s="102"/>
      <c r="O366" s="102"/>
      <c r="P366" s="126">
        <v>0</v>
      </c>
      <c r="Q366" s="97">
        <f t="shared" si="48"/>
        <v>0</v>
      </c>
      <c r="R366" s="109"/>
      <c r="S366" s="96" t="str">
        <f t="shared" si="49"/>
        <v/>
      </c>
      <c r="T366" s="91">
        <f t="shared" si="50"/>
        <v>0</v>
      </c>
      <c r="U366" s="96" t="str">
        <f t="shared" si="51"/>
        <v/>
      </c>
      <c r="V366" s="92" t="str">
        <f ca="1">IF(U366="","",MIN(OFFSET(B366,0,0):OFFSET(B366,U366-1,0)))</f>
        <v/>
      </c>
      <c r="W366" s="92" t="str">
        <f ca="1">IF(U366="","",MIN(OFFSET(C366,0,0):OFFSET(C366,U366-1,0)))</f>
        <v/>
      </c>
      <c r="X366" s="92" t="str">
        <f ca="1">IF(U366="","",MAX(OFFSET(B366,0,0):OFFSET(B366,U366-1,0)))</f>
        <v/>
      </c>
      <c r="Y366" s="92" t="str">
        <f ca="1">IF(U366="","",MAX(OFFSET(C366,0,0):OFFSET(C366,U366-1,0)))</f>
        <v/>
      </c>
      <c r="Z366" s="92">
        <f t="shared" ca="1" si="46"/>
        <v>0</v>
      </c>
      <c r="AA366" s="93">
        <f t="shared" ca="1" si="47"/>
        <v>0</v>
      </c>
    </row>
    <row r="367" spans="1:27" ht="15.75" x14ac:dyDescent="0.25">
      <c r="A367" s="87"/>
      <c r="B367" s="95"/>
      <c r="C367" s="95"/>
      <c r="D367" s="76"/>
      <c r="E367" s="89" t="str">
        <f t="shared" si="52"/>
        <v/>
      </c>
      <c r="F367" s="89" t="str">
        <f t="shared" si="53"/>
        <v/>
      </c>
      <c r="G367" s="76"/>
      <c r="H367" s="74"/>
      <c r="I367" s="111" t="str">
        <f>IF(H367="","",_xlfn.XLOOKUP(H367,Code!$E$3:$E$19,Code!$F$3:$F$19,""))</f>
        <v/>
      </c>
      <c r="J367" s="74"/>
      <c r="K367" s="74"/>
      <c r="L367" s="76"/>
      <c r="M367" s="76"/>
      <c r="N367" s="102"/>
      <c r="O367" s="102"/>
      <c r="P367" s="126">
        <v>0</v>
      </c>
      <c r="Q367" s="97">
        <f t="shared" si="48"/>
        <v>0</v>
      </c>
      <c r="R367" s="109"/>
      <c r="S367" s="96" t="str">
        <f t="shared" si="49"/>
        <v/>
      </c>
      <c r="T367" s="91">
        <f t="shared" si="50"/>
        <v>0</v>
      </c>
      <c r="U367" s="96" t="str">
        <f t="shared" si="51"/>
        <v/>
      </c>
      <c r="V367" s="92" t="str">
        <f ca="1">IF(U367="","",MIN(OFFSET(B367,0,0):OFFSET(B367,U367-1,0)))</f>
        <v/>
      </c>
      <c r="W367" s="92" t="str">
        <f ca="1">IF(U367="","",MIN(OFFSET(C367,0,0):OFFSET(C367,U367-1,0)))</f>
        <v/>
      </c>
      <c r="X367" s="92" t="str">
        <f ca="1">IF(U367="","",MAX(OFFSET(B367,0,0):OFFSET(B367,U367-1,0)))</f>
        <v/>
      </c>
      <c r="Y367" s="92" t="str">
        <f ca="1">IF(U367="","",MAX(OFFSET(C367,0,0):OFFSET(C367,U367-1,0)))</f>
        <v/>
      </c>
      <c r="Z367" s="92">
        <f t="shared" ca="1" si="46"/>
        <v>0</v>
      </c>
      <c r="AA367" s="93">
        <f t="shared" ca="1" si="47"/>
        <v>0</v>
      </c>
    </row>
    <row r="368" spans="1:27" ht="15.75" x14ac:dyDescent="0.25">
      <c r="A368" s="87"/>
      <c r="B368" s="95"/>
      <c r="C368" s="95"/>
      <c r="D368" s="76"/>
      <c r="E368" s="89" t="str">
        <f t="shared" si="52"/>
        <v/>
      </c>
      <c r="F368" s="89" t="str">
        <f t="shared" si="53"/>
        <v/>
      </c>
      <c r="G368" s="76"/>
      <c r="H368" s="74"/>
      <c r="I368" s="111" t="str">
        <f>IF(H368="","",_xlfn.XLOOKUP(H368,Code!$E$3:$E$19,Code!$F$3:$F$19,""))</f>
        <v/>
      </c>
      <c r="J368" s="74"/>
      <c r="K368" s="74"/>
      <c r="L368" s="76"/>
      <c r="M368" s="76"/>
      <c r="N368" s="102"/>
      <c r="O368" s="102"/>
      <c r="P368" s="126">
        <v>0</v>
      </c>
      <c r="Q368" s="97">
        <f t="shared" si="48"/>
        <v>0</v>
      </c>
      <c r="R368" s="109"/>
      <c r="S368" s="96" t="str">
        <f t="shared" si="49"/>
        <v/>
      </c>
      <c r="T368" s="91">
        <f t="shared" si="50"/>
        <v>0</v>
      </c>
      <c r="U368" s="96" t="str">
        <f t="shared" si="51"/>
        <v/>
      </c>
      <c r="V368" s="92" t="str">
        <f ca="1">IF(U368="","",MIN(OFFSET(B368,0,0):OFFSET(B368,U368-1,0)))</f>
        <v/>
      </c>
      <c r="W368" s="92" t="str">
        <f ca="1">IF(U368="","",MIN(OFFSET(C368,0,0):OFFSET(C368,U368-1,0)))</f>
        <v/>
      </c>
      <c r="X368" s="92" t="str">
        <f ca="1">IF(U368="","",MAX(OFFSET(B368,0,0):OFFSET(B368,U368-1,0)))</f>
        <v/>
      </c>
      <c r="Y368" s="92" t="str">
        <f ca="1">IF(U368="","",MAX(OFFSET(C368,0,0):OFFSET(C368,U368-1,0)))</f>
        <v/>
      </c>
      <c r="Z368" s="92">
        <f t="shared" ca="1" si="46"/>
        <v>0</v>
      </c>
      <c r="AA368" s="93">
        <f t="shared" ca="1" si="47"/>
        <v>0</v>
      </c>
    </row>
    <row r="369" spans="1:27" ht="15.75" x14ac:dyDescent="0.25">
      <c r="A369" s="87"/>
      <c r="B369" s="95"/>
      <c r="C369" s="95"/>
      <c r="D369" s="76"/>
      <c r="E369" s="89" t="str">
        <f t="shared" si="52"/>
        <v/>
      </c>
      <c r="F369" s="89" t="str">
        <f t="shared" si="53"/>
        <v/>
      </c>
      <c r="G369" s="76"/>
      <c r="H369" s="74"/>
      <c r="I369" s="111" t="str">
        <f>IF(H369="","",_xlfn.XLOOKUP(H369,Code!$E$3:$E$19,Code!$F$3:$F$19,""))</f>
        <v/>
      </c>
      <c r="J369" s="74"/>
      <c r="K369" s="74"/>
      <c r="L369" s="76"/>
      <c r="M369" s="76"/>
      <c r="N369" s="102"/>
      <c r="O369" s="102"/>
      <c r="P369" s="126">
        <v>0</v>
      </c>
      <c r="Q369" s="97">
        <f t="shared" si="48"/>
        <v>0</v>
      </c>
      <c r="R369" s="109"/>
      <c r="S369" s="96" t="str">
        <f t="shared" si="49"/>
        <v/>
      </c>
      <c r="T369" s="91">
        <f t="shared" si="50"/>
        <v>0</v>
      </c>
      <c r="U369" s="96" t="str">
        <f t="shared" si="51"/>
        <v/>
      </c>
      <c r="V369" s="92" t="str">
        <f ca="1">IF(U369="","",MIN(OFFSET(B369,0,0):OFFSET(B369,U369-1,0)))</f>
        <v/>
      </c>
      <c r="W369" s="92" t="str">
        <f ca="1">IF(U369="","",MIN(OFFSET(C369,0,0):OFFSET(C369,U369-1,0)))</f>
        <v/>
      </c>
      <c r="X369" s="92" t="str">
        <f ca="1">IF(U369="","",MAX(OFFSET(B369,0,0):OFFSET(B369,U369-1,0)))</f>
        <v/>
      </c>
      <c r="Y369" s="92" t="str">
        <f ca="1">IF(U369="","",MAX(OFFSET(C369,0,0):OFFSET(C369,U369-1,0)))</f>
        <v/>
      </c>
      <c r="Z369" s="92">
        <f t="shared" ca="1" si="46"/>
        <v>0</v>
      </c>
      <c r="AA369" s="93">
        <f t="shared" ca="1" si="47"/>
        <v>0</v>
      </c>
    </row>
    <row r="370" spans="1:27" ht="15.75" x14ac:dyDescent="0.25">
      <c r="A370" s="87"/>
      <c r="B370" s="95"/>
      <c r="C370" s="95"/>
      <c r="D370" s="76"/>
      <c r="E370" s="89" t="str">
        <f t="shared" si="52"/>
        <v/>
      </c>
      <c r="F370" s="89" t="str">
        <f t="shared" si="53"/>
        <v/>
      </c>
      <c r="G370" s="76"/>
      <c r="H370" s="74"/>
      <c r="I370" s="111" t="str">
        <f>IF(H370="","",_xlfn.XLOOKUP(H370,Code!$E$3:$E$19,Code!$F$3:$F$19,""))</f>
        <v/>
      </c>
      <c r="J370" s="74"/>
      <c r="K370" s="74"/>
      <c r="L370" s="76"/>
      <c r="M370" s="76"/>
      <c r="N370" s="102"/>
      <c r="O370" s="102"/>
      <c r="P370" s="126">
        <v>0</v>
      </c>
      <c r="Q370" s="97">
        <f t="shared" si="48"/>
        <v>0</v>
      </c>
      <c r="R370" s="109"/>
      <c r="S370" s="96" t="str">
        <f t="shared" si="49"/>
        <v/>
      </c>
      <c r="T370" s="91">
        <f t="shared" si="50"/>
        <v>0</v>
      </c>
      <c r="U370" s="96" t="str">
        <f t="shared" si="51"/>
        <v/>
      </c>
      <c r="V370" s="92" t="str">
        <f ca="1">IF(U370="","",MIN(OFFSET(B370,0,0):OFFSET(B370,U370-1,0)))</f>
        <v/>
      </c>
      <c r="W370" s="92" t="str">
        <f ca="1">IF(U370="","",MIN(OFFSET(C370,0,0):OFFSET(C370,U370-1,0)))</f>
        <v/>
      </c>
      <c r="X370" s="92" t="str">
        <f ca="1">IF(U370="","",MAX(OFFSET(B370,0,0):OFFSET(B370,U370-1,0)))</f>
        <v/>
      </c>
      <c r="Y370" s="92" t="str">
        <f ca="1">IF(U370="","",MAX(OFFSET(C370,0,0):OFFSET(C370,U370-1,0)))</f>
        <v/>
      </c>
      <c r="Z370" s="92">
        <f t="shared" ca="1" si="46"/>
        <v>0</v>
      </c>
      <c r="AA370" s="93">
        <f t="shared" ca="1" si="47"/>
        <v>0</v>
      </c>
    </row>
    <row r="371" spans="1:27" ht="15.75" x14ac:dyDescent="0.25">
      <c r="A371" s="87"/>
      <c r="B371" s="95"/>
      <c r="C371" s="95"/>
      <c r="D371" s="76"/>
      <c r="E371" s="89" t="str">
        <f t="shared" si="52"/>
        <v/>
      </c>
      <c r="F371" s="89" t="str">
        <f t="shared" si="53"/>
        <v/>
      </c>
      <c r="G371" s="76"/>
      <c r="H371" s="74"/>
      <c r="I371" s="111" t="str">
        <f>IF(H371="","",_xlfn.XLOOKUP(H371,Code!$E$3:$E$19,Code!$F$3:$F$19,""))</f>
        <v/>
      </c>
      <c r="J371" s="74"/>
      <c r="K371" s="74"/>
      <c r="L371" s="76"/>
      <c r="M371" s="76"/>
      <c r="N371" s="102"/>
      <c r="O371" s="102"/>
      <c r="P371" s="126">
        <v>0</v>
      </c>
      <c r="Q371" s="97">
        <f t="shared" si="48"/>
        <v>0</v>
      </c>
      <c r="R371" s="109"/>
      <c r="S371" s="96" t="str">
        <f t="shared" si="49"/>
        <v/>
      </c>
      <c r="T371" s="91">
        <f t="shared" si="50"/>
        <v>0</v>
      </c>
      <c r="U371" s="96" t="str">
        <f t="shared" si="51"/>
        <v/>
      </c>
      <c r="V371" s="92" t="str">
        <f ca="1">IF(U371="","",MIN(OFFSET(B371,0,0):OFFSET(B371,U371-1,0)))</f>
        <v/>
      </c>
      <c r="W371" s="92" t="str">
        <f ca="1">IF(U371="","",MIN(OFFSET(C371,0,0):OFFSET(C371,U371-1,0)))</f>
        <v/>
      </c>
      <c r="X371" s="92" t="str">
        <f ca="1">IF(U371="","",MAX(OFFSET(B371,0,0):OFFSET(B371,U371-1,0)))</f>
        <v/>
      </c>
      <c r="Y371" s="92" t="str">
        <f ca="1">IF(U371="","",MAX(OFFSET(C371,0,0):OFFSET(C371,U371-1,0)))</f>
        <v/>
      </c>
      <c r="Z371" s="92">
        <f t="shared" ca="1" si="46"/>
        <v>0</v>
      </c>
      <c r="AA371" s="93">
        <f t="shared" ca="1" si="47"/>
        <v>0</v>
      </c>
    </row>
    <row r="372" spans="1:27" ht="15.75" x14ac:dyDescent="0.25">
      <c r="A372" s="87"/>
      <c r="B372" s="95"/>
      <c r="C372" s="95"/>
      <c r="D372" s="76"/>
      <c r="E372" s="89" t="str">
        <f t="shared" si="52"/>
        <v/>
      </c>
      <c r="F372" s="89" t="str">
        <f t="shared" si="53"/>
        <v/>
      </c>
      <c r="G372" s="76"/>
      <c r="H372" s="74"/>
      <c r="I372" s="111" t="str">
        <f>IF(H372="","",_xlfn.XLOOKUP(H372,Code!$E$3:$E$19,Code!$F$3:$F$19,""))</f>
        <v/>
      </c>
      <c r="J372" s="74"/>
      <c r="K372" s="74"/>
      <c r="L372" s="76"/>
      <c r="M372" s="76"/>
      <c r="N372" s="102"/>
      <c r="O372" s="102"/>
      <c r="P372" s="126">
        <v>0</v>
      </c>
      <c r="Q372" s="97">
        <f t="shared" si="48"/>
        <v>0</v>
      </c>
      <c r="R372" s="109"/>
      <c r="S372" s="96" t="str">
        <f t="shared" si="49"/>
        <v/>
      </c>
      <c r="T372" s="91">
        <f t="shared" si="50"/>
        <v>0</v>
      </c>
      <c r="U372" s="96" t="str">
        <f t="shared" si="51"/>
        <v/>
      </c>
      <c r="V372" s="92" t="str">
        <f ca="1">IF(U372="","",MIN(OFFSET(B372,0,0):OFFSET(B372,U372-1,0)))</f>
        <v/>
      </c>
      <c r="W372" s="92" t="str">
        <f ca="1">IF(U372="","",MIN(OFFSET(C372,0,0):OFFSET(C372,U372-1,0)))</f>
        <v/>
      </c>
      <c r="X372" s="92" t="str">
        <f ca="1">IF(U372="","",MAX(OFFSET(B372,0,0):OFFSET(B372,U372-1,0)))</f>
        <v/>
      </c>
      <c r="Y372" s="92" t="str">
        <f ca="1">IF(U372="","",MAX(OFFSET(C372,0,0):OFFSET(C372,U372-1,0)))</f>
        <v/>
      </c>
      <c r="Z372" s="92">
        <f t="shared" ca="1" si="46"/>
        <v>0</v>
      </c>
      <c r="AA372" s="93">
        <f t="shared" ca="1" si="47"/>
        <v>0</v>
      </c>
    </row>
    <row r="373" spans="1:27" ht="15.75" x14ac:dyDescent="0.25">
      <c r="A373" s="87"/>
      <c r="B373" s="95"/>
      <c r="C373" s="95"/>
      <c r="D373" s="76"/>
      <c r="E373" s="89" t="str">
        <f t="shared" si="52"/>
        <v/>
      </c>
      <c r="F373" s="89" t="str">
        <f t="shared" si="53"/>
        <v/>
      </c>
      <c r="G373" s="76"/>
      <c r="H373" s="74"/>
      <c r="I373" s="111" t="str">
        <f>IF(H373="","",_xlfn.XLOOKUP(H373,Code!$E$3:$E$19,Code!$F$3:$F$19,""))</f>
        <v/>
      </c>
      <c r="J373" s="74"/>
      <c r="K373" s="74"/>
      <c r="L373" s="76"/>
      <c r="M373" s="76"/>
      <c r="N373" s="102"/>
      <c r="O373" s="102"/>
      <c r="P373" s="126">
        <v>0</v>
      </c>
      <c r="Q373" s="97">
        <f t="shared" si="48"/>
        <v>0</v>
      </c>
      <c r="R373" s="109"/>
      <c r="S373" s="96" t="str">
        <f t="shared" si="49"/>
        <v/>
      </c>
      <c r="T373" s="91">
        <f t="shared" si="50"/>
        <v>0</v>
      </c>
      <c r="U373" s="96" t="str">
        <f t="shared" si="51"/>
        <v/>
      </c>
      <c r="V373" s="92" t="str">
        <f ca="1">IF(U373="","",MIN(OFFSET(B373,0,0):OFFSET(B373,U373-1,0)))</f>
        <v/>
      </c>
      <c r="W373" s="92" t="str">
        <f ca="1">IF(U373="","",MIN(OFFSET(C373,0,0):OFFSET(C373,U373-1,0)))</f>
        <v/>
      </c>
      <c r="X373" s="92" t="str">
        <f ca="1">IF(U373="","",MAX(OFFSET(B373,0,0):OFFSET(B373,U373-1,0)))</f>
        <v/>
      </c>
      <c r="Y373" s="92" t="str">
        <f ca="1">IF(U373="","",MAX(OFFSET(C373,0,0):OFFSET(C373,U373-1,0)))</f>
        <v/>
      </c>
      <c r="Z373" s="92">
        <f t="shared" ca="1" si="46"/>
        <v>0</v>
      </c>
      <c r="AA373" s="93">
        <f t="shared" ca="1" si="47"/>
        <v>0</v>
      </c>
    </row>
    <row r="374" spans="1:27" ht="15.75" x14ac:dyDescent="0.25">
      <c r="A374" s="87"/>
      <c r="B374" s="95"/>
      <c r="C374" s="95"/>
      <c r="D374" s="76"/>
      <c r="E374" s="89" t="str">
        <f t="shared" si="52"/>
        <v/>
      </c>
      <c r="F374" s="89" t="str">
        <f t="shared" si="53"/>
        <v/>
      </c>
      <c r="G374" s="76"/>
      <c r="H374" s="74"/>
      <c r="I374" s="111" t="str">
        <f>IF(H374="","",_xlfn.XLOOKUP(H374,Code!$E$3:$E$19,Code!$F$3:$F$19,""))</f>
        <v/>
      </c>
      <c r="J374" s="74"/>
      <c r="K374" s="74"/>
      <c r="L374" s="76"/>
      <c r="M374" s="76"/>
      <c r="N374" s="102"/>
      <c r="O374" s="102"/>
      <c r="P374" s="126">
        <v>0</v>
      </c>
      <c r="Q374" s="97">
        <f t="shared" si="48"/>
        <v>0</v>
      </c>
      <c r="R374" s="109"/>
      <c r="S374" s="96" t="str">
        <f t="shared" si="49"/>
        <v/>
      </c>
      <c r="T374" s="91">
        <f t="shared" si="50"/>
        <v>0</v>
      </c>
      <c r="U374" s="96" t="str">
        <f t="shared" si="51"/>
        <v/>
      </c>
      <c r="V374" s="92" t="str">
        <f ca="1">IF(U374="","",MIN(OFFSET(B374,0,0):OFFSET(B374,U374-1,0)))</f>
        <v/>
      </c>
      <c r="W374" s="92" t="str">
        <f ca="1">IF(U374="","",MIN(OFFSET(C374,0,0):OFFSET(C374,U374-1,0)))</f>
        <v/>
      </c>
      <c r="X374" s="92" t="str">
        <f ca="1">IF(U374="","",MAX(OFFSET(B374,0,0):OFFSET(B374,U374-1,0)))</f>
        <v/>
      </c>
      <c r="Y374" s="92" t="str">
        <f ca="1">IF(U374="","",MAX(OFFSET(C374,0,0):OFFSET(C374,U374-1,0)))</f>
        <v/>
      </c>
      <c r="Z374" s="92">
        <f t="shared" ca="1" si="46"/>
        <v>0</v>
      </c>
      <c r="AA374" s="93">
        <f t="shared" ca="1" si="47"/>
        <v>0</v>
      </c>
    </row>
    <row r="375" spans="1:27" ht="15.75" x14ac:dyDescent="0.25">
      <c r="A375" s="87"/>
      <c r="B375" s="95"/>
      <c r="C375" s="95"/>
      <c r="D375" s="76"/>
      <c r="E375" s="89" t="str">
        <f t="shared" si="52"/>
        <v/>
      </c>
      <c r="F375" s="89" t="str">
        <f t="shared" si="53"/>
        <v/>
      </c>
      <c r="G375" s="76"/>
      <c r="H375" s="74"/>
      <c r="I375" s="111" t="str">
        <f>IF(H375="","",_xlfn.XLOOKUP(H375,Code!$E$3:$E$19,Code!$F$3:$F$19,""))</f>
        <v/>
      </c>
      <c r="J375" s="74"/>
      <c r="K375" s="74"/>
      <c r="L375" s="76"/>
      <c r="M375" s="76"/>
      <c r="N375" s="102"/>
      <c r="O375" s="102"/>
      <c r="P375" s="126">
        <v>0</v>
      </c>
      <c r="Q375" s="97">
        <f t="shared" si="48"/>
        <v>0</v>
      </c>
      <c r="R375" s="109"/>
      <c r="S375" s="96" t="str">
        <f t="shared" si="49"/>
        <v/>
      </c>
      <c r="T375" s="91">
        <f t="shared" si="50"/>
        <v>0</v>
      </c>
      <c r="U375" s="96" t="str">
        <f t="shared" si="51"/>
        <v/>
      </c>
      <c r="V375" s="92" t="str">
        <f ca="1">IF(U375="","",MIN(OFFSET(B375,0,0):OFFSET(B375,U375-1,0)))</f>
        <v/>
      </c>
      <c r="W375" s="92" t="str">
        <f ca="1">IF(U375="","",MIN(OFFSET(C375,0,0):OFFSET(C375,U375-1,0)))</f>
        <v/>
      </c>
      <c r="X375" s="92" t="str">
        <f ca="1">IF(U375="","",MAX(OFFSET(B375,0,0):OFFSET(B375,U375-1,0)))</f>
        <v/>
      </c>
      <c r="Y375" s="92" t="str">
        <f ca="1">IF(U375="","",MAX(OFFSET(C375,0,0):OFFSET(C375,U375-1,0)))</f>
        <v/>
      </c>
      <c r="Z375" s="92">
        <f t="shared" ca="1" si="46"/>
        <v>0</v>
      </c>
      <c r="AA375" s="93">
        <f t="shared" ca="1" si="47"/>
        <v>0</v>
      </c>
    </row>
    <row r="376" spans="1:27" ht="15.75" x14ac:dyDescent="0.25">
      <c r="A376" s="87"/>
      <c r="B376" s="95"/>
      <c r="C376" s="95"/>
      <c r="D376" s="76"/>
      <c r="E376" s="89" t="str">
        <f t="shared" si="52"/>
        <v/>
      </c>
      <c r="F376" s="89" t="str">
        <f t="shared" si="53"/>
        <v/>
      </c>
      <c r="G376" s="76"/>
      <c r="H376" s="74"/>
      <c r="I376" s="111" t="str">
        <f>IF(H376="","",_xlfn.XLOOKUP(H376,Code!$E$3:$E$19,Code!$F$3:$F$19,""))</f>
        <v/>
      </c>
      <c r="J376" s="74"/>
      <c r="K376" s="74"/>
      <c r="L376" s="76"/>
      <c r="M376" s="76"/>
      <c r="N376" s="102"/>
      <c r="O376" s="102"/>
      <c r="P376" s="126">
        <v>0</v>
      </c>
      <c r="Q376" s="97">
        <f t="shared" si="48"/>
        <v>0</v>
      </c>
      <c r="R376" s="109"/>
      <c r="S376" s="96" t="str">
        <f t="shared" si="49"/>
        <v/>
      </c>
      <c r="T376" s="91">
        <f t="shared" si="50"/>
        <v>0</v>
      </c>
      <c r="U376" s="96" t="str">
        <f t="shared" si="51"/>
        <v/>
      </c>
      <c r="V376" s="92" t="str">
        <f ca="1">IF(U376="","",MIN(OFFSET(B376,0,0):OFFSET(B376,U376-1,0)))</f>
        <v/>
      </c>
      <c r="W376" s="92" t="str">
        <f ca="1">IF(U376="","",MIN(OFFSET(C376,0,0):OFFSET(C376,U376-1,0)))</f>
        <v/>
      </c>
      <c r="X376" s="92" t="str">
        <f ca="1">IF(U376="","",MAX(OFFSET(B376,0,0):OFFSET(B376,U376-1,0)))</f>
        <v/>
      </c>
      <c r="Y376" s="92" t="str">
        <f ca="1">IF(U376="","",MAX(OFFSET(C376,0,0):OFFSET(C376,U376-1,0)))</f>
        <v/>
      </c>
      <c r="Z376" s="92">
        <f t="shared" ca="1" si="46"/>
        <v>0</v>
      </c>
      <c r="AA376" s="93">
        <f t="shared" ca="1" si="47"/>
        <v>0</v>
      </c>
    </row>
    <row r="377" spans="1:27" ht="15.75" x14ac:dyDescent="0.25">
      <c r="A377" s="87"/>
      <c r="B377" s="95"/>
      <c r="C377" s="95"/>
      <c r="D377" s="76"/>
      <c r="E377" s="89" t="str">
        <f t="shared" si="52"/>
        <v/>
      </c>
      <c r="F377" s="89" t="str">
        <f t="shared" si="53"/>
        <v/>
      </c>
      <c r="G377" s="76"/>
      <c r="H377" s="74"/>
      <c r="I377" s="111" t="str">
        <f>IF(H377="","",_xlfn.XLOOKUP(H377,Code!$E$3:$E$19,Code!$F$3:$F$19,""))</f>
        <v/>
      </c>
      <c r="J377" s="74"/>
      <c r="K377" s="74"/>
      <c r="L377" s="76"/>
      <c r="M377" s="76"/>
      <c r="N377" s="102"/>
      <c r="O377" s="102"/>
      <c r="P377" s="126">
        <v>0</v>
      </c>
      <c r="Q377" s="97">
        <f t="shared" si="48"/>
        <v>0</v>
      </c>
      <c r="R377" s="109"/>
      <c r="S377" s="96" t="str">
        <f t="shared" si="49"/>
        <v/>
      </c>
      <c r="T377" s="91">
        <f t="shared" si="50"/>
        <v>0</v>
      </c>
      <c r="U377" s="96" t="str">
        <f t="shared" si="51"/>
        <v/>
      </c>
      <c r="V377" s="92" t="str">
        <f ca="1">IF(U377="","",MIN(OFFSET(B377,0,0):OFFSET(B377,U377-1,0)))</f>
        <v/>
      </c>
      <c r="W377" s="92" t="str">
        <f ca="1">IF(U377="","",MIN(OFFSET(C377,0,0):OFFSET(C377,U377-1,0)))</f>
        <v/>
      </c>
      <c r="X377" s="92" t="str">
        <f ca="1">IF(U377="","",MAX(OFFSET(B377,0,0):OFFSET(B377,U377-1,0)))</f>
        <v/>
      </c>
      <c r="Y377" s="92" t="str">
        <f ca="1">IF(U377="","",MAX(OFFSET(C377,0,0):OFFSET(C377,U377-1,0)))</f>
        <v/>
      </c>
      <c r="Z377" s="92">
        <f t="shared" ca="1" si="46"/>
        <v>0</v>
      </c>
      <c r="AA377" s="93">
        <f t="shared" ca="1" si="47"/>
        <v>0</v>
      </c>
    </row>
    <row r="378" spans="1:27" ht="15.75" x14ac:dyDescent="0.25">
      <c r="A378" s="87"/>
      <c r="B378" s="95"/>
      <c r="C378" s="95"/>
      <c r="D378" s="76"/>
      <c r="E378" s="89" t="str">
        <f t="shared" si="52"/>
        <v/>
      </c>
      <c r="F378" s="89" t="str">
        <f t="shared" si="53"/>
        <v/>
      </c>
      <c r="G378" s="76"/>
      <c r="H378" s="74"/>
      <c r="I378" s="111" t="str">
        <f>IF(H378="","",_xlfn.XLOOKUP(H378,Code!$E$3:$E$19,Code!$F$3:$F$19,""))</f>
        <v/>
      </c>
      <c r="J378" s="74"/>
      <c r="K378" s="74"/>
      <c r="L378" s="76"/>
      <c r="M378" s="76"/>
      <c r="N378" s="102"/>
      <c r="O378" s="102"/>
      <c r="P378" s="126">
        <v>0</v>
      </c>
      <c r="Q378" s="97">
        <f t="shared" si="48"/>
        <v>0</v>
      </c>
      <c r="R378" s="109"/>
      <c r="S378" s="96" t="str">
        <f t="shared" si="49"/>
        <v/>
      </c>
      <c r="T378" s="91">
        <f t="shared" si="50"/>
        <v>0</v>
      </c>
      <c r="U378" s="96" t="str">
        <f t="shared" si="51"/>
        <v/>
      </c>
      <c r="V378" s="92" t="str">
        <f ca="1">IF(U378="","",MIN(OFFSET(B378,0,0):OFFSET(B378,U378-1,0)))</f>
        <v/>
      </c>
      <c r="W378" s="92" t="str">
        <f ca="1">IF(U378="","",MIN(OFFSET(C378,0,0):OFFSET(C378,U378-1,0)))</f>
        <v/>
      </c>
      <c r="X378" s="92" t="str">
        <f ca="1">IF(U378="","",MAX(OFFSET(B378,0,0):OFFSET(B378,U378-1,0)))</f>
        <v/>
      </c>
      <c r="Y378" s="92" t="str">
        <f ca="1">IF(U378="","",MAX(OFFSET(C378,0,0):OFFSET(C378,U378-1,0)))</f>
        <v/>
      </c>
      <c r="Z378" s="92">
        <f t="shared" ca="1" si="46"/>
        <v>0</v>
      </c>
      <c r="AA378" s="93">
        <f t="shared" ca="1" si="47"/>
        <v>0</v>
      </c>
    </row>
    <row r="379" spans="1:27" ht="15.75" x14ac:dyDescent="0.25">
      <c r="A379" s="87"/>
      <c r="B379" s="95"/>
      <c r="C379" s="95"/>
      <c r="D379" s="76"/>
      <c r="E379" s="89" t="str">
        <f t="shared" si="52"/>
        <v/>
      </c>
      <c r="F379" s="89" t="str">
        <f t="shared" si="53"/>
        <v/>
      </c>
      <c r="G379" s="76"/>
      <c r="H379" s="74"/>
      <c r="I379" s="111" t="str">
        <f>IF(H379="","",_xlfn.XLOOKUP(H379,Code!$E$3:$E$19,Code!$F$3:$F$19,""))</f>
        <v/>
      </c>
      <c r="J379" s="74"/>
      <c r="K379" s="74"/>
      <c r="L379" s="76"/>
      <c r="M379" s="76"/>
      <c r="N379" s="102"/>
      <c r="O379" s="102"/>
      <c r="P379" s="126">
        <v>0</v>
      </c>
      <c r="Q379" s="97">
        <f t="shared" si="48"/>
        <v>0</v>
      </c>
      <c r="R379" s="109"/>
      <c r="S379" s="96" t="str">
        <f t="shared" si="49"/>
        <v/>
      </c>
      <c r="T379" s="91">
        <f t="shared" si="50"/>
        <v>0</v>
      </c>
      <c r="U379" s="96" t="str">
        <f t="shared" si="51"/>
        <v/>
      </c>
      <c r="V379" s="92" t="str">
        <f ca="1">IF(U379="","",MIN(OFFSET(B379,0,0):OFFSET(B379,U379-1,0)))</f>
        <v/>
      </c>
      <c r="W379" s="92" t="str">
        <f ca="1">IF(U379="","",MIN(OFFSET(C379,0,0):OFFSET(C379,U379-1,0)))</f>
        <v/>
      </c>
      <c r="X379" s="92" t="str">
        <f ca="1">IF(U379="","",MAX(OFFSET(B379,0,0):OFFSET(B379,U379-1,0)))</f>
        <v/>
      </c>
      <c r="Y379" s="92" t="str">
        <f ca="1">IF(U379="","",MAX(OFFSET(C379,0,0):OFFSET(C379,U379-1,0)))</f>
        <v/>
      </c>
      <c r="Z379" s="92">
        <f t="shared" ca="1" si="46"/>
        <v>0</v>
      </c>
      <c r="AA379" s="93">
        <f t="shared" ca="1" si="47"/>
        <v>0</v>
      </c>
    </row>
    <row r="380" spans="1:27" ht="15.75" x14ac:dyDescent="0.25">
      <c r="A380" s="87"/>
      <c r="B380" s="95"/>
      <c r="C380" s="95"/>
      <c r="D380" s="76"/>
      <c r="E380" s="89" t="str">
        <f t="shared" si="52"/>
        <v/>
      </c>
      <c r="F380" s="89" t="str">
        <f t="shared" si="53"/>
        <v/>
      </c>
      <c r="G380" s="76"/>
      <c r="H380" s="74"/>
      <c r="I380" s="111" t="str">
        <f>IF(H380="","",_xlfn.XLOOKUP(H380,Code!$E$3:$E$19,Code!$F$3:$F$19,""))</f>
        <v/>
      </c>
      <c r="J380" s="74"/>
      <c r="K380" s="74"/>
      <c r="L380" s="76"/>
      <c r="M380" s="76"/>
      <c r="N380" s="102"/>
      <c r="O380" s="102"/>
      <c r="P380" s="126">
        <v>0</v>
      </c>
      <c r="Q380" s="97">
        <f t="shared" si="48"/>
        <v>0</v>
      </c>
      <c r="R380" s="109"/>
      <c r="S380" s="96" t="str">
        <f t="shared" si="49"/>
        <v/>
      </c>
      <c r="T380" s="91">
        <f t="shared" si="50"/>
        <v>0</v>
      </c>
      <c r="U380" s="96" t="str">
        <f t="shared" si="51"/>
        <v/>
      </c>
      <c r="V380" s="92" t="str">
        <f ca="1">IF(U380="","",MIN(OFFSET(B380,0,0):OFFSET(B380,U380-1,0)))</f>
        <v/>
      </c>
      <c r="W380" s="92" t="str">
        <f ca="1">IF(U380="","",MIN(OFFSET(C380,0,0):OFFSET(C380,U380-1,0)))</f>
        <v/>
      </c>
      <c r="X380" s="92" t="str">
        <f ca="1">IF(U380="","",MAX(OFFSET(B380,0,0):OFFSET(B380,U380-1,0)))</f>
        <v/>
      </c>
      <c r="Y380" s="92" t="str">
        <f ca="1">IF(U380="","",MAX(OFFSET(C380,0,0):OFFSET(C380,U380-1,0)))</f>
        <v/>
      </c>
      <c r="Z380" s="92">
        <f t="shared" ca="1" si="46"/>
        <v>0</v>
      </c>
      <c r="AA380" s="93">
        <f t="shared" ca="1" si="47"/>
        <v>0</v>
      </c>
    </row>
    <row r="381" spans="1:27" ht="15.75" x14ac:dyDescent="0.25">
      <c r="A381" s="87"/>
      <c r="B381" s="95"/>
      <c r="C381" s="95"/>
      <c r="D381" s="76"/>
      <c r="E381" s="89" t="str">
        <f t="shared" si="52"/>
        <v/>
      </c>
      <c r="F381" s="89" t="str">
        <f t="shared" si="53"/>
        <v/>
      </c>
      <c r="G381" s="76"/>
      <c r="H381" s="74"/>
      <c r="I381" s="111" t="str">
        <f>IF(H381="","",_xlfn.XLOOKUP(H381,Code!$E$3:$E$19,Code!$F$3:$F$19,""))</f>
        <v/>
      </c>
      <c r="J381" s="74"/>
      <c r="K381" s="74"/>
      <c r="L381" s="76"/>
      <c r="M381" s="76"/>
      <c r="N381" s="102"/>
      <c r="O381" s="102"/>
      <c r="P381" s="126">
        <v>0</v>
      </c>
      <c r="Q381" s="97">
        <f t="shared" si="48"/>
        <v>0</v>
      </c>
      <c r="R381" s="109"/>
      <c r="S381" s="96" t="str">
        <f t="shared" si="49"/>
        <v/>
      </c>
      <c r="T381" s="91">
        <f t="shared" si="50"/>
        <v>0</v>
      </c>
      <c r="U381" s="96" t="str">
        <f t="shared" si="51"/>
        <v/>
      </c>
      <c r="V381" s="92" t="str">
        <f ca="1">IF(U381="","",MIN(OFFSET(B381,0,0):OFFSET(B381,U381-1,0)))</f>
        <v/>
      </c>
      <c r="W381" s="92" t="str">
        <f ca="1">IF(U381="","",MIN(OFFSET(C381,0,0):OFFSET(C381,U381-1,0)))</f>
        <v/>
      </c>
      <c r="X381" s="92" t="str">
        <f ca="1">IF(U381="","",MAX(OFFSET(B381,0,0):OFFSET(B381,U381-1,0)))</f>
        <v/>
      </c>
      <c r="Y381" s="92" t="str">
        <f ca="1">IF(U381="","",MAX(OFFSET(C381,0,0):OFFSET(C381,U381-1,0)))</f>
        <v/>
      </c>
      <c r="Z381" s="92">
        <f t="shared" ref="Z381:Z444" ca="1" si="54">MIN(V381:Y381)</f>
        <v>0</v>
      </c>
      <c r="AA381" s="93">
        <f t="shared" ref="AA381:AA444" ca="1" si="55">MAX(V381:Y381)</f>
        <v>0</v>
      </c>
    </row>
    <row r="382" spans="1:27" ht="15.75" x14ac:dyDescent="0.25">
      <c r="A382" s="87"/>
      <c r="B382" s="95"/>
      <c r="C382" s="95"/>
      <c r="D382" s="76"/>
      <c r="E382" s="89" t="str">
        <f t="shared" si="52"/>
        <v/>
      </c>
      <c r="F382" s="89" t="str">
        <f t="shared" si="53"/>
        <v/>
      </c>
      <c r="G382" s="76"/>
      <c r="H382" s="74"/>
      <c r="I382" s="111" t="str">
        <f>IF(H382="","",_xlfn.XLOOKUP(H382,Code!$E$3:$E$19,Code!$F$3:$F$19,""))</f>
        <v/>
      </c>
      <c r="J382" s="74"/>
      <c r="K382" s="74"/>
      <c r="L382" s="76"/>
      <c r="M382" s="76"/>
      <c r="N382" s="102"/>
      <c r="O382" s="102"/>
      <c r="P382" s="126">
        <v>0</v>
      </c>
      <c r="Q382" s="97">
        <f t="shared" si="48"/>
        <v>0</v>
      </c>
      <c r="R382" s="109"/>
      <c r="S382" s="96" t="str">
        <f t="shared" si="49"/>
        <v/>
      </c>
      <c r="T382" s="91">
        <f t="shared" si="50"/>
        <v>0</v>
      </c>
      <c r="U382" s="96" t="str">
        <f t="shared" si="51"/>
        <v/>
      </c>
      <c r="V382" s="92" t="str">
        <f ca="1">IF(U382="","",MIN(OFFSET(B382,0,0):OFFSET(B382,U382-1,0)))</f>
        <v/>
      </c>
      <c r="W382" s="92" t="str">
        <f ca="1">IF(U382="","",MIN(OFFSET(C382,0,0):OFFSET(C382,U382-1,0)))</f>
        <v/>
      </c>
      <c r="X382" s="92" t="str">
        <f ca="1">IF(U382="","",MAX(OFFSET(B382,0,0):OFFSET(B382,U382-1,0)))</f>
        <v/>
      </c>
      <c r="Y382" s="92" t="str">
        <f ca="1">IF(U382="","",MAX(OFFSET(C382,0,0):OFFSET(C382,U382-1,0)))</f>
        <v/>
      </c>
      <c r="Z382" s="92">
        <f t="shared" ca="1" si="54"/>
        <v>0</v>
      </c>
      <c r="AA382" s="93">
        <f t="shared" ca="1" si="55"/>
        <v>0</v>
      </c>
    </row>
    <row r="383" spans="1:27" ht="15.75" x14ac:dyDescent="0.25">
      <c r="A383" s="87"/>
      <c r="B383" s="95"/>
      <c r="C383" s="95"/>
      <c r="D383" s="76"/>
      <c r="E383" s="89" t="str">
        <f t="shared" si="52"/>
        <v/>
      </c>
      <c r="F383" s="89" t="str">
        <f t="shared" si="53"/>
        <v/>
      </c>
      <c r="G383" s="76"/>
      <c r="H383" s="74"/>
      <c r="I383" s="111" t="str">
        <f>IF(H383="","",_xlfn.XLOOKUP(H383,Code!$E$3:$E$19,Code!$F$3:$F$19,""))</f>
        <v/>
      </c>
      <c r="J383" s="74"/>
      <c r="K383" s="74"/>
      <c r="L383" s="76"/>
      <c r="M383" s="76"/>
      <c r="N383" s="102"/>
      <c r="O383" s="102"/>
      <c r="P383" s="126">
        <v>0</v>
      </c>
      <c r="Q383" s="97">
        <f t="shared" si="48"/>
        <v>0</v>
      </c>
      <c r="R383" s="109"/>
      <c r="S383" s="96" t="str">
        <f t="shared" si="49"/>
        <v/>
      </c>
      <c r="T383" s="91">
        <f t="shared" si="50"/>
        <v>0</v>
      </c>
      <c r="U383" s="96" t="str">
        <f t="shared" si="51"/>
        <v/>
      </c>
      <c r="V383" s="92" t="str">
        <f ca="1">IF(U383="","",MIN(OFFSET(B383,0,0):OFFSET(B383,U383-1,0)))</f>
        <v/>
      </c>
      <c r="W383" s="92" t="str">
        <f ca="1">IF(U383="","",MIN(OFFSET(C383,0,0):OFFSET(C383,U383-1,0)))</f>
        <v/>
      </c>
      <c r="X383" s="92" t="str">
        <f ca="1">IF(U383="","",MAX(OFFSET(B383,0,0):OFFSET(B383,U383-1,0)))</f>
        <v/>
      </c>
      <c r="Y383" s="92" t="str">
        <f ca="1">IF(U383="","",MAX(OFFSET(C383,0,0):OFFSET(C383,U383-1,0)))</f>
        <v/>
      </c>
      <c r="Z383" s="92">
        <f t="shared" ca="1" si="54"/>
        <v>0</v>
      </c>
      <c r="AA383" s="93">
        <f t="shared" ca="1" si="55"/>
        <v>0</v>
      </c>
    </row>
    <row r="384" spans="1:27" ht="15.75" x14ac:dyDescent="0.25">
      <c r="A384" s="87"/>
      <c r="B384" s="95"/>
      <c r="C384" s="95"/>
      <c r="D384" s="76"/>
      <c r="E384" s="89" t="str">
        <f t="shared" si="52"/>
        <v/>
      </c>
      <c r="F384" s="89" t="str">
        <f t="shared" si="53"/>
        <v/>
      </c>
      <c r="G384" s="76"/>
      <c r="H384" s="74"/>
      <c r="I384" s="111" t="str">
        <f>IF(H384="","",_xlfn.XLOOKUP(H384,Code!$E$3:$E$19,Code!$F$3:$F$19,""))</f>
        <v/>
      </c>
      <c r="J384" s="74"/>
      <c r="K384" s="74"/>
      <c r="L384" s="76"/>
      <c r="M384" s="76"/>
      <c r="N384" s="102"/>
      <c r="O384" s="102"/>
      <c r="P384" s="126">
        <v>0</v>
      </c>
      <c r="Q384" s="97">
        <f t="shared" si="48"/>
        <v>0</v>
      </c>
      <c r="R384" s="109"/>
      <c r="S384" s="96" t="str">
        <f t="shared" si="49"/>
        <v/>
      </c>
      <c r="T384" s="91">
        <f t="shared" si="50"/>
        <v>0</v>
      </c>
      <c r="U384" s="96" t="str">
        <f t="shared" si="51"/>
        <v/>
      </c>
      <c r="V384" s="92" t="str">
        <f ca="1">IF(U384="","",MIN(OFFSET(B384,0,0):OFFSET(B384,U384-1,0)))</f>
        <v/>
      </c>
      <c r="W384" s="92" t="str">
        <f ca="1">IF(U384="","",MIN(OFFSET(C384,0,0):OFFSET(C384,U384-1,0)))</f>
        <v/>
      </c>
      <c r="X384" s="92" t="str">
        <f ca="1">IF(U384="","",MAX(OFFSET(B384,0,0):OFFSET(B384,U384-1,0)))</f>
        <v/>
      </c>
      <c r="Y384" s="92" t="str">
        <f ca="1">IF(U384="","",MAX(OFFSET(C384,0,0):OFFSET(C384,U384-1,0)))</f>
        <v/>
      </c>
      <c r="Z384" s="92">
        <f t="shared" ca="1" si="54"/>
        <v>0</v>
      </c>
      <c r="AA384" s="93">
        <f t="shared" ca="1" si="55"/>
        <v>0</v>
      </c>
    </row>
    <row r="385" spans="1:27" ht="15.75" x14ac:dyDescent="0.25">
      <c r="A385" s="87"/>
      <c r="B385" s="95"/>
      <c r="C385" s="95"/>
      <c r="D385" s="76"/>
      <c r="E385" s="89" t="str">
        <f t="shared" si="52"/>
        <v/>
      </c>
      <c r="F385" s="89" t="str">
        <f t="shared" si="53"/>
        <v/>
      </c>
      <c r="G385" s="76"/>
      <c r="H385" s="74"/>
      <c r="I385" s="111" t="str">
        <f>IF(H385="","",_xlfn.XLOOKUP(H385,Code!$E$3:$E$19,Code!$F$3:$F$19,""))</f>
        <v/>
      </c>
      <c r="J385" s="74"/>
      <c r="K385" s="74"/>
      <c r="L385" s="76"/>
      <c r="M385" s="76"/>
      <c r="N385" s="102"/>
      <c r="O385" s="102"/>
      <c r="P385" s="126">
        <v>0</v>
      </c>
      <c r="Q385" s="97">
        <f t="shared" si="48"/>
        <v>0</v>
      </c>
      <c r="R385" s="109"/>
      <c r="S385" s="96" t="str">
        <f t="shared" si="49"/>
        <v/>
      </c>
      <c r="T385" s="91">
        <f t="shared" si="50"/>
        <v>0</v>
      </c>
      <c r="U385" s="96" t="str">
        <f t="shared" si="51"/>
        <v/>
      </c>
      <c r="V385" s="92" t="str">
        <f ca="1">IF(U385="","",MIN(OFFSET(B385,0,0):OFFSET(B385,U385-1,0)))</f>
        <v/>
      </c>
      <c r="W385" s="92" t="str">
        <f ca="1">IF(U385="","",MIN(OFFSET(C385,0,0):OFFSET(C385,U385-1,0)))</f>
        <v/>
      </c>
      <c r="X385" s="92" t="str">
        <f ca="1">IF(U385="","",MAX(OFFSET(B385,0,0):OFFSET(B385,U385-1,0)))</f>
        <v/>
      </c>
      <c r="Y385" s="92" t="str">
        <f ca="1">IF(U385="","",MAX(OFFSET(C385,0,0):OFFSET(C385,U385-1,0)))</f>
        <v/>
      </c>
      <c r="Z385" s="92">
        <f t="shared" ca="1" si="54"/>
        <v>0</v>
      </c>
      <c r="AA385" s="93">
        <f t="shared" ca="1" si="55"/>
        <v>0</v>
      </c>
    </row>
    <row r="386" spans="1:27" ht="15.75" x14ac:dyDescent="0.25">
      <c r="A386" s="87"/>
      <c r="B386" s="95"/>
      <c r="C386" s="95"/>
      <c r="D386" s="76"/>
      <c r="E386" s="89" t="str">
        <f t="shared" si="52"/>
        <v/>
      </c>
      <c r="F386" s="89" t="str">
        <f t="shared" si="53"/>
        <v/>
      </c>
      <c r="G386" s="76"/>
      <c r="H386" s="74"/>
      <c r="I386" s="111" t="str">
        <f>IF(H386="","",_xlfn.XLOOKUP(H386,Code!$E$3:$E$19,Code!$F$3:$F$19,""))</f>
        <v/>
      </c>
      <c r="J386" s="74"/>
      <c r="K386" s="74"/>
      <c r="L386" s="76"/>
      <c r="M386" s="76"/>
      <c r="N386" s="102"/>
      <c r="O386" s="102"/>
      <c r="P386" s="126">
        <v>0</v>
      </c>
      <c r="Q386" s="97">
        <f t="shared" si="48"/>
        <v>0</v>
      </c>
      <c r="R386" s="109"/>
      <c r="S386" s="96" t="str">
        <f t="shared" si="49"/>
        <v/>
      </c>
      <c r="T386" s="91">
        <f t="shared" si="50"/>
        <v>0</v>
      </c>
      <c r="U386" s="96" t="str">
        <f t="shared" si="51"/>
        <v/>
      </c>
      <c r="V386" s="92" t="str">
        <f ca="1">IF(U386="","",MIN(OFFSET(B386,0,0):OFFSET(B386,U386-1,0)))</f>
        <v/>
      </c>
      <c r="W386" s="92" t="str">
        <f ca="1">IF(U386="","",MIN(OFFSET(C386,0,0):OFFSET(C386,U386-1,0)))</f>
        <v/>
      </c>
      <c r="X386" s="92" t="str">
        <f ca="1">IF(U386="","",MAX(OFFSET(B386,0,0):OFFSET(B386,U386-1,0)))</f>
        <v/>
      </c>
      <c r="Y386" s="92" t="str">
        <f ca="1">IF(U386="","",MAX(OFFSET(C386,0,0):OFFSET(C386,U386-1,0)))</f>
        <v/>
      </c>
      <c r="Z386" s="92">
        <f t="shared" ca="1" si="54"/>
        <v>0</v>
      </c>
      <c r="AA386" s="93">
        <f t="shared" ca="1" si="55"/>
        <v>0</v>
      </c>
    </row>
    <row r="387" spans="1:27" ht="15.75" x14ac:dyDescent="0.25">
      <c r="A387" s="87"/>
      <c r="B387" s="95"/>
      <c r="C387" s="95"/>
      <c r="D387" s="76"/>
      <c r="E387" s="89" t="str">
        <f t="shared" si="52"/>
        <v/>
      </c>
      <c r="F387" s="89" t="str">
        <f t="shared" si="53"/>
        <v/>
      </c>
      <c r="G387" s="76"/>
      <c r="H387" s="74"/>
      <c r="I387" s="111" t="str">
        <f>IF(H387="","",_xlfn.XLOOKUP(H387,Code!$E$3:$E$19,Code!$F$3:$F$19,""))</f>
        <v/>
      </c>
      <c r="J387" s="74"/>
      <c r="K387" s="74"/>
      <c r="L387" s="76"/>
      <c r="M387" s="76"/>
      <c r="N387" s="102"/>
      <c r="O387" s="102"/>
      <c r="P387" s="126">
        <v>0</v>
      </c>
      <c r="Q387" s="97">
        <f t="shared" ref="Q387:Q450" si="56">SUMIF($T:$T,S387,$P:$P)</f>
        <v>0</v>
      </c>
      <c r="R387" s="109"/>
      <c r="S387" s="96" t="str">
        <f t="shared" ref="S387:S450" si="57">IF(A387="","",ROW()-ROW($S$2))</f>
        <v/>
      </c>
      <c r="T387" s="91">
        <f t="shared" ref="T387:T450" si="58">IF(B387="",0,IF(S387="",T386,S387))</f>
        <v>0</v>
      </c>
      <c r="U387" s="96" t="str">
        <f t="shared" ref="U387:U450" si="59">IF(S387="","",COUNTIF($T:$T,S387))</f>
        <v/>
      </c>
      <c r="V387" s="92" t="str">
        <f ca="1">IF(U387="","",MIN(OFFSET(B387,0,0):OFFSET(B387,U387-1,0)))</f>
        <v/>
      </c>
      <c r="W387" s="92" t="str">
        <f ca="1">IF(U387="","",MIN(OFFSET(C387,0,0):OFFSET(C387,U387-1,0)))</f>
        <v/>
      </c>
      <c r="X387" s="92" t="str">
        <f ca="1">IF(U387="","",MAX(OFFSET(B387,0,0):OFFSET(B387,U387-1,0)))</f>
        <v/>
      </c>
      <c r="Y387" s="92" t="str">
        <f ca="1">IF(U387="","",MAX(OFFSET(C387,0,0):OFFSET(C387,U387-1,0)))</f>
        <v/>
      </c>
      <c r="Z387" s="92">
        <f t="shared" ca="1" si="54"/>
        <v>0</v>
      </c>
      <c r="AA387" s="93">
        <f t="shared" ca="1" si="55"/>
        <v>0</v>
      </c>
    </row>
    <row r="388" spans="1:27" ht="15.75" x14ac:dyDescent="0.25">
      <c r="A388" s="87"/>
      <c r="B388" s="95"/>
      <c r="C388" s="95"/>
      <c r="D388" s="76"/>
      <c r="E388" s="89" t="str">
        <f t="shared" ref="E388:E451" si="60">IF(OR(B388="",C388=""),"",IF(OR(ABS(C388-B388)*1000=0,C388=0),1,ABS(C388-B388)*1000))</f>
        <v/>
      </c>
      <c r="F388" s="89" t="str">
        <f t="shared" ref="F388:F451" si="61">IF(OR(D388="",E388=""),"",D388*E388)</f>
        <v/>
      </c>
      <c r="G388" s="76"/>
      <c r="H388" s="74"/>
      <c r="I388" s="111" t="str">
        <f>IF(H388="","",_xlfn.XLOOKUP(H388,Code!$E$3:$E$19,Code!$F$3:$F$19,""))</f>
        <v/>
      </c>
      <c r="J388" s="74"/>
      <c r="K388" s="74"/>
      <c r="L388" s="76"/>
      <c r="M388" s="76"/>
      <c r="N388" s="102"/>
      <c r="O388" s="102"/>
      <c r="P388" s="126">
        <v>0</v>
      </c>
      <c r="Q388" s="97">
        <f t="shared" si="56"/>
        <v>0</v>
      </c>
      <c r="R388" s="109"/>
      <c r="S388" s="96" t="str">
        <f t="shared" si="57"/>
        <v/>
      </c>
      <c r="T388" s="91">
        <f t="shared" si="58"/>
        <v>0</v>
      </c>
      <c r="U388" s="96" t="str">
        <f t="shared" si="59"/>
        <v/>
      </c>
      <c r="V388" s="92" t="str">
        <f ca="1">IF(U388="","",MIN(OFFSET(B388,0,0):OFFSET(B388,U388-1,0)))</f>
        <v/>
      </c>
      <c r="W388" s="92" t="str">
        <f ca="1">IF(U388="","",MIN(OFFSET(C388,0,0):OFFSET(C388,U388-1,0)))</f>
        <v/>
      </c>
      <c r="X388" s="92" t="str">
        <f ca="1">IF(U388="","",MAX(OFFSET(B388,0,0):OFFSET(B388,U388-1,0)))</f>
        <v/>
      </c>
      <c r="Y388" s="92" t="str">
        <f ca="1">IF(U388="","",MAX(OFFSET(C388,0,0):OFFSET(C388,U388-1,0)))</f>
        <v/>
      </c>
      <c r="Z388" s="92">
        <f t="shared" ca="1" si="54"/>
        <v>0</v>
      </c>
      <c r="AA388" s="93">
        <f t="shared" ca="1" si="55"/>
        <v>0</v>
      </c>
    </row>
    <row r="389" spans="1:27" ht="15.75" x14ac:dyDescent="0.25">
      <c r="A389" s="87"/>
      <c r="B389" s="95"/>
      <c r="C389" s="95"/>
      <c r="D389" s="76"/>
      <c r="E389" s="89" t="str">
        <f t="shared" si="60"/>
        <v/>
      </c>
      <c r="F389" s="89" t="str">
        <f t="shared" si="61"/>
        <v/>
      </c>
      <c r="G389" s="76"/>
      <c r="H389" s="74"/>
      <c r="I389" s="111" t="str">
        <f>IF(H389="","",_xlfn.XLOOKUP(H389,Code!$E$3:$E$19,Code!$F$3:$F$19,""))</f>
        <v/>
      </c>
      <c r="J389" s="74"/>
      <c r="K389" s="74"/>
      <c r="L389" s="76"/>
      <c r="M389" s="76"/>
      <c r="N389" s="102"/>
      <c r="O389" s="102"/>
      <c r="P389" s="126">
        <v>0</v>
      </c>
      <c r="Q389" s="97">
        <f t="shared" si="56"/>
        <v>0</v>
      </c>
      <c r="R389" s="109"/>
      <c r="S389" s="96" t="str">
        <f t="shared" si="57"/>
        <v/>
      </c>
      <c r="T389" s="91">
        <f t="shared" si="58"/>
        <v>0</v>
      </c>
      <c r="U389" s="96" t="str">
        <f t="shared" si="59"/>
        <v/>
      </c>
      <c r="V389" s="92" t="str">
        <f ca="1">IF(U389="","",MIN(OFFSET(B389,0,0):OFFSET(B389,U389-1,0)))</f>
        <v/>
      </c>
      <c r="W389" s="92" t="str">
        <f ca="1">IF(U389="","",MIN(OFFSET(C389,0,0):OFFSET(C389,U389-1,0)))</f>
        <v/>
      </c>
      <c r="X389" s="92" t="str">
        <f ca="1">IF(U389="","",MAX(OFFSET(B389,0,0):OFFSET(B389,U389-1,0)))</f>
        <v/>
      </c>
      <c r="Y389" s="92" t="str">
        <f ca="1">IF(U389="","",MAX(OFFSET(C389,0,0):OFFSET(C389,U389-1,0)))</f>
        <v/>
      </c>
      <c r="Z389" s="92">
        <f t="shared" ca="1" si="54"/>
        <v>0</v>
      </c>
      <c r="AA389" s="93">
        <f t="shared" ca="1" si="55"/>
        <v>0</v>
      </c>
    </row>
    <row r="390" spans="1:27" ht="15.75" x14ac:dyDescent="0.25">
      <c r="A390" s="87"/>
      <c r="B390" s="95"/>
      <c r="C390" s="95"/>
      <c r="D390" s="76"/>
      <c r="E390" s="89" t="str">
        <f t="shared" si="60"/>
        <v/>
      </c>
      <c r="F390" s="89" t="str">
        <f t="shared" si="61"/>
        <v/>
      </c>
      <c r="G390" s="76"/>
      <c r="H390" s="74"/>
      <c r="I390" s="111" t="str">
        <f>IF(H390="","",_xlfn.XLOOKUP(H390,Code!$E$3:$E$19,Code!$F$3:$F$19,""))</f>
        <v/>
      </c>
      <c r="J390" s="74"/>
      <c r="K390" s="74"/>
      <c r="L390" s="76"/>
      <c r="M390" s="76"/>
      <c r="N390" s="102"/>
      <c r="O390" s="102"/>
      <c r="P390" s="126">
        <v>0</v>
      </c>
      <c r="Q390" s="97">
        <f t="shared" si="56"/>
        <v>0</v>
      </c>
      <c r="R390" s="109"/>
      <c r="S390" s="96" t="str">
        <f t="shared" si="57"/>
        <v/>
      </c>
      <c r="T390" s="91">
        <f t="shared" si="58"/>
        <v>0</v>
      </c>
      <c r="U390" s="96" t="str">
        <f t="shared" si="59"/>
        <v/>
      </c>
      <c r="V390" s="92" t="str">
        <f ca="1">IF(U390="","",MIN(OFFSET(B390,0,0):OFFSET(B390,U390-1,0)))</f>
        <v/>
      </c>
      <c r="W390" s="92" t="str">
        <f ca="1">IF(U390="","",MIN(OFFSET(C390,0,0):OFFSET(C390,U390-1,0)))</f>
        <v/>
      </c>
      <c r="X390" s="92" t="str">
        <f ca="1">IF(U390="","",MAX(OFFSET(B390,0,0):OFFSET(B390,U390-1,0)))</f>
        <v/>
      </c>
      <c r="Y390" s="92" t="str">
        <f ca="1">IF(U390="","",MAX(OFFSET(C390,0,0):OFFSET(C390,U390-1,0)))</f>
        <v/>
      </c>
      <c r="Z390" s="92">
        <f t="shared" ca="1" si="54"/>
        <v>0</v>
      </c>
      <c r="AA390" s="93">
        <f t="shared" ca="1" si="55"/>
        <v>0</v>
      </c>
    </row>
    <row r="391" spans="1:27" ht="15.75" x14ac:dyDescent="0.25">
      <c r="A391" s="87"/>
      <c r="B391" s="95"/>
      <c r="C391" s="95"/>
      <c r="D391" s="76"/>
      <c r="E391" s="89" t="str">
        <f t="shared" si="60"/>
        <v/>
      </c>
      <c r="F391" s="89" t="str">
        <f t="shared" si="61"/>
        <v/>
      </c>
      <c r="G391" s="76"/>
      <c r="H391" s="74"/>
      <c r="I391" s="111" t="str">
        <f>IF(H391="","",_xlfn.XLOOKUP(H391,Code!$E$3:$E$19,Code!$F$3:$F$19,""))</f>
        <v/>
      </c>
      <c r="J391" s="74"/>
      <c r="K391" s="74"/>
      <c r="L391" s="76"/>
      <c r="M391" s="76"/>
      <c r="N391" s="102"/>
      <c r="O391" s="102"/>
      <c r="P391" s="126">
        <v>0</v>
      </c>
      <c r="Q391" s="97">
        <f t="shared" si="56"/>
        <v>0</v>
      </c>
      <c r="R391" s="109"/>
      <c r="S391" s="96" t="str">
        <f t="shared" si="57"/>
        <v/>
      </c>
      <c r="T391" s="91">
        <f t="shared" si="58"/>
        <v>0</v>
      </c>
      <c r="U391" s="96" t="str">
        <f t="shared" si="59"/>
        <v/>
      </c>
      <c r="V391" s="92" t="str">
        <f ca="1">IF(U391="","",MIN(OFFSET(B391,0,0):OFFSET(B391,U391-1,0)))</f>
        <v/>
      </c>
      <c r="W391" s="92" t="str">
        <f ca="1">IF(U391="","",MIN(OFFSET(C391,0,0):OFFSET(C391,U391-1,0)))</f>
        <v/>
      </c>
      <c r="X391" s="92" t="str">
        <f ca="1">IF(U391="","",MAX(OFFSET(B391,0,0):OFFSET(B391,U391-1,0)))</f>
        <v/>
      </c>
      <c r="Y391" s="92" t="str">
        <f ca="1">IF(U391="","",MAX(OFFSET(C391,0,0):OFFSET(C391,U391-1,0)))</f>
        <v/>
      </c>
      <c r="Z391" s="92">
        <f t="shared" ca="1" si="54"/>
        <v>0</v>
      </c>
      <c r="AA391" s="93">
        <f t="shared" ca="1" si="55"/>
        <v>0</v>
      </c>
    </row>
    <row r="392" spans="1:27" ht="15.75" x14ac:dyDescent="0.25">
      <c r="A392" s="87"/>
      <c r="B392" s="95"/>
      <c r="C392" s="95"/>
      <c r="D392" s="76"/>
      <c r="E392" s="89" t="str">
        <f t="shared" si="60"/>
        <v/>
      </c>
      <c r="F392" s="89" t="str">
        <f t="shared" si="61"/>
        <v/>
      </c>
      <c r="G392" s="76"/>
      <c r="H392" s="74"/>
      <c r="I392" s="111" t="str">
        <f>IF(H392="","",_xlfn.XLOOKUP(H392,Code!$E$3:$E$19,Code!$F$3:$F$19,""))</f>
        <v/>
      </c>
      <c r="J392" s="74"/>
      <c r="K392" s="74"/>
      <c r="L392" s="76"/>
      <c r="M392" s="76"/>
      <c r="N392" s="102"/>
      <c r="O392" s="102"/>
      <c r="P392" s="126">
        <v>0</v>
      </c>
      <c r="Q392" s="97">
        <f t="shared" si="56"/>
        <v>0</v>
      </c>
      <c r="R392" s="109"/>
      <c r="S392" s="96" t="str">
        <f t="shared" si="57"/>
        <v/>
      </c>
      <c r="T392" s="91">
        <f t="shared" si="58"/>
        <v>0</v>
      </c>
      <c r="U392" s="96" t="str">
        <f t="shared" si="59"/>
        <v/>
      </c>
      <c r="V392" s="92" t="str">
        <f ca="1">IF(U392="","",MIN(OFFSET(B392,0,0):OFFSET(B392,U392-1,0)))</f>
        <v/>
      </c>
      <c r="W392" s="92" t="str">
        <f ca="1">IF(U392="","",MIN(OFFSET(C392,0,0):OFFSET(C392,U392-1,0)))</f>
        <v/>
      </c>
      <c r="X392" s="92" t="str">
        <f ca="1">IF(U392="","",MAX(OFFSET(B392,0,0):OFFSET(B392,U392-1,0)))</f>
        <v/>
      </c>
      <c r="Y392" s="92" t="str">
        <f ca="1">IF(U392="","",MAX(OFFSET(C392,0,0):OFFSET(C392,U392-1,0)))</f>
        <v/>
      </c>
      <c r="Z392" s="92">
        <f t="shared" ca="1" si="54"/>
        <v>0</v>
      </c>
      <c r="AA392" s="93">
        <f t="shared" ca="1" si="55"/>
        <v>0</v>
      </c>
    </row>
    <row r="393" spans="1:27" ht="15.75" x14ac:dyDescent="0.25">
      <c r="A393" s="87"/>
      <c r="B393" s="95"/>
      <c r="C393" s="95"/>
      <c r="D393" s="76"/>
      <c r="E393" s="89" t="str">
        <f t="shared" si="60"/>
        <v/>
      </c>
      <c r="F393" s="89" t="str">
        <f t="shared" si="61"/>
        <v/>
      </c>
      <c r="G393" s="76"/>
      <c r="H393" s="74"/>
      <c r="I393" s="111" t="str">
        <f>IF(H393="","",_xlfn.XLOOKUP(H393,Code!$E$3:$E$19,Code!$F$3:$F$19,""))</f>
        <v/>
      </c>
      <c r="J393" s="74"/>
      <c r="K393" s="74"/>
      <c r="L393" s="76"/>
      <c r="M393" s="76"/>
      <c r="N393" s="102"/>
      <c r="O393" s="102"/>
      <c r="P393" s="126">
        <v>0</v>
      </c>
      <c r="Q393" s="97">
        <f t="shared" si="56"/>
        <v>0</v>
      </c>
      <c r="R393" s="109"/>
      <c r="S393" s="96" t="str">
        <f t="shared" si="57"/>
        <v/>
      </c>
      <c r="T393" s="91">
        <f t="shared" si="58"/>
        <v>0</v>
      </c>
      <c r="U393" s="96" t="str">
        <f t="shared" si="59"/>
        <v/>
      </c>
      <c r="V393" s="92" t="str">
        <f ca="1">IF(U393="","",MIN(OFFSET(B393,0,0):OFFSET(B393,U393-1,0)))</f>
        <v/>
      </c>
      <c r="W393" s="92" t="str">
        <f ca="1">IF(U393="","",MIN(OFFSET(C393,0,0):OFFSET(C393,U393-1,0)))</f>
        <v/>
      </c>
      <c r="X393" s="92" t="str">
        <f ca="1">IF(U393="","",MAX(OFFSET(B393,0,0):OFFSET(B393,U393-1,0)))</f>
        <v/>
      </c>
      <c r="Y393" s="92" t="str">
        <f ca="1">IF(U393="","",MAX(OFFSET(C393,0,0):OFFSET(C393,U393-1,0)))</f>
        <v/>
      </c>
      <c r="Z393" s="92">
        <f t="shared" ca="1" si="54"/>
        <v>0</v>
      </c>
      <c r="AA393" s="93">
        <f t="shared" ca="1" si="55"/>
        <v>0</v>
      </c>
    </row>
    <row r="394" spans="1:27" ht="15.75" x14ac:dyDescent="0.25">
      <c r="A394" s="87"/>
      <c r="B394" s="95"/>
      <c r="C394" s="95"/>
      <c r="D394" s="76"/>
      <c r="E394" s="89" t="str">
        <f t="shared" si="60"/>
        <v/>
      </c>
      <c r="F394" s="89" t="str">
        <f t="shared" si="61"/>
        <v/>
      </c>
      <c r="G394" s="76"/>
      <c r="H394" s="74"/>
      <c r="I394" s="111" t="str">
        <f>IF(H394="","",_xlfn.XLOOKUP(H394,Code!$E$3:$E$19,Code!$F$3:$F$19,""))</f>
        <v/>
      </c>
      <c r="J394" s="74"/>
      <c r="K394" s="74"/>
      <c r="L394" s="76"/>
      <c r="M394" s="76"/>
      <c r="N394" s="102"/>
      <c r="O394" s="102"/>
      <c r="P394" s="126">
        <v>0</v>
      </c>
      <c r="Q394" s="97">
        <f t="shared" si="56"/>
        <v>0</v>
      </c>
      <c r="R394" s="109"/>
      <c r="S394" s="96" t="str">
        <f t="shared" si="57"/>
        <v/>
      </c>
      <c r="T394" s="91">
        <f t="shared" si="58"/>
        <v>0</v>
      </c>
      <c r="U394" s="96" t="str">
        <f t="shared" si="59"/>
        <v/>
      </c>
      <c r="V394" s="92" t="str">
        <f ca="1">IF(U394="","",MIN(OFFSET(B394,0,0):OFFSET(B394,U394-1,0)))</f>
        <v/>
      </c>
      <c r="W394" s="92" t="str">
        <f ca="1">IF(U394="","",MIN(OFFSET(C394,0,0):OFFSET(C394,U394-1,0)))</f>
        <v/>
      </c>
      <c r="X394" s="92" t="str">
        <f ca="1">IF(U394="","",MAX(OFFSET(B394,0,0):OFFSET(B394,U394-1,0)))</f>
        <v/>
      </c>
      <c r="Y394" s="92" t="str">
        <f ca="1">IF(U394="","",MAX(OFFSET(C394,0,0):OFFSET(C394,U394-1,0)))</f>
        <v/>
      </c>
      <c r="Z394" s="92">
        <f t="shared" ca="1" si="54"/>
        <v>0</v>
      </c>
      <c r="AA394" s="93">
        <f t="shared" ca="1" si="55"/>
        <v>0</v>
      </c>
    </row>
    <row r="395" spans="1:27" ht="15.75" x14ac:dyDescent="0.25">
      <c r="A395" s="87"/>
      <c r="B395" s="95"/>
      <c r="C395" s="95"/>
      <c r="D395" s="76"/>
      <c r="E395" s="89" t="str">
        <f t="shared" si="60"/>
        <v/>
      </c>
      <c r="F395" s="89" t="str">
        <f t="shared" si="61"/>
        <v/>
      </c>
      <c r="G395" s="76"/>
      <c r="H395" s="74"/>
      <c r="I395" s="111" t="str">
        <f>IF(H395="","",_xlfn.XLOOKUP(H395,Code!$E$3:$E$19,Code!$F$3:$F$19,""))</f>
        <v/>
      </c>
      <c r="J395" s="74"/>
      <c r="K395" s="74"/>
      <c r="L395" s="76"/>
      <c r="M395" s="76"/>
      <c r="N395" s="102"/>
      <c r="O395" s="102"/>
      <c r="P395" s="126">
        <v>0</v>
      </c>
      <c r="Q395" s="97">
        <f t="shared" si="56"/>
        <v>0</v>
      </c>
      <c r="R395" s="109"/>
      <c r="S395" s="96" t="str">
        <f t="shared" si="57"/>
        <v/>
      </c>
      <c r="T395" s="91">
        <f t="shared" si="58"/>
        <v>0</v>
      </c>
      <c r="U395" s="96" t="str">
        <f t="shared" si="59"/>
        <v/>
      </c>
      <c r="V395" s="92" t="str">
        <f ca="1">IF(U395="","",MIN(OFFSET(B395,0,0):OFFSET(B395,U395-1,0)))</f>
        <v/>
      </c>
      <c r="W395" s="92" t="str">
        <f ca="1">IF(U395="","",MIN(OFFSET(C395,0,0):OFFSET(C395,U395-1,0)))</f>
        <v/>
      </c>
      <c r="X395" s="92" t="str">
        <f ca="1">IF(U395="","",MAX(OFFSET(B395,0,0):OFFSET(B395,U395-1,0)))</f>
        <v/>
      </c>
      <c r="Y395" s="92" t="str">
        <f ca="1">IF(U395="","",MAX(OFFSET(C395,0,0):OFFSET(C395,U395-1,0)))</f>
        <v/>
      </c>
      <c r="Z395" s="92">
        <f t="shared" ca="1" si="54"/>
        <v>0</v>
      </c>
      <c r="AA395" s="93">
        <f t="shared" ca="1" si="55"/>
        <v>0</v>
      </c>
    </row>
    <row r="396" spans="1:27" ht="15.75" x14ac:dyDescent="0.25">
      <c r="A396" s="87"/>
      <c r="B396" s="95"/>
      <c r="C396" s="95"/>
      <c r="D396" s="76"/>
      <c r="E396" s="89" t="str">
        <f t="shared" si="60"/>
        <v/>
      </c>
      <c r="F396" s="89" t="str">
        <f t="shared" si="61"/>
        <v/>
      </c>
      <c r="G396" s="76"/>
      <c r="H396" s="74"/>
      <c r="I396" s="111" t="str">
        <f>IF(H396="","",_xlfn.XLOOKUP(H396,Code!$E$3:$E$19,Code!$F$3:$F$19,""))</f>
        <v/>
      </c>
      <c r="J396" s="74"/>
      <c r="K396" s="74"/>
      <c r="L396" s="76"/>
      <c r="M396" s="76"/>
      <c r="N396" s="102"/>
      <c r="O396" s="102"/>
      <c r="P396" s="126">
        <v>0</v>
      </c>
      <c r="Q396" s="97">
        <f t="shared" si="56"/>
        <v>0</v>
      </c>
      <c r="R396" s="109"/>
      <c r="S396" s="96" t="str">
        <f t="shared" si="57"/>
        <v/>
      </c>
      <c r="T396" s="91">
        <f t="shared" si="58"/>
        <v>0</v>
      </c>
      <c r="U396" s="96" t="str">
        <f t="shared" si="59"/>
        <v/>
      </c>
      <c r="V396" s="92" t="str">
        <f ca="1">IF(U396="","",MIN(OFFSET(B396,0,0):OFFSET(B396,U396-1,0)))</f>
        <v/>
      </c>
      <c r="W396" s="92" t="str">
        <f ca="1">IF(U396="","",MIN(OFFSET(C396,0,0):OFFSET(C396,U396-1,0)))</f>
        <v/>
      </c>
      <c r="X396" s="92" t="str">
        <f ca="1">IF(U396="","",MAX(OFFSET(B396,0,0):OFFSET(B396,U396-1,0)))</f>
        <v/>
      </c>
      <c r="Y396" s="92" t="str">
        <f ca="1">IF(U396="","",MAX(OFFSET(C396,0,0):OFFSET(C396,U396-1,0)))</f>
        <v/>
      </c>
      <c r="Z396" s="92">
        <f t="shared" ca="1" si="54"/>
        <v>0</v>
      </c>
      <c r="AA396" s="93">
        <f t="shared" ca="1" si="55"/>
        <v>0</v>
      </c>
    </row>
    <row r="397" spans="1:27" ht="15.75" x14ac:dyDescent="0.25">
      <c r="A397" s="87"/>
      <c r="B397" s="95"/>
      <c r="C397" s="95"/>
      <c r="D397" s="76"/>
      <c r="E397" s="89" t="str">
        <f t="shared" si="60"/>
        <v/>
      </c>
      <c r="F397" s="89" t="str">
        <f t="shared" si="61"/>
        <v/>
      </c>
      <c r="G397" s="76"/>
      <c r="H397" s="74"/>
      <c r="I397" s="111" t="str">
        <f>IF(H397="","",_xlfn.XLOOKUP(H397,Code!$E$3:$E$19,Code!$F$3:$F$19,""))</f>
        <v/>
      </c>
      <c r="J397" s="74"/>
      <c r="K397" s="74"/>
      <c r="L397" s="76"/>
      <c r="M397" s="76"/>
      <c r="N397" s="102"/>
      <c r="O397" s="102"/>
      <c r="P397" s="126">
        <v>0</v>
      </c>
      <c r="Q397" s="97">
        <f t="shared" si="56"/>
        <v>0</v>
      </c>
      <c r="R397" s="109"/>
      <c r="S397" s="96" t="str">
        <f t="shared" si="57"/>
        <v/>
      </c>
      <c r="T397" s="91">
        <f t="shared" si="58"/>
        <v>0</v>
      </c>
      <c r="U397" s="96" t="str">
        <f t="shared" si="59"/>
        <v/>
      </c>
      <c r="V397" s="92" t="str">
        <f ca="1">IF(U397="","",MIN(OFFSET(B397,0,0):OFFSET(B397,U397-1,0)))</f>
        <v/>
      </c>
      <c r="W397" s="92" t="str">
        <f ca="1">IF(U397="","",MIN(OFFSET(C397,0,0):OFFSET(C397,U397-1,0)))</f>
        <v/>
      </c>
      <c r="X397" s="92" t="str">
        <f ca="1">IF(U397="","",MAX(OFFSET(B397,0,0):OFFSET(B397,U397-1,0)))</f>
        <v/>
      </c>
      <c r="Y397" s="92" t="str">
        <f ca="1">IF(U397="","",MAX(OFFSET(C397,0,0):OFFSET(C397,U397-1,0)))</f>
        <v/>
      </c>
      <c r="Z397" s="92">
        <f t="shared" ca="1" si="54"/>
        <v>0</v>
      </c>
      <c r="AA397" s="93">
        <f t="shared" ca="1" si="55"/>
        <v>0</v>
      </c>
    </row>
    <row r="398" spans="1:27" ht="15.75" x14ac:dyDescent="0.25">
      <c r="A398" s="87"/>
      <c r="B398" s="95"/>
      <c r="C398" s="95"/>
      <c r="D398" s="76"/>
      <c r="E398" s="89" t="str">
        <f t="shared" si="60"/>
        <v/>
      </c>
      <c r="F398" s="89" t="str">
        <f t="shared" si="61"/>
        <v/>
      </c>
      <c r="G398" s="76"/>
      <c r="H398" s="74"/>
      <c r="I398" s="111" t="str">
        <f>IF(H398="","",_xlfn.XLOOKUP(H398,Code!$E$3:$E$19,Code!$F$3:$F$19,""))</f>
        <v/>
      </c>
      <c r="J398" s="74"/>
      <c r="K398" s="74"/>
      <c r="L398" s="76"/>
      <c r="M398" s="76"/>
      <c r="N398" s="102"/>
      <c r="O398" s="102"/>
      <c r="P398" s="126">
        <v>0</v>
      </c>
      <c r="Q398" s="97">
        <f t="shared" si="56"/>
        <v>0</v>
      </c>
      <c r="R398" s="109"/>
      <c r="S398" s="96" t="str">
        <f t="shared" si="57"/>
        <v/>
      </c>
      <c r="T398" s="91">
        <f t="shared" si="58"/>
        <v>0</v>
      </c>
      <c r="U398" s="96" t="str">
        <f t="shared" si="59"/>
        <v/>
      </c>
      <c r="V398" s="92" t="str">
        <f ca="1">IF(U398="","",MIN(OFFSET(B398,0,0):OFFSET(B398,U398-1,0)))</f>
        <v/>
      </c>
      <c r="W398" s="92" t="str">
        <f ca="1">IF(U398="","",MIN(OFFSET(C398,0,0):OFFSET(C398,U398-1,0)))</f>
        <v/>
      </c>
      <c r="X398" s="92" t="str">
        <f ca="1">IF(U398="","",MAX(OFFSET(B398,0,0):OFFSET(B398,U398-1,0)))</f>
        <v/>
      </c>
      <c r="Y398" s="92" t="str">
        <f ca="1">IF(U398="","",MAX(OFFSET(C398,0,0):OFFSET(C398,U398-1,0)))</f>
        <v/>
      </c>
      <c r="Z398" s="92">
        <f t="shared" ca="1" si="54"/>
        <v>0</v>
      </c>
      <c r="AA398" s="93">
        <f t="shared" ca="1" si="55"/>
        <v>0</v>
      </c>
    </row>
    <row r="399" spans="1:27" ht="15.75" x14ac:dyDescent="0.25">
      <c r="A399" s="87"/>
      <c r="B399" s="95"/>
      <c r="C399" s="95"/>
      <c r="D399" s="76"/>
      <c r="E399" s="89" t="str">
        <f t="shared" si="60"/>
        <v/>
      </c>
      <c r="F399" s="89" t="str">
        <f t="shared" si="61"/>
        <v/>
      </c>
      <c r="G399" s="76"/>
      <c r="H399" s="74"/>
      <c r="I399" s="111" t="str">
        <f>IF(H399="","",_xlfn.XLOOKUP(H399,Code!$E$3:$E$19,Code!$F$3:$F$19,""))</f>
        <v/>
      </c>
      <c r="J399" s="74"/>
      <c r="K399" s="74"/>
      <c r="L399" s="76"/>
      <c r="M399" s="76"/>
      <c r="N399" s="102"/>
      <c r="O399" s="102"/>
      <c r="P399" s="126">
        <v>0</v>
      </c>
      <c r="Q399" s="97">
        <f t="shared" si="56"/>
        <v>0</v>
      </c>
      <c r="R399" s="109"/>
      <c r="S399" s="96" t="str">
        <f t="shared" si="57"/>
        <v/>
      </c>
      <c r="T399" s="91">
        <f t="shared" si="58"/>
        <v>0</v>
      </c>
      <c r="U399" s="96" t="str">
        <f t="shared" si="59"/>
        <v/>
      </c>
      <c r="V399" s="92" t="str">
        <f ca="1">IF(U399="","",MIN(OFFSET(B399,0,0):OFFSET(B399,U399-1,0)))</f>
        <v/>
      </c>
      <c r="W399" s="92" t="str">
        <f ca="1">IF(U399="","",MIN(OFFSET(C399,0,0):OFFSET(C399,U399-1,0)))</f>
        <v/>
      </c>
      <c r="X399" s="92" t="str">
        <f ca="1">IF(U399="","",MAX(OFFSET(B399,0,0):OFFSET(B399,U399-1,0)))</f>
        <v/>
      </c>
      <c r="Y399" s="92" t="str">
        <f ca="1">IF(U399="","",MAX(OFFSET(C399,0,0):OFFSET(C399,U399-1,0)))</f>
        <v/>
      </c>
      <c r="Z399" s="92">
        <f t="shared" ca="1" si="54"/>
        <v>0</v>
      </c>
      <c r="AA399" s="93">
        <f t="shared" ca="1" si="55"/>
        <v>0</v>
      </c>
    </row>
    <row r="400" spans="1:27" ht="15.75" x14ac:dyDescent="0.25">
      <c r="A400" s="87"/>
      <c r="B400" s="95"/>
      <c r="C400" s="95"/>
      <c r="D400" s="76"/>
      <c r="E400" s="89" t="str">
        <f t="shared" si="60"/>
        <v/>
      </c>
      <c r="F400" s="89" t="str">
        <f t="shared" si="61"/>
        <v/>
      </c>
      <c r="G400" s="76"/>
      <c r="H400" s="74"/>
      <c r="I400" s="111" t="str">
        <f>IF(H400="","",_xlfn.XLOOKUP(H400,Code!$E$3:$E$19,Code!$F$3:$F$19,""))</f>
        <v/>
      </c>
      <c r="J400" s="74"/>
      <c r="K400" s="74"/>
      <c r="L400" s="76"/>
      <c r="M400" s="76"/>
      <c r="N400" s="102"/>
      <c r="O400" s="102"/>
      <c r="P400" s="126">
        <v>0</v>
      </c>
      <c r="Q400" s="97">
        <f t="shared" si="56"/>
        <v>0</v>
      </c>
      <c r="R400" s="109"/>
      <c r="S400" s="96" t="str">
        <f t="shared" si="57"/>
        <v/>
      </c>
      <c r="T400" s="91">
        <f t="shared" si="58"/>
        <v>0</v>
      </c>
      <c r="U400" s="96" t="str">
        <f t="shared" si="59"/>
        <v/>
      </c>
      <c r="V400" s="92" t="str">
        <f ca="1">IF(U400="","",MIN(OFFSET(B400,0,0):OFFSET(B400,U400-1,0)))</f>
        <v/>
      </c>
      <c r="W400" s="92" t="str">
        <f ca="1">IF(U400="","",MIN(OFFSET(C400,0,0):OFFSET(C400,U400-1,0)))</f>
        <v/>
      </c>
      <c r="X400" s="92" t="str">
        <f ca="1">IF(U400="","",MAX(OFFSET(B400,0,0):OFFSET(B400,U400-1,0)))</f>
        <v/>
      </c>
      <c r="Y400" s="92" t="str">
        <f ca="1">IF(U400="","",MAX(OFFSET(C400,0,0):OFFSET(C400,U400-1,0)))</f>
        <v/>
      </c>
      <c r="Z400" s="92">
        <f t="shared" ca="1" si="54"/>
        <v>0</v>
      </c>
      <c r="AA400" s="93">
        <f t="shared" ca="1" si="55"/>
        <v>0</v>
      </c>
    </row>
    <row r="401" spans="1:27" ht="15.75" x14ac:dyDescent="0.25">
      <c r="A401" s="87"/>
      <c r="B401" s="95"/>
      <c r="C401" s="95"/>
      <c r="D401" s="76"/>
      <c r="E401" s="89" t="str">
        <f t="shared" si="60"/>
        <v/>
      </c>
      <c r="F401" s="89" t="str">
        <f t="shared" si="61"/>
        <v/>
      </c>
      <c r="G401" s="76"/>
      <c r="H401" s="74"/>
      <c r="I401" s="111" t="str">
        <f>IF(H401="","",_xlfn.XLOOKUP(H401,Code!$E$3:$E$19,Code!$F$3:$F$19,""))</f>
        <v/>
      </c>
      <c r="J401" s="74"/>
      <c r="K401" s="74"/>
      <c r="L401" s="76"/>
      <c r="M401" s="76"/>
      <c r="N401" s="102"/>
      <c r="O401" s="102"/>
      <c r="P401" s="126">
        <v>0</v>
      </c>
      <c r="Q401" s="97">
        <f t="shared" si="56"/>
        <v>0</v>
      </c>
      <c r="R401" s="109"/>
      <c r="S401" s="96" t="str">
        <f t="shared" si="57"/>
        <v/>
      </c>
      <c r="T401" s="91">
        <f t="shared" si="58"/>
        <v>0</v>
      </c>
      <c r="U401" s="96" t="str">
        <f t="shared" si="59"/>
        <v/>
      </c>
      <c r="V401" s="92" t="str">
        <f ca="1">IF(U401="","",MIN(OFFSET(B401,0,0):OFFSET(B401,U401-1,0)))</f>
        <v/>
      </c>
      <c r="W401" s="92" t="str">
        <f ca="1">IF(U401="","",MIN(OFFSET(C401,0,0):OFFSET(C401,U401-1,0)))</f>
        <v/>
      </c>
      <c r="X401" s="92" t="str">
        <f ca="1">IF(U401="","",MAX(OFFSET(B401,0,0):OFFSET(B401,U401-1,0)))</f>
        <v/>
      </c>
      <c r="Y401" s="92" t="str">
        <f ca="1">IF(U401="","",MAX(OFFSET(C401,0,0):OFFSET(C401,U401-1,0)))</f>
        <v/>
      </c>
      <c r="Z401" s="92">
        <f t="shared" ca="1" si="54"/>
        <v>0</v>
      </c>
      <c r="AA401" s="93">
        <f t="shared" ca="1" si="55"/>
        <v>0</v>
      </c>
    </row>
    <row r="402" spans="1:27" ht="15.75" x14ac:dyDescent="0.25">
      <c r="A402" s="87"/>
      <c r="B402" s="95"/>
      <c r="C402" s="95"/>
      <c r="D402" s="76"/>
      <c r="E402" s="89" t="str">
        <f t="shared" si="60"/>
        <v/>
      </c>
      <c r="F402" s="89" t="str">
        <f t="shared" si="61"/>
        <v/>
      </c>
      <c r="G402" s="76"/>
      <c r="H402" s="74"/>
      <c r="I402" s="111" t="str">
        <f>IF(H402="","",_xlfn.XLOOKUP(H402,Code!$E$3:$E$19,Code!$F$3:$F$19,""))</f>
        <v/>
      </c>
      <c r="J402" s="74"/>
      <c r="K402" s="74"/>
      <c r="L402" s="76"/>
      <c r="M402" s="76"/>
      <c r="N402" s="102"/>
      <c r="O402" s="102"/>
      <c r="P402" s="126">
        <v>0</v>
      </c>
      <c r="Q402" s="97">
        <f t="shared" si="56"/>
        <v>0</v>
      </c>
      <c r="R402" s="109"/>
      <c r="S402" s="96" t="str">
        <f t="shared" si="57"/>
        <v/>
      </c>
      <c r="T402" s="91">
        <f t="shared" si="58"/>
        <v>0</v>
      </c>
      <c r="U402" s="96" t="str">
        <f t="shared" si="59"/>
        <v/>
      </c>
      <c r="V402" s="92" t="str">
        <f ca="1">IF(U402="","",MIN(OFFSET(B402,0,0):OFFSET(B402,U402-1,0)))</f>
        <v/>
      </c>
      <c r="W402" s="92" t="str">
        <f ca="1">IF(U402="","",MIN(OFFSET(C402,0,0):OFFSET(C402,U402-1,0)))</f>
        <v/>
      </c>
      <c r="X402" s="92" t="str">
        <f ca="1">IF(U402="","",MAX(OFFSET(B402,0,0):OFFSET(B402,U402-1,0)))</f>
        <v/>
      </c>
      <c r="Y402" s="92" t="str">
        <f ca="1">IF(U402="","",MAX(OFFSET(C402,0,0):OFFSET(C402,U402-1,0)))</f>
        <v/>
      </c>
      <c r="Z402" s="92">
        <f t="shared" ca="1" si="54"/>
        <v>0</v>
      </c>
      <c r="AA402" s="93">
        <f t="shared" ca="1" si="55"/>
        <v>0</v>
      </c>
    </row>
    <row r="403" spans="1:27" ht="15.75" x14ac:dyDescent="0.25">
      <c r="A403" s="87"/>
      <c r="B403" s="95"/>
      <c r="C403" s="95"/>
      <c r="D403" s="76"/>
      <c r="E403" s="89" t="str">
        <f t="shared" si="60"/>
        <v/>
      </c>
      <c r="F403" s="89" t="str">
        <f t="shared" si="61"/>
        <v/>
      </c>
      <c r="G403" s="76"/>
      <c r="H403" s="74"/>
      <c r="I403" s="111" t="str">
        <f>IF(H403="","",_xlfn.XLOOKUP(H403,Code!$E$3:$E$19,Code!$F$3:$F$19,""))</f>
        <v/>
      </c>
      <c r="J403" s="74"/>
      <c r="K403" s="74"/>
      <c r="L403" s="76"/>
      <c r="M403" s="76"/>
      <c r="N403" s="102"/>
      <c r="O403" s="102"/>
      <c r="P403" s="126">
        <v>0</v>
      </c>
      <c r="Q403" s="97">
        <f t="shared" si="56"/>
        <v>0</v>
      </c>
      <c r="R403" s="109"/>
      <c r="S403" s="96" t="str">
        <f t="shared" si="57"/>
        <v/>
      </c>
      <c r="T403" s="91">
        <f t="shared" si="58"/>
        <v>0</v>
      </c>
      <c r="U403" s="96" t="str">
        <f t="shared" si="59"/>
        <v/>
      </c>
      <c r="V403" s="92" t="str">
        <f ca="1">IF(U403="","",MIN(OFFSET(B403,0,0):OFFSET(B403,U403-1,0)))</f>
        <v/>
      </c>
      <c r="W403" s="92" t="str">
        <f ca="1">IF(U403="","",MIN(OFFSET(C403,0,0):OFFSET(C403,U403-1,0)))</f>
        <v/>
      </c>
      <c r="X403" s="92" t="str">
        <f ca="1">IF(U403="","",MAX(OFFSET(B403,0,0):OFFSET(B403,U403-1,0)))</f>
        <v/>
      </c>
      <c r="Y403" s="92" t="str">
        <f ca="1">IF(U403="","",MAX(OFFSET(C403,0,0):OFFSET(C403,U403-1,0)))</f>
        <v/>
      </c>
      <c r="Z403" s="92">
        <f t="shared" ca="1" si="54"/>
        <v>0</v>
      </c>
      <c r="AA403" s="93">
        <f t="shared" ca="1" si="55"/>
        <v>0</v>
      </c>
    </row>
    <row r="404" spans="1:27" ht="15.75" x14ac:dyDescent="0.25">
      <c r="A404" s="87"/>
      <c r="B404" s="95"/>
      <c r="C404" s="95"/>
      <c r="D404" s="76"/>
      <c r="E404" s="89" t="str">
        <f t="shared" si="60"/>
        <v/>
      </c>
      <c r="F404" s="89" t="str">
        <f t="shared" si="61"/>
        <v/>
      </c>
      <c r="G404" s="76"/>
      <c r="H404" s="74"/>
      <c r="I404" s="111" t="str">
        <f>IF(H404="","",_xlfn.XLOOKUP(H404,Code!$E$3:$E$19,Code!$F$3:$F$19,""))</f>
        <v/>
      </c>
      <c r="J404" s="74"/>
      <c r="K404" s="74"/>
      <c r="L404" s="76"/>
      <c r="M404" s="76"/>
      <c r="N404" s="102"/>
      <c r="O404" s="102"/>
      <c r="P404" s="126">
        <v>0</v>
      </c>
      <c r="Q404" s="97">
        <f t="shared" si="56"/>
        <v>0</v>
      </c>
      <c r="R404" s="109"/>
      <c r="S404" s="96" t="str">
        <f t="shared" si="57"/>
        <v/>
      </c>
      <c r="T404" s="91">
        <f t="shared" si="58"/>
        <v>0</v>
      </c>
      <c r="U404" s="96" t="str">
        <f t="shared" si="59"/>
        <v/>
      </c>
      <c r="V404" s="92" t="str">
        <f ca="1">IF(U404="","",MIN(OFFSET(B404,0,0):OFFSET(B404,U404-1,0)))</f>
        <v/>
      </c>
      <c r="W404" s="92" t="str">
        <f ca="1">IF(U404="","",MIN(OFFSET(C404,0,0):OFFSET(C404,U404-1,0)))</f>
        <v/>
      </c>
      <c r="X404" s="92" t="str">
        <f ca="1">IF(U404="","",MAX(OFFSET(B404,0,0):OFFSET(B404,U404-1,0)))</f>
        <v/>
      </c>
      <c r="Y404" s="92" t="str">
        <f ca="1">IF(U404="","",MAX(OFFSET(C404,0,0):OFFSET(C404,U404-1,0)))</f>
        <v/>
      </c>
      <c r="Z404" s="92">
        <f t="shared" ca="1" si="54"/>
        <v>0</v>
      </c>
      <c r="AA404" s="93">
        <f t="shared" ca="1" si="55"/>
        <v>0</v>
      </c>
    </row>
    <row r="405" spans="1:27" ht="15.75" x14ac:dyDescent="0.25">
      <c r="A405" s="87"/>
      <c r="B405" s="95"/>
      <c r="C405" s="95"/>
      <c r="D405" s="76"/>
      <c r="E405" s="89" t="str">
        <f t="shared" si="60"/>
        <v/>
      </c>
      <c r="F405" s="89" t="str">
        <f t="shared" si="61"/>
        <v/>
      </c>
      <c r="G405" s="76"/>
      <c r="H405" s="74"/>
      <c r="I405" s="111" t="str">
        <f>IF(H405="","",_xlfn.XLOOKUP(H405,Code!$E$3:$E$19,Code!$F$3:$F$19,""))</f>
        <v/>
      </c>
      <c r="J405" s="74"/>
      <c r="K405" s="74"/>
      <c r="L405" s="76"/>
      <c r="M405" s="76"/>
      <c r="N405" s="102"/>
      <c r="O405" s="102"/>
      <c r="P405" s="126">
        <v>0</v>
      </c>
      <c r="Q405" s="97">
        <f t="shared" si="56"/>
        <v>0</v>
      </c>
      <c r="R405" s="109"/>
      <c r="S405" s="96" t="str">
        <f t="shared" si="57"/>
        <v/>
      </c>
      <c r="T405" s="91">
        <f t="shared" si="58"/>
        <v>0</v>
      </c>
      <c r="U405" s="96" t="str">
        <f t="shared" si="59"/>
        <v/>
      </c>
      <c r="V405" s="92" t="str">
        <f ca="1">IF(U405="","",MIN(OFFSET(B405,0,0):OFFSET(B405,U405-1,0)))</f>
        <v/>
      </c>
      <c r="W405" s="92" t="str">
        <f ca="1">IF(U405="","",MIN(OFFSET(C405,0,0):OFFSET(C405,U405-1,0)))</f>
        <v/>
      </c>
      <c r="X405" s="92" t="str">
        <f ca="1">IF(U405="","",MAX(OFFSET(B405,0,0):OFFSET(B405,U405-1,0)))</f>
        <v/>
      </c>
      <c r="Y405" s="92" t="str">
        <f ca="1">IF(U405="","",MAX(OFFSET(C405,0,0):OFFSET(C405,U405-1,0)))</f>
        <v/>
      </c>
      <c r="Z405" s="92">
        <f t="shared" ca="1" si="54"/>
        <v>0</v>
      </c>
      <c r="AA405" s="93">
        <f t="shared" ca="1" si="55"/>
        <v>0</v>
      </c>
    </row>
    <row r="406" spans="1:27" ht="15.75" x14ac:dyDescent="0.25">
      <c r="A406" s="87"/>
      <c r="B406" s="95"/>
      <c r="C406" s="95"/>
      <c r="D406" s="76"/>
      <c r="E406" s="89" t="str">
        <f t="shared" si="60"/>
        <v/>
      </c>
      <c r="F406" s="89" t="str">
        <f t="shared" si="61"/>
        <v/>
      </c>
      <c r="G406" s="76"/>
      <c r="H406" s="74"/>
      <c r="I406" s="111" t="str">
        <f>IF(H406="","",_xlfn.XLOOKUP(H406,Code!$E$3:$E$19,Code!$F$3:$F$19,""))</f>
        <v/>
      </c>
      <c r="J406" s="74"/>
      <c r="K406" s="74"/>
      <c r="L406" s="76"/>
      <c r="M406" s="76"/>
      <c r="N406" s="102"/>
      <c r="O406" s="102"/>
      <c r="P406" s="126">
        <v>0</v>
      </c>
      <c r="Q406" s="97">
        <f t="shared" si="56"/>
        <v>0</v>
      </c>
      <c r="R406" s="109"/>
      <c r="S406" s="96" t="str">
        <f t="shared" si="57"/>
        <v/>
      </c>
      <c r="T406" s="91">
        <f t="shared" si="58"/>
        <v>0</v>
      </c>
      <c r="U406" s="96" t="str">
        <f t="shared" si="59"/>
        <v/>
      </c>
      <c r="V406" s="92" t="str">
        <f ca="1">IF(U406="","",MIN(OFFSET(B406,0,0):OFFSET(B406,U406-1,0)))</f>
        <v/>
      </c>
      <c r="W406" s="92" t="str">
        <f ca="1">IF(U406="","",MIN(OFFSET(C406,0,0):OFFSET(C406,U406-1,0)))</f>
        <v/>
      </c>
      <c r="X406" s="92" t="str">
        <f ca="1">IF(U406="","",MAX(OFFSET(B406,0,0):OFFSET(B406,U406-1,0)))</f>
        <v/>
      </c>
      <c r="Y406" s="92" t="str">
        <f ca="1">IF(U406="","",MAX(OFFSET(C406,0,0):OFFSET(C406,U406-1,0)))</f>
        <v/>
      </c>
      <c r="Z406" s="92">
        <f t="shared" ca="1" si="54"/>
        <v>0</v>
      </c>
      <c r="AA406" s="93">
        <f t="shared" ca="1" si="55"/>
        <v>0</v>
      </c>
    </row>
    <row r="407" spans="1:27" ht="15.75" x14ac:dyDescent="0.25">
      <c r="A407" s="87"/>
      <c r="B407" s="95"/>
      <c r="C407" s="95"/>
      <c r="D407" s="76"/>
      <c r="E407" s="89" t="str">
        <f t="shared" si="60"/>
        <v/>
      </c>
      <c r="F407" s="89" t="str">
        <f t="shared" si="61"/>
        <v/>
      </c>
      <c r="G407" s="76"/>
      <c r="H407" s="74"/>
      <c r="I407" s="111" t="str">
        <f>IF(H407="","",_xlfn.XLOOKUP(H407,Code!$E$3:$E$19,Code!$F$3:$F$19,""))</f>
        <v/>
      </c>
      <c r="J407" s="74"/>
      <c r="K407" s="74"/>
      <c r="L407" s="76"/>
      <c r="M407" s="76"/>
      <c r="N407" s="102"/>
      <c r="O407" s="102"/>
      <c r="P407" s="126">
        <v>0</v>
      </c>
      <c r="Q407" s="97">
        <f t="shared" si="56"/>
        <v>0</v>
      </c>
      <c r="R407" s="109"/>
      <c r="S407" s="96" t="str">
        <f t="shared" si="57"/>
        <v/>
      </c>
      <c r="T407" s="91">
        <f t="shared" si="58"/>
        <v>0</v>
      </c>
      <c r="U407" s="96" t="str">
        <f t="shared" si="59"/>
        <v/>
      </c>
      <c r="V407" s="92" t="str">
        <f ca="1">IF(U407="","",MIN(OFFSET(B407,0,0):OFFSET(B407,U407-1,0)))</f>
        <v/>
      </c>
      <c r="W407" s="92" t="str">
        <f ca="1">IF(U407="","",MIN(OFFSET(C407,0,0):OFFSET(C407,U407-1,0)))</f>
        <v/>
      </c>
      <c r="X407" s="92" t="str">
        <f ca="1">IF(U407="","",MAX(OFFSET(B407,0,0):OFFSET(B407,U407-1,0)))</f>
        <v/>
      </c>
      <c r="Y407" s="92" t="str">
        <f ca="1">IF(U407="","",MAX(OFFSET(C407,0,0):OFFSET(C407,U407-1,0)))</f>
        <v/>
      </c>
      <c r="Z407" s="92">
        <f t="shared" ca="1" si="54"/>
        <v>0</v>
      </c>
      <c r="AA407" s="93">
        <f t="shared" ca="1" si="55"/>
        <v>0</v>
      </c>
    </row>
    <row r="408" spans="1:27" ht="15.75" x14ac:dyDescent="0.25">
      <c r="A408" s="87"/>
      <c r="B408" s="95"/>
      <c r="C408" s="95"/>
      <c r="D408" s="76"/>
      <c r="E408" s="89" t="str">
        <f t="shared" si="60"/>
        <v/>
      </c>
      <c r="F408" s="89" t="str">
        <f t="shared" si="61"/>
        <v/>
      </c>
      <c r="G408" s="76"/>
      <c r="H408" s="74"/>
      <c r="I408" s="111" t="str">
        <f>IF(H408="","",_xlfn.XLOOKUP(H408,Code!$E$3:$E$19,Code!$F$3:$F$19,""))</f>
        <v/>
      </c>
      <c r="J408" s="74"/>
      <c r="K408" s="74"/>
      <c r="L408" s="76"/>
      <c r="M408" s="76"/>
      <c r="N408" s="102"/>
      <c r="O408" s="102"/>
      <c r="P408" s="126">
        <v>0</v>
      </c>
      <c r="Q408" s="97">
        <f t="shared" si="56"/>
        <v>0</v>
      </c>
      <c r="R408" s="109"/>
      <c r="S408" s="96" t="str">
        <f t="shared" si="57"/>
        <v/>
      </c>
      <c r="T408" s="91">
        <f t="shared" si="58"/>
        <v>0</v>
      </c>
      <c r="U408" s="96" t="str">
        <f t="shared" si="59"/>
        <v/>
      </c>
      <c r="V408" s="92" t="str">
        <f ca="1">IF(U408="","",MIN(OFFSET(B408,0,0):OFFSET(B408,U408-1,0)))</f>
        <v/>
      </c>
      <c r="W408" s="92" t="str">
        <f ca="1">IF(U408="","",MIN(OFFSET(C408,0,0):OFFSET(C408,U408-1,0)))</f>
        <v/>
      </c>
      <c r="X408" s="92" t="str">
        <f ca="1">IF(U408="","",MAX(OFFSET(B408,0,0):OFFSET(B408,U408-1,0)))</f>
        <v/>
      </c>
      <c r="Y408" s="92" t="str">
        <f ca="1">IF(U408="","",MAX(OFFSET(C408,0,0):OFFSET(C408,U408-1,0)))</f>
        <v/>
      </c>
      <c r="Z408" s="92">
        <f t="shared" ca="1" si="54"/>
        <v>0</v>
      </c>
      <c r="AA408" s="93">
        <f t="shared" ca="1" si="55"/>
        <v>0</v>
      </c>
    </row>
    <row r="409" spans="1:27" ht="15.75" x14ac:dyDescent="0.25">
      <c r="A409" s="87"/>
      <c r="B409" s="95"/>
      <c r="C409" s="95"/>
      <c r="D409" s="76"/>
      <c r="E409" s="89" t="str">
        <f t="shared" si="60"/>
        <v/>
      </c>
      <c r="F409" s="89" t="str">
        <f t="shared" si="61"/>
        <v/>
      </c>
      <c r="G409" s="76"/>
      <c r="H409" s="74"/>
      <c r="I409" s="111" t="str">
        <f>IF(H409="","",_xlfn.XLOOKUP(H409,Code!$E$3:$E$19,Code!$F$3:$F$19,""))</f>
        <v/>
      </c>
      <c r="J409" s="74"/>
      <c r="K409" s="74"/>
      <c r="L409" s="76"/>
      <c r="M409" s="76"/>
      <c r="N409" s="102"/>
      <c r="O409" s="102"/>
      <c r="P409" s="126">
        <v>0</v>
      </c>
      <c r="Q409" s="97">
        <f t="shared" si="56"/>
        <v>0</v>
      </c>
      <c r="R409" s="109"/>
      <c r="S409" s="96" t="str">
        <f t="shared" si="57"/>
        <v/>
      </c>
      <c r="T409" s="91">
        <f t="shared" si="58"/>
        <v>0</v>
      </c>
      <c r="U409" s="96" t="str">
        <f t="shared" si="59"/>
        <v/>
      </c>
      <c r="V409" s="92" t="str">
        <f ca="1">IF(U409="","",MIN(OFFSET(B409,0,0):OFFSET(B409,U409-1,0)))</f>
        <v/>
      </c>
      <c r="W409" s="92" t="str">
        <f ca="1">IF(U409="","",MIN(OFFSET(C409,0,0):OFFSET(C409,U409-1,0)))</f>
        <v/>
      </c>
      <c r="X409" s="92" t="str">
        <f ca="1">IF(U409="","",MAX(OFFSET(B409,0,0):OFFSET(B409,U409-1,0)))</f>
        <v/>
      </c>
      <c r="Y409" s="92" t="str">
        <f ca="1">IF(U409="","",MAX(OFFSET(C409,0,0):OFFSET(C409,U409-1,0)))</f>
        <v/>
      </c>
      <c r="Z409" s="92">
        <f t="shared" ca="1" si="54"/>
        <v>0</v>
      </c>
      <c r="AA409" s="93">
        <f t="shared" ca="1" si="55"/>
        <v>0</v>
      </c>
    </row>
    <row r="410" spans="1:27" ht="15.75" x14ac:dyDescent="0.25">
      <c r="A410" s="87"/>
      <c r="B410" s="95"/>
      <c r="C410" s="95"/>
      <c r="D410" s="76"/>
      <c r="E410" s="89" t="str">
        <f t="shared" si="60"/>
        <v/>
      </c>
      <c r="F410" s="89" t="str">
        <f t="shared" si="61"/>
        <v/>
      </c>
      <c r="G410" s="76"/>
      <c r="H410" s="74"/>
      <c r="I410" s="111" t="str">
        <f>IF(H410="","",_xlfn.XLOOKUP(H410,Code!$E$3:$E$19,Code!$F$3:$F$19,""))</f>
        <v/>
      </c>
      <c r="J410" s="74"/>
      <c r="K410" s="74"/>
      <c r="L410" s="76"/>
      <c r="M410" s="76"/>
      <c r="N410" s="102"/>
      <c r="O410" s="102"/>
      <c r="P410" s="126">
        <v>0</v>
      </c>
      <c r="Q410" s="97">
        <f t="shared" si="56"/>
        <v>0</v>
      </c>
      <c r="R410" s="109"/>
      <c r="S410" s="96" t="str">
        <f t="shared" si="57"/>
        <v/>
      </c>
      <c r="T410" s="91">
        <f t="shared" si="58"/>
        <v>0</v>
      </c>
      <c r="U410" s="96" t="str">
        <f t="shared" si="59"/>
        <v/>
      </c>
      <c r="V410" s="92" t="str">
        <f ca="1">IF(U410="","",MIN(OFFSET(B410,0,0):OFFSET(B410,U410-1,0)))</f>
        <v/>
      </c>
      <c r="W410" s="92" t="str">
        <f ca="1">IF(U410="","",MIN(OFFSET(C410,0,0):OFFSET(C410,U410-1,0)))</f>
        <v/>
      </c>
      <c r="X410" s="92" t="str">
        <f ca="1">IF(U410="","",MAX(OFFSET(B410,0,0):OFFSET(B410,U410-1,0)))</f>
        <v/>
      </c>
      <c r="Y410" s="92" t="str">
        <f ca="1">IF(U410="","",MAX(OFFSET(C410,0,0):OFFSET(C410,U410-1,0)))</f>
        <v/>
      </c>
      <c r="Z410" s="92">
        <f t="shared" ca="1" si="54"/>
        <v>0</v>
      </c>
      <c r="AA410" s="93">
        <f t="shared" ca="1" si="55"/>
        <v>0</v>
      </c>
    </row>
    <row r="411" spans="1:27" ht="15.75" x14ac:dyDescent="0.25">
      <c r="A411" s="87"/>
      <c r="B411" s="95"/>
      <c r="C411" s="95"/>
      <c r="D411" s="76"/>
      <c r="E411" s="89" t="str">
        <f t="shared" si="60"/>
        <v/>
      </c>
      <c r="F411" s="89" t="str">
        <f t="shared" si="61"/>
        <v/>
      </c>
      <c r="G411" s="76"/>
      <c r="H411" s="74"/>
      <c r="I411" s="111" t="str">
        <f>IF(H411="","",_xlfn.XLOOKUP(H411,Code!$E$3:$E$19,Code!$F$3:$F$19,""))</f>
        <v/>
      </c>
      <c r="J411" s="74"/>
      <c r="K411" s="74"/>
      <c r="L411" s="76"/>
      <c r="M411" s="76"/>
      <c r="N411" s="102"/>
      <c r="O411" s="102"/>
      <c r="P411" s="126">
        <v>0</v>
      </c>
      <c r="Q411" s="97">
        <f t="shared" si="56"/>
        <v>0</v>
      </c>
      <c r="R411" s="109"/>
      <c r="S411" s="96" t="str">
        <f t="shared" si="57"/>
        <v/>
      </c>
      <c r="T411" s="91">
        <f t="shared" si="58"/>
        <v>0</v>
      </c>
      <c r="U411" s="96" t="str">
        <f t="shared" si="59"/>
        <v/>
      </c>
      <c r="V411" s="92" t="str">
        <f ca="1">IF(U411="","",MIN(OFFSET(B411,0,0):OFFSET(B411,U411-1,0)))</f>
        <v/>
      </c>
      <c r="W411" s="92" t="str">
        <f ca="1">IF(U411="","",MIN(OFFSET(C411,0,0):OFFSET(C411,U411-1,0)))</f>
        <v/>
      </c>
      <c r="X411" s="92" t="str">
        <f ca="1">IF(U411="","",MAX(OFFSET(B411,0,0):OFFSET(B411,U411-1,0)))</f>
        <v/>
      </c>
      <c r="Y411" s="92" t="str">
        <f ca="1">IF(U411="","",MAX(OFFSET(C411,0,0):OFFSET(C411,U411-1,0)))</f>
        <v/>
      </c>
      <c r="Z411" s="92">
        <f t="shared" ca="1" si="54"/>
        <v>0</v>
      </c>
      <c r="AA411" s="93">
        <f t="shared" ca="1" si="55"/>
        <v>0</v>
      </c>
    </row>
    <row r="412" spans="1:27" ht="15.75" x14ac:dyDescent="0.25">
      <c r="A412" s="87"/>
      <c r="B412" s="95"/>
      <c r="C412" s="95"/>
      <c r="D412" s="76"/>
      <c r="E412" s="89" t="str">
        <f t="shared" si="60"/>
        <v/>
      </c>
      <c r="F412" s="89" t="str">
        <f t="shared" si="61"/>
        <v/>
      </c>
      <c r="G412" s="76"/>
      <c r="H412" s="74"/>
      <c r="I412" s="111" t="str">
        <f>IF(H412="","",_xlfn.XLOOKUP(H412,Code!$E$3:$E$19,Code!$F$3:$F$19,""))</f>
        <v/>
      </c>
      <c r="J412" s="74"/>
      <c r="K412" s="74"/>
      <c r="L412" s="76"/>
      <c r="M412" s="76"/>
      <c r="N412" s="102"/>
      <c r="O412" s="102"/>
      <c r="P412" s="126">
        <v>0</v>
      </c>
      <c r="Q412" s="97">
        <f t="shared" si="56"/>
        <v>0</v>
      </c>
      <c r="R412" s="109"/>
      <c r="S412" s="96" t="str">
        <f t="shared" si="57"/>
        <v/>
      </c>
      <c r="T412" s="91">
        <f t="shared" si="58"/>
        <v>0</v>
      </c>
      <c r="U412" s="96" t="str">
        <f t="shared" si="59"/>
        <v/>
      </c>
      <c r="V412" s="92" t="str">
        <f ca="1">IF(U412="","",MIN(OFFSET(B412,0,0):OFFSET(B412,U412-1,0)))</f>
        <v/>
      </c>
      <c r="W412" s="92" t="str">
        <f ca="1">IF(U412="","",MIN(OFFSET(C412,0,0):OFFSET(C412,U412-1,0)))</f>
        <v/>
      </c>
      <c r="X412" s="92" t="str">
        <f ca="1">IF(U412="","",MAX(OFFSET(B412,0,0):OFFSET(B412,U412-1,0)))</f>
        <v/>
      </c>
      <c r="Y412" s="92" t="str">
        <f ca="1">IF(U412="","",MAX(OFFSET(C412,0,0):OFFSET(C412,U412-1,0)))</f>
        <v/>
      </c>
      <c r="Z412" s="92">
        <f t="shared" ca="1" si="54"/>
        <v>0</v>
      </c>
      <c r="AA412" s="93">
        <f t="shared" ca="1" si="55"/>
        <v>0</v>
      </c>
    </row>
    <row r="413" spans="1:27" ht="15.75" x14ac:dyDescent="0.25">
      <c r="A413" s="87"/>
      <c r="B413" s="95"/>
      <c r="C413" s="95"/>
      <c r="D413" s="76"/>
      <c r="E413" s="89" t="str">
        <f t="shared" si="60"/>
        <v/>
      </c>
      <c r="F413" s="89" t="str">
        <f t="shared" si="61"/>
        <v/>
      </c>
      <c r="G413" s="76"/>
      <c r="H413" s="74"/>
      <c r="I413" s="111" t="str">
        <f>IF(H413="","",_xlfn.XLOOKUP(H413,Code!$E$3:$E$19,Code!$F$3:$F$19,""))</f>
        <v/>
      </c>
      <c r="J413" s="74"/>
      <c r="K413" s="74"/>
      <c r="L413" s="76"/>
      <c r="M413" s="76"/>
      <c r="N413" s="102"/>
      <c r="O413" s="102"/>
      <c r="P413" s="126">
        <v>0</v>
      </c>
      <c r="Q413" s="97">
        <f t="shared" si="56"/>
        <v>0</v>
      </c>
      <c r="R413" s="109"/>
      <c r="S413" s="96" t="str">
        <f t="shared" si="57"/>
        <v/>
      </c>
      <c r="T413" s="91">
        <f t="shared" si="58"/>
        <v>0</v>
      </c>
      <c r="U413" s="96" t="str">
        <f t="shared" si="59"/>
        <v/>
      </c>
      <c r="V413" s="92" t="str">
        <f ca="1">IF(U413="","",MIN(OFFSET(B413,0,0):OFFSET(B413,U413-1,0)))</f>
        <v/>
      </c>
      <c r="W413" s="92" t="str">
        <f ca="1">IF(U413="","",MIN(OFFSET(C413,0,0):OFFSET(C413,U413-1,0)))</f>
        <v/>
      </c>
      <c r="X413" s="92" t="str">
        <f ca="1">IF(U413="","",MAX(OFFSET(B413,0,0):OFFSET(B413,U413-1,0)))</f>
        <v/>
      </c>
      <c r="Y413" s="92" t="str">
        <f ca="1">IF(U413="","",MAX(OFFSET(C413,0,0):OFFSET(C413,U413-1,0)))</f>
        <v/>
      </c>
      <c r="Z413" s="92">
        <f t="shared" ca="1" si="54"/>
        <v>0</v>
      </c>
      <c r="AA413" s="93">
        <f t="shared" ca="1" si="55"/>
        <v>0</v>
      </c>
    </row>
    <row r="414" spans="1:27" ht="15.75" x14ac:dyDescent="0.25">
      <c r="A414" s="87"/>
      <c r="B414" s="95"/>
      <c r="C414" s="95"/>
      <c r="D414" s="76"/>
      <c r="E414" s="89" t="str">
        <f t="shared" si="60"/>
        <v/>
      </c>
      <c r="F414" s="89" t="str">
        <f t="shared" si="61"/>
        <v/>
      </c>
      <c r="G414" s="76"/>
      <c r="H414" s="74"/>
      <c r="I414" s="111" t="str">
        <f>IF(H414="","",_xlfn.XLOOKUP(H414,Code!$E$3:$E$19,Code!$F$3:$F$19,""))</f>
        <v/>
      </c>
      <c r="J414" s="74"/>
      <c r="K414" s="74"/>
      <c r="L414" s="76"/>
      <c r="M414" s="76"/>
      <c r="N414" s="102"/>
      <c r="O414" s="102"/>
      <c r="P414" s="126">
        <v>0</v>
      </c>
      <c r="Q414" s="97">
        <f t="shared" si="56"/>
        <v>0</v>
      </c>
      <c r="R414" s="109"/>
      <c r="S414" s="96" t="str">
        <f t="shared" si="57"/>
        <v/>
      </c>
      <c r="T414" s="91">
        <f t="shared" si="58"/>
        <v>0</v>
      </c>
      <c r="U414" s="96" t="str">
        <f t="shared" si="59"/>
        <v/>
      </c>
      <c r="V414" s="92" t="str">
        <f ca="1">IF(U414="","",MIN(OFFSET(B414,0,0):OFFSET(B414,U414-1,0)))</f>
        <v/>
      </c>
      <c r="W414" s="92" t="str">
        <f ca="1">IF(U414="","",MIN(OFFSET(C414,0,0):OFFSET(C414,U414-1,0)))</f>
        <v/>
      </c>
      <c r="X414" s="92" t="str">
        <f ca="1">IF(U414="","",MAX(OFFSET(B414,0,0):OFFSET(B414,U414-1,0)))</f>
        <v/>
      </c>
      <c r="Y414" s="92" t="str">
        <f ca="1">IF(U414="","",MAX(OFFSET(C414,0,0):OFFSET(C414,U414-1,0)))</f>
        <v/>
      </c>
      <c r="Z414" s="92">
        <f t="shared" ca="1" si="54"/>
        <v>0</v>
      </c>
      <c r="AA414" s="93">
        <f t="shared" ca="1" si="55"/>
        <v>0</v>
      </c>
    </row>
    <row r="415" spans="1:27" ht="15.75" x14ac:dyDescent="0.25">
      <c r="A415" s="87"/>
      <c r="B415" s="95"/>
      <c r="C415" s="95"/>
      <c r="D415" s="76"/>
      <c r="E415" s="89" t="str">
        <f t="shared" si="60"/>
        <v/>
      </c>
      <c r="F415" s="89" t="str">
        <f t="shared" si="61"/>
        <v/>
      </c>
      <c r="G415" s="76"/>
      <c r="H415" s="74"/>
      <c r="I415" s="111" t="str">
        <f>IF(H415="","",_xlfn.XLOOKUP(H415,Code!$E$3:$E$19,Code!$F$3:$F$19,""))</f>
        <v/>
      </c>
      <c r="J415" s="74"/>
      <c r="K415" s="74"/>
      <c r="L415" s="76"/>
      <c r="M415" s="76"/>
      <c r="N415" s="102"/>
      <c r="O415" s="102"/>
      <c r="P415" s="126">
        <v>0</v>
      </c>
      <c r="Q415" s="97">
        <f t="shared" si="56"/>
        <v>0</v>
      </c>
      <c r="R415" s="109"/>
      <c r="S415" s="96" t="str">
        <f t="shared" si="57"/>
        <v/>
      </c>
      <c r="T415" s="91">
        <f t="shared" si="58"/>
        <v>0</v>
      </c>
      <c r="U415" s="96" t="str">
        <f t="shared" si="59"/>
        <v/>
      </c>
      <c r="V415" s="92" t="str">
        <f ca="1">IF(U415="","",MIN(OFFSET(B415,0,0):OFFSET(B415,U415-1,0)))</f>
        <v/>
      </c>
      <c r="W415" s="92" t="str">
        <f ca="1">IF(U415="","",MIN(OFFSET(C415,0,0):OFFSET(C415,U415-1,0)))</f>
        <v/>
      </c>
      <c r="X415" s="92" t="str">
        <f ca="1">IF(U415="","",MAX(OFFSET(B415,0,0):OFFSET(B415,U415-1,0)))</f>
        <v/>
      </c>
      <c r="Y415" s="92" t="str">
        <f ca="1">IF(U415="","",MAX(OFFSET(C415,0,0):OFFSET(C415,U415-1,0)))</f>
        <v/>
      </c>
      <c r="Z415" s="92">
        <f t="shared" ca="1" si="54"/>
        <v>0</v>
      </c>
      <c r="AA415" s="93">
        <f t="shared" ca="1" si="55"/>
        <v>0</v>
      </c>
    </row>
    <row r="416" spans="1:27" ht="15.75" x14ac:dyDescent="0.25">
      <c r="A416" s="87"/>
      <c r="B416" s="95"/>
      <c r="C416" s="95"/>
      <c r="D416" s="76"/>
      <c r="E416" s="89" t="str">
        <f t="shared" si="60"/>
        <v/>
      </c>
      <c r="F416" s="89" t="str">
        <f t="shared" si="61"/>
        <v/>
      </c>
      <c r="G416" s="76"/>
      <c r="H416" s="74"/>
      <c r="I416" s="111" t="str">
        <f>IF(H416="","",_xlfn.XLOOKUP(H416,Code!$E$3:$E$19,Code!$F$3:$F$19,""))</f>
        <v/>
      </c>
      <c r="J416" s="74"/>
      <c r="K416" s="74"/>
      <c r="L416" s="76"/>
      <c r="M416" s="76"/>
      <c r="N416" s="102"/>
      <c r="O416" s="102"/>
      <c r="P416" s="126">
        <v>0</v>
      </c>
      <c r="Q416" s="97">
        <f t="shared" si="56"/>
        <v>0</v>
      </c>
      <c r="R416" s="109"/>
      <c r="S416" s="96" t="str">
        <f t="shared" si="57"/>
        <v/>
      </c>
      <c r="T416" s="91">
        <f t="shared" si="58"/>
        <v>0</v>
      </c>
      <c r="U416" s="96" t="str">
        <f t="shared" si="59"/>
        <v/>
      </c>
      <c r="V416" s="92" t="str">
        <f ca="1">IF(U416="","",MIN(OFFSET(B416,0,0):OFFSET(B416,U416-1,0)))</f>
        <v/>
      </c>
      <c r="W416" s="92" t="str">
        <f ca="1">IF(U416="","",MIN(OFFSET(C416,0,0):OFFSET(C416,U416-1,0)))</f>
        <v/>
      </c>
      <c r="X416" s="92" t="str">
        <f ca="1">IF(U416="","",MAX(OFFSET(B416,0,0):OFFSET(B416,U416-1,0)))</f>
        <v/>
      </c>
      <c r="Y416" s="92" t="str">
        <f ca="1">IF(U416="","",MAX(OFFSET(C416,0,0):OFFSET(C416,U416-1,0)))</f>
        <v/>
      </c>
      <c r="Z416" s="92">
        <f t="shared" ca="1" si="54"/>
        <v>0</v>
      </c>
      <c r="AA416" s="93">
        <f t="shared" ca="1" si="55"/>
        <v>0</v>
      </c>
    </row>
    <row r="417" spans="1:27" ht="15.75" x14ac:dyDescent="0.25">
      <c r="A417" s="87"/>
      <c r="B417" s="95"/>
      <c r="C417" s="95"/>
      <c r="D417" s="76"/>
      <c r="E417" s="89" t="str">
        <f t="shared" si="60"/>
        <v/>
      </c>
      <c r="F417" s="89" t="str">
        <f t="shared" si="61"/>
        <v/>
      </c>
      <c r="G417" s="76"/>
      <c r="H417" s="74"/>
      <c r="I417" s="111" t="str">
        <f>IF(H417="","",_xlfn.XLOOKUP(H417,Code!$E$3:$E$19,Code!$F$3:$F$19,""))</f>
        <v/>
      </c>
      <c r="J417" s="74"/>
      <c r="K417" s="74"/>
      <c r="L417" s="76"/>
      <c r="M417" s="76"/>
      <c r="N417" s="102"/>
      <c r="O417" s="102"/>
      <c r="P417" s="126">
        <v>0</v>
      </c>
      <c r="Q417" s="97">
        <f t="shared" si="56"/>
        <v>0</v>
      </c>
      <c r="R417" s="109"/>
      <c r="S417" s="96" t="str">
        <f t="shared" si="57"/>
        <v/>
      </c>
      <c r="T417" s="91">
        <f t="shared" si="58"/>
        <v>0</v>
      </c>
      <c r="U417" s="96" t="str">
        <f t="shared" si="59"/>
        <v/>
      </c>
      <c r="V417" s="92" t="str">
        <f ca="1">IF(U417="","",MIN(OFFSET(B417,0,0):OFFSET(B417,U417-1,0)))</f>
        <v/>
      </c>
      <c r="W417" s="92" t="str">
        <f ca="1">IF(U417="","",MIN(OFFSET(C417,0,0):OFFSET(C417,U417-1,0)))</f>
        <v/>
      </c>
      <c r="X417" s="92" t="str">
        <f ca="1">IF(U417="","",MAX(OFFSET(B417,0,0):OFFSET(B417,U417-1,0)))</f>
        <v/>
      </c>
      <c r="Y417" s="92" t="str">
        <f ca="1">IF(U417="","",MAX(OFFSET(C417,0,0):OFFSET(C417,U417-1,0)))</f>
        <v/>
      </c>
      <c r="Z417" s="92">
        <f t="shared" ca="1" si="54"/>
        <v>0</v>
      </c>
      <c r="AA417" s="93">
        <f t="shared" ca="1" si="55"/>
        <v>0</v>
      </c>
    </row>
    <row r="418" spans="1:27" ht="15.75" x14ac:dyDescent="0.25">
      <c r="A418" s="87"/>
      <c r="B418" s="95"/>
      <c r="C418" s="95"/>
      <c r="D418" s="76"/>
      <c r="E418" s="89" t="str">
        <f t="shared" si="60"/>
        <v/>
      </c>
      <c r="F418" s="89" t="str">
        <f t="shared" si="61"/>
        <v/>
      </c>
      <c r="G418" s="76"/>
      <c r="H418" s="74"/>
      <c r="I418" s="111" t="str">
        <f>IF(H418="","",_xlfn.XLOOKUP(H418,Code!$E$3:$E$19,Code!$F$3:$F$19,""))</f>
        <v/>
      </c>
      <c r="J418" s="74"/>
      <c r="K418" s="74"/>
      <c r="L418" s="76"/>
      <c r="M418" s="76"/>
      <c r="N418" s="102"/>
      <c r="O418" s="102"/>
      <c r="P418" s="126">
        <v>0</v>
      </c>
      <c r="Q418" s="97">
        <f t="shared" si="56"/>
        <v>0</v>
      </c>
      <c r="R418" s="109"/>
      <c r="S418" s="96" t="str">
        <f t="shared" si="57"/>
        <v/>
      </c>
      <c r="T418" s="91">
        <f t="shared" si="58"/>
        <v>0</v>
      </c>
      <c r="U418" s="96" t="str">
        <f t="shared" si="59"/>
        <v/>
      </c>
      <c r="V418" s="92" t="str">
        <f ca="1">IF(U418="","",MIN(OFFSET(B418,0,0):OFFSET(B418,U418-1,0)))</f>
        <v/>
      </c>
      <c r="W418" s="92" t="str">
        <f ca="1">IF(U418="","",MIN(OFFSET(C418,0,0):OFFSET(C418,U418-1,0)))</f>
        <v/>
      </c>
      <c r="X418" s="92" t="str">
        <f ca="1">IF(U418="","",MAX(OFFSET(B418,0,0):OFFSET(B418,U418-1,0)))</f>
        <v/>
      </c>
      <c r="Y418" s="92" t="str">
        <f ca="1">IF(U418="","",MAX(OFFSET(C418,0,0):OFFSET(C418,U418-1,0)))</f>
        <v/>
      </c>
      <c r="Z418" s="92">
        <f t="shared" ca="1" si="54"/>
        <v>0</v>
      </c>
      <c r="AA418" s="93">
        <f t="shared" ca="1" si="55"/>
        <v>0</v>
      </c>
    </row>
    <row r="419" spans="1:27" ht="15.75" x14ac:dyDescent="0.25">
      <c r="A419" s="87"/>
      <c r="B419" s="95"/>
      <c r="C419" s="95"/>
      <c r="D419" s="76"/>
      <c r="E419" s="89" t="str">
        <f t="shared" si="60"/>
        <v/>
      </c>
      <c r="F419" s="89" t="str">
        <f t="shared" si="61"/>
        <v/>
      </c>
      <c r="G419" s="76"/>
      <c r="H419" s="74"/>
      <c r="I419" s="111" t="str">
        <f>IF(H419="","",_xlfn.XLOOKUP(H419,Code!$E$3:$E$19,Code!$F$3:$F$19,""))</f>
        <v/>
      </c>
      <c r="J419" s="74"/>
      <c r="K419" s="74"/>
      <c r="L419" s="76"/>
      <c r="M419" s="76"/>
      <c r="N419" s="102"/>
      <c r="O419" s="102"/>
      <c r="P419" s="126">
        <v>0</v>
      </c>
      <c r="Q419" s="97">
        <f t="shared" si="56"/>
        <v>0</v>
      </c>
      <c r="R419" s="109"/>
      <c r="S419" s="96" t="str">
        <f t="shared" si="57"/>
        <v/>
      </c>
      <c r="T419" s="91">
        <f t="shared" si="58"/>
        <v>0</v>
      </c>
      <c r="U419" s="96" t="str">
        <f t="shared" si="59"/>
        <v/>
      </c>
      <c r="V419" s="92" t="str">
        <f ca="1">IF(U419="","",MIN(OFFSET(B419,0,0):OFFSET(B419,U419-1,0)))</f>
        <v/>
      </c>
      <c r="W419" s="92" t="str">
        <f ca="1">IF(U419="","",MIN(OFFSET(C419,0,0):OFFSET(C419,U419-1,0)))</f>
        <v/>
      </c>
      <c r="X419" s="92" t="str">
        <f ca="1">IF(U419="","",MAX(OFFSET(B419,0,0):OFFSET(B419,U419-1,0)))</f>
        <v/>
      </c>
      <c r="Y419" s="92" t="str">
        <f ca="1">IF(U419="","",MAX(OFFSET(C419,0,0):OFFSET(C419,U419-1,0)))</f>
        <v/>
      </c>
      <c r="Z419" s="92">
        <f t="shared" ca="1" si="54"/>
        <v>0</v>
      </c>
      <c r="AA419" s="93">
        <f t="shared" ca="1" si="55"/>
        <v>0</v>
      </c>
    </row>
    <row r="420" spans="1:27" ht="15.75" x14ac:dyDescent="0.25">
      <c r="A420" s="87"/>
      <c r="B420" s="95"/>
      <c r="C420" s="95"/>
      <c r="D420" s="76"/>
      <c r="E420" s="89" t="str">
        <f t="shared" si="60"/>
        <v/>
      </c>
      <c r="F420" s="89" t="str">
        <f t="shared" si="61"/>
        <v/>
      </c>
      <c r="G420" s="76"/>
      <c r="H420" s="74"/>
      <c r="I420" s="111" t="str">
        <f>IF(H420="","",_xlfn.XLOOKUP(H420,Code!$E$3:$E$19,Code!$F$3:$F$19,""))</f>
        <v/>
      </c>
      <c r="J420" s="74"/>
      <c r="K420" s="74"/>
      <c r="L420" s="76"/>
      <c r="M420" s="76"/>
      <c r="N420" s="102"/>
      <c r="O420" s="102"/>
      <c r="P420" s="126">
        <v>0</v>
      </c>
      <c r="Q420" s="97">
        <f t="shared" si="56"/>
        <v>0</v>
      </c>
      <c r="R420" s="109"/>
      <c r="S420" s="96" t="str">
        <f t="shared" si="57"/>
        <v/>
      </c>
      <c r="T420" s="91">
        <f t="shared" si="58"/>
        <v>0</v>
      </c>
      <c r="U420" s="96" t="str">
        <f t="shared" si="59"/>
        <v/>
      </c>
      <c r="V420" s="92" t="str">
        <f ca="1">IF(U420="","",MIN(OFFSET(B420,0,0):OFFSET(B420,U420-1,0)))</f>
        <v/>
      </c>
      <c r="W420" s="92" t="str">
        <f ca="1">IF(U420="","",MIN(OFFSET(C420,0,0):OFFSET(C420,U420-1,0)))</f>
        <v/>
      </c>
      <c r="X420" s="92" t="str">
        <f ca="1">IF(U420="","",MAX(OFFSET(B420,0,0):OFFSET(B420,U420-1,0)))</f>
        <v/>
      </c>
      <c r="Y420" s="92" t="str">
        <f ca="1">IF(U420="","",MAX(OFFSET(C420,0,0):OFFSET(C420,U420-1,0)))</f>
        <v/>
      </c>
      <c r="Z420" s="92">
        <f t="shared" ca="1" si="54"/>
        <v>0</v>
      </c>
      <c r="AA420" s="93">
        <f t="shared" ca="1" si="55"/>
        <v>0</v>
      </c>
    </row>
    <row r="421" spans="1:27" ht="15.75" x14ac:dyDescent="0.25">
      <c r="A421" s="87"/>
      <c r="B421" s="95"/>
      <c r="C421" s="95"/>
      <c r="D421" s="76"/>
      <c r="E421" s="89" t="str">
        <f t="shared" si="60"/>
        <v/>
      </c>
      <c r="F421" s="89" t="str">
        <f t="shared" si="61"/>
        <v/>
      </c>
      <c r="G421" s="76"/>
      <c r="H421" s="74"/>
      <c r="I421" s="111" t="str">
        <f>IF(H421="","",_xlfn.XLOOKUP(H421,Code!$E$3:$E$19,Code!$F$3:$F$19,""))</f>
        <v/>
      </c>
      <c r="J421" s="74"/>
      <c r="K421" s="74"/>
      <c r="L421" s="76"/>
      <c r="M421" s="76"/>
      <c r="N421" s="102"/>
      <c r="O421" s="102"/>
      <c r="P421" s="126">
        <v>0</v>
      </c>
      <c r="Q421" s="97">
        <f t="shared" si="56"/>
        <v>0</v>
      </c>
      <c r="R421" s="109"/>
      <c r="S421" s="96" t="str">
        <f t="shared" si="57"/>
        <v/>
      </c>
      <c r="T421" s="91">
        <f t="shared" si="58"/>
        <v>0</v>
      </c>
      <c r="U421" s="96" t="str">
        <f t="shared" si="59"/>
        <v/>
      </c>
      <c r="V421" s="92" t="str">
        <f ca="1">IF(U421="","",MIN(OFFSET(B421,0,0):OFFSET(B421,U421-1,0)))</f>
        <v/>
      </c>
      <c r="W421" s="92" t="str">
        <f ca="1">IF(U421="","",MIN(OFFSET(C421,0,0):OFFSET(C421,U421-1,0)))</f>
        <v/>
      </c>
      <c r="X421" s="92" t="str">
        <f ca="1">IF(U421="","",MAX(OFFSET(B421,0,0):OFFSET(B421,U421-1,0)))</f>
        <v/>
      </c>
      <c r="Y421" s="92" t="str">
        <f ca="1">IF(U421="","",MAX(OFFSET(C421,0,0):OFFSET(C421,U421-1,0)))</f>
        <v/>
      </c>
      <c r="Z421" s="92">
        <f t="shared" ca="1" si="54"/>
        <v>0</v>
      </c>
      <c r="AA421" s="93">
        <f t="shared" ca="1" si="55"/>
        <v>0</v>
      </c>
    </row>
    <row r="422" spans="1:27" ht="15.75" x14ac:dyDescent="0.25">
      <c r="A422" s="87"/>
      <c r="B422" s="95"/>
      <c r="C422" s="95"/>
      <c r="D422" s="76"/>
      <c r="E422" s="89" t="str">
        <f t="shared" si="60"/>
        <v/>
      </c>
      <c r="F422" s="89" t="str">
        <f t="shared" si="61"/>
        <v/>
      </c>
      <c r="G422" s="76"/>
      <c r="H422" s="74"/>
      <c r="I422" s="111" t="str">
        <f>IF(H422="","",_xlfn.XLOOKUP(H422,Code!$E$3:$E$19,Code!$F$3:$F$19,""))</f>
        <v/>
      </c>
      <c r="J422" s="74"/>
      <c r="K422" s="74"/>
      <c r="L422" s="76"/>
      <c r="M422" s="76"/>
      <c r="N422" s="102"/>
      <c r="O422" s="102"/>
      <c r="P422" s="126">
        <v>0</v>
      </c>
      <c r="Q422" s="97">
        <f t="shared" si="56"/>
        <v>0</v>
      </c>
      <c r="R422" s="109"/>
      <c r="S422" s="96" t="str">
        <f t="shared" si="57"/>
        <v/>
      </c>
      <c r="T422" s="91">
        <f t="shared" si="58"/>
        <v>0</v>
      </c>
      <c r="U422" s="96" t="str">
        <f t="shared" si="59"/>
        <v/>
      </c>
      <c r="V422" s="92" t="str">
        <f ca="1">IF(U422="","",MIN(OFFSET(B422,0,0):OFFSET(B422,U422-1,0)))</f>
        <v/>
      </c>
      <c r="W422" s="92" t="str">
        <f ca="1">IF(U422="","",MIN(OFFSET(C422,0,0):OFFSET(C422,U422-1,0)))</f>
        <v/>
      </c>
      <c r="X422" s="92" t="str">
        <f ca="1">IF(U422="","",MAX(OFFSET(B422,0,0):OFFSET(B422,U422-1,0)))</f>
        <v/>
      </c>
      <c r="Y422" s="92" t="str">
        <f ca="1">IF(U422="","",MAX(OFFSET(C422,0,0):OFFSET(C422,U422-1,0)))</f>
        <v/>
      </c>
      <c r="Z422" s="92">
        <f t="shared" ca="1" si="54"/>
        <v>0</v>
      </c>
      <c r="AA422" s="93">
        <f t="shared" ca="1" si="55"/>
        <v>0</v>
      </c>
    </row>
    <row r="423" spans="1:27" ht="15.75" x14ac:dyDescent="0.25">
      <c r="A423" s="87"/>
      <c r="B423" s="95"/>
      <c r="C423" s="95"/>
      <c r="D423" s="76"/>
      <c r="E423" s="89" t="str">
        <f t="shared" si="60"/>
        <v/>
      </c>
      <c r="F423" s="89" t="str">
        <f t="shared" si="61"/>
        <v/>
      </c>
      <c r="G423" s="76"/>
      <c r="H423" s="74"/>
      <c r="I423" s="111" t="str">
        <f>IF(H423="","",_xlfn.XLOOKUP(H423,Code!$E$3:$E$19,Code!$F$3:$F$19,""))</f>
        <v/>
      </c>
      <c r="J423" s="74"/>
      <c r="K423" s="74"/>
      <c r="L423" s="76"/>
      <c r="M423" s="76"/>
      <c r="N423" s="102"/>
      <c r="O423" s="102"/>
      <c r="P423" s="126">
        <v>0</v>
      </c>
      <c r="Q423" s="97">
        <f t="shared" si="56"/>
        <v>0</v>
      </c>
      <c r="R423" s="109"/>
      <c r="S423" s="96" t="str">
        <f t="shared" si="57"/>
        <v/>
      </c>
      <c r="T423" s="91">
        <f t="shared" si="58"/>
        <v>0</v>
      </c>
      <c r="U423" s="96" t="str">
        <f t="shared" si="59"/>
        <v/>
      </c>
      <c r="V423" s="92" t="str">
        <f ca="1">IF(U423="","",MIN(OFFSET(B423,0,0):OFFSET(B423,U423-1,0)))</f>
        <v/>
      </c>
      <c r="W423" s="92" t="str">
        <f ca="1">IF(U423="","",MIN(OFFSET(C423,0,0):OFFSET(C423,U423-1,0)))</f>
        <v/>
      </c>
      <c r="X423" s="92" t="str">
        <f ca="1">IF(U423="","",MAX(OFFSET(B423,0,0):OFFSET(B423,U423-1,0)))</f>
        <v/>
      </c>
      <c r="Y423" s="92" t="str">
        <f ca="1">IF(U423="","",MAX(OFFSET(C423,0,0):OFFSET(C423,U423-1,0)))</f>
        <v/>
      </c>
      <c r="Z423" s="92">
        <f t="shared" ca="1" si="54"/>
        <v>0</v>
      </c>
      <c r="AA423" s="93">
        <f t="shared" ca="1" si="55"/>
        <v>0</v>
      </c>
    </row>
    <row r="424" spans="1:27" ht="15.75" x14ac:dyDescent="0.25">
      <c r="A424" s="87"/>
      <c r="B424" s="95"/>
      <c r="C424" s="95"/>
      <c r="D424" s="76"/>
      <c r="E424" s="89" t="str">
        <f t="shared" si="60"/>
        <v/>
      </c>
      <c r="F424" s="89" t="str">
        <f t="shared" si="61"/>
        <v/>
      </c>
      <c r="G424" s="76"/>
      <c r="H424" s="74"/>
      <c r="I424" s="111" t="str">
        <f>IF(H424="","",_xlfn.XLOOKUP(H424,Code!$E$3:$E$19,Code!$F$3:$F$19,""))</f>
        <v/>
      </c>
      <c r="J424" s="74"/>
      <c r="K424" s="74"/>
      <c r="L424" s="76"/>
      <c r="M424" s="76"/>
      <c r="N424" s="102"/>
      <c r="O424" s="102"/>
      <c r="P424" s="126">
        <v>0</v>
      </c>
      <c r="Q424" s="97">
        <f t="shared" si="56"/>
        <v>0</v>
      </c>
      <c r="R424" s="109"/>
      <c r="S424" s="96" t="str">
        <f t="shared" si="57"/>
        <v/>
      </c>
      <c r="T424" s="91">
        <f t="shared" si="58"/>
        <v>0</v>
      </c>
      <c r="U424" s="96" t="str">
        <f t="shared" si="59"/>
        <v/>
      </c>
      <c r="V424" s="92" t="str">
        <f ca="1">IF(U424="","",MIN(OFFSET(B424,0,0):OFFSET(B424,U424-1,0)))</f>
        <v/>
      </c>
      <c r="W424" s="92" t="str">
        <f ca="1">IF(U424="","",MIN(OFFSET(C424,0,0):OFFSET(C424,U424-1,0)))</f>
        <v/>
      </c>
      <c r="X424" s="92" t="str">
        <f ca="1">IF(U424="","",MAX(OFFSET(B424,0,0):OFFSET(B424,U424-1,0)))</f>
        <v/>
      </c>
      <c r="Y424" s="92" t="str">
        <f ca="1">IF(U424="","",MAX(OFFSET(C424,0,0):OFFSET(C424,U424-1,0)))</f>
        <v/>
      </c>
      <c r="Z424" s="92">
        <f t="shared" ca="1" si="54"/>
        <v>0</v>
      </c>
      <c r="AA424" s="93">
        <f t="shared" ca="1" si="55"/>
        <v>0</v>
      </c>
    </row>
    <row r="425" spans="1:27" ht="15.75" x14ac:dyDescent="0.25">
      <c r="A425" s="87"/>
      <c r="B425" s="95"/>
      <c r="C425" s="95"/>
      <c r="D425" s="76"/>
      <c r="E425" s="89" t="str">
        <f t="shared" si="60"/>
        <v/>
      </c>
      <c r="F425" s="89" t="str">
        <f t="shared" si="61"/>
        <v/>
      </c>
      <c r="G425" s="76"/>
      <c r="H425" s="74"/>
      <c r="I425" s="111" t="str">
        <f>IF(H425="","",_xlfn.XLOOKUP(H425,Code!$E$3:$E$19,Code!$F$3:$F$19,""))</f>
        <v/>
      </c>
      <c r="J425" s="74"/>
      <c r="K425" s="74"/>
      <c r="L425" s="76"/>
      <c r="M425" s="76"/>
      <c r="N425" s="102"/>
      <c r="O425" s="102"/>
      <c r="P425" s="126">
        <v>0</v>
      </c>
      <c r="Q425" s="97">
        <f t="shared" si="56"/>
        <v>0</v>
      </c>
      <c r="R425" s="109"/>
      <c r="S425" s="96" t="str">
        <f t="shared" si="57"/>
        <v/>
      </c>
      <c r="T425" s="91">
        <f t="shared" si="58"/>
        <v>0</v>
      </c>
      <c r="U425" s="96" t="str">
        <f t="shared" si="59"/>
        <v/>
      </c>
      <c r="V425" s="92" t="str">
        <f ca="1">IF(U425="","",MIN(OFFSET(B425,0,0):OFFSET(B425,U425-1,0)))</f>
        <v/>
      </c>
      <c r="W425" s="92" t="str">
        <f ca="1">IF(U425="","",MIN(OFFSET(C425,0,0):OFFSET(C425,U425-1,0)))</f>
        <v/>
      </c>
      <c r="X425" s="92" t="str">
        <f ca="1">IF(U425="","",MAX(OFFSET(B425,0,0):OFFSET(B425,U425-1,0)))</f>
        <v/>
      </c>
      <c r="Y425" s="92" t="str">
        <f ca="1">IF(U425="","",MAX(OFFSET(C425,0,0):OFFSET(C425,U425-1,0)))</f>
        <v/>
      </c>
      <c r="Z425" s="92">
        <f t="shared" ca="1" si="54"/>
        <v>0</v>
      </c>
      <c r="AA425" s="93">
        <f t="shared" ca="1" si="55"/>
        <v>0</v>
      </c>
    </row>
    <row r="426" spans="1:27" ht="15.75" x14ac:dyDescent="0.25">
      <c r="A426" s="87"/>
      <c r="B426" s="95"/>
      <c r="C426" s="95"/>
      <c r="D426" s="76"/>
      <c r="E426" s="89" t="str">
        <f t="shared" si="60"/>
        <v/>
      </c>
      <c r="F426" s="89" t="str">
        <f t="shared" si="61"/>
        <v/>
      </c>
      <c r="G426" s="76"/>
      <c r="H426" s="74"/>
      <c r="I426" s="111" t="str">
        <f>IF(H426="","",_xlfn.XLOOKUP(H426,Code!$E$3:$E$19,Code!$F$3:$F$19,""))</f>
        <v/>
      </c>
      <c r="J426" s="74"/>
      <c r="K426" s="74"/>
      <c r="L426" s="76"/>
      <c r="M426" s="76"/>
      <c r="N426" s="102"/>
      <c r="O426" s="102"/>
      <c r="P426" s="126">
        <v>0</v>
      </c>
      <c r="Q426" s="97">
        <f t="shared" si="56"/>
        <v>0</v>
      </c>
      <c r="R426" s="109"/>
      <c r="S426" s="96" t="str">
        <f t="shared" si="57"/>
        <v/>
      </c>
      <c r="T426" s="91">
        <f t="shared" si="58"/>
        <v>0</v>
      </c>
      <c r="U426" s="96" t="str">
        <f t="shared" si="59"/>
        <v/>
      </c>
      <c r="V426" s="92" t="str">
        <f ca="1">IF(U426="","",MIN(OFFSET(B426,0,0):OFFSET(B426,U426-1,0)))</f>
        <v/>
      </c>
      <c r="W426" s="92" t="str">
        <f ca="1">IF(U426="","",MIN(OFFSET(C426,0,0):OFFSET(C426,U426-1,0)))</f>
        <v/>
      </c>
      <c r="X426" s="92" t="str">
        <f ca="1">IF(U426="","",MAX(OFFSET(B426,0,0):OFFSET(B426,U426-1,0)))</f>
        <v/>
      </c>
      <c r="Y426" s="92" t="str">
        <f ca="1">IF(U426="","",MAX(OFFSET(C426,0,0):OFFSET(C426,U426-1,0)))</f>
        <v/>
      </c>
      <c r="Z426" s="92">
        <f t="shared" ca="1" si="54"/>
        <v>0</v>
      </c>
      <c r="AA426" s="93">
        <f t="shared" ca="1" si="55"/>
        <v>0</v>
      </c>
    </row>
    <row r="427" spans="1:27" ht="15.75" x14ac:dyDescent="0.25">
      <c r="A427" s="87"/>
      <c r="B427" s="95"/>
      <c r="C427" s="95"/>
      <c r="D427" s="76"/>
      <c r="E427" s="89" t="str">
        <f t="shared" si="60"/>
        <v/>
      </c>
      <c r="F427" s="89" t="str">
        <f t="shared" si="61"/>
        <v/>
      </c>
      <c r="G427" s="76"/>
      <c r="H427" s="74"/>
      <c r="I427" s="111" t="str">
        <f>IF(H427="","",_xlfn.XLOOKUP(H427,Code!$E$3:$E$19,Code!$F$3:$F$19,""))</f>
        <v/>
      </c>
      <c r="J427" s="74"/>
      <c r="K427" s="74"/>
      <c r="L427" s="76"/>
      <c r="M427" s="76"/>
      <c r="N427" s="102"/>
      <c r="O427" s="102"/>
      <c r="P427" s="126">
        <v>0</v>
      </c>
      <c r="Q427" s="97">
        <f t="shared" si="56"/>
        <v>0</v>
      </c>
      <c r="R427" s="109"/>
      <c r="S427" s="96" t="str">
        <f t="shared" si="57"/>
        <v/>
      </c>
      <c r="T427" s="91">
        <f t="shared" si="58"/>
        <v>0</v>
      </c>
      <c r="U427" s="96" t="str">
        <f t="shared" si="59"/>
        <v/>
      </c>
      <c r="V427" s="92" t="str">
        <f ca="1">IF(U427="","",MIN(OFFSET(B427,0,0):OFFSET(B427,U427-1,0)))</f>
        <v/>
      </c>
      <c r="W427" s="92" t="str">
        <f ca="1">IF(U427="","",MIN(OFFSET(C427,0,0):OFFSET(C427,U427-1,0)))</f>
        <v/>
      </c>
      <c r="X427" s="92" t="str">
        <f ca="1">IF(U427="","",MAX(OFFSET(B427,0,0):OFFSET(B427,U427-1,0)))</f>
        <v/>
      </c>
      <c r="Y427" s="92" t="str">
        <f ca="1">IF(U427="","",MAX(OFFSET(C427,0,0):OFFSET(C427,U427-1,0)))</f>
        <v/>
      </c>
      <c r="Z427" s="92">
        <f t="shared" ca="1" si="54"/>
        <v>0</v>
      </c>
      <c r="AA427" s="93">
        <f t="shared" ca="1" si="55"/>
        <v>0</v>
      </c>
    </row>
    <row r="428" spans="1:27" ht="15.75" x14ac:dyDescent="0.25">
      <c r="A428" s="87"/>
      <c r="B428" s="95"/>
      <c r="C428" s="95"/>
      <c r="D428" s="76"/>
      <c r="E428" s="89" t="str">
        <f t="shared" si="60"/>
        <v/>
      </c>
      <c r="F428" s="89" t="str">
        <f t="shared" si="61"/>
        <v/>
      </c>
      <c r="G428" s="76"/>
      <c r="H428" s="74"/>
      <c r="I428" s="111" t="str">
        <f>IF(H428="","",_xlfn.XLOOKUP(H428,Code!$E$3:$E$19,Code!$F$3:$F$19,""))</f>
        <v/>
      </c>
      <c r="J428" s="74"/>
      <c r="K428" s="74"/>
      <c r="L428" s="76"/>
      <c r="M428" s="76"/>
      <c r="N428" s="102"/>
      <c r="O428" s="102"/>
      <c r="P428" s="126">
        <v>0</v>
      </c>
      <c r="Q428" s="97">
        <f t="shared" si="56"/>
        <v>0</v>
      </c>
      <c r="R428" s="109"/>
      <c r="S428" s="96" t="str">
        <f t="shared" si="57"/>
        <v/>
      </c>
      <c r="T428" s="91">
        <f t="shared" si="58"/>
        <v>0</v>
      </c>
      <c r="U428" s="96" t="str">
        <f t="shared" si="59"/>
        <v/>
      </c>
      <c r="V428" s="92" t="str">
        <f ca="1">IF(U428="","",MIN(OFFSET(B428,0,0):OFFSET(B428,U428-1,0)))</f>
        <v/>
      </c>
      <c r="W428" s="92" t="str">
        <f ca="1">IF(U428="","",MIN(OFFSET(C428,0,0):OFFSET(C428,U428-1,0)))</f>
        <v/>
      </c>
      <c r="X428" s="92" t="str">
        <f ca="1">IF(U428="","",MAX(OFFSET(B428,0,0):OFFSET(B428,U428-1,0)))</f>
        <v/>
      </c>
      <c r="Y428" s="92" t="str">
        <f ca="1">IF(U428="","",MAX(OFFSET(C428,0,0):OFFSET(C428,U428-1,0)))</f>
        <v/>
      </c>
      <c r="Z428" s="92">
        <f t="shared" ca="1" si="54"/>
        <v>0</v>
      </c>
      <c r="AA428" s="93">
        <f t="shared" ca="1" si="55"/>
        <v>0</v>
      </c>
    </row>
    <row r="429" spans="1:27" ht="15.75" x14ac:dyDescent="0.25">
      <c r="A429" s="87"/>
      <c r="B429" s="95"/>
      <c r="C429" s="95"/>
      <c r="D429" s="76"/>
      <c r="E429" s="89" t="str">
        <f t="shared" si="60"/>
        <v/>
      </c>
      <c r="F429" s="89" t="str">
        <f t="shared" si="61"/>
        <v/>
      </c>
      <c r="G429" s="76"/>
      <c r="H429" s="74"/>
      <c r="I429" s="111" t="str">
        <f>IF(H429="","",_xlfn.XLOOKUP(H429,Code!$E$3:$E$19,Code!$F$3:$F$19,""))</f>
        <v/>
      </c>
      <c r="J429" s="74"/>
      <c r="K429" s="74"/>
      <c r="L429" s="76"/>
      <c r="M429" s="76"/>
      <c r="N429" s="102"/>
      <c r="O429" s="102"/>
      <c r="P429" s="126">
        <v>0</v>
      </c>
      <c r="Q429" s="97">
        <f t="shared" si="56"/>
        <v>0</v>
      </c>
      <c r="R429" s="109"/>
      <c r="S429" s="96" t="str">
        <f t="shared" si="57"/>
        <v/>
      </c>
      <c r="T429" s="91">
        <f t="shared" si="58"/>
        <v>0</v>
      </c>
      <c r="U429" s="96" t="str">
        <f t="shared" si="59"/>
        <v/>
      </c>
      <c r="V429" s="92" t="str">
        <f ca="1">IF(U429="","",MIN(OFFSET(B429,0,0):OFFSET(B429,U429-1,0)))</f>
        <v/>
      </c>
      <c r="W429" s="92" t="str">
        <f ca="1">IF(U429="","",MIN(OFFSET(C429,0,0):OFFSET(C429,U429-1,0)))</f>
        <v/>
      </c>
      <c r="X429" s="92" t="str">
        <f ca="1">IF(U429="","",MAX(OFFSET(B429,0,0):OFFSET(B429,U429-1,0)))</f>
        <v/>
      </c>
      <c r="Y429" s="92" t="str">
        <f ca="1">IF(U429="","",MAX(OFFSET(C429,0,0):OFFSET(C429,U429-1,0)))</f>
        <v/>
      </c>
      <c r="Z429" s="92">
        <f t="shared" ca="1" si="54"/>
        <v>0</v>
      </c>
      <c r="AA429" s="93">
        <f t="shared" ca="1" si="55"/>
        <v>0</v>
      </c>
    </row>
    <row r="430" spans="1:27" ht="15.75" x14ac:dyDescent="0.25">
      <c r="A430" s="87"/>
      <c r="B430" s="95"/>
      <c r="C430" s="95"/>
      <c r="D430" s="76"/>
      <c r="E430" s="89" t="str">
        <f t="shared" si="60"/>
        <v/>
      </c>
      <c r="F430" s="89" t="str">
        <f t="shared" si="61"/>
        <v/>
      </c>
      <c r="G430" s="76"/>
      <c r="H430" s="74"/>
      <c r="I430" s="111" t="str">
        <f>IF(H430="","",_xlfn.XLOOKUP(H430,Code!$E$3:$E$19,Code!$F$3:$F$19,""))</f>
        <v/>
      </c>
      <c r="J430" s="74"/>
      <c r="K430" s="74"/>
      <c r="L430" s="76"/>
      <c r="M430" s="76"/>
      <c r="N430" s="102"/>
      <c r="O430" s="102"/>
      <c r="P430" s="126">
        <v>0</v>
      </c>
      <c r="Q430" s="97">
        <f t="shared" si="56"/>
        <v>0</v>
      </c>
      <c r="R430" s="109"/>
      <c r="S430" s="96" t="str">
        <f t="shared" si="57"/>
        <v/>
      </c>
      <c r="T430" s="91">
        <f t="shared" si="58"/>
        <v>0</v>
      </c>
      <c r="U430" s="96" t="str">
        <f t="shared" si="59"/>
        <v/>
      </c>
      <c r="V430" s="92" t="str">
        <f ca="1">IF(U430="","",MIN(OFFSET(B430,0,0):OFFSET(B430,U430-1,0)))</f>
        <v/>
      </c>
      <c r="W430" s="92" t="str">
        <f ca="1">IF(U430="","",MIN(OFFSET(C430,0,0):OFFSET(C430,U430-1,0)))</f>
        <v/>
      </c>
      <c r="X430" s="92" t="str">
        <f ca="1">IF(U430="","",MAX(OFFSET(B430,0,0):OFFSET(B430,U430-1,0)))</f>
        <v/>
      </c>
      <c r="Y430" s="92" t="str">
        <f ca="1">IF(U430="","",MAX(OFFSET(C430,0,0):OFFSET(C430,U430-1,0)))</f>
        <v/>
      </c>
      <c r="Z430" s="92">
        <f t="shared" ca="1" si="54"/>
        <v>0</v>
      </c>
      <c r="AA430" s="93">
        <f t="shared" ca="1" si="55"/>
        <v>0</v>
      </c>
    </row>
    <row r="431" spans="1:27" ht="15.75" x14ac:dyDescent="0.25">
      <c r="A431" s="87"/>
      <c r="B431" s="95"/>
      <c r="C431" s="95"/>
      <c r="D431" s="76"/>
      <c r="E431" s="89" t="str">
        <f t="shared" si="60"/>
        <v/>
      </c>
      <c r="F431" s="89" t="str">
        <f t="shared" si="61"/>
        <v/>
      </c>
      <c r="G431" s="76"/>
      <c r="H431" s="74"/>
      <c r="I431" s="111" t="str">
        <f>IF(H431="","",_xlfn.XLOOKUP(H431,Code!$E$3:$E$19,Code!$F$3:$F$19,""))</f>
        <v/>
      </c>
      <c r="J431" s="74"/>
      <c r="K431" s="74"/>
      <c r="L431" s="76"/>
      <c r="M431" s="76"/>
      <c r="N431" s="102"/>
      <c r="O431" s="102"/>
      <c r="P431" s="126">
        <v>0</v>
      </c>
      <c r="Q431" s="97">
        <f t="shared" si="56"/>
        <v>0</v>
      </c>
      <c r="R431" s="109"/>
      <c r="S431" s="96" t="str">
        <f t="shared" si="57"/>
        <v/>
      </c>
      <c r="T431" s="91">
        <f t="shared" si="58"/>
        <v>0</v>
      </c>
      <c r="U431" s="96" t="str">
        <f t="shared" si="59"/>
        <v/>
      </c>
      <c r="V431" s="92" t="str">
        <f ca="1">IF(U431="","",MIN(OFFSET(B431,0,0):OFFSET(B431,U431-1,0)))</f>
        <v/>
      </c>
      <c r="W431" s="92" t="str">
        <f ca="1">IF(U431="","",MIN(OFFSET(C431,0,0):OFFSET(C431,U431-1,0)))</f>
        <v/>
      </c>
      <c r="X431" s="92" t="str">
        <f ca="1">IF(U431="","",MAX(OFFSET(B431,0,0):OFFSET(B431,U431-1,0)))</f>
        <v/>
      </c>
      <c r="Y431" s="92" t="str">
        <f ca="1">IF(U431="","",MAX(OFFSET(C431,0,0):OFFSET(C431,U431-1,0)))</f>
        <v/>
      </c>
      <c r="Z431" s="92">
        <f t="shared" ca="1" si="54"/>
        <v>0</v>
      </c>
      <c r="AA431" s="93">
        <f t="shared" ca="1" si="55"/>
        <v>0</v>
      </c>
    </row>
    <row r="432" spans="1:27" ht="15.75" x14ac:dyDescent="0.25">
      <c r="A432" s="87"/>
      <c r="B432" s="95"/>
      <c r="C432" s="95"/>
      <c r="D432" s="76"/>
      <c r="E432" s="89" t="str">
        <f t="shared" si="60"/>
        <v/>
      </c>
      <c r="F432" s="89" t="str">
        <f t="shared" si="61"/>
        <v/>
      </c>
      <c r="G432" s="76"/>
      <c r="H432" s="74"/>
      <c r="I432" s="111" t="str">
        <f>IF(H432="","",_xlfn.XLOOKUP(H432,Code!$E$3:$E$19,Code!$F$3:$F$19,""))</f>
        <v/>
      </c>
      <c r="J432" s="74"/>
      <c r="K432" s="74"/>
      <c r="L432" s="76"/>
      <c r="M432" s="76"/>
      <c r="N432" s="102"/>
      <c r="O432" s="102"/>
      <c r="P432" s="126">
        <v>0</v>
      </c>
      <c r="Q432" s="97">
        <f t="shared" si="56"/>
        <v>0</v>
      </c>
      <c r="R432" s="109"/>
      <c r="S432" s="96" t="str">
        <f t="shared" si="57"/>
        <v/>
      </c>
      <c r="T432" s="91">
        <f t="shared" si="58"/>
        <v>0</v>
      </c>
      <c r="U432" s="96" t="str">
        <f t="shared" si="59"/>
        <v/>
      </c>
      <c r="V432" s="92" t="str">
        <f ca="1">IF(U432="","",MIN(OFFSET(B432,0,0):OFFSET(B432,U432-1,0)))</f>
        <v/>
      </c>
      <c r="W432" s="92" t="str">
        <f ca="1">IF(U432="","",MIN(OFFSET(C432,0,0):OFFSET(C432,U432-1,0)))</f>
        <v/>
      </c>
      <c r="X432" s="92" t="str">
        <f ca="1">IF(U432="","",MAX(OFFSET(B432,0,0):OFFSET(B432,U432-1,0)))</f>
        <v/>
      </c>
      <c r="Y432" s="92" t="str">
        <f ca="1">IF(U432="","",MAX(OFFSET(C432,0,0):OFFSET(C432,U432-1,0)))</f>
        <v/>
      </c>
      <c r="Z432" s="92">
        <f t="shared" ca="1" si="54"/>
        <v>0</v>
      </c>
      <c r="AA432" s="93">
        <f t="shared" ca="1" si="55"/>
        <v>0</v>
      </c>
    </row>
    <row r="433" spans="1:27" ht="15.75" x14ac:dyDescent="0.25">
      <c r="A433" s="87"/>
      <c r="B433" s="95"/>
      <c r="C433" s="95"/>
      <c r="D433" s="76"/>
      <c r="E433" s="89" t="str">
        <f t="shared" si="60"/>
        <v/>
      </c>
      <c r="F433" s="89" t="str">
        <f t="shared" si="61"/>
        <v/>
      </c>
      <c r="G433" s="76"/>
      <c r="H433" s="74"/>
      <c r="I433" s="111" t="str">
        <f>IF(H433="","",_xlfn.XLOOKUP(H433,Code!$E$3:$E$19,Code!$F$3:$F$19,""))</f>
        <v/>
      </c>
      <c r="J433" s="74"/>
      <c r="K433" s="74"/>
      <c r="L433" s="76"/>
      <c r="M433" s="76"/>
      <c r="N433" s="102"/>
      <c r="O433" s="102"/>
      <c r="P433" s="126">
        <v>0</v>
      </c>
      <c r="Q433" s="97">
        <f t="shared" si="56"/>
        <v>0</v>
      </c>
      <c r="R433" s="109"/>
      <c r="S433" s="96" t="str">
        <f t="shared" si="57"/>
        <v/>
      </c>
      <c r="T433" s="91">
        <f t="shared" si="58"/>
        <v>0</v>
      </c>
      <c r="U433" s="96" t="str">
        <f t="shared" si="59"/>
        <v/>
      </c>
      <c r="V433" s="92" t="str">
        <f ca="1">IF(U433="","",MIN(OFFSET(B433,0,0):OFFSET(B433,U433-1,0)))</f>
        <v/>
      </c>
      <c r="W433" s="92" t="str">
        <f ca="1">IF(U433="","",MIN(OFFSET(C433,0,0):OFFSET(C433,U433-1,0)))</f>
        <v/>
      </c>
      <c r="X433" s="92" t="str">
        <f ca="1">IF(U433="","",MAX(OFFSET(B433,0,0):OFFSET(B433,U433-1,0)))</f>
        <v/>
      </c>
      <c r="Y433" s="92" t="str">
        <f ca="1">IF(U433="","",MAX(OFFSET(C433,0,0):OFFSET(C433,U433-1,0)))</f>
        <v/>
      </c>
      <c r="Z433" s="92">
        <f t="shared" ca="1" si="54"/>
        <v>0</v>
      </c>
      <c r="AA433" s="93">
        <f t="shared" ca="1" si="55"/>
        <v>0</v>
      </c>
    </row>
    <row r="434" spans="1:27" ht="15.75" x14ac:dyDescent="0.25">
      <c r="A434" s="87"/>
      <c r="B434" s="95"/>
      <c r="C434" s="95"/>
      <c r="D434" s="76"/>
      <c r="E434" s="89" t="str">
        <f t="shared" si="60"/>
        <v/>
      </c>
      <c r="F434" s="89" t="str">
        <f t="shared" si="61"/>
        <v/>
      </c>
      <c r="G434" s="76"/>
      <c r="H434" s="74"/>
      <c r="I434" s="111" t="str">
        <f>IF(H434="","",_xlfn.XLOOKUP(H434,Code!$E$3:$E$19,Code!$F$3:$F$19,""))</f>
        <v/>
      </c>
      <c r="J434" s="74"/>
      <c r="K434" s="74"/>
      <c r="L434" s="76"/>
      <c r="M434" s="76"/>
      <c r="N434" s="102"/>
      <c r="O434" s="102"/>
      <c r="P434" s="126">
        <v>0</v>
      </c>
      <c r="Q434" s="97">
        <f t="shared" si="56"/>
        <v>0</v>
      </c>
      <c r="R434" s="109"/>
      <c r="S434" s="96" t="str">
        <f t="shared" si="57"/>
        <v/>
      </c>
      <c r="T434" s="91">
        <f t="shared" si="58"/>
        <v>0</v>
      </c>
      <c r="U434" s="96" t="str">
        <f t="shared" si="59"/>
        <v/>
      </c>
      <c r="V434" s="92" t="str">
        <f ca="1">IF(U434="","",MIN(OFFSET(B434,0,0):OFFSET(B434,U434-1,0)))</f>
        <v/>
      </c>
      <c r="W434" s="92" t="str">
        <f ca="1">IF(U434="","",MIN(OFFSET(C434,0,0):OFFSET(C434,U434-1,0)))</f>
        <v/>
      </c>
      <c r="X434" s="92" t="str">
        <f ca="1">IF(U434="","",MAX(OFFSET(B434,0,0):OFFSET(B434,U434-1,0)))</f>
        <v/>
      </c>
      <c r="Y434" s="92" t="str">
        <f ca="1">IF(U434="","",MAX(OFFSET(C434,0,0):OFFSET(C434,U434-1,0)))</f>
        <v/>
      </c>
      <c r="Z434" s="92">
        <f t="shared" ca="1" si="54"/>
        <v>0</v>
      </c>
      <c r="AA434" s="93">
        <f t="shared" ca="1" si="55"/>
        <v>0</v>
      </c>
    </row>
    <row r="435" spans="1:27" ht="15.75" x14ac:dyDescent="0.25">
      <c r="A435" s="87"/>
      <c r="B435" s="95"/>
      <c r="C435" s="95"/>
      <c r="D435" s="76"/>
      <c r="E435" s="89" t="str">
        <f t="shared" si="60"/>
        <v/>
      </c>
      <c r="F435" s="89" t="str">
        <f t="shared" si="61"/>
        <v/>
      </c>
      <c r="G435" s="76"/>
      <c r="H435" s="74"/>
      <c r="I435" s="111" t="str">
        <f>IF(H435="","",_xlfn.XLOOKUP(H435,Code!$E$3:$E$19,Code!$F$3:$F$19,""))</f>
        <v/>
      </c>
      <c r="J435" s="74"/>
      <c r="K435" s="74"/>
      <c r="L435" s="76"/>
      <c r="M435" s="76"/>
      <c r="N435" s="102"/>
      <c r="O435" s="102"/>
      <c r="P435" s="126">
        <v>0</v>
      </c>
      <c r="Q435" s="97">
        <f t="shared" si="56"/>
        <v>0</v>
      </c>
      <c r="R435" s="109"/>
      <c r="S435" s="96" t="str">
        <f t="shared" si="57"/>
        <v/>
      </c>
      <c r="T435" s="91">
        <f t="shared" si="58"/>
        <v>0</v>
      </c>
      <c r="U435" s="96" t="str">
        <f t="shared" si="59"/>
        <v/>
      </c>
      <c r="V435" s="92" t="str">
        <f ca="1">IF(U435="","",MIN(OFFSET(B435,0,0):OFFSET(B435,U435-1,0)))</f>
        <v/>
      </c>
      <c r="W435" s="92" t="str">
        <f ca="1">IF(U435="","",MIN(OFFSET(C435,0,0):OFFSET(C435,U435-1,0)))</f>
        <v/>
      </c>
      <c r="X435" s="92" t="str">
        <f ca="1">IF(U435="","",MAX(OFFSET(B435,0,0):OFFSET(B435,U435-1,0)))</f>
        <v/>
      </c>
      <c r="Y435" s="92" t="str">
        <f ca="1">IF(U435="","",MAX(OFFSET(C435,0,0):OFFSET(C435,U435-1,0)))</f>
        <v/>
      </c>
      <c r="Z435" s="92">
        <f t="shared" ca="1" si="54"/>
        <v>0</v>
      </c>
      <c r="AA435" s="93">
        <f t="shared" ca="1" si="55"/>
        <v>0</v>
      </c>
    </row>
    <row r="436" spans="1:27" ht="15.75" x14ac:dyDescent="0.25">
      <c r="A436" s="87"/>
      <c r="B436" s="95"/>
      <c r="C436" s="95"/>
      <c r="D436" s="76"/>
      <c r="E436" s="89" t="str">
        <f t="shared" si="60"/>
        <v/>
      </c>
      <c r="F436" s="89" t="str">
        <f t="shared" si="61"/>
        <v/>
      </c>
      <c r="G436" s="76"/>
      <c r="H436" s="74"/>
      <c r="I436" s="111" t="str">
        <f>IF(H436="","",_xlfn.XLOOKUP(H436,Code!$E$3:$E$19,Code!$F$3:$F$19,""))</f>
        <v/>
      </c>
      <c r="J436" s="74"/>
      <c r="K436" s="74"/>
      <c r="L436" s="76"/>
      <c r="M436" s="76"/>
      <c r="N436" s="102"/>
      <c r="O436" s="102"/>
      <c r="P436" s="126">
        <v>0</v>
      </c>
      <c r="Q436" s="97">
        <f t="shared" si="56"/>
        <v>0</v>
      </c>
      <c r="R436" s="109"/>
      <c r="S436" s="96" t="str">
        <f t="shared" si="57"/>
        <v/>
      </c>
      <c r="T436" s="91">
        <f t="shared" si="58"/>
        <v>0</v>
      </c>
      <c r="U436" s="96" t="str">
        <f t="shared" si="59"/>
        <v/>
      </c>
      <c r="V436" s="92" t="str">
        <f ca="1">IF(U436="","",MIN(OFFSET(B436,0,0):OFFSET(B436,U436-1,0)))</f>
        <v/>
      </c>
      <c r="W436" s="92" t="str">
        <f ca="1">IF(U436="","",MIN(OFFSET(C436,0,0):OFFSET(C436,U436-1,0)))</f>
        <v/>
      </c>
      <c r="X436" s="92" t="str">
        <f ca="1">IF(U436="","",MAX(OFFSET(B436,0,0):OFFSET(B436,U436-1,0)))</f>
        <v/>
      </c>
      <c r="Y436" s="92" t="str">
        <f ca="1">IF(U436="","",MAX(OFFSET(C436,0,0):OFFSET(C436,U436-1,0)))</f>
        <v/>
      </c>
      <c r="Z436" s="92">
        <f t="shared" ca="1" si="54"/>
        <v>0</v>
      </c>
      <c r="AA436" s="93">
        <f t="shared" ca="1" si="55"/>
        <v>0</v>
      </c>
    </row>
    <row r="437" spans="1:27" ht="15.75" x14ac:dyDescent="0.25">
      <c r="A437" s="87"/>
      <c r="B437" s="95"/>
      <c r="C437" s="95"/>
      <c r="D437" s="76"/>
      <c r="E437" s="89" t="str">
        <f t="shared" si="60"/>
        <v/>
      </c>
      <c r="F437" s="89" t="str">
        <f t="shared" si="61"/>
        <v/>
      </c>
      <c r="G437" s="76"/>
      <c r="H437" s="74"/>
      <c r="I437" s="111" t="str">
        <f>IF(H437="","",_xlfn.XLOOKUP(H437,Code!$E$3:$E$19,Code!$F$3:$F$19,""))</f>
        <v/>
      </c>
      <c r="J437" s="74"/>
      <c r="K437" s="74"/>
      <c r="L437" s="76"/>
      <c r="M437" s="76"/>
      <c r="N437" s="102"/>
      <c r="O437" s="102"/>
      <c r="P437" s="126">
        <v>0</v>
      </c>
      <c r="Q437" s="97">
        <f t="shared" si="56"/>
        <v>0</v>
      </c>
      <c r="R437" s="109"/>
      <c r="S437" s="96" t="str">
        <f t="shared" si="57"/>
        <v/>
      </c>
      <c r="T437" s="91">
        <f t="shared" si="58"/>
        <v>0</v>
      </c>
      <c r="U437" s="96" t="str">
        <f t="shared" si="59"/>
        <v/>
      </c>
      <c r="V437" s="92" t="str">
        <f ca="1">IF(U437="","",MIN(OFFSET(B437,0,0):OFFSET(B437,U437-1,0)))</f>
        <v/>
      </c>
      <c r="W437" s="92" t="str">
        <f ca="1">IF(U437="","",MIN(OFFSET(C437,0,0):OFFSET(C437,U437-1,0)))</f>
        <v/>
      </c>
      <c r="X437" s="92" t="str">
        <f ca="1">IF(U437="","",MAX(OFFSET(B437,0,0):OFFSET(B437,U437-1,0)))</f>
        <v/>
      </c>
      <c r="Y437" s="92" t="str">
        <f ca="1">IF(U437="","",MAX(OFFSET(C437,0,0):OFFSET(C437,U437-1,0)))</f>
        <v/>
      </c>
      <c r="Z437" s="92">
        <f t="shared" ca="1" si="54"/>
        <v>0</v>
      </c>
      <c r="AA437" s="93">
        <f t="shared" ca="1" si="55"/>
        <v>0</v>
      </c>
    </row>
    <row r="438" spans="1:27" ht="15.75" x14ac:dyDescent="0.25">
      <c r="A438" s="87"/>
      <c r="B438" s="95"/>
      <c r="C438" s="95"/>
      <c r="D438" s="76"/>
      <c r="E438" s="89" t="str">
        <f t="shared" si="60"/>
        <v/>
      </c>
      <c r="F438" s="89" t="str">
        <f t="shared" si="61"/>
        <v/>
      </c>
      <c r="G438" s="76"/>
      <c r="H438" s="74"/>
      <c r="I438" s="111" t="str">
        <f>IF(H438="","",_xlfn.XLOOKUP(H438,Code!$E$3:$E$19,Code!$F$3:$F$19,""))</f>
        <v/>
      </c>
      <c r="J438" s="74"/>
      <c r="K438" s="74"/>
      <c r="L438" s="76"/>
      <c r="M438" s="76"/>
      <c r="N438" s="102"/>
      <c r="O438" s="102"/>
      <c r="P438" s="126">
        <v>0</v>
      </c>
      <c r="Q438" s="97">
        <f t="shared" si="56"/>
        <v>0</v>
      </c>
      <c r="R438" s="109"/>
      <c r="S438" s="96" t="str">
        <f t="shared" si="57"/>
        <v/>
      </c>
      <c r="T438" s="91">
        <f t="shared" si="58"/>
        <v>0</v>
      </c>
      <c r="U438" s="96" t="str">
        <f t="shared" si="59"/>
        <v/>
      </c>
      <c r="V438" s="92" t="str">
        <f ca="1">IF(U438="","",MIN(OFFSET(B438,0,0):OFFSET(B438,U438-1,0)))</f>
        <v/>
      </c>
      <c r="W438" s="92" t="str">
        <f ca="1">IF(U438="","",MIN(OFFSET(C438,0,0):OFFSET(C438,U438-1,0)))</f>
        <v/>
      </c>
      <c r="X438" s="92" t="str">
        <f ca="1">IF(U438="","",MAX(OFFSET(B438,0,0):OFFSET(B438,U438-1,0)))</f>
        <v/>
      </c>
      <c r="Y438" s="92" t="str">
        <f ca="1">IF(U438="","",MAX(OFFSET(C438,0,0):OFFSET(C438,U438-1,0)))</f>
        <v/>
      </c>
      <c r="Z438" s="92">
        <f t="shared" ca="1" si="54"/>
        <v>0</v>
      </c>
      <c r="AA438" s="93">
        <f t="shared" ca="1" si="55"/>
        <v>0</v>
      </c>
    </row>
    <row r="439" spans="1:27" ht="15.75" x14ac:dyDescent="0.25">
      <c r="A439" s="87"/>
      <c r="B439" s="95"/>
      <c r="C439" s="95"/>
      <c r="D439" s="76"/>
      <c r="E439" s="89" t="str">
        <f t="shared" si="60"/>
        <v/>
      </c>
      <c r="F439" s="89" t="str">
        <f t="shared" si="61"/>
        <v/>
      </c>
      <c r="G439" s="76"/>
      <c r="H439" s="74"/>
      <c r="I439" s="111" t="str">
        <f>IF(H439="","",_xlfn.XLOOKUP(H439,Code!$E$3:$E$19,Code!$F$3:$F$19,""))</f>
        <v/>
      </c>
      <c r="J439" s="74"/>
      <c r="K439" s="74"/>
      <c r="L439" s="76"/>
      <c r="M439" s="76"/>
      <c r="N439" s="102"/>
      <c r="O439" s="102"/>
      <c r="P439" s="126">
        <v>0</v>
      </c>
      <c r="Q439" s="97">
        <f t="shared" si="56"/>
        <v>0</v>
      </c>
      <c r="R439" s="109"/>
      <c r="S439" s="96" t="str">
        <f t="shared" si="57"/>
        <v/>
      </c>
      <c r="T439" s="91">
        <f t="shared" si="58"/>
        <v>0</v>
      </c>
      <c r="U439" s="96" t="str">
        <f t="shared" si="59"/>
        <v/>
      </c>
      <c r="V439" s="92" t="str">
        <f ca="1">IF(U439="","",MIN(OFFSET(B439,0,0):OFFSET(B439,U439-1,0)))</f>
        <v/>
      </c>
      <c r="W439" s="92" t="str">
        <f ca="1">IF(U439="","",MIN(OFFSET(C439,0,0):OFFSET(C439,U439-1,0)))</f>
        <v/>
      </c>
      <c r="X439" s="92" t="str">
        <f ca="1">IF(U439="","",MAX(OFFSET(B439,0,0):OFFSET(B439,U439-1,0)))</f>
        <v/>
      </c>
      <c r="Y439" s="92" t="str">
        <f ca="1">IF(U439="","",MAX(OFFSET(C439,0,0):OFFSET(C439,U439-1,0)))</f>
        <v/>
      </c>
      <c r="Z439" s="92">
        <f t="shared" ca="1" si="54"/>
        <v>0</v>
      </c>
      <c r="AA439" s="93">
        <f t="shared" ca="1" si="55"/>
        <v>0</v>
      </c>
    </row>
    <row r="440" spans="1:27" ht="15.75" x14ac:dyDescent="0.25">
      <c r="A440" s="87"/>
      <c r="B440" s="95"/>
      <c r="C440" s="95"/>
      <c r="D440" s="76"/>
      <c r="E440" s="89" t="str">
        <f t="shared" si="60"/>
        <v/>
      </c>
      <c r="F440" s="89" t="str">
        <f t="shared" si="61"/>
        <v/>
      </c>
      <c r="G440" s="76"/>
      <c r="H440" s="74"/>
      <c r="I440" s="111" t="str">
        <f>IF(H440="","",_xlfn.XLOOKUP(H440,Code!$E$3:$E$19,Code!$F$3:$F$19,""))</f>
        <v/>
      </c>
      <c r="J440" s="74"/>
      <c r="K440" s="74"/>
      <c r="L440" s="76"/>
      <c r="M440" s="76"/>
      <c r="N440" s="102"/>
      <c r="O440" s="102"/>
      <c r="P440" s="126">
        <v>0</v>
      </c>
      <c r="Q440" s="97">
        <f t="shared" si="56"/>
        <v>0</v>
      </c>
      <c r="R440" s="109"/>
      <c r="S440" s="96" t="str">
        <f t="shared" si="57"/>
        <v/>
      </c>
      <c r="T440" s="91">
        <f t="shared" si="58"/>
        <v>0</v>
      </c>
      <c r="U440" s="96" t="str">
        <f t="shared" si="59"/>
        <v/>
      </c>
      <c r="V440" s="92" t="str">
        <f ca="1">IF(U440="","",MIN(OFFSET(B440,0,0):OFFSET(B440,U440-1,0)))</f>
        <v/>
      </c>
      <c r="W440" s="92" t="str">
        <f ca="1">IF(U440="","",MIN(OFFSET(C440,0,0):OFFSET(C440,U440-1,0)))</f>
        <v/>
      </c>
      <c r="X440" s="92" t="str">
        <f ca="1">IF(U440="","",MAX(OFFSET(B440,0,0):OFFSET(B440,U440-1,0)))</f>
        <v/>
      </c>
      <c r="Y440" s="92" t="str">
        <f ca="1">IF(U440="","",MAX(OFFSET(C440,0,0):OFFSET(C440,U440-1,0)))</f>
        <v/>
      </c>
      <c r="Z440" s="92">
        <f t="shared" ca="1" si="54"/>
        <v>0</v>
      </c>
      <c r="AA440" s="93">
        <f t="shared" ca="1" si="55"/>
        <v>0</v>
      </c>
    </row>
    <row r="441" spans="1:27" ht="15.75" x14ac:dyDescent="0.25">
      <c r="A441" s="87"/>
      <c r="B441" s="95"/>
      <c r="C441" s="95"/>
      <c r="D441" s="76"/>
      <c r="E441" s="89" t="str">
        <f t="shared" si="60"/>
        <v/>
      </c>
      <c r="F441" s="89" t="str">
        <f t="shared" si="61"/>
        <v/>
      </c>
      <c r="G441" s="76"/>
      <c r="H441" s="74"/>
      <c r="I441" s="111" t="str">
        <f>IF(H441="","",_xlfn.XLOOKUP(H441,Code!$E$3:$E$19,Code!$F$3:$F$19,""))</f>
        <v/>
      </c>
      <c r="J441" s="74"/>
      <c r="K441" s="74"/>
      <c r="L441" s="76"/>
      <c r="M441" s="76"/>
      <c r="N441" s="102"/>
      <c r="O441" s="102"/>
      <c r="P441" s="126">
        <v>0</v>
      </c>
      <c r="Q441" s="97">
        <f t="shared" si="56"/>
        <v>0</v>
      </c>
      <c r="R441" s="109"/>
      <c r="S441" s="96" t="str">
        <f t="shared" si="57"/>
        <v/>
      </c>
      <c r="T441" s="91">
        <f t="shared" si="58"/>
        <v>0</v>
      </c>
      <c r="U441" s="96" t="str">
        <f t="shared" si="59"/>
        <v/>
      </c>
      <c r="V441" s="92" t="str">
        <f ca="1">IF(U441="","",MIN(OFFSET(B441,0,0):OFFSET(B441,U441-1,0)))</f>
        <v/>
      </c>
      <c r="W441" s="92" t="str">
        <f ca="1">IF(U441="","",MIN(OFFSET(C441,0,0):OFFSET(C441,U441-1,0)))</f>
        <v/>
      </c>
      <c r="X441" s="92" t="str">
        <f ca="1">IF(U441="","",MAX(OFFSET(B441,0,0):OFFSET(B441,U441-1,0)))</f>
        <v/>
      </c>
      <c r="Y441" s="92" t="str">
        <f ca="1">IF(U441="","",MAX(OFFSET(C441,0,0):OFFSET(C441,U441-1,0)))</f>
        <v/>
      </c>
      <c r="Z441" s="92">
        <f t="shared" ca="1" si="54"/>
        <v>0</v>
      </c>
      <c r="AA441" s="93">
        <f t="shared" ca="1" si="55"/>
        <v>0</v>
      </c>
    </row>
    <row r="442" spans="1:27" ht="15.75" x14ac:dyDescent="0.25">
      <c r="A442" s="87"/>
      <c r="B442" s="95"/>
      <c r="C442" s="95"/>
      <c r="D442" s="76"/>
      <c r="E442" s="89" t="str">
        <f t="shared" si="60"/>
        <v/>
      </c>
      <c r="F442" s="89" t="str">
        <f t="shared" si="61"/>
        <v/>
      </c>
      <c r="G442" s="76"/>
      <c r="H442" s="74"/>
      <c r="I442" s="111" t="str">
        <f>IF(H442="","",_xlfn.XLOOKUP(H442,Code!$E$3:$E$19,Code!$F$3:$F$19,""))</f>
        <v/>
      </c>
      <c r="J442" s="74"/>
      <c r="K442" s="74"/>
      <c r="L442" s="76"/>
      <c r="M442" s="76"/>
      <c r="N442" s="102"/>
      <c r="O442" s="102"/>
      <c r="P442" s="126">
        <v>0</v>
      </c>
      <c r="Q442" s="97">
        <f t="shared" si="56"/>
        <v>0</v>
      </c>
      <c r="R442" s="109"/>
      <c r="S442" s="96" t="str">
        <f t="shared" si="57"/>
        <v/>
      </c>
      <c r="T442" s="91">
        <f t="shared" si="58"/>
        <v>0</v>
      </c>
      <c r="U442" s="96" t="str">
        <f t="shared" si="59"/>
        <v/>
      </c>
      <c r="V442" s="92" t="str">
        <f ca="1">IF(U442="","",MIN(OFFSET(B442,0,0):OFFSET(B442,U442-1,0)))</f>
        <v/>
      </c>
      <c r="W442" s="92" t="str">
        <f ca="1">IF(U442="","",MIN(OFFSET(C442,0,0):OFFSET(C442,U442-1,0)))</f>
        <v/>
      </c>
      <c r="X442" s="92" t="str">
        <f ca="1">IF(U442="","",MAX(OFFSET(B442,0,0):OFFSET(B442,U442-1,0)))</f>
        <v/>
      </c>
      <c r="Y442" s="92" t="str">
        <f ca="1">IF(U442="","",MAX(OFFSET(C442,0,0):OFFSET(C442,U442-1,0)))</f>
        <v/>
      </c>
      <c r="Z442" s="92">
        <f t="shared" ca="1" si="54"/>
        <v>0</v>
      </c>
      <c r="AA442" s="93">
        <f t="shared" ca="1" si="55"/>
        <v>0</v>
      </c>
    </row>
    <row r="443" spans="1:27" ht="15.75" x14ac:dyDescent="0.25">
      <c r="A443" s="87"/>
      <c r="B443" s="95"/>
      <c r="C443" s="95"/>
      <c r="D443" s="76"/>
      <c r="E443" s="89" t="str">
        <f t="shared" si="60"/>
        <v/>
      </c>
      <c r="F443" s="89" t="str">
        <f t="shared" si="61"/>
        <v/>
      </c>
      <c r="G443" s="76"/>
      <c r="H443" s="74"/>
      <c r="I443" s="111" t="str">
        <f>IF(H443="","",_xlfn.XLOOKUP(H443,Code!$E$3:$E$19,Code!$F$3:$F$19,""))</f>
        <v/>
      </c>
      <c r="J443" s="74"/>
      <c r="K443" s="74"/>
      <c r="L443" s="76"/>
      <c r="M443" s="76"/>
      <c r="N443" s="102"/>
      <c r="O443" s="102"/>
      <c r="P443" s="126">
        <v>0</v>
      </c>
      <c r="Q443" s="97">
        <f t="shared" si="56"/>
        <v>0</v>
      </c>
      <c r="R443" s="109"/>
      <c r="S443" s="96" t="str">
        <f t="shared" si="57"/>
        <v/>
      </c>
      <c r="T443" s="91">
        <f t="shared" si="58"/>
        <v>0</v>
      </c>
      <c r="U443" s="96" t="str">
        <f t="shared" si="59"/>
        <v/>
      </c>
      <c r="V443" s="92" t="str">
        <f ca="1">IF(U443="","",MIN(OFFSET(B443,0,0):OFFSET(B443,U443-1,0)))</f>
        <v/>
      </c>
      <c r="W443" s="92" t="str">
        <f ca="1">IF(U443="","",MIN(OFFSET(C443,0,0):OFFSET(C443,U443-1,0)))</f>
        <v/>
      </c>
      <c r="X443" s="92" t="str">
        <f ca="1">IF(U443="","",MAX(OFFSET(B443,0,0):OFFSET(B443,U443-1,0)))</f>
        <v/>
      </c>
      <c r="Y443" s="92" t="str">
        <f ca="1">IF(U443="","",MAX(OFFSET(C443,0,0):OFFSET(C443,U443-1,0)))</f>
        <v/>
      </c>
      <c r="Z443" s="92">
        <f t="shared" ca="1" si="54"/>
        <v>0</v>
      </c>
      <c r="AA443" s="93">
        <f t="shared" ca="1" si="55"/>
        <v>0</v>
      </c>
    </row>
    <row r="444" spans="1:27" ht="15.75" x14ac:dyDescent="0.25">
      <c r="A444" s="87"/>
      <c r="B444" s="95"/>
      <c r="C444" s="95"/>
      <c r="D444" s="76"/>
      <c r="E444" s="89" t="str">
        <f t="shared" si="60"/>
        <v/>
      </c>
      <c r="F444" s="89" t="str">
        <f t="shared" si="61"/>
        <v/>
      </c>
      <c r="G444" s="76"/>
      <c r="H444" s="74"/>
      <c r="I444" s="111" t="str">
        <f>IF(H444="","",_xlfn.XLOOKUP(H444,Code!$E$3:$E$19,Code!$F$3:$F$19,""))</f>
        <v/>
      </c>
      <c r="J444" s="74"/>
      <c r="K444" s="74"/>
      <c r="L444" s="76"/>
      <c r="M444" s="76"/>
      <c r="N444" s="102"/>
      <c r="O444" s="102"/>
      <c r="P444" s="126">
        <v>0</v>
      </c>
      <c r="Q444" s="97">
        <f t="shared" si="56"/>
        <v>0</v>
      </c>
      <c r="R444" s="109"/>
      <c r="S444" s="96" t="str">
        <f t="shared" si="57"/>
        <v/>
      </c>
      <c r="T444" s="91">
        <f t="shared" si="58"/>
        <v>0</v>
      </c>
      <c r="U444" s="96" t="str">
        <f t="shared" si="59"/>
        <v/>
      </c>
      <c r="V444" s="92" t="str">
        <f ca="1">IF(U444="","",MIN(OFFSET(B444,0,0):OFFSET(B444,U444-1,0)))</f>
        <v/>
      </c>
      <c r="W444" s="92" t="str">
        <f ca="1">IF(U444="","",MIN(OFFSET(C444,0,0):OFFSET(C444,U444-1,0)))</f>
        <v/>
      </c>
      <c r="X444" s="92" t="str">
        <f ca="1">IF(U444="","",MAX(OFFSET(B444,0,0):OFFSET(B444,U444-1,0)))</f>
        <v/>
      </c>
      <c r="Y444" s="92" t="str">
        <f ca="1">IF(U444="","",MAX(OFFSET(C444,0,0):OFFSET(C444,U444-1,0)))</f>
        <v/>
      </c>
      <c r="Z444" s="92">
        <f t="shared" ca="1" si="54"/>
        <v>0</v>
      </c>
      <c r="AA444" s="93">
        <f t="shared" ca="1" si="55"/>
        <v>0</v>
      </c>
    </row>
    <row r="445" spans="1:27" ht="15.75" x14ac:dyDescent="0.25">
      <c r="A445" s="87"/>
      <c r="B445" s="95"/>
      <c r="C445" s="95"/>
      <c r="D445" s="76"/>
      <c r="E445" s="89" t="str">
        <f t="shared" si="60"/>
        <v/>
      </c>
      <c r="F445" s="89" t="str">
        <f t="shared" si="61"/>
        <v/>
      </c>
      <c r="G445" s="76"/>
      <c r="H445" s="74"/>
      <c r="I445" s="111" t="str">
        <f>IF(H445="","",_xlfn.XLOOKUP(H445,Code!$E$3:$E$19,Code!$F$3:$F$19,""))</f>
        <v/>
      </c>
      <c r="J445" s="74"/>
      <c r="K445" s="74"/>
      <c r="L445" s="76"/>
      <c r="M445" s="76"/>
      <c r="N445" s="102"/>
      <c r="O445" s="102"/>
      <c r="P445" s="126">
        <v>0</v>
      </c>
      <c r="Q445" s="97">
        <f t="shared" si="56"/>
        <v>0</v>
      </c>
      <c r="R445" s="109"/>
      <c r="S445" s="96" t="str">
        <f t="shared" si="57"/>
        <v/>
      </c>
      <c r="T445" s="91">
        <f t="shared" si="58"/>
        <v>0</v>
      </c>
      <c r="U445" s="96" t="str">
        <f t="shared" si="59"/>
        <v/>
      </c>
      <c r="V445" s="92" t="str">
        <f ca="1">IF(U445="","",MIN(OFFSET(B445,0,0):OFFSET(B445,U445-1,0)))</f>
        <v/>
      </c>
      <c r="W445" s="92" t="str">
        <f ca="1">IF(U445="","",MIN(OFFSET(C445,0,0):OFFSET(C445,U445-1,0)))</f>
        <v/>
      </c>
      <c r="X445" s="92" t="str">
        <f ca="1">IF(U445="","",MAX(OFFSET(B445,0,0):OFFSET(B445,U445-1,0)))</f>
        <v/>
      </c>
      <c r="Y445" s="92" t="str">
        <f ca="1">IF(U445="","",MAX(OFFSET(C445,0,0):OFFSET(C445,U445-1,0)))</f>
        <v/>
      </c>
      <c r="Z445" s="92">
        <f t="shared" ref="Z445:Z508" ca="1" si="62">MIN(V445:Y445)</f>
        <v>0</v>
      </c>
      <c r="AA445" s="93">
        <f t="shared" ref="AA445:AA508" ca="1" si="63">MAX(V445:Y445)</f>
        <v>0</v>
      </c>
    </row>
    <row r="446" spans="1:27" ht="15.75" x14ac:dyDescent="0.25">
      <c r="A446" s="87"/>
      <c r="B446" s="95"/>
      <c r="C446" s="95"/>
      <c r="D446" s="76"/>
      <c r="E446" s="89" t="str">
        <f t="shared" si="60"/>
        <v/>
      </c>
      <c r="F446" s="89" t="str">
        <f t="shared" si="61"/>
        <v/>
      </c>
      <c r="G446" s="76"/>
      <c r="H446" s="74"/>
      <c r="I446" s="111" t="str">
        <f>IF(H446="","",_xlfn.XLOOKUP(H446,Code!$E$3:$E$19,Code!$F$3:$F$19,""))</f>
        <v/>
      </c>
      <c r="J446" s="74"/>
      <c r="K446" s="74"/>
      <c r="L446" s="76"/>
      <c r="M446" s="76"/>
      <c r="N446" s="102"/>
      <c r="O446" s="102"/>
      <c r="P446" s="126">
        <v>0</v>
      </c>
      <c r="Q446" s="97">
        <f t="shared" si="56"/>
        <v>0</v>
      </c>
      <c r="R446" s="109"/>
      <c r="S446" s="96" t="str">
        <f t="shared" si="57"/>
        <v/>
      </c>
      <c r="T446" s="91">
        <f t="shared" si="58"/>
        <v>0</v>
      </c>
      <c r="U446" s="96" t="str">
        <f t="shared" si="59"/>
        <v/>
      </c>
      <c r="V446" s="92" t="str">
        <f ca="1">IF(U446="","",MIN(OFFSET(B446,0,0):OFFSET(B446,U446-1,0)))</f>
        <v/>
      </c>
      <c r="W446" s="92" t="str">
        <f ca="1">IF(U446="","",MIN(OFFSET(C446,0,0):OFFSET(C446,U446-1,0)))</f>
        <v/>
      </c>
      <c r="X446" s="92" t="str">
        <f ca="1">IF(U446="","",MAX(OFFSET(B446,0,0):OFFSET(B446,U446-1,0)))</f>
        <v/>
      </c>
      <c r="Y446" s="92" t="str">
        <f ca="1">IF(U446="","",MAX(OFFSET(C446,0,0):OFFSET(C446,U446-1,0)))</f>
        <v/>
      </c>
      <c r="Z446" s="92">
        <f t="shared" ca="1" si="62"/>
        <v>0</v>
      </c>
      <c r="AA446" s="93">
        <f t="shared" ca="1" si="63"/>
        <v>0</v>
      </c>
    </row>
    <row r="447" spans="1:27" ht="15.75" x14ac:dyDescent="0.25">
      <c r="A447" s="87"/>
      <c r="B447" s="95"/>
      <c r="C447" s="95"/>
      <c r="D447" s="76"/>
      <c r="E447" s="89" t="str">
        <f t="shared" si="60"/>
        <v/>
      </c>
      <c r="F447" s="89" t="str">
        <f t="shared" si="61"/>
        <v/>
      </c>
      <c r="G447" s="76"/>
      <c r="H447" s="74"/>
      <c r="I447" s="111" t="str">
        <f>IF(H447="","",_xlfn.XLOOKUP(H447,Code!$E$3:$E$19,Code!$F$3:$F$19,""))</f>
        <v/>
      </c>
      <c r="J447" s="74"/>
      <c r="K447" s="74"/>
      <c r="L447" s="76"/>
      <c r="M447" s="76"/>
      <c r="N447" s="102"/>
      <c r="O447" s="102"/>
      <c r="P447" s="126">
        <v>0</v>
      </c>
      <c r="Q447" s="97">
        <f t="shared" si="56"/>
        <v>0</v>
      </c>
      <c r="R447" s="109"/>
      <c r="S447" s="96" t="str">
        <f t="shared" si="57"/>
        <v/>
      </c>
      <c r="T447" s="91">
        <f t="shared" si="58"/>
        <v>0</v>
      </c>
      <c r="U447" s="96" t="str">
        <f t="shared" si="59"/>
        <v/>
      </c>
      <c r="V447" s="92" t="str">
        <f ca="1">IF(U447="","",MIN(OFFSET(B447,0,0):OFFSET(B447,U447-1,0)))</f>
        <v/>
      </c>
      <c r="W447" s="92" t="str">
        <f ca="1">IF(U447="","",MIN(OFFSET(C447,0,0):OFFSET(C447,U447-1,0)))</f>
        <v/>
      </c>
      <c r="X447" s="92" t="str">
        <f ca="1">IF(U447="","",MAX(OFFSET(B447,0,0):OFFSET(B447,U447-1,0)))</f>
        <v/>
      </c>
      <c r="Y447" s="92" t="str">
        <f ca="1">IF(U447="","",MAX(OFFSET(C447,0,0):OFFSET(C447,U447-1,0)))</f>
        <v/>
      </c>
      <c r="Z447" s="92">
        <f t="shared" ca="1" si="62"/>
        <v>0</v>
      </c>
      <c r="AA447" s="93">
        <f t="shared" ca="1" si="63"/>
        <v>0</v>
      </c>
    </row>
    <row r="448" spans="1:27" ht="15.75" x14ac:dyDescent="0.25">
      <c r="A448" s="87"/>
      <c r="B448" s="95"/>
      <c r="C448" s="95"/>
      <c r="D448" s="76"/>
      <c r="E448" s="89" t="str">
        <f t="shared" si="60"/>
        <v/>
      </c>
      <c r="F448" s="89" t="str">
        <f t="shared" si="61"/>
        <v/>
      </c>
      <c r="G448" s="76"/>
      <c r="H448" s="74"/>
      <c r="I448" s="111" t="str">
        <f>IF(H448="","",_xlfn.XLOOKUP(H448,Code!$E$3:$E$19,Code!$F$3:$F$19,""))</f>
        <v/>
      </c>
      <c r="J448" s="74"/>
      <c r="K448" s="74"/>
      <c r="L448" s="76"/>
      <c r="M448" s="76"/>
      <c r="N448" s="102"/>
      <c r="O448" s="102"/>
      <c r="P448" s="126">
        <v>0</v>
      </c>
      <c r="Q448" s="97">
        <f t="shared" si="56"/>
        <v>0</v>
      </c>
      <c r="R448" s="109"/>
      <c r="S448" s="96" t="str">
        <f t="shared" si="57"/>
        <v/>
      </c>
      <c r="T448" s="91">
        <f t="shared" si="58"/>
        <v>0</v>
      </c>
      <c r="U448" s="96" t="str">
        <f t="shared" si="59"/>
        <v/>
      </c>
      <c r="V448" s="92" t="str">
        <f ca="1">IF(U448="","",MIN(OFFSET(B448,0,0):OFFSET(B448,U448-1,0)))</f>
        <v/>
      </c>
      <c r="W448" s="92" t="str">
        <f ca="1">IF(U448="","",MIN(OFFSET(C448,0,0):OFFSET(C448,U448-1,0)))</f>
        <v/>
      </c>
      <c r="X448" s="92" t="str">
        <f ca="1">IF(U448="","",MAX(OFFSET(B448,0,0):OFFSET(B448,U448-1,0)))</f>
        <v/>
      </c>
      <c r="Y448" s="92" t="str">
        <f ca="1">IF(U448="","",MAX(OFFSET(C448,0,0):OFFSET(C448,U448-1,0)))</f>
        <v/>
      </c>
      <c r="Z448" s="92">
        <f t="shared" ca="1" si="62"/>
        <v>0</v>
      </c>
      <c r="AA448" s="93">
        <f t="shared" ca="1" si="63"/>
        <v>0</v>
      </c>
    </row>
    <row r="449" spans="1:27" ht="15.75" x14ac:dyDescent="0.25">
      <c r="A449" s="87"/>
      <c r="B449" s="95"/>
      <c r="C449" s="95"/>
      <c r="D449" s="76"/>
      <c r="E449" s="89" t="str">
        <f t="shared" si="60"/>
        <v/>
      </c>
      <c r="F449" s="89" t="str">
        <f t="shared" si="61"/>
        <v/>
      </c>
      <c r="G449" s="76"/>
      <c r="H449" s="74"/>
      <c r="I449" s="111" t="str">
        <f>IF(H449="","",_xlfn.XLOOKUP(H449,Code!$E$3:$E$19,Code!$F$3:$F$19,""))</f>
        <v/>
      </c>
      <c r="J449" s="74"/>
      <c r="K449" s="74"/>
      <c r="L449" s="76"/>
      <c r="M449" s="76"/>
      <c r="N449" s="102"/>
      <c r="O449" s="102"/>
      <c r="P449" s="126">
        <v>0</v>
      </c>
      <c r="Q449" s="97">
        <f t="shared" si="56"/>
        <v>0</v>
      </c>
      <c r="R449" s="109"/>
      <c r="S449" s="96" t="str">
        <f t="shared" si="57"/>
        <v/>
      </c>
      <c r="T449" s="91">
        <f t="shared" si="58"/>
        <v>0</v>
      </c>
      <c r="U449" s="96" t="str">
        <f t="shared" si="59"/>
        <v/>
      </c>
      <c r="V449" s="92" t="str">
        <f ca="1">IF(U449="","",MIN(OFFSET(B449,0,0):OFFSET(B449,U449-1,0)))</f>
        <v/>
      </c>
      <c r="W449" s="92" t="str">
        <f ca="1">IF(U449="","",MIN(OFFSET(C449,0,0):OFFSET(C449,U449-1,0)))</f>
        <v/>
      </c>
      <c r="X449" s="92" t="str">
        <f ca="1">IF(U449="","",MAX(OFFSET(B449,0,0):OFFSET(B449,U449-1,0)))</f>
        <v/>
      </c>
      <c r="Y449" s="92" t="str">
        <f ca="1">IF(U449="","",MAX(OFFSET(C449,0,0):OFFSET(C449,U449-1,0)))</f>
        <v/>
      </c>
      <c r="Z449" s="92">
        <f t="shared" ca="1" si="62"/>
        <v>0</v>
      </c>
      <c r="AA449" s="93">
        <f t="shared" ca="1" si="63"/>
        <v>0</v>
      </c>
    </row>
    <row r="450" spans="1:27" ht="15.75" x14ac:dyDescent="0.25">
      <c r="A450" s="87"/>
      <c r="B450" s="95"/>
      <c r="C450" s="95"/>
      <c r="D450" s="76"/>
      <c r="E450" s="89" t="str">
        <f t="shared" si="60"/>
        <v/>
      </c>
      <c r="F450" s="89" t="str">
        <f t="shared" si="61"/>
        <v/>
      </c>
      <c r="G450" s="76"/>
      <c r="H450" s="74"/>
      <c r="I450" s="111" t="str">
        <f>IF(H450="","",_xlfn.XLOOKUP(H450,Code!$E$3:$E$19,Code!$F$3:$F$19,""))</f>
        <v/>
      </c>
      <c r="J450" s="74"/>
      <c r="K450" s="74"/>
      <c r="L450" s="76"/>
      <c r="M450" s="76"/>
      <c r="N450" s="102"/>
      <c r="O450" s="102"/>
      <c r="P450" s="126">
        <v>0</v>
      </c>
      <c r="Q450" s="97">
        <f t="shared" si="56"/>
        <v>0</v>
      </c>
      <c r="R450" s="109"/>
      <c r="S450" s="96" t="str">
        <f t="shared" si="57"/>
        <v/>
      </c>
      <c r="T450" s="91">
        <f t="shared" si="58"/>
        <v>0</v>
      </c>
      <c r="U450" s="96" t="str">
        <f t="shared" si="59"/>
        <v/>
      </c>
      <c r="V450" s="92" t="str">
        <f ca="1">IF(U450="","",MIN(OFFSET(B450,0,0):OFFSET(B450,U450-1,0)))</f>
        <v/>
      </c>
      <c r="W450" s="92" t="str">
        <f ca="1">IF(U450="","",MIN(OFFSET(C450,0,0):OFFSET(C450,U450-1,0)))</f>
        <v/>
      </c>
      <c r="X450" s="92" t="str">
        <f ca="1">IF(U450="","",MAX(OFFSET(B450,0,0):OFFSET(B450,U450-1,0)))</f>
        <v/>
      </c>
      <c r="Y450" s="92" t="str">
        <f ca="1">IF(U450="","",MAX(OFFSET(C450,0,0):OFFSET(C450,U450-1,0)))</f>
        <v/>
      </c>
      <c r="Z450" s="92">
        <f t="shared" ca="1" si="62"/>
        <v>0</v>
      </c>
      <c r="AA450" s="93">
        <f t="shared" ca="1" si="63"/>
        <v>0</v>
      </c>
    </row>
    <row r="451" spans="1:27" ht="15.75" x14ac:dyDescent="0.25">
      <c r="A451" s="87"/>
      <c r="B451" s="95"/>
      <c r="C451" s="95"/>
      <c r="D451" s="76"/>
      <c r="E451" s="89" t="str">
        <f t="shared" si="60"/>
        <v/>
      </c>
      <c r="F451" s="89" t="str">
        <f t="shared" si="61"/>
        <v/>
      </c>
      <c r="G451" s="76"/>
      <c r="H451" s="74"/>
      <c r="I451" s="111" t="str">
        <f>IF(H451="","",_xlfn.XLOOKUP(H451,Code!$E$3:$E$19,Code!$F$3:$F$19,""))</f>
        <v/>
      </c>
      <c r="J451" s="74"/>
      <c r="K451" s="74"/>
      <c r="L451" s="76"/>
      <c r="M451" s="76"/>
      <c r="N451" s="102"/>
      <c r="O451" s="102"/>
      <c r="P451" s="126">
        <v>0</v>
      </c>
      <c r="Q451" s="97">
        <f t="shared" ref="Q451:Q514" si="64">SUMIF($T:$T,S451,$P:$P)</f>
        <v>0</v>
      </c>
      <c r="R451" s="109"/>
      <c r="S451" s="96" t="str">
        <f t="shared" ref="S451:S514" si="65">IF(A451="","",ROW()-ROW($S$2))</f>
        <v/>
      </c>
      <c r="T451" s="91">
        <f t="shared" ref="T451:T514" si="66">IF(B451="",0,IF(S451="",T450,S451))</f>
        <v>0</v>
      </c>
      <c r="U451" s="96" t="str">
        <f t="shared" ref="U451:U514" si="67">IF(S451="","",COUNTIF($T:$T,S451))</f>
        <v/>
      </c>
      <c r="V451" s="92" t="str">
        <f ca="1">IF(U451="","",MIN(OFFSET(B451,0,0):OFFSET(B451,U451-1,0)))</f>
        <v/>
      </c>
      <c r="W451" s="92" t="str">
        <f ca="1">IF(U451="","",MIN(OFFSET(C451,0,0):OFFSET(C451,U451-1,0)))</f>
        <v/>
      </c>
      <c r="X451" s="92" t="str">
        <f ca="1">IF(U451="","",MAX(OFFSET(B451,0,0):OFFSET(B451,U451-1,0)))</f>
        <v/>
      </c>
      <c r="Y451" s="92" t="str">
        <f ca="1">IF(U451="","",MAX(OFFSET(C451,0,0):OFFSET(C451,U451-1,0)))</f>
        <v/>
      </c>
      <c r="Z451" s="92">
        <f t="shared" ca="1" si="62"/>
        <v>0</v>
      </c>
      <c r="AA451" s="93">
        <f t="shared" ca="1" si="63"/>
        <v>0</v>
      </c>
    </row>
    <row r="452" spans="1:27" ht="15.75" x14ac:dyDescent="0.25">
      <c r="A452" s="87"/>
      <c r="B452" s="95"/>
      <c r="C452" s="95"/>
      <c r="D452" s="76"/>
      <c r="E452" s="89" t="str">
        <f t="shared" ref="E452:E515" si="68">IF(OR(B452="",C452=""),"",IF(OR(ABS(C452-B452)*1000=0,C452=0),1,ABS(C452-B452)*1000))</f>
        <v/>
      </c>
      <c r="F452" s="89" t="str">
        <f t="shared" ref="F452:F515" si="69">IF(OR(D452="",E452=""),"",D452*E452)</f>
        <v/>
      </c>
      <c r="G452" s="76"/>
      <c r="H452" s="74"/>
      <c r="I452" s="111" t="str">
        <f>IF(H452="","",_xlfn.XLOOKUP(H452,Code!$E$3:$E$19,Code!$F$3:$F$19,""))</f>
        <v/>
      </c>
      <c r="J452" s="74"/>
      <c r="K452" s="74"/>
      <c r="L452" s="76"/>
      <c r="M452" s="76"/>
      <c r="N452" s="102"/>
      <c r="O452" s="102"/>
      <c r="P452" s="126">
        <v>0</v>
      </c>
      <c r="Q452" s="97">
        <f t="shared" si="64"/>
        <v>0</v>
      </c>
      <c r="R452" s="109"/>
      <c r="S452" s="96" t="str">
        <f t="shared" si="65"/>
        <v/>
      </c>
      <c r="T452" s="91">
        <f t="shared" si="66"/>
        <v>0</v>
      </c>
      <c r="U452" s="96" t="str">
        <f t="shared" si="67"/>
        <v/>
      </c>
      <c r="V452" s="92" t="str">
        <f ca="1">IF(U452="","",MIN(OFFSET(B452,0,0):OFFSET(B452,U452-1,0)))</f>
        <v/>
      </c>
      <c r="W452" s="92" t="str">
        <f ca="1">IF(U452="","",MIN(OFFSET(C452,0,0):OFFSET(C452,U452-1,0)))</f>
        <v/>
      </c>
      <c r="X452" s="92" t="str">
        <f ca="1">IF(U452="","",MAX(OFFSET(B452,0,0):OFFSET(B452,U452-1,0)))</f>
        <v/>
      </c>
      <c r="Y452" s="92" t="str">
        <f ca="1">IF(U452="","",MAX(OFFSET(C452,0,0):OFFSET(C452,U452-1,0)))</f>
        <v/>
      </c>
      <c r="Z452" s="92">
        <f t="shared" ca="1" si="62"/>
        <v>0</v>
      </c>
      <c r="AA452" s="93">
        <f t="shared" ca="1" si="63"/>
        <v>0</v>
      </c>
    </row>
    <row r="453" spans="1:27" ht="15.75" x14ac:dyDescent="0.25">
      <c r="A453" s="87"/>
      <c r="B453" s="95"/>
      <c r="C453" s="95"/>
      <c r="D453" s="76"/>
      <c r="E453" s="89" t="str">
        <f t="shared" si="68"/>
        <v/>
      </c>
      <c r="F453" s="89" t="str">
        <f t="shared" si="69"/>
        <v/>
      </c>
      <c r="G453" s="76"/>
      <c r="H453" s="74"/>
      <c r="I453" s="111" t="str">
        <f>IF(H453="","",_xlfn.XLOOKUP(H453,Code!$E$3:$E$19,Code!$F$3:$F$19,""))</f>
        <v/>
      </c>
      <c r="J453" s="74"/>
      <c r="K453" s="74"/>
      <c r="L453" s="76"/>
      <c r="M453" s="76"/>
      <c r="N453" s="102"/>
      <c r="O453" s="102"/>
      <c r="P453" s="126">
        <v>0</v>
      </c>
      <c r="Q453" s="97">
        <f t="shared" si="64"/>
        <v>0</v>
      </c>
      <c r="R453" s="109"/>
      <c r="S453" s="96" t="str">
        <f t="shared" si="65"/>
        <v/>
      </c>
      <c r="T453" s="91">
        <f t="shared" si="66"/>
        <v>0</v>
      </c>
      <c r="U453" s="96" t="str">
        <f t="shared" si="67"/>
        <v/>
      </c>
      <c r="V453" s="92" t="str">
        <f ca="1">IF(U453="","",MIN(OFFSET(B453,0,0):OFFSET(B453,U453-1,0)))</f>
        <v/>
      </c>
      <c r="W453" s="92" t="str">
        <f ca="1">IF(U453="","",MIN(OFFSET(C453,0,0):OFFSET(C453,U453-1,0)))</f>
        <v/>
      </c>
      <c r="X453" s="92" t="str">
        <f ca="1">IF(U453="","",MAX(OFFSET(B453,0,0):OFFSET(B453,U453-1,0)))</f>
        <v/>
      </c>
      <c r="Y453" s="92" t="str">
        <f ca="1">IF(U453="","",MAX(OFFSET(C453,0,0):OFFSET(C453,U453-1,0)))</f>
        <v/>
      </c>
      <c r="Z453" s="92">
        <f t="shared" ca="1" si="62"/>
        <v>0</v>
      </c>
      <c r="AA453" s="93">
        <f t="shared" ca="1" si="63"/>
        <v>0</v>
      </c>
    </row>
    <row r="454" spans="1:27" ht="15.75" x14ac:dyDescent="0.25">
      <c r="A454" s="87"/>
      <c r="B454" s="95"/>
      <c r="C454" s="95"/>
      <c r="D454" s="76"/>
      <c r="E454" s="89" t="str">
        <f t="shared" si="68"/>
        <v/>
      </c>
      <c r="F454" s="89" t="str">
        <f t="shared" si="69"/>
        <v/>
      </c>
      <c r="G454" s="76"/>
      <c r="H454" s="74"/>
      <c r="I454" s="111" t="str">
        <f>IF(H454="","",_xlfn.XLOOKUP(H454,Code!$E$3:$E$19,Code!$F$3:$F$19,""))</f>
        <v/>
      </c>
      <c r="J454" s="74"/>
      <c r="K454" s="74"/>
      <c r="L454" s="76"/>
      <c r="M454" s="76"/>
      <c r="N454" s="102"/>
      <c r="O454" s="102"/>
      <c r="P454" s="126">
        <v>0</v>
      </c>
      <c r="Q454" s="97">
        <f t="shared" si="64"/>
        <v>0</v>
      </c>
      <c r="R454" s="109"/>
      <c r="S454" s="96" t="str">
        <f t="shared" si="65"/>
        <v/>
      </c>
      <c r="T454" s="91">
        <f t="shared" si="66"/>
        <v>0</v>
      </c>
      <c r="U454" s="96" t="str">
        <f t="shared" si="67"/>
        <v/>
      </c>
      <c r="V454" s="92" t="str">
        <f ca="1">IF(U454="","",MIN(OFFSET(B454,0,0):OFFSET(B454,U454-1,0)))</f>
        <v/>
      </c>
      <c r="W454" s="92" t="str">
        <f ca="1">IF(U454="","",MIN(OFFSET(C454,0,0):OFFSET(C454,U454-1,0)))</f>
        <v/>
      </c>
      <c r="X454" s="92" t="str">
        <f ca="1">IF(U454="","",MAX(OFFSET(B454,0,0):OFFSET(B454,U454-1,0)))</f>
        <v/>
      </c>
      <c r="Y454" s="92" t="str">
        <f ca="1">IF(U454="","",MAX(OFFSET(C454,0,0):OFFSET(C454,U454-1,0)))</f>
        <v/>
      </c>
      <c r="Z454" s="92">
        <f t="shared" ca="1" si="62"/>
        <v>0</v>
      </c>
      <c r="AA454" s="93">
        <f t="shared" ca="1" si="63"/>
        <v>0</v>
      </c>
    </row>
    <row r="455" spans="1:27" ht="15.75" x14ac:dyDescent="0.25">
      <c r="A455" s="87"/>
      <c r="B455" s="95"/>
      <c r="C455" s="95"/>
      <c r="D455" s="76"/>
      <c r="E455" s="89" t="str">
        <f t="shared" si="68"/>
        <v/>
      </c>
      <c r="F455" s="89" t="str">
        <f t="shared" si="69"/>
        <v/>
      </c>
      <c r="G455" s="76"/>
      <c r="H455" s="74"/>
      <c r="I455" s="111" t="str">
        <f>IF(H455="","",_xlfn.XLOOKUP(H455,Code!$E$3:$E$19,Code!$F$3:$F$19,""))</f>
        <v/>
      </c>
      <c r="J455" s="74"/>
      <c r="K455" s="74"/>
      <c r="L455" s="76"/>
      <c r="M455" s="76"/>
      <c r="N455" s="102"/>
      <c r="O455" s="102"/>
      <c r="P455" s="126">
        <v>0</v>
      </c>
      <c r="Q455" s="97">
        <f t="shared" si="64"/>
        <v>0</v>
      </c>
      <c r="R455" s="109"/>
      <c r="S455" s="96" t="str">
        <f t="shared" si="65"/>
        <v/>
      </c>
      <c r="T455" s="91">
        <f t="shared" si="66"/>
        <v>0</v>
      </c>
      <c r="U455" s="96" t="str">
        <f t="shared" si="67"/>
        <v/>
      </c>
      <c r="V455" s="92" t="str">
        <f ca="1">IF(U455="","",MIN(OFFSET(B455,0,0):OFFSET(B455,U455-1,0)))</f>
        <v/>
      </c>
      <c r="W455" s="92" t="str">
        <f ca="1">IF(U455="","",MIN(OFFSET(C455,0,0):OFFSET(C455,U455-1,0)))</f>
        <v/>
      </c>
      <c r="X455" s="92" t="str">
        <f ca="1">IF(U455="","",MAX(OFFSET(B455,0,0):OFFSET(B455,U455-1,0)))</f>
        <v/>
      </c>
      <c r="Y455" s="92" t="str">
        <f ca="1">IF(U455="","",MAX(OFFSET(C455,0,0):OFFSET(C455,U455-1,0)))</f>
        <v/>
      </c>
      <c r="Z455" s="92">
        <f t="shared" ca="1" si="62"/>
        <v>0</v>
      </c>
      <c r="AA455" s="93">
        <f t="shared" ca="1" si="63"/>
        <v>0</v>
      </c>
    </row>
    <row r="456" spans="1:27" ht="15.75" x14ac:dyDescent="0.25">
      <c r="A456" s="87"/>
      <c r="B456" s="95"/>
      <c r="C456" s="95"/>
      <c r="D456" s="76"/>
      <c r="E456" s="89" t="str">
        <f t="shared" si="68"/>
        <v/>
      </c>
      <c r="F456" s="89" t="str">
        <f t="shared" si="69"/>
        <v/>
      </c>
      <c r="G456" s="76"/>
      <c r="H456" s="74"/>
      <c r="I456" s="111" t="str">
        <f>IF(H456="","",_xlfn.XLOOKUP(H456,Code!$E$3:$E$19,Code!$F$3:$F$19,""))</f>
        <v/>
      </c>
      <c r="J456" s="74"/>
      <c r="K456" s="74"/>
      <c r="L456" s="76"/>
      <c r="M456" s="76"/>
      <c r="N456" s="102"/>
      <c r="O456" s="102"/>
      <c r="P456" s="126">
        <v>0</v>
      </c>
      <c r="Q456" s="97">
        <f t="shared" si="64"/>
        <v>0</v>
      </c>
      <c r="R456" s="109"/>
      <c r="S456" s="96" t="str">
        <f t="shared" si="65"/>
        <v/>
      </c>
      <c r="T456" s="91">
        <f t="shared" si="66"/>
        <v>0</v>
      </c>
      <c r="U456" s="96" t="str">
        <f t="shared" si="67"/>
        <v/>
      </c>
      <c r="V456" s="92" t="str">
        <f ca="1">IF(U456="","",MIN(OFFSET(B456,0,0):OFFSET(B456,U456-1,0)))</f>
        <v/>
      </c>
      <c r="W456" s="92" t="str">
        <f ca="1">IF(U456="","",MIN(OFFSET(C456,0,0):OFFSET(C456,U456-1,0)))</f>
        <v/>
      </c>
      <c r="X456" s="92" t="str">
        <f ca="1">IF(U456="","",MAX(OFFSET(B456,0,0):OFFSET(B456,U456-1,0)))</f>
        <v/>
      </c>
      <c r="Y456" s="92" t="str">
        <f ca="1">IF(U456="","",MAX(OFFSET(C456,0,0):OFFSET(C456,U456-1,0)))</f>
        <v/>
      </c>
      <c r="Z456" s="92">
        <f t="shared" ca="1" si="62"/>
        <v>0</v>
      </c>
      <c r="AA456" s="93">
        <f t="shared" ca="1" si="63"/>
        <v>0</v>
      </c>
    </row>
    <row r="457" spans="1:27" ht="15.75" x14ac:dyDescent="0.25">
      <c r="A457" s="87"/>
      <c r="B457" s="95"/>
      <c r="C457" s="95"/>
      <c r="D457" s="76"/>
      <c r="E457" s="89" t="str">
        <f t="shared" si="68"/>
        <v/>
      </c>
      <c r="F457" s="89" t="str">
        <f t="shared" si="69"/>
        <v/>
      </c>
      <c r="G457" s="76"/>
      <c r="H457" s="74"/>
      <c r="I457" s="111" t="str">
        <f>IF(H457="","",_xlfn.XLOOKUP(H457,Code!$E$3:$E$19,Code!$F$3:$F$19,""))</f>
        <v/>
      </c>
      <c r="J457" s="74"/>
      <c r="K457" s="74"/>
      <c r="L457" s="76"/>
      <c r="M457" s="76"/>
      <c r="N457" s="102"/>
      <c r="O457" s="102"/>
      <c r="P457" s="126">
        <v>0</v>
      </c>
      <c r="Q457" s="97">
        <f t="shared" si="64"/>
        <v>0</v>
      </c>
      <c r="R457" s="109"/>
      <c r="S457" s="96" t="str">
        <f t="shared" si="65"/>
        <v/>
      </c>
      <c r="T457" s="91">
        <f t="shared" si="66"/>
        <v>0</v>
      </c>
      <c r="U457" s="96" t="str">
        <f t="shared" si="67"/>
        <v/>
      </c>
      <c r="V457" s="92" t="str">
        <f ca="1">IF(U457="","",MIN(OFFSET(B457,0,0):OFFSET(B457,U457-1,0)))</f>
        <v/>
      </c>
      <c r="W457" s="92" t="str">
        <f ca="1">IF(U457="","",MIN(OFFSET(C457,0,0):OFFSET(C457,U457-1,0)))</f>
        <v/>
      </c>
      <c r="X457" s="92" t="str">
        <f ca="1">IF(U457="","",MAX(OFFSET(B457,0,0):OFFSET(B457,U457-1,0)))</f>
        <v/>
      </c>
      <c r="Y457" s="92" t="str">
        <f ca="1">IF(U457="","",MAX(OFFSET(C457,0,0):OFFSET(C457,U457-1,0)))</f>
        <v/>
      </c>
      <c r="Z457" s="92">
        <f t="shared" ca="1" si="62"/>
        <v>0</v>
      </c>
      <c r="AA457" s="93">
        <f t="shared" ca="1" si="63"/>
        <v>0</v>
      </c>
    </row>
    <row r="458" spans="1:27" ht="15.75" x14ac:dyDescent="0.25">
      <c r="A458" s="87"/>
      <c r="B458" s="95"/>
      <c r="C458" s="95"/>
      <c r="D458" s="76"/>
      <c r="E458" s="89" t="str">
        <f t="shared" si="68"/>
        <v/>
      </c>
      <c r="F458" s="89" t="str">
        <f t="shared" si="69"/>
        <v/>
      </c>
      <c r="G458" s="76"/>
      <c r="H458" s="74"/>
      <c r="I458" s="111" t="str">
        <f>IF(H458="","",_xlfn.XLOOKUP(H458,Code!$E$3:$E$19,Code!$F$3:$F$19,""))</f>
        <v/>
      </c>
      <c r="J458" s="74"/>
      <c r="K458" s="74"/>
      <c r="L458" s="76"/>
      <c r="M458" s="76"/>
      <c r="N458" s="102"/>
      <c r="O458" s="102"/>
      <c r="P458" s="126">
        <v>0</v>
      </c>
      <c r="Q458" s="97">
        <f t="shared" si="64"/>
        <v>0</v>
      </c>
      <c r="R458" s="109"/>
      <c r="S458" s="96" t="str">
        <f t="shared" si="65"/>
        <v/>
      </c>
      <c r="T458" s="91">
        <f t="shared" si="66"/>
        <v>0</v>
      </c>
      <c r="U458" s="96" t="str">
        <f t="shared" si="67"/>
        <v/>
      </c>
      <c r="V458" s="92" t="str">
        <f ca="1">IF(U458="","",MIN(OFFSET(B458,0,0):OFFSET(B458,U458-1,0)))</f>
        <v/>
      </c>
      <c r="W458" s="92" t="str">
        <f ca="1">IF(U458="","",MIN(OFFSET(C458,0,0):OFFSET(C458,U458-1,0)))</f>
        <v/>
      </c>
      <c r="X458" s="92" t="str">
        <f ca="1">IF(U458="","",MAX(OFFSET(B458,0,0):OFFSET(B458,U458-1,0)))</f>
        <v/>
      </c>
      <c r="Y458" s="92" t="str">
        <f ca="1">IF(U458="","",MAX(OFFSET(C458,0,0):OFFSET(C458,U458-1,0)))</f>
        <v/>
      </c>
      <c r="Z458" s="92">
        <f t="shared" ca="1" si="62"/>
        <v>0</v>
      </c>
      <c r="AA458" s="93">
        <f t="shared" ca="1" si="63"/>
        <v>0</v>
      </c>
    </row>
    <row r="459" spans="1:27" ht="15.75" x14ac:dyDescent="0.25">
      <c r="A459" s="87"/>
      <c r="B459" s="95"/>
      <c r="C459" s="95"/>
      <c r="D459" s="76"/>
      <c r="E459" s="89" t="str">
        <f t="shared" si="68"/>
        <v/>
      </c>
      <c r="F459" s="89" t="str">
        <f t="shared" si="69"/>
        <v/>
      </c>
      <c r="G459" s="76"/>
      <c r="H459" s="74"/>
      <c r="I459" s="111" t="str">
        <f>IF(H459="","",_xlfn.XLOOKUP(H459,Code!$E$3:$E$19,Code!$F$3:$F$19,""))</f>
        <v/>
      </c>
      <c r="J459" s="74"/>
      <c r="K459" s="74"/>
      <c r="L459" s="76"/>
      <c r="M459" s="76"/>
      <c r="N459" s="102"/>
      <c r="O459" s="102"/>
      <c r="P459" s="126">
        <v>0</v>
      </c>
      <c r="Q459" s="97">
        <f t="shared" si="64"/>
        <v>0</v>
      </c>
      <c r="R459" s="109"/>
      <c r="S459" s="96" t="str">
        <f t="shared" si="65"/>
        <v/>
      </c>
      <c r="T459" s="91">
        <f t="shared" si="66"/>
        <v>0</v>
      </c>
      <c r="U459" s="96" t="str">
        <f t="shared" si="67"/>
        <v/>
      </c>
      <c r="V459" s="92" t="str">
        <f ca="1">IF(U459="","",MIN(OFFSET(B459,0,0):OFFSET(B459,U459-1,0)))</f>
        <v/>
      </c>
      <c r="W459" s="92" t="str">
        <f ca="1">IF(U459="","",MIN(OFFSET(C459,0,0):OFFSET(C459,U459-1,0)))</f>
        <v/>
      </c>
      <c r="X459" s="92" t="str">
        <f ca="1">IF(U459="","",MAX(OFFSET(B459,0,0):OFFSET(B459,U459-1,0)))</f>
        <v/>
      </c>
      <c r="Y459" s="92" t="str">
        <f ca="1">IF(U459="","",MAX(OFFSET(C459,0,0):OFFSET(C459,U459-1,0)))</f>
        <v/>
      </c>
      <c r="Z459" s="92">
        <f t="shared" ca="1" si="62"/>
        <v>0</v>
      </c>
      <c r="AA459" s="93">
        <f t="shared" ca="1" si="63"/>
        <v>0</v>
      </c>
    </row>
    <row r="460" spans="1:27" ht="15.75" x14ac:dyDescent="0.25">
      <c r="A460" s="87"/>
      <c r="B460" s="95"/>
      <c r="C460" s="95"/>
      <c r="D460" s="76"/>
      <c r="E460" s="89" t="str">
        <f t="shared" si="68"/>
        <v/>
      </c>
      <c r="F460" s="89" t="str">
        <f t="shared" si="69"/>
        <v/>
      </c>
      <c r="G460" s="76"/>
      <c r="H460" s="74"/>
      <c r="I460" s="111" t="str">
        <f>IF(H460="","",_xlfn.XLOOKUP(H460,Code!$E$3:$E$19,Code!$F$3:$F$19,""))</f>
        <v/>
      </c>
      <c r="J460" s="74"/>
      <c r="K460" s="74"/>
      <c r="L460" s="76"/>
      <c r="M460" s="76"/>
      <c r="N460" s="102"/>
      <c r="O460" s="102"/>
      <c r="P460" s="126">
        <v>0</v>
      </c>
      <c r="Q460" s="97">
        <f t="shared" si="64"/>
        <v>0</v>
      </c>
      <c r="R460" s="109"/>
      <c r="S460" s="96" t="str">
        <f t="shared" si="65"/>
        <v/>
      </c>
      <c r="T460" s="91">
        <f t="shared" si="66"/>
        <v>0</v>
      </c>
      <c r="U460" s="96" t="str">
        <f t="shared" si="67"/>
        <v/>
      </c>
      <c r="V460" s="92" t="str">
        <f ca="1">IF(U460="","",MIN(OFFSET(B460,0,0):OFFSET(B460,U460-1,0)))</f>
        <v/>
      </c>
      <c r="W460" s="92" t="str">
        <f ca="1">IF(U460="","",MIN(OFFSET(C460,0,0):OFFSET(C460,U460-1,0)))</f>
        <v/>
      </c>
      <c r="X460" s="92" t="str">
        <f ca="1">IF(U460="","",MAX(OFFSET(B460,0,0):OFFSET(B460,U460-1,0)))</f>
        <v/>
      </c>
      <c r="Y460" s="92" t="str">
        <f ca="1">IF(U460="","",MAX(OFFSET(C460,0,0):OFFSET(C460,U460-1,0)))</f>
        <v/>
      </c>
      <c r="Z460" s="92">
        <f t="shared" ca="1" si="62"/>
        <v>0</v>
      </c>
      <c r="AA460" s="93">
        <f t="shared" ca="1" si="63"/>
        <v>0</v>
      </c>
    </row>
    <row r="461" spans="1:27" ht="15.75" x14ac:dyDescent="0.25">
      <c r="A461" s="87"/>
      <c r="B461" s="95"/>
      <c r="C461" s="95"/>
      <c r="D461" s="76"/>
      <c r="E461" s="89" t="str">
        <f t="shared" si="68"/>
        <v/>
      </c>
      <c r="F461" s="89" t="str">
        <f t="shared" si="69"/>
        <v/>
      </c>
      <c r="G461" s="76"/>
      <c r="H461" s="74"/>
      <c r="I461" s="111" t="str">
        <f>IF(H461="","",_xlfn.XLOOKUP(H461,Code!$E$3:$E$19,Code!$F$3:$F$19,""))</f>
        <v/>
      </c>
      <c r="J461" s="74"/>
      <c r="K461" s="74"/>
      <c r="L461" s="76"/>
      <c r="M461" s="76"/>
      <c r="N461" s="102"/>
      <c r="O461" s="102"/>
      <c r="P461" s="126">
        <v>0</v>
      </c>
      <c r="Q461" s="97">
        <f t="shared" si="64"/>
        <v>0</v>
      </c>
      <c r="R461" s="109"/>
      <c r="S461" s="96" t="str">
        <f t="shared" si="65"/>
        <v/>
      </c>
      <c r="T461" s="91">
        <f t="shared" si="66"/>
        <v>0</v>
      </c>
      <c r="U461" s="96" t="str">
        <f t="shared" si="67"/>
        <v/>
      </c>
      <c r="V461" s="92" t="str">
        <f ca="1">IF(U461="","",MIN(OFFSET(B461,0,0):OFFSET(B461,U461-1,0)))</f>
        <v/>
      </c>
      <c r="W461" s="92" t="str">
        <f ca="1">IF(U461="","",MIN(OFFSET(C461,0,0):OFFSET(C461,U461-1,0)))</f>
        <v/>
      </c>
      <c r="X461" s="92" t="str">
        <f ca="1">IF(U461="","",MAX(OFFSET(B461,0,0):OFFSET(B461,U461-1,0)))</f>
        <v/>
      </c>
      <c r="Y461" s="92" t="str">
        <f ca="1">IF(U461="","",MAX(OFFSET(C461,0,0):OFFSET(C461,U461-1,0)))</f>
        <v/>
      </c>
      <c r="Z461" s="92">
        <f t="shared" ca="1" si="62"/>
        <v>0</v>
      </c>
      <c r="AA461" s="93">
        <f t="shared" ca="1" si="63"/>
        <v>0</v>
      </c>
    </row>
    <row r="462" spans="1:27" ht="15.75" x14ac:dyDescent="0.25">
      <c r="A462" s="87"/>
      <c r="B462" s="95"/>
      <c r="C462" s="95"/>
      <c r="D462" s="76"/>
      <c r="E462" s="89" t="str">
        <f t="shared" si="68"/>
        <v/>
      </c>
      <c r="F462" s="89" t="str">
        <f t="shared" si="69"/>
        <v/>
      </c>
      <c r="G462" s="76"/>
      <c r="H462" s="74"/>
      <c r="I462" s="111" t="str">
        <f>IF(H462="","",_xlfn.XLOOKUP(H462,Code!$E$3:$E$19,Code!$F$3:$F$19,""))</f>
        <v/>
      </c>
      <c r="J462" s="74"/>
      <c r="K462" s="74"/>
      <c r="L462" s="76"/>
      <c r="M462" s="76"/>
      <c r="N462" s="102"/>
      <c r="O462" s="102"/>
      <c r="P462" s="126">
        <v>0</v>
      </c>
      <c r="Q462" s="97">
        <f t="shared" si="64"/>
        <v>0</v>
      </c>
      <c r="R462" s="109"/>
      <c r="S462" s="96" t="str">
        <f t="shared" si="65"/>
        <v/>
      </c>
      <c r="T462" s="91">
        <f t="shared" si="66"/>
        <v>0</v>
      </c>
      <c r="U462" s="96" t="str">
        <f t="shared" si="67"/>
        <v/>
      </c>
      <c r="V462" s="92" t="str">
        <f ca="1">IF(U462="","",MIN(OFFSET(B462,0,0):OFFSET(B462,U462-1,0)))</f>
        <v/>
      </c>
      <c r="W462" s="92" t="str">
        <f ca="1">IF(U462="","",MIN(OFFSET(C462,0,0):OFFSET(C462,U462-1,0)))</f>
        <v/>
      </c>
      <c r="X462" s="92" t="str">
        <f ca="1">IF(U462="","",MAX(OFFSET(B462,0,0):OFFSET(B462,U462-1,0)))</f>
        <v/>
      </c>
      <c r="Y462" s="92" t="str">
        <f ca="1">IF(U462="","",MAX(OFFSET(C462,0,0):OFFSET(C462,U462-1,0)))</f>
        <v/>
      </c>
      <c r="Z462" s="92">
        <f t="shared" ca="1" si="62"/>
        <v>0</v>
      </c>
      <c r="AA462" s="93">
        <f t="shared" ca="1" si="63"/>
        <v>0</v>
      </c>
    </row>
    <row r="463" spans="1:27" ht="15.75" x14ac:dyDescent="0.25">
      <c r="A463" s="87"/>
      <c r="B463" s="95"/>
      <c r="C463" s="95"/>
      <c r="D463" s="76"/>
      <c r="E463" s="89" t="str">
        <f t="shared" si="68"/>
        <v/>
      </c>
      <c r="F463" s="89" t="str">
        <f t="shared" si="69"/>
        <v/>
      </c>
      <c r="G463" s="76"/>
      <c r="H463" s="74"/>
      <c r="I463" s="111" t="str">
        <f>IF(H463="","",_xlfn.XLOOKUP(H463,Code!$E$3:$E$19,Code!$F$3:$F$19,""))</f>
        <v/>
      </c>
      <c r="J463" s="74"/>
      <c r="K463" s="74"/>
      <c r="L463" s="76"/>
      <c r="M463" s="76"/>
      <c r="N463" s="102"/>
      <c r="O463" s="102"/>
      <c r="P463" s="126">
        <v>0</v>
      </c>
      <c r="Q463" s="97">
        <f t="shared" si="64"/>
        <v>0</v>
      </c>
      <c r="R463" s="109"/>
      <c r="S463" s="96" t="str">
        <f t="shared" si="65"/>
        <v/>
      </c>
      <c r="T463" s="91">
        <f t="shared" si="66"/>
        <v>0</v>
      </c>
      <c r="U463" s="96" t="str">
        <f t="shared" si="67"/>
        <v/>
      </c>
      <c r="V463" s="92" t="str">
        <f ca="1">IF(U463="","",MIN(OFFSET(B463,0,0):OFFSET(B463,U463-1,0)))</f>
        <v/>
      </c>
      <c r="W463" s="92" t="str">
        <f ca="1">IF(U463="","",MIN(OFFSET(C463,0,0):OFFSET(C463,U463-1,0)))</f>
        <v/>
      </c>
      <c r="X463" s="92" t="str">
        <f ca="1">IF(U463="","",MAX(OFFSET(B463,0,0):OFFSET(B463,U463-1,0)))</f>
        <v/>
      </c>
      <c r="Y463" s="92" t="str">
        <f ca="1">IF(U463="","",MAX(OFFSET(C463,0,0):OFFSET(C463,U463-1,0)))</f>
        <v/>
      </c>
      <c r="Z463" s="92">
        <f t="shared" ca="1" si="62"/>
        <v>0</v>
      </c>
      <c r="AA463" s="93">
        <f t="shared" ca="1" si="63"/>
        <v>0</v>
      </c>
    </row>
    <row r="464" spans="1:27" ht="15.75" x14ac:dyDescent="0.25">
      <c r="A464" s="87"/>
      <c r="B464" s="95"/>
      <c r="C464" s="95"/>
      <c r="D464" s="76"/>
      <c r="E464" s="89" t="str">
        <f t="shared" si="68"/>
        <v/>
      </c>
      <c r="F464" s="89" t="str">
        <f t="shared" si="69"/>
        <v/>
      </c>
      <c r="G464" s="76"/>
      <c r="H464" s="74"/>
      <c r="I464" s="111" t="str">
        <f>IF(H464="","",_xlfn.XLOOKUP(H464,Code!$E$3:$E$19,Code!$F$3:$F$19,""))</f>
        <v/>
      </c>
      <c r="J464" s="74"/>
      <c r="K464" s="74"/>
      <c r="L464" s="76"/>
      <c r="M464" s="76"/>
      <c r="N464" s="102"/>
      <c r="O464" s="102"/>
      <c r="P464" s="126">
        <v>0</v>
      </c>
      <c r="Q464" s="97">
        <f t="shared" si="64"/>
        <v>0</v>
      </c>
      <c r="R464" s="109"/>
      <c r="S464" s="96" t="str">
        <f t="shared" si="65"/>
        <v/>
      </c>
      <c r="T464" s="91">
        <f t="shared" si="66"/>
        <v>0</v>
      </c>
      <c r="U464" s="96" t="str">
        <f t="shared" si="67"/>
        <v/>
      </c>
      <c r="V464" s="92" t="str">
        <f ca="1">IF(U464="","",MIN(OFFSET(B464,0,0):OFFSET(B464,U464-1,0)))</f>
        <v/>
      </c>
      <c r="W464" s="92" t="str">
        <f ca="1">IF(U464="","",MIN(OFFSET(C464,0,0):OFFSET(C464,U464-1,0)))</f>
        <v/>
      </c>
      <c r="X464" s="92" t="str">
        <f ca="1">IF(U464="","",MAX(OFFSET(B464,0,0):OFFSET(B464,U464-1,0)))</f>
        <v/>
      </c>
      <c r="Y464" s="92" t="str">
        <f ca="1">IF(U464="","",MAX(OFFSET(C464,0,0):OFFSET(C464,U464-1,0)))</f>
        <v/>
      </c>
      <c r="Z464" s="92">
        <f t="shared" ca="1" si="62"/>
        <v>0</v>
      </c>
      <c r="AA464" s="93">
        <f t="shared" ca="1" si="63"/>
        <v>0</v>
      </c>
    </row>
    <row r="465" spans="1:27" ht="15.75" x14ac:dyDescent="0.25">
      <c r="A465" s="87"/>
      <c r="B465" s="95"/>
      <c r="C465" s="95"/>
      <c r="D465" s="76"/>
      <c r="E465" s="89" t="str">
        <f t="shared" si="68"/>
        <v/>
      </c>
      <c r="F465" s="89" t="str">
        <f t="shared" si="69"/>
        <v/>
      </c>
      <c r="G465" s="76"/>
      <c r="H465" s="74"/>
      <c r="I465" s="111" t="str">
        <f>IF(H465="","",_xlfn.XLOOKUP(H465,Code!$E$3:$E$19,Code!$F$3:$F$19,""))</f>
        <v/>
      </c>
      <c r="J465" s="74"/>
      <c r="K465" s="74"/>
      <c r="L465" s="76"/>
      <c r="M465" s="76"/>
      <c r="N465" s="102"/>
      <c r="O465" s="102"/>
      <c r="P465" s="126">
        <v>0</v>
      </c>
      <c r="Q465" s="97">
        <f t="shared" si="64"/>
        <v>0</v>
      </c>
      <c r="R465" s="109"/>
      <c r="S465" s="96" t="str">
        <f t="shared" si="65"/>
        <v/>
      </c>
      <c r="T465" s="91">
        <f t="shared" si="66"/>
        <v>0</v>
      </c>
      <c r="U465" s="96" t="str">
        <f t="shared" si="67"/>
        <v/>
      </c>
      <c r="V465" s="92" t="str">
        <f ca="1">IF(U465="","",MIN(OFFSET(B465,0,0):OFFSET(B465,U465-1,0)))</f>
        <v/>
      </c>
      <c r="W465" s="92" t="str">
        <f ca="1">IF(U465="","",MIN(OFFSET(C465,0,0):OFFSET(C465,U465-1,0)))</f>
        <v/>
      </c>
      <c r="X465" s="92" t="str">
        <f ca="1">IF(U465="","",MAX(OFFSET(B465,0,0):OFFSET(B465,U465-1,0)))</f>
        <v/>
      </c>
      <c r="Y465" s="92" t="str">
        <f ca="1">IF(U465="","",MAX(OFFSET(C465,0,0):OFFSET(C465,U465-1,0)))</f>
        <v/>
      </c>
      <c r="Z465" s="92">
        <f t="shared" ca="1" si="62"/>
        <v>0</v>
      </c>
      <c r="AA465" s="93">
        <f t="shared" ca="1" si="63"/>
        <v>0</v>
      </c>
    </row>
    <row r="466" spans="1:27" ht="15.75" x14ac:dyDescent="0.25">
      <c r="A466" s="87"/>
      <c r="B466" s="95"/>
      <c r="C466" s="95"/>
      <c r="D466" s="76"/>
      <c r="E466" s="89" t="str">
        <f t="shared" si="68"/>
        <v/>
      </c>
      <c r="F466" s="89" t="str">
        <f t="shared" si="69"/>
        <v/>
      </c>
      <c r="G466" s="76"/>
      <c r="H466" s="74"/>
      <c r="I466" s="111" t="str">
        <f>IF(H466="","",_xlfn.XLOOKUP(H466,Code!$E$3:$E$19,Code!$F$3:$F$19,""))</f>
        <v/>
      </c>
      <c r="J466" s="74"/>
      <c r="K466" s="74"/>
      <c r="L466" s="76"/>
      <c r="M466" s="76"/>
      <c r="N466" s="102"/>
      <c r="O466" s="102"/>
      <c r="P466" s="126">
        <v>0</v>
      </c>
      <c r="Q466" s="97">
        <f t="shared" si="64"/>
        <v>0</v>
      </c>
      <c r="R466" s="109"/>
      <c r="S466" s="96" t="str">
        <f t="shared" si="65"/>
        <v/>
      </c>
      <c r="T466" s="91">
        <f t="shared" si="66"/>
        <v>0</v>
      </c>
      <c r="U466" s="96" t="str">
        <f t="shared" si="67"/>
        <v/>
      </c>
      <c r="V466" s="92" t="str">
        <f ca="1">IF(U466="","",MIN(OFFSET(B466,0,0):OFFSET(B466,U466-1,0)))</f>
        <v/>
      </c>
      <c r="W466" s="92" t="str">
        <f ca="1">IF(U466="","",MIN(OFFSET(C466,0,0):OFFSET(C466,U466-1,0)))</f>
        <v/>
      </c>
      <c r="X466" s="92" t="str">
        <f ca="1">IF(U466="","",MAX(OFFSET(B466,0,0):OFFSET(B466,U466-1,0)))</f>
        <v/>
      </c>
      <c r="Y466" s="92" t="str">
        <f ca="1">IF(U466="","",MAX(OFFSET(C466,0,0):OFFSET(C466,U466-1,0)))</f>
        <v/>
      </c>
      <c r="Z466" s="92">
        <f t="shared" ca="1" si="62"/>
        <v>0</v>
      </c>
      <c r="AA466" s="93">
        <f t="shared" ca="1" si="63"/>
        <v>0</v>
      </c>
    </row>
    <row r="467" spans="1:27" ht="15.75" x14ac:dyDescent="0.25">
      <c r="A467" s="87"/>
      <c r="B467" s="95"/>
      <c r="C467" s="95"/>
      <c r="D467" s="76"/>
      <c r="E467" s="89" t="str">
        <f t="shared" si="68"/>
        <v/>
      </c>
      <c r="F467" s="89" t="str">
        <f t="shared" si="69"/>
        <v/>
      </c>
      <c r="G467" s="76"/>
      <c r="H467" s="74"/>
      <c r="I467" s="111" t="str">
        <f>IF(H467="","",_xlfn.XLOOKUP(H467,Code!$E$3:$E$19,Code!$F$3:$F$19,""))</f>
        <v/>
      </c>
      <c r="J467" s="74"/>
      <c r="K467" s="74"/>
      <c r="L467" s="76"/>
      <c r="M467" s="76"/>
      <c r="N467" s="102"/>
      <c r="O467" s="102"/>
      <c r="P467" s="126">
        <v>0</v>
      </c>
      <c r="Q467" s="97">
        <f t="shared" si="64"/>
        <v>0</v>
      </c>
      <c r="R467" s="109"/>
      <c r="S467" s="96" t="str">
        <f t="shared" si="65"/>
        <v/>
      </c>
      <c r="T467" s="91">
        <f t="shared" si="66"/>
        <v>0</v>
      </c>
      <c r="U467" s="96" t="str">
        <f t="shared" si="67"/>
        <v/>
      </c>
      <c r="V467" s="92" t="str">
        <f ca="1">IF(U467="","",MIN(OFFSET(B467,0,0):OFFSET(B467,U467-1,0)))</f>
        <v/>
      </c>
      <c r="W467" s="92" t="str">
        <f ca="1">IF(U467="","",MIN(OFFSET(C467,0,0):OFFSET(C467,U467-1,0)))</f>
        <v/>
      </c>
      <c r="X467" s="92" t="str">
        <f ca="1">IF(U467="","",MAX(OFFSET(B467,0,0):OFFSET(B467,U467-1,0)))</f>
        <v/>
      </c>
      <c r="Y467" s="92" t="str">
        <f ca="1">IF(U467="","",MAX(OFFSET(C467,0,0):OFFSET(C467,U467-1,0)))</f>
        <v/>
      </c>
      <c r="Z467" s="92">
        <f t="shared" ca="1" si="62"/>
        <v>0</v>
      </c>
      <c r="AA467" s="93">
        <f t="shared" ca="1" si="63"/>
        <v>0</v>
      </c>
    </row>
    <row r="468" spans="1:27" ht="15.75" x14ac:dyDescent="0.25">
      <c r="A468" s="87"/>
      <c r="B468" s="95"/>
      <c r="C468" s="95"/>
      <c r="D468" s="76"/>
      <c r="E468" s="89" t="str">
        <f t="shared" si="68"/>
        <v/>
      </c>
      <c r="F468" s="89" t="str">
        <f t="shared" si="69"/>
        <v/>
      </c>
      <c r="G468" s="76"/>
      <c r="H468" s="74"/>
      <c r="I468" s="111" t="str">
        <f>IF(H468="","",_xlfn.XLOOKUP(H468,Code!$E$3:$E$19,Code!$F$3:$F$19,""))</f>
        <v/>
      </c>
      <c r="J468" s="74"/>
      <c r="K468" s="74"/>
      <c r="L468" s="76"/>
      <c r="M468" s="76"/>
      <c r="N468" s="102"/>
      <c r="O468" s="102"/>
      <c r="P468" s="126">
        <v>0</v>
      </c>
      <c r="Q468" s="97">
        <f t="shared" si="64"/>
        <v>0</v>
      </c>
      <c r="R468" s="109"/>
      <c r="S468" s="96" t="str">
        <f t="shared" si="65"/>
        <v/>
      </c>
      <c r="T468" s="91">
        <f t="shared" si="66"/>
        <v>0</v>
      </c>
      <c r="U468" s="96" t="str">
        <f t="shared" si="67"/>
        <v/>
      </c>
      <c r="V468" s="92" t="str">
        <f ca="1">IF(U468="","",MIN(OFFSET(B468,0,0):OFFSET(B468,U468-1,0)))</f>
        <v/>
      </c>
      <c r="W468" s="92" t="str">
        <f ca="1">IF(U468="","",MIN(OFFSET(C468,0,0):OFFSET(C468,U468-1,0)))</f>
        <v/>
      </c>
      <c r="X468" s="92" t="str">
        <f ca="1">IF(U468="","",MAX(OFFSET(B468,0,0):OFFSET(B468,U468-1,0)))</f>
        <v/>
      </c>
      <c r="Y468" s="92" t="str">
        <f ca="1">IF(U468="","",MAX(OFFSET(C468,0,0):OFFSET(C468,U468-1,0)))</f>
        <v/>
      </c>
      <c r="Z468" s="92">
        <f t="shared" ca="1" si="62"/>
        <v>0</v>
      </c>
      <c r="AA468" s="93">
        <f t="shared" ca="1" si="63"/>
        <v>0</v>
      </c>
    </row>
    <row r="469" spans="1:27" ht="15.75" x14ac:dyDescent="0.25">
      <c r="A469" s="87"/>
      <c r="B469" s="95"/>
      <c r="C469" s="95"/>
      <c r="D469" s="76"/>
      <c r="E469" s="89" t="str">
        <f t="shared" si="68"/>
        <v/>
      </c>
      <c r="F469" s="89" t="str">
        <f t="shared" si="69"/>
        <v/>
      </c>
      <c r="G469" s="76"/>
      <c r="H469" s="74"/>
      <c r="I469" s="111" t="str">
        <f>IF(H469="","",_xlfn.XLOOKUP(H469,Code!$E$3:$E$19,Code!$F$3:$F$19,""))</f>
        <v/>
      </c>
      <c r="J469" s="74"/>
      <c r="K469" s="74"/>
      <c r="L469" s="76"/>
      <c r="M469" s="76"/>
      <c r="N469" s="102"/>
      <c r="O469" s="102"/>
      <c r="P469" s="126">
        <v>0</v>
      </c>
      <c r="Q469" s="97">
        <f t="shared" si="64"/>
        <v>0</v>
      </c>
      <c r="R469" s="109"/>
      <c r="S469" s="96" t="str">
        <f t="shared" si="65"/>
        <v/>
      </c>
      <c r="T469" s="91">
        <f t="shared" si="66"/>
        <v>0</v>
      </c>
      <c r="U469" s="96" t="str">
        <f t="shared" si="67"/>
        <v/>
      </c>
      <c r="V469" s="92" t="str">
        <f ca="1">IF(U469="","",MIN(OFFSET(B469,0,0):OFFSET(B469,U469-1,0)))</f>
        <v/>
      </c>
      <c r="W469" s="92" t="str">
        <f ca="1">IF(U469="","",MIN(OFFSET(C469,0,0):OFFSET(C469,U469-1,0)))</f>
        <v/>
      </c>
      <c r="X469" s="92" t="str">
        <f ca="1">IF(U469="","",MAX(OFFSET(B469,0,0):OFFSET(B469,U469-1,0)))</f>
        <v/>
      </c>
      <c r="Y469" s="92" t="str">
        <f ca="1">IF(U469="","",MAX(OFFSET(C469,0,0):OFFSET(C469,U469-1,0)))</f>
        <v/>
      </c>
      <c r="Z469" s="92">
        <f t="shared" ca="1" si="62"/>
        <v>0</v>
      </c>
      <c r="AA469" s="93">
        <f t="shared" ca="1" si="63"/>
        <v>0</v>
      </c>
    </row>
    <row r="470" spans="1:27" ht="15.75" x14ac:dyDescent="0.25">
      <c r="A470" s="87"/>
      <c r="B470" s="95"/>
      <c r="C470" s="95"/>
      <c r="D470" s="76"/>
      <c r="E470" s="89" t="str">
        <f t="shared" si="68"/>
        <v/>
      </c>
      <c r="F470" s="89" t="str">
        <f t="shared" si="69"/>
        <v/>
      </c>
      <c r="G470" s="76"/>
      <c r="H470" s="74"/>
      <c r="I470" s="111" t="str">
        <f>IF(H470="","",_xlfn.XLOOKUP(H470,Code!$E$3:$E$19,Code!$F$3:$F$19,""))</f>
        <v/>
      </c>
      <c r="J470" s="74"/>
      <c r="K470" s="74"/>
      <c r="L470" s="76"/>
      <c r="M470" s="76"/>
      <c r="N470" s="102"/>
      <c r="O470" s="102"/>
      <c r="P470" s="126">
        <v>0</v>
      </c>
      <c r="Q470" s="97">
        <f t="shared" si="64"/>
        <v>0</v>
      </c>
      <c r="R470" s="109"/>
      <c r="S470" s="96" t="str">
        <f t="shared" si="65"/>
        <v/>
      </c>
      <c r="T470" s="91">
        <f t="shared" si="66"/>
        <v>0</v>
      </c>
      <c r="U470" s="96" t="str">
        <f t="shared" si="67"/>
        <v/>
      </c>
      <c r="V470" s="92" t="str">
        <f ca="1">IF(U470="","",MIN(OFFSET(B470,0,0):OFFSET(B470,U470-1,0)))</f>
        <v/>
      </c>
      <c r="W470" s="92" t="str">
        <f ca="1">IF(U470="","",MIN(OFFSET(C470,0,0):OFFSET(C470,U470-1,0)))</f>
        <v/>
      </c>
      <c r="X470" s="92" t="str">
        <f ca="1">IF(U470="","",MAX(OFFSET(B470,0,0):OFFSET(B470,U470-1,0)))</f>
        <v/>
      </c>
      <c r="Y470" s="92" t="str">
        <f ca="1">IF(U470="","",MAX(OFFSET(C470,0,0):OFFSET(C470,U470-1,0)))</f>
        <v/>
      </c>
      <c r="Z470" s="92">
        <f t="shared" ca="1" si="62"/>
        <v>0</v>
      </c>
      <c r="AA470" s="93">
        <f t="shared" ca="1" si="63"/>
        <v>0</v>
      </c>
    </row>
    <row r="471" spans="1:27" ht="15.75" x14ac:dyDescent="0.25">
      <c r="A471" s="87"/>
      <c r="B471" s="95"/>
      <c r="C471" s="95"/>
      <c r="D471" s="76"/>
      <c r="E471" s="89" t="str">
        <f t="shared" si="68"/>
        <v/>
      </c>
      <c r="F471" s="89" t="str">
        <f t="shared" si="69"/>
        <v/>
      </c>
      <c r="G471" s="76"/>
      <c r="H471" s="74"/>
      <c r="I471" s="111" t="str">
        <f>IF(H471="","",_xlfn.XLOOKUP(H471,Code!$E$3:$E$19,Code!$F$3:$F$19,""))</f>
        <v/>
      </c>
      <c r="J471" s="74"/>
      <c r="K471" s="74"/>
      <c r="L471" s="76"/>
      <c r="M471" s="76"/>
      <c r="N471" s="102"/>
      <c r="O471" s="102"/>
      <c r="P471" s="126">
        <v>0</v>
      </c>
      <c r="Q471" s="97">
        <f t="shared" si="64"/>
        <v>0</v>
      </c>
      <c r="R471" s="109"/>
      <c r="S471" s="96" t="str">
        <f t="shared" si="65"/>
        <v/>
      </c>
      <c r="T471" s="91">
        <f t="shared" si="66"/>
        <v>0</v>
      </c>
      <c r="U471" s="96" t="str">
        <f t="shared" si="67"/>
        <v/>
      </c>
      <c r="V471" s="92" t="str">
        <f ca="1">IF(U471="","",MIN(OFFSET(B471,0,0):OFFSET(B471,U471-1,0)))</f>
        <v/>
      </c>
      <c r="W471" s="92" t="str">
        <f ca="1">IF(U471="","",MIN(OFFSET(C471,0,0):OFFSET(C471,U471-1,0)))</f>
        <v/>
      </c>
      <c r="X471" s="92" t="str">
        <f ca="1">IF(U471="","",MAX(OFFSET(B471,0,0):OFFSET(B471,U471-1,0)))</f>
        <v/>
      </c>
      <c r="Y471" s="92" t="str">
        <f ca="1">IF(U471="","",MAX(OFFSET(C471,0,0):OFFSET(C471,U471-1,0)))</f>
        <v/>
      </c>
      <c r="Z471" s="92">
        <f t="shared" ca="1" si="62"/>
        <v>0</v>
      </c>
      <c r="AA471" s="93">
        <f t="shared" ca="1" si="63"/>
        <v>0</v>
      </c>
    </row>
    <row r="472" spans="1:27" ht="15.75" x14ac:dyDescent="0.25">
      <c r="A472" s="87"/>
      <c r="B472" s="95"/>
      <c r="C472" s="95"/>
      <c r="D472" s="76"/>
      <c r="E472" s="89" t="str">
        <f t="shared" si="68"/>
        <v/>
      </c>
      <c r="F472" s="89" t="str">
        <f t="shared" si="69"/>
        <v/>
      </c>
      <c r="G472" s="76"/>
      <c r="H472" s="74"/>
      <c r="I472" s="111" t="str">
        <f>IF(H472="","",_xlfn.XLOOKUP(H472,Code!$E$3:$E$19,Code!$F$3:$F$19,""))</f>
        <v/>
      </c>
      <c r="J472" s="74"/>
      <c r="K472" s="74"/>
      <c r="L472" s="76"/>
      <c r="M472" s="76"/>
      <c r="N472" s="102"/>
      <c r="O472" s="102"/>
      <c r="P472" s="126">
        <v>0</v>
      </c>
      <c r="Q472" s="97">
        <f t="shared" si="64"/>
        <v>0</v>
      </c>
      <c r="R472" s="109"/>
      <c r="S472" s="96" t="str">
        <f t="shared" si="65"/>
        <v/>
      </c>
      <c r="T472" s="91">
        <f t="shared" si="66"/>
        <v>0</v>
      </c>
      <c r="U472" s="96" t="str">
        <f t="shared" si="67"/>
        <v/>
      </c>
      <c r="V472" s="92" t="str">
        <f ca="1">IF(U472="","",MIN(OFFSET(B472,0,0):OFFSET(B472,U472-1,0)))</f>
        <v/>
      </c>
      <c r="W472" s="92" t="str">
        <f ca="1">IF(U472="","",MIN(OFFSET(C472,0,0):OFFSET(C472,U472-1,0)))</f>
        <v/>
      </c>
      <c r="X472" s="92" t="str">
        <f ca="1">IF(U472="","",MAX(OFFSET(B472,0,0):OFFSET(B472,U472-1,0)))</f>
        <v/>
      </c>
      <c r="Y472" s="92" t="str">
        <f ca="1">IF(U472="","",MAX(OFFSET(C472,0,0):OFFSET(C472,U472-1,0)))</f>
        <v/>
      </c>
      <c r="Z472" s="92">
        <f t="shared" ca="1" si="62"/>
        <v>0</v>
      </c>
      <c r="AA472" s="93">
        <f t="shared" ca="1" si="63"/>
        <v>0</v>
      </c>
    </row>
    <row r="473" spans="1:27" ht="15.75" x14ac:dyDescent="0.25">
      <c r="A473" s="87"/>
      <c r="B473" s="95"/>
      <c r="C473" s="95"/>
      <c r="D473" s="76"/>
      <c r="E473" s="89" t="str">
        <f t="shared" si="68"/>
        <v/>
      </c>
      <c r="F473" s="89" t="str">
        <f t="shared" si="69"/>
        <v/>
      </c>
      <c r="G473" s="76"/>
      <c r="H473" s="74"/>
      <c r="I473" s="111" t="str">
        <f>IF(H473="","",_xlfn.XLOOKUP(H473,Code!$E$3:$E$19,Code!$F$3:$F$19,""))</f>
        <v/>
      </c>
      <c r="J473" s="74"/>
      <c r="K473" s="74"/>
      <c r="L473" s="76"/>
      <c r="M473" s="76"/>
      <c r="N473" s="102"/>
      <c r="O473" s="102"/>
      <c r="P473" s="126">
        <v>0</v>
      </c>
      <c r="Q473" s="97">
        <f t="shared" si="64"/>
        <v>0</v>
      </c>
      <c r="R473" s="109"/>
      <c r="S473" s="96" t="str">
        <f t="shared" si="65"/>
        <v/>
      </c>
      <c r="T473" s="91">
        <f t="shared" si="66"/>
        <v>0</v>
      </c>
      <c r="U473" s="96" t="str">
        <f t="shared" si="67"/>
        <v/>
      </c>
      <c r="V473" s="92" t="str">
        <f ca="1">IF(U473="","",MIN(OFFSET(B473,0,0):OFFSET(B473,U473-1,0)))</f>
        <v/>
      </c>
      <c r="W473" s="92" t="str">
        <f ca="1">IF(U473="","",MIN(OFFSET(C473,0,0):OFFSET(C473,U473-1,0)))</f>
        <v/>
      </c>
      <c r="X473" s="92" t="str">
        <f ca="1">IF(U473="","",MAX(OFFSET(B473,0,0):OFFSET(B473,U473-1,0)))</f>
        <v/>
      </c>
      <c r="Y473" s="92" t="str">
        <f ca="1">IF(U473="","",MAX(OFFSET(C473,0,0):OFFSET(C473,U473-1,0)))</f>
        <v/>
      </c>
      <c r="Z473" s="92">
        <f t="shared" ca="1" si="62"/>
        <v>0</v>
      </c>
      <c r="AA473" s="93">
        <f t="shared" ca="1" si="63"/>
        <v>0</v>
      </c>
    </row>
    <row r="474" spans="1:27" ht="15.75" x14ac:dyDescent="0.25">
      <c r="A474" s="87"/>
      <c r="B474" s="95"/>
      <c r="C474" s="95"/>
      <c r="D474" s="76"/>
      <c r="E474" s="89" t="str">
        <f t="shared" si="68"/>
        <v/>
      </c>
      <c r="F474" s="89" t="str">
        <f t="shared" si="69"/>
        <v/>
      </c>
      <c r="G474" s="76"/>
      <c r="H474" s="74"/>
      <c r="I474" s="111" t="str">
        <f>IF(H474="","",_xlfn.XLOOKUP(H474,Code!$E$3:$E$19,Code!$F$3:$F$19,""))</f>
        <v/>
      </c>
      <c r="J474" s="74"/>
      <c r="K474" s="74"/>
      <c r="L474" s="76"/>
      <c r="M474" s="76"/>
      <c r="N474" s="102"/>
      <c r="O474" s="102"/>
      <c r="P474" s="126">
        <v>0</v>
      </c>
      <c r="Q474" s="97">
        <f t="shared" si="64"/>
        <v>0</v>
      </c>
      <c r="R474" s="109"/>
      <c r="S474" s="96" t="str">
        <f t="shared" si="65"/>
        <v/>
      </c>
      <c r="T474" s="91">
        <f t="shared" si="66"/>
        <v>0</v>
      </c>
      <c r="U474" s="96" t="str">
        <f t="shared" si="67"/>
        <v/>
      </c>
      <c r="V474" s="92" t="str">
        <f ca="1">IF(U474="","",MIN(OFFSET(B474,0,0):OFFSET(B474,U474-1,0)))</f>
        <v/>
      </c>
      <c r="W474" s="92" t="str">
        <f ca="1">IF(U474="","",MIN(OFFSET(C474,0,0):OFFSET(C474,U474-1,0)))</f>
        <v/>
      </c>
      <c r="X474" s="92" t="str">
        <f ca="1">IF(U474="","",MAX(OFFSET(B474,0,0):OFFSET(B474,U474-1,0)))</f>
        <v/>
      </c>
      <c r="Y474" s="92" t="str">
        <f ca="1">IF(U474="","",MAX(OFFSET(C474,0,0):OFFSET(C474,U474-1,0)))</f>
        <v/>
      </c>
      <c r="Z474" s="92">
        <f t="shared" ca="1" si="62"/>
        <v>0</v>
      </c>
      <c r="AA474" s="93">
        <f t="shared" ca="1" si="63"/>
        <v>0</v>
      </c>
    </row>
    <row r="475" spans="1:27" ht="15.75" x14ac:dyDescent="0.25">
      <c r="A475" s="87"/>
      <c r="B475" s="95"/>
      <c r="C475" s="95"/>
      <c r="D475" s="76"/>
      <c r="E475" s="89" t="str">
        <f t="shared" si="68"/>
        <v/>
      </c>
      <c r="F475" s="89" t="str">
        <f t="shared" si="69"/>
        <v/>
      </c>
      <c r="G475" s="76"/>
      <c r="H475" s="74"/>
      <c r="I475" s="111" t="str">
        <f>IF(H475="","",_xlfn.XLOOKUP(H475,Code!$E$3:$E$19,Code!$F$3:$F$19,""))</f>
        <v/>
      </c>
      <c r="J475" s="74"/>
      <c r="K475" s="74"/>
      <c r="L475" s="76"/>
      <c r="M475" s="76"/>
      <c r="N475" s="102"/>
      <c r="O475" s="102"/>
      <c r="P475" s="126">
        <v>0</v>
      </c>
      <c r="Q475" s="97">
        <f t="shared" si="64"/>
        <v>0</v>
      </c>
      <c r="R475" s="109"/>
      <c r="S475" s="96" t="str">
        <f t="shared" si="65"/>
        <v/>
      </c>
      <c r="T475" s="91">
        <f t="shared" si="66"/>
        <v>0</v>
      </c>
      <c r="U475" s="96" t="str">
        <f t="shared" si="67"/>
        <v/>
      </c>
      <c r="V475" s="92" t="str">
        <f ca="1">IF(U475="","",MIN(OFFSET(B475,0,0):OFFSET(B475,U475-1,0)))</f>
        <v/>
      </c>
      <c r="W475" s="92" t="str">
        <f ca="1">IF(U475="","",MIN(OFFSET(C475,0,0):OFFSET(C475,U475-1,0)))</f>
        <v/>
      </c>
      <c r="X475" s="92" t="str">
        <f ca="1">IF(U475="","",MAX(OFFSET(B475,0,0):OFFSET(B475,U475-1,0)))</f>
        <v/>
      </c>
      <c r="Y475" s="92" t="str">
        <f ca="1">IF(U475="","",MAX(OFFSET(C475,0,0):OFFSET(C475,U475-1,0)))</f>
        <v/>
      </c>
      <c r="Z475" s="92">
        <f t="shared" ca="1" si="62"/>
        <v>0</v>
      </c>
      <c r="AA475" s="93">
        <f t="shared" ca="1" si="63"/>
        <v>0</v>
      </c>
    </row>
    <row r="476" spans="1:27" ht="15.75" x14ac:dyDescent="0.25">
      <c r="A476" s="87"/>
      <c r="B476" s="95"/>
      <c r="C476" s="95"/>
      <c r="D476" s="76"/>
      <c r="E476" s="89" t="str">
        <f t="shared" si="68"/>
        <v/>
      </c>
      <c r="F476" s="89" t="str">
        <f t="shared" si="69"/>
        <v/>
      </c>
      <c r="G476" s="76"/>
      <c r="H476" s="74"/>
      <c r="I476" s="111" t="str">
        <f>IF(H476="","",_xlfn.XLOOKUP(H476,Code!$E$3:$E$19,Code!$F$3:$F$19,""))</f>
        <v/>
      </c>
      <c r="J476" s="74"/>
      <c r="K476" s="74"/>
      <c r="L476" s="76"/>
      <c r="M476" s="76"/>
      <c r="N476" s="102"/>
      <c r="O476" s="102"/>
      <c r="P476" s="126">
        <v>0</v>
      </c>
      <c r="Q476" s="97">
        <f t="shared" si="64"/>
        <v>0</v>
      </c>
      <c r="R476" s="109"/>
      <c r="S476" s="96" t="str">
        <f t="shared" si="65"/>
        <v/>
      </c>
      <c r="T476" s="91">
        <f t="shared" si="66"/>
        <v>0</v>
      </c>
      <c r="U476" s="96" t="str">
        <f t="shared" si="67"/>
        <v/>
      </c>
      <c r="V476" s="92" t="str">
        <f ca="1">IF(U476="","",MIN(OFFSET(B476,0,0):OFFSET(B476,U476-1,0)))</f>
        <v/>
      </c>
      <c r="W476" s="92" t="str">
        <f ca="1">IF(U476="","",MIN(OFFSET(C476,0,0):OFFSET(C476,U476-1,0)))</f>
        <v/>
      </c>
      <c r="X476" s="92" t="str">
        <f ca="1">IF(U476="","",MAX(OFFSET(B476,0,0):OFFSET(B476,U476-1,0)))</f>
        <v/>
      </c>
      <c r="Y476" s="92" t="str">
        <f ca="1">IF(U476="","",MAX(OFFSET(C476,0,0):OFFSET(C476,U476-1,0)))</f>
        <v/>
      </c>
      <c r="Z476" s="92">
        <f t="shared" ca="1" si="62"/>
        <v>0</v>
      </c>
      <c r="AA476" s="93">
        <f t="shared" ca="1" si="63"/>
        <v>0</v>
      </c>
    </row>
    <row r="477" spans="1:27" ht="15.75" x14ac:dyDescent="0.25">
      <c r="A477" s="87"/>
      <c r="B477" s="95"/>
      <c r="C477" s="95"/>
      <c r="D477" s="76"/>
      <c r="E477" s="89" t="str">
        <f t="shared" si="68"/>
        <v/>
      </c>
      <c r="F477" s="89" t="str">
        <f t="shared" si="69"/>
        <v/>
      </c>
      <c r="G477" s="76"/>
      <c r="H477" s="74"/>
      <c r="I477" s="111" t="str">
        <f>IF(H477="","",_xlfn.XLOOKUP(H477,Code!$E$3:$E$19,Code!$F$3:$F$19,""))</f>
        <v/>
      </c>
      <c r="J477" s="74"/>
      <c r="K477" s="74"/>
      <c r="L477" s="76"/>
      <c r="M477" s="76"/>
      <c r="N477" s="102"/>
      <c r="O477" s="102"/>
      <c r="P477" s="126">
        <v>0</v>
      </c>
      <c r="Q477" s="97">
        <f t="shared" si="64"/>
        <v>0</v>
      </c>
      <c r="R477" s="109"/>
      <c r="S477" s="96" t="str">
        <f t="shared" si="65"/>
        <v/>
      </c>
      <c r="T477" s="91">
        <f t="shared" si="66"/>
        <v>0</v>
      </c>
      <c r="U477" s="96" t="str">
        <f t="shared" si="67"/>
        <v/>
      </c>
      <c r="V477" s="92" t="str">
        <f ca="1">IF(U477="","",MIN(OFFSET(B477,0,0):OFFSET(B477,U477-1,0)))</f>
        <v/>
      </c>
      <c r="W477" s="92" t="str">
        <f ca="1">IF(U477="","",MIN(OFFSET(C477,0,0):OFFSET(C477,U477-1,0)))</f>
        <v/>
      </c>
      <c r="X477" s="92" t="str">
        <f ca="1">IF(U477="","",MAX(OFFSET(B477,0,0):OFFSET(B477,U477-1,0)))</f>
        <v/>
      </c>
      <c r="Y477" s="92" t="str">
        <f ca="1">IF(U477="","",MAX(OFFSET(C477,0,0):OFFSET(C477,U477-1,0)))</f>
        <v/>
      </c>
      <c r="Z477" s="92">
        <f t="shared" ca="1" si="62"/>
        <v>0</v>
      </c>
      <c r="AA477" s="93">
        <f t="shared" ca="1" si="63"/>
        <v>0</v>
      </c>
    </row>
    <row r="478" spans="1:27" ht="15.75" x14ac:dyDescent="0.25">
      <c r="A478" s="87"/>
      <c r="B478" s="95"/>
      <c r="C478" s="95"/>
      <c r="D478" s="76"/>
      <c r="E478" s="89" t="str">
        <f t="shared" si="68"/>
        <v/>
      </c>
      <c r="F478" s="89" t="str">
        <f t="shared" si="69"/>
        <v/>
      </c>
      <c r="G478" s="76"/>
      <c r="H478" s="74"/>
      <c r="I478" s="111" t="str">
        <f>IF(H478="","",_xlfn.XLOOKUP(H478,Code!$E$3:$E$19,Code!$F$3:$F$19,""))</f>
        <v/>
      </c>
      <c r="J478" s="74"/>
      <c r="K478" s="74"/>
      <c r="L478" s="76"/>
      <c r="M478" s="76"/>
      <c r="N478" s="102"/>
      <c r="O478" s="102"/>
      <c r="P478" s="126">
        <v>0</v>
      </c>
      <c r="Q478" s="97">
        <f t="shared" si="64"/>
        <v>0</v>
      </c>
      <c r="R478" s="109"/>
      <c r="S478" s="96" t="str">
        <f t="shared" si="65"/>
        <v/>
      </c>
      <c r="T478" s="91">
        <f t="shared" si="66"/>
        <v>0</v>
      </c>
      <c r="U478" s="96" t="str">
        <f t="shared" si="67"/>
        <v/>
      </c>
      <c r="V478" s="92" t="str">
        <f ca="1">IF(U478="","",MIN(OFFSET(B478,0,0):OFFSET(B478,U478-1,0)))</f>
        <v/>
      </c>
      <c r="W478" s="92" t="str">
        <f ca="1">IF(U478="","",MIN(OFFSET(C478,0,0):OFFSET(C478,U478-1,0)))</f>
        <v/>
      </c>
      <c r="X478" s="92" t="str">
        <f ca="1">IF(U478="","",MAX(OFFSET(B478,0,0):OFFSET(B478,U478-1,0)))</f>
        <v/>
      </c>
      <c r="Y478" s="92" t="str">
        <f ca="1">IF(U478="","",MAX(OFFSET(C478,0,0):OFFSET(C478,U478-1,0)))</f>
        <v/>
      </c>
      <c r="Z478" s="92">
        <f t="shared" ca="1" si="62"/>
        <v>0</v>
      </c>
      <c r="AA478" s="93">
        <f t="shared" ca="1" si="63"/>
        <v>0</v>
      </c>
    </row>
    <row r="479" spans="1:27" ht="15.75" x14ac:dyDescent="0.25">
      <c r="A479" s="87"/>
      <c r="B479" s="95"/>
      <c r="C479" s="95"/>
      <c r="D479" s="76"/>
      <c r="E479" s="89" t="str">
        <f t="shared" si="68"/>
        <v/>
      </c>
      <c r="F479" s="89" t="str">
        <f t="shared" si="69"/>
        <v/>
      </c>
      <c r="G479" s="76"/>
      <c r="H479" s="74"/>
      <c r="I479" s="111" t="str">
        <f>IF(H479="","",_xlfn.XLOOKUP(H479,Code!$E$3:$E$19,Code!$F$3:$F$19,""))</f>
        <v/>
      </c>
      <c r="J479" s="74"/>
      <c r="K479" s="74"/>
      <c r="L479" s="76"/>
      <c r="M479" s="76"/>
      <c r="N479" s="102"/>
      <c r="O479" s="102"/>
      <c r="P479" s="126">
        <v>0</v>
      </c>
      <c r="Q479" s="97">
        <f t="shared" si="64"/>
        <v>0</v>
      </c>
      <c r="R479" s="109"/>
      <c r="S479" s="96" t="str">
        <f t="shared" si="65"/>
        <v/>
      </c>
      <c r="T479" s="91">
        <f t="shared" si="66"/>
        <v>0</v>
      </c>
      <c r="U479" s="96" t="str">
        <f t="shared" si="67"/>
        <v/>
      </c>
      <c r="V479" s="92" t="str">
        <f ca="1">IF(U479="","",MIN(OFFSET(B479,0,0):OFFSET(B479,U479-1,0)))</f>
        <v/>
      </c>
      <c r="W479" s="92" t="str">
        <f ca="1">IF(U479="","",MIN(OFFSET(C479,0,0):OFFSET(C479,U479-1,0)))</f>
        <v/>
      </c>
      <c r="X479" s="92" t="str">
        <f ca="1">IF(U479="","",MAX(OFFSET(B479,0,0):OFFSET(B479,U479-1,0)))</f>
        <v/>
      </c>
      <c r="Y479" s="92" t="str">
        <f ca="1">IF(U479="","",MAX(OFFSET(C479,0,0):OFFSET(C479,U479-1,0)))</f>
        <v/>
      </c>
      <c r="Z479" s="92">
        <f t="shared" ca="1" si="62"/>
        <v>0</v>
      </c>
      <c r="AA479" s="93">
        <f t="shared" ca="1" si="63"/>
        <v>0</v>
      </c>
    </row>
    <row r="480" spans="1:27" ht="15.75" x14ac:dyDescent="0.25">
      <c r="A480" s="87"/>
      <c r="B480" s="95"/>
      <c r="C480" s="95"/>
      <c r="D480" s="76"/>
      <c r="E480" s="89" t="str">
        <f t="shared" si="68"/>
        <v/>
      </c>
      <c r="F480" s="89" t="str">
        <f t="shared" si="69"/>
        <v/>
      </c>
      <c r="G480" s="76"/>
      <c r="H480" s="74"/>
      <c r="I480" s="111" t="str">
        <f>IF(H480="","",_xlfn.XLOOKUP(H480,Code!$E$3:$E$19,Code!$F$3:$F$19,""))</f>
        <v/>
      </c>
      <c r="J480" s="74"/>
      <c r="K480" s="74"/>
      <c r="L480" s="76"/>
      <c r="M480" s="76"/>
      <c r="N480" s="102"/>
      <c r="O480" s="102"/>
      <c r="P480" s="126">
        <v>0</v>
      </c>
      <c r="Q480" s="97">
        <f t="shared" si="64"/>
        <v>0</v>
      </c>
      <c r="R480" s="109"/>
      <c r="S480" s="96" t="str">
        <f t="shared" si="65"/>
        <v/>
      </c>
      <c r="T480" s="91">
        <f t="shared" si="66"/>
        <v>0</v>
      </c>
      <c r="U480" s="96" t="str">
        <f t="shared" si="67"/>
        <v/>
      </c>
      <c r="V480" s="92" t="str">
        <f ca="1">IF(U480="","",MIN(OFFSET(B480,0,0):OFFSET(B480,U480-1,0)))</f>
        <v/>
      </c>
      <c r="W480" s="92" t="str">
        <f ca="1">IF(U480="","",MIN(OFFSET(C480,0,0):OFFSET(C480,U480-1,0)))</f>
        <v/>
      </c>
      <c r="X480" s="92" t="str">
        <f ca="1">IF(U480="","",MAX(OFFSET(B480,0,0):OFFSET(B480,U480-1,0)))</f>
        <v/>
      </c>
      <c r="Y480" s="92" t="str">
        <f ca="1">IF(U480="","",MAX(OFFSET(C480,0,0):OFFSET(C480,U480-1,0)))</f>
        <v/>
      </c>
      <c r="Z480" s="92">
        <f t="shared" ca="1" si="62"/>
        <v>0</v>
      </c>
      <c r="AA480" s="93">
        <f t="shared" ca="1" si="63"/>
        <v>0</v>
      </c>
    </row>
    <row r="481" spans="1:27" ht="15.75" x14ac:dyDescent="0.25">
      <c r="A481" s="87"/>
      <c r="B481" s="95"/>
      <c r="C481" s="95"/>
      <c r="D481" s="76"/>
      <c r="E481" s="89" t="str">
        <f t="shared" si="68"/>
        <v/>
      </c>
      <c r="F481" s="89" t="str">
        <f t="shared" si="69"/>
        <v/>
      </c>
      <c r="G481" s="76"/>
      <c r="H481" s="74"/>
      <c r="I481" s="111" t="str">
        <f>IF(H481="","",_xlfn.XLOOKUP(H481,Code!$E$3:$E$19,Code!$F$3:$F$19,""))</f>
        <v/>
      </c>
      <c r="J481" s="74"/>
      <c r="K481" s="74"/>
      <c r="L481" s="76"/>
      <c r="M481" s="76"/>
      <c r="N481" s="102"/>
      <c r="O481" s="102"/>
      <c r="P481" s="126">
        <v>0</v>
      </c>
      <c r="Q481" s="97">
        <f t="shared" si="64"/>
        <v>0</v>
      </c>
      <c r="R481" s="109"/>
      <c r="S481" s="96" t="str">
        <f t="shared" si="65"/>
        <v/>
      </c>
      <c r="T481" s="91">
        <f t="shared" si="66"/>
        <v>0</v>
      </c>
      <c r="U481" s="96" t="str">
        <f t="shared" si="67"/>
        <v/>
      </c>
      <c r="V481" s="92" t="str">
        <f ca="1">IF(U481="","",MIN(OFFSET(B481,0,0):OFFSET(B481,U481-1,0)))</f>
        <v/>
      </c>
      <c r="W481" s="92" t="str">
        <f ca="1">IF(U481="","",MIN(OFFSET(C481,0,0):OFFSET(C481,U481-1,0)))</f>
        <v/>
      </c>
      <c r="X481" s="92" t="str">
        <f ca="1">IF(U481="","",MAX(OFFSET(B481,0,0):OFFSET(B481,U481-1,0)))</f>
        <v/>
      </c>
      <c r="Y481" s="92" t="str">
        <f ca="1">IF(U481="","",MAX(OFFSET(C481,0,0):OFFSET(C481,U481-1,0)))</f>
        <v/>
      </c>
      <c r="Z481" s="92">
        <f t="shared" ca="1" si="62"/>
        <v>0</v>
      </c>
      <c r="AA481" s="93">
        <f t="shared" ca="1" si="63"/>
        <v>0</v>
      </c>
    </row>
    <row r="482" spans="1:27" ht="15.75" x14ac:dyDescent="0.25">
      <c r="A482" s="87"/>
      <c r="B482" s="95"/>
      <c r="C482" s="95"/>
      <c r="D482" s="76"/>
      <c r="E482" s="89" t="str">
        <f t="shared" si="68"/>
        <v/>
      </c>
      <c r="F482" s="89" t="str">
        <f t="shared" si="69"/>
        <v/>
      </c>
      <c r="G482" s="76"/>
      <c r="H482" s="74"/>
      <c r="I482" s="111" t="str">
        <f>IF(H482="","",_xlfn.XLOOKUP(H482,Code!$E$3:$E$19,Code!$F$3:$F$19,""))</f>
        <v/>
      </c>
      <c r="J482" s="74"/>
      <c r="K482" s="74"/>
      <c r="L482" s="76"/>
      <c r="M482" s="76"/>
      <c r="N482" s="102"/>
      <c r="O482" s="102"/>
      <c r="P482" s="126">
        <v>0</v>
      </c>
      <c r="Q482" s="97">
        <f t="shared" si="64"/>
        <v>0</v>
      </c>
      <c r="R482" s="109"/>
      <c r="S482" s="96" t="str">
        <f t="shared" si="65"/>
        <v/>
      </c>
      <c r="T482" s="91">
        <f t="shared" si="66"/>
        <v>0</v>
      </c>
      <c r="U482" s="96" t="str">
        <f t="shared" si="67"/>
        <v/>
      </c>
      <c r="V482" s="92" t="str">
        <f ca="1">IF(U482="","",MIN(OFFSET(B482,0,0):OFFSET(B482,U482-1,0)))</f>
        <v/>
      </c>
      <c r="W482" s="92" t="str">
        <f ca="1">IF(U482="","",MIN(OFFSET(C482,0,0):OFFSET(C482,U482-1,0)))</f>
        <v/>
      </c>
      <c r="X482" s="92" t="str">
        <f ca="1">IF(U482="","",MAX(OFFSET(B482,0,0):OFFSET(B482,U482-1,0)))</f>
        <v/>
      </c>
      <c r="Y482" s="92" t="str">
        <f ca="1">IF(U482="","",MAX(OFFSET(C482,0,0):OFFSET(C482,U482-1,0)))</f>
        <v/>
      </c>
      <c r="Z482" s="92">
        <f t="shared" ca="1" si="62"/>
        <v>0</v>
      </c>
      <c r="AA482" s="93">
        <f t="shared" ca="1" si="63"/>
        <v>0</v>
      </c>
    </row>
    <row r="483" spans="1:27" ht="15.75" x14ac:dyDescent="0.25">
      <c r="A483" s="87"/>
      <c r="B483" s="95"/>
      <c r="C483" s="95"/>
      <c r="D483" s="76"/>
      <c r="E483" s="89" t="str">
        <f t="shared" si="68"/>
        <v/>
      </c>
      <c r="F483" s="89" t="str">
        <f t="shared" si="69"/>
        <v/>
      </c>
      <c r="G483" s="76"/>
      <c r="H483" s="74"/>
      <c r="I483" s="111" t="str">
        <f>IF(H483="","",_xlfn.XLOOKUP(H483,Code!$E$3:$E$19,Code!$F$3:$F$19,""))</f>
        <v/>
      </c>
      <c r="J483" s="74"/>
      <c r="K483" s="74"/>
      <c r="L483" s="76"/>
      <c r="M483" s="76"/>
      <c r="N483" s="102"/>
      <c r="O483" s="102"/>
      <c r="P483" s="126">
        <v>0</v>
      </c>
      <c r="Q483" s="97">
        <f t="shared" si="64"/>
        <v>0</v>
      </c>
      <c r="R483" s="109"/>
      <c r="S483" s="96" t="str">
        <f t="shared" si="65"/>
        <v/>
      </c>
      <c r="T483" s="91">
        <f t="shared" si="66"/>
        <v>0</v>
      </c>
      <c r="U483" s="96" t="str">
        <f t="shared" si="67"/>
        <v/>
      </c>
      <c r="V483" s="92" t="str">
        <f ca="1">IF(U483="","",MIN(OFFSET(B483,0,0):OFFSET(B483,U483-1,0)))</f>
        <v/>
      </c>
      <c r="W483" s="92" t="str">
        <f ca="1">IF(U483="","",MIN(OFFSET(C483,0,0):OFFSET(C483,U483-1,0)))</f>
        <v/>
      </c>
      <c r="X483" s="92" t="str">
        <f ca="1">IF(U483="","",MAX(OFFSET(B483,0,0):OFFSET(B483,U483-1,0)))</f>
        <v/>
      </c>
      <c r="Y483" s="92" t="str">
        <f ca="1">IF(U483="","",MAX(OFFSET(C483,0,0):OFFSET(C483,U483-1,0)))</f>
        <v/>
      </c>
      <c r="Z483" s="92">
        <f t="shared" ca="1" si="62"/>
        <v>0</v>
      </c>
      <c r="AA483" s="93">
        <f t="shared" ca="1" si="63"/>
        <v>0</v>
      </c>
    </row>
    <row r="484" spans="1:27" ht="15.75" x14ac:dyDescent="0.25">
      <c r="A484" s="87"/>
      <c r="B484" s="95"/>
      <c r="C484" s="95"/>
      <c r="D484" s="76"/>
      <c r="E484" s="89" t="str">
        <f t="shared" si="68"/>
        <v/>
      </c>
      <c r="F484" s="89" t="str">
        <f t="shared" si="69"/>
        <v/>
      </c>
      <c r="G484" s="76"/>
      <c r="H484" s="74"/>
      <c r="I484" s="111" t="str">
        <f>IF(H484="","",_xlfn.XLOOKUP(H484,Code!$E$3:$E$19,Code!$F$3:$F$19,""))</f>
        <v/>
      </c>
      <c r="J484" s="74"/>
      <c r="K484" s="74"/>
      <c r="L484" s="76"/>
      <c r="M484" s="76"/>
      <c r="N484" s="102"/>
      <c r="O484" s="102"/>
      <c r="P484" s="126">
        <v>0</v>
      </c>
      <c r="Q484" s="97">
        <f t="shared" si="64"/>
        <v>0</v>
      </c>
      <c r="R484" s="109"/>
      <c r="S484" s="96" t="str">
        <f t="shared" si="65"/>
        <v/>
      </c>
      <c r="T484" s="91">
        <f t="shared" si="66"/>
        <v>0</v>
      </c>
      <c r="U484" s="96" t="str">
        <f t="shared" si="67"/>
        <v/>
      </c>
      <c r="V484" s="92" t="str">
        <f ca="1">IF(U484="","",MIN(OFFSET(B484,0,0):OFFSET(B484,U484-1,0)))</f>
        <v/>
      </c>
      <c r="W484" s="92" t="str">
        <f ca="1">IF(U484="","",MIN(OFFSET(C484,0,0):OFFSET(C484,U484-1,0)))</f>
        <v/>
      </c>
      <c r="X484" s="92" t="str">
        <f ca="1">IF(U484="","",MAX(OFFSET(B484,0,0):OFFSET(B484,U484-1,0)))</f>
        <v/>
      </c>
      <c r="Y484" s="92" t="str">
        <f ca="1">IF(U484="","",MAX(OFFSET(C484,0,0):OFFSET(C484,U484-1,0)))</f>
        <v/>
      </c>
      <c r="Z484" s="92">
        <f t="shared" ca="1" si="62"/>
        <v>0</v>
      </c>
      <c r="AA484" s="93">
        <f t="shared" ca="1" si="63"/>
        <v>0</v>
      </c>
    </row>
    <row r="485" spans="1:27" ht="15.75" x14ac:dyDescent="0.25">
      <c r="A485" s="87"/>
      <c r="B485" s="95"/>
      <c r="C485" s="95"/>
      <c r="D485" s="76"/>
      <c r="E485" s="89" t="str">
        <f t="shared" si="68"/>
        <v/>
      </c>
      <c r="F485" s="89" t="str">
        <f t="shared" si="69"/>
        <v/>
      </c>
      <c r="G485" s="76"/>
      <c r="H485" s="74"/>
      <c r="I485" s="111" t="str">
        <f>IF(H485="","",_xlfn.XLOOKUP(H485,Code!$E$3:$E$19,Code!$F$3:$F$19,""))</f>
        <v/>
      </c>
      <c r="J485" s="74"/>
      <c r="K485" s="74"/>
      <c r="L485" s="76"/>
      <c r="M485" s="76"/>
      <c r="N485" s="102"/>
      <c r="O485" s="102"/>
      <c r="P485" s="126">
        <v>0</v>
      </c>
      <c r="Q485" s="97">
        <f t="shared" si="64"/>
        <v>0</v>
      </c>
      <c r="R485" s="109"/>
      <c r="S485" s="96" t="str">
        <f t="shared" si="65"/>
        <v/>
      </c>
      <c r="T485" s="91">
        <f t="shared" si="66"/>
        <v>0</v>
      </c>
      <c r="U485" s="96" t="str">
        <f t="shared" si="67"/>
        <v/>
      </c>
      <c r="V485" s="92" t="str">
        <f ca="1">IF(U485="","",MIN(OFFSET(B485,0,0):OFFSET(B485,U485-1,0)))</f>
        <v/>
      </c>
      <c r="W485" s="92" t="str">
        <f ca="1">IF(U485="","",MIN(OFFSET(C485,0,0):OFFSET(C485,U485-1,0)))</f>
        <v/>
      </c>
      <c r="X485" s="92" t="str">
        <f ca="1">IF(U485="","",MAX(OFFSET(B485,0,0):OFFSET(B485,U485-1,0)))</f>
        <v/>
      </c>
      <c r="Y485" s="92" t="str">
        <f ca="1">IF(U485="","",MAX(OFFSET(C485,0,0):OFFSET(C485,U485-1,0)))</f>
        <v/>
      </c>
      <c r="Z485" s="92">
        <f t="shared" ca="1" si="62"/>
        <v>0</v>
      </c>
      <c r="AA485" s="93">
        <f t="shared" ca="1" si="63"/>
        <v>0</v>
      </c>
    </row>
    <row r="486" spans="1:27" ht="15.75" x14ac:dyDescent="0.25">
      <c r="A486" s="87"/>
      <c r="B486" s="95"/>
      <c r="C486" s="95"/>
      <c r="D486" s="76"/>
      <c r="E486" s="89" t="str">
        <f t="shared" si="68"/>
        <v/>
      </c>
      <c r="F486" s="89" t="str">
        <f t="shared" si="69"/>
        <v/>
      </c>
      <c r="G486" s="76"/>
      <c r="H486" s="74"/>
      <c r="I486" s="111" t="str">
        <f>IF(H486="","",_xlfn.XLOOKUP(H486,Code!$E$3:$E$19,Code!$F$3:$F$19,""))</f>
        <v/>
      </c>
      <c r="J486" s="74"/>
      <c r="K486" s="74"/>
      <c r="L486" s="76"/>
      <c r="M486" s="76"/>
      <c r="N486" s="102"/>
      <c r="O486" s="102"/>
      <c r="P486" s="126">
        <v>0</v>
      </c>
      <c r="Q486" s="97">
        <f t="shared" si="64"/>
        <v>0</v>
      </c>
      <c r="R486" s="109"/>
      <c r="S486" s="96" t="str">
        <f t="shared" si="65"/>
        <v/>
      </c>
      <c r="T486" s="91">
        <f t="shared" si="66"/>
        <v>0</v>
      </c>
      <c r="U486" s="96" t="str">
        <f t="shared" si="67"/>
        <v/>
      </c>
      <c r="V486" s="92" t="str">
        <f ca="1">IF(U486="","",MIN(OFFSET(B486,0,0):OFFSET(B486,U486-1,0)))</f>
        <v/>
      </c>
      <c r="W486" s="92" t="str">
        <f ca="1">IF(U486="","",MIN(OFFSET(C486,0,0):OFFSET(C486,U486-1,0)))</f>
        <v/>
      </c>
      <c r="X486" s="92" t="str">
        <f ca="1">IF(U486="","",MAX(OFFSET(B486,0,0):OFFSET(B486,U486-1,0)))</f>
        <v/>
      </c>
      <c r="Y486" s="92" t="str">
        <f ca="1">IF(U486="","",MAX(OFFSET(C486,0,0):OFFSET(C486,U486-1,0)))</f>
        <v/>
      </c>
      <c r="Z486" s="92">
        <f t="shared" ca="1" si="62"/>
        <v>0</v>
      </c>
      <c r="AA486" s="93">
        <f t="shared" ca="1" si="63"/>
        <v>0</v>
      </c>
    </row>
    <row r="487" spans="1:27" ht="15.75" x14ac:dyDescent="0.25">
      <c r="A487" s="87"/>
      <c r="B487" s="95"/>
      <c r="C487" s="95"/>
      <c r="D487" s="76"/>
      <c r="E487" s="89" t="str">
        <f t="shared" si="68"/>
        <v/>
      </c>
      <c r="F487" s="89" t="str">
        <f t="shared" si="69"/>
        <v/>
      </c>
      <c r="G487" s="76"/>
      <c r="H487" s="74"/>
      <c r="I487" s="111" t="str">
        <f>IF(H487="","",_xlfn.XLOOKUP(H487,Code!$E$3:$E$19,Code!$F$3:$F$19,""))</f>
        <v/>
      </c>
      <c r="J487" s="74"/>
      <c r="K487" s="74"/>
      <c r="L487" s="76"/>
      <c r="M487" s="76"/>
      <c r="N487" s="102"/>
      <c r="O487" s="102"/>
      <c r="P487" s="126">
        <v>0</v>
      </c>
      <c r="Q487" s="97">
        <f t="shared" si="64"/>
        <v>0</v>
      </c>
      <c r="R487" s="109"/>
      <c r="S487" s="96" t="str">
        <f t="shared" si="65"/>
        <v/>
      </c>
      <c r="T487" s="91">
        <f t="shared" si="66"/>
        <v>0</v>
      </c>
      <c r="U487" s="96" t="str">
        <f t="shared" si="67"/>
        <v/>
      </c>
      <c r="V487" s="92" t="str">
        <f ca="1">IF(U487="","",MIN(OFFSET(B487,0,0):OFFSET(B487,U487-1,0)))</f>
        <v/>
      </c>
      <c r="W487" s="92" t="str">
        <f ca="1">IF(U487="","",MIN(OFFSET(C487,0,0):OFFSET(C487,U487-1,0)))</f>
        <v/>
      </c>
      <c r="X487" s="92" t="str">
        <f ca="1">IF(U487="","",MAX(OFFSET(B487,0,0):OFFSET(B487,U487-1,0)))</f>
        <v/>
      </c>
      <c r="Y487" s="92" t="str">
        <f ca="1">IF(U487="","",MAX(OFFSET(C487,0,0):OFFSET(C487,U487-1,0)))</f>
        <v/>
      </c>
      <c r="Z487" s="92">
        <f t="shared" ca="1" si="62"/>
        <v>0</v>
      </c>
      <c r="AA487" s="93">
        <f t="shared" ca="1" si="63"/>
        <v>0</v>
      </c>
    </row>
    <row r="488" spans="1:27" ht="15.75" x14ac:dyDescent="0.25">
      <c r="A488" s="87"/>
      <c r="B488" s="95"/>
      <c r="C488" s="95"/>
      <c r="D488" s="76"/>
      <c r="E488" s="89" t="str">
        <f t="shared" si="68"/>
        <v/>
      </c>
      <c r="F488" s="89" t="str">
        <f t="shared" si="69"/>
        <v/>
      </c>
      <c r="G488" s="76"/>
      <c r="H488" s="74"/>
      <c r="I488" s="111" t="str">
        <f>IF(H488="","",_xlfn.XLOOKUP(H488,Code!$E$3:$E$19,Code!$F$3:$F$19,""))</f>
        <v/>
      </c>
      <c r="J488" s="74"/>
      <c r="K488" s="74"/>
      <c r="L488" s="76"/>
      <c r="M488" s="76"/>
      <c r="N488" s="102"/>
      <c r="O488" s="102"/>
      <c r="P488" s="126">
        <v>0</v>
      </c>
      <c r="Q488" s="97">
        <f t="shared" si="64"/>
        <v>0</v>
      </c>
      <c r="R488" s="109"/>
      <c r="S488" s="96" t="str">
        <f t="shared" si="65"/>
        <v/>
      </c>
      <c r="T488" s="91">
        <f t="shared" si="66"/>
        <v>0</v>
      </c>
      <c r="U488" s="96" t="str">
        <f t="shared" si="67"/>
        <v/>
      </c>
      <c r="V488" s="92" t="str">
        <f ca="1">IF(U488="","",MIN(OFFSET(B488,0,0):OFFSET(B488,U488-1,0)))</f>
        <v/>
      </c>
      <c r="W488" s="92" t="str">
        <f ca="1">IF(U488="","",MIN(OFFSET(C488,0,0):OFFSET(C488,U488-1,0)))</f>
        <v/>
      </c>
      <c r="X488" s="92" t="str">
        <f ca="1">IF(U488="","",MAX(OFFSET(B488,0,0):OFFSET(B488,U488-1,0)))</f>
        <v/>
      </c>
      <c r="Y488" s="92" t="str">
        <f ca="1">IF(U488="","",MAX(OFFSET(C488,0,0):OFFSET(C488,U488-1,0)))</f>
        <v/>
      </c>
      <c r="Z488" s="92">
        <f t="shared" ca="1" si="62"/>
        <v>0</v>
      </c>
      <c r="AA488" s="93">
        <f t="shared" ca="1" si="63"/>
        <v>0</v>
      </c>
    </row>
    <row r="489" spans="1:27" ht="15.75" x14ac:dyDescent="0.25">
      <c r="A489" s="87"/>
      <c r="B489" s="95"/>
      <c r="C489" s="95"/>
      <c r="D489" s="76"/>
      <c r="E489" s="89" t="str">
        <f t="shared" si="68"/>
        <v/>
      </c>
      <c r="F489" s="89" t="str">
        <f t="shared" si="69"/>
        <v/>
      </c>
      <c r="G489" s="76"/>
      <c r="H489" s="74"/>
      <c r="I489" s="111" t="str">
        <f>IF(H489="","",_xlfn.XLOOKUP(H489,Code!$E$3:$E$19,Code!$F$3:$F$19,""))</f>
        <v/>
      </c>
      <c r="J489" s="74"/>
      <c r="K489" s="74"/>
      <c r="L489" s="76"/>
      <c r="M489" s="76"/>
      <c r="N489" s="102"/>
      <c r="O489" s="102"/>
      <c r="P489" s="126">
        <v>0</v>
      </c>
      <c r="Q489" s="97">
        <f t="shared" si="64"/>
        <v>0</v>
      </c>
      <c r="R489" s="109"/>
      <c r="S489" s="96" t="str">
        <f t="shared" si="65"/>
        <v/>
      </c>
      <c r="T489" s="91">
        <f t="shared" si="66"/>
        <v>0</v>
      </c>
      <c r="U489" s="96" t="str">
        <f t="shared" si="67"/>
        <v/>
      </c>
      <c r="V489" s="92" t="str">
        <f ca="1">IF(U489="","",MIN(OFFSET(B489,0,0):OFFSET(B489,U489-1,0)))</f>
        <v/>
      </c>
      <c r="W489" s="92" t="str">
        <f ca="1">IF(U489="","",MIN(OFFSET(C489,0,0):OFFSET(C489,U489-1,0)))</f>
        <v/>
      </c>
      <c r="X489" s="92" t="str">
        <f ca="1">IF(U489="","",MAX(OFFSET(B489,0,0):OFFSET(B489,U489-1,0)))</f>
        <v/>
      </c>
      <c r="Y489" s="92" t="str">
        <f ca="1">IF(U489="","",MAX(OFFSET(C489,0,0):OFFSET(C489,U489-1,0)))</f>
        <v/>
      </c>
      <c r="Z489" s="92">
        <f t="shared" ca="1" si="62"/>
        <v>0</v>
      </c>
      <c r="AA489" s="93">
        <f t="shared" ca="1" si="63"/>
        <v>0</v>
      </c>
    </row>
    <row r="490" spans="1:27" ht="15.75" x14ac:dyDescent="0.25">
      <c r="A490" s="87"/>
      <c r="B490" s="95"/>
      <c r="C490" s="95"/>
      <c r="D490" s="76"/>
      <c r="E490" s="89" t="str">
        <f t="shared" si="68"/>
        <v/>
      </c>
      <c r="F490" s="89" t="str">
        <f t="shared" si="69"/>
        <v/>
      </c>
      <c r="G490" s="76"/>
      <c r="H490" s="74"/>
      <c r="I490" s="111" t="str">
        <f>IF(H490="","",_xlfn.XLOOKUP(H490,Code!$E$3:$E$19,Code!$F$3:$F$19,""))</f>
        <v/>
      </c>
      <c r="J490" s="74"/>
      <c r="K490" s="74"/>
      <c r="L490" s="76"/>
      <c r="M490" s="76"/>
      <c r="N490" s="102"/>
      <c r="O490" s="102"/>
      <c r="P490" s="126">
        <v>0</v>
      </c>
      <c r="Q490" s="97">
        <f t="shared" si="64"/>
        <v>0</v>
      </c>
      <c r="R490" s="109"/>
      <c r="S490" s="96" t="str">
        <f t="shared" si="65"/>
        <v/>
      </c>
      <c r="T490" s="91">
        <f t="shared" si="66"/>
        <v>0</v>
      </c>
      <c r="U490" s="96" t="str">
        <f t="shared" si="67"/>
        <v/>
      </c>
      <c r="V490" s="92" t="str">
        <f ca="1">IF(U490="","",MIN(OFFSET(B490,0,0):OFFSET(B490,U490-1,0)))</f>
        <v/>
      </c>
      <c r="W490" s="92" t="str">
        <f ca="1">IF(U490="","",MIN(OFFSET(C490,0,0):OFFSET(C490,U490-1,0)))</f>
        <v/>
      </c>
      <c r="X490" s="92" t="str">
        <f ca="1">IF(U490="","",MAX(OFFSET(B490,0,0):OFFSET(B490,U490-1,0)))</f>
        <v/>
      </c>
      <c r="Y490" s="92" t="str">
        <f ca="1">IF(U490="","",MAX(OFFSET(C490,0,0):OFFSET(C490,U490-1,0)))</f>
        <v/>
      </c>
      <c r="Z490" s="92">
        <f t="shared" ca="1" si="62"/>
        <v>0</v>
      </c>
      <c r="AA490" s="93">
        <f t="shared" ca="1" si="63"/>
        <v>0</v>
      </c>
    </row>
    <row r="491" spans="1:27" ht="15.75" x14ac:dyDescent="0.25">
      <c r="A491" s="87"/>
      <c r="B491" s="95"/>
      <c r="C491" s="95"/>
      <c r="D491" s="76"/>
      <c r="E491" s="89" t="str">
        <f t="shared" si="68"/>
        <v/>
      </c>
      <c r="F491" s="89" t="str">
        <f t="shared" si="69"/>
        <v/>
      </c>
      <c r="G491" s="76"/>
      <c r="H491" s="74"/>
      <c r="I491" s="111" t="str">
        <f>IF(H491="","",_xlfn.XLOOKUP(H491,Code!$E$3:$E$19,Code!$F$3:$F$19,""))</f>
        <v/>
      </c>
      <c r="J491" s="74"/>
      <c r="K491" s="74"/>
      <c r="L491" s="76"/>
      <c r="M491" s="76"/>
      <c r="N491" s="102"/>
      <c r="O491" s="102"/>
      <c r="P491" s="126">
        <v>0</v>
      </c>
      <c r="Q491" s="97">
        <f t="shared" si="64"/>
        <v>0</v>
      </c>
      <c r="R491" s="109"/>
      <c r="S491" s="96" t="str">
        <f t="shared" si="65"/>
        <v/>
      </c>
      <c r="T491" s="91">
        <f t="shared" si="66"/>
        <v>0</v>
      </c>
      <c r="U491" s="96" t="str">
        <f t="shared" si="67"/>
        <v/>
      </c>
      <c r="V491" s="92" t="str">
        <f ca="1">IF(U491="","",MIN(OFFSET(B491,0,0):OFFSET(B491,U491-1,0)))</f>
        <v/>
      </c>
      <c r="W491" s="92" t="str">
        <f ca="1">IF(U491="","",MIN(OFFSET(C491,0,0):OFFSET(C491,U491-1,0)))</f>
        <v/>
      </c>
      <c r="X491" s="92" t="str">
        <f ca="1">IF(U491="","",MAX(OFFSET(B491,0,0):OFFSET(B491,U491-1,0)))</f>
        <v/>
      </c>
      <c r="Y491" s="92" t="str">
        <f ca="1">IF(U491="","",MAX(OFFSET(C491,0,0):OFFSET(C491,U491-1,0)))</f>
        <v/>
      </c>
      <c r="Z491" s="92">
        <f t="shared" ca="1" si="62"/>
        <v>0</v>
      </c>
      <c r="AA491" s="93">
        <f t="shared" ca="1" si="63"/>
        <v>0</v>
      </c>
    </row>
    <row r="492" spans="1:27" ht="15.75" x14ac:dyDescent="0.25">
      <c r="A492" s="87"/>
      <c r="B492" s="95"/>
      <c r="C492" s="95"/>
      <c r="D492" s="76"/>
      <c r="E492" s="89" t="str">
        <f t="shared" si="68"/>
        <v/>
      </c>
      <c r="F492" s="89" t="str">
        <f t="shared" si="69"/>
        <v/>
      </c>
      <c r="G492" s="76"/>
      <c r="H492" s="74"/>
      <c r="I492" s="111" t="str">
        <f>IF(H492="","",_xlfn.XLOOKUP(H492,Code!$E$3:$E$19,Code!$F$3:$F$19,""))</f>
        <v/>
      </c>
      <c r="J492" s="74"/>
      <c r="K492" s="74"/>
      <c r="L492" s="76"/>
      <c r="M492" s="76"/>
      <c r="N492" s="102"/>
      <c r="O492" s="102"/>
      <c r="P492" s="126">
        <v>0</v>
      </c>
      <c r="Q492" s="97">
        <f t="shared" si="64"/>
        <v>0</v>
      </c>
      <c r="R492" s="109"/>
      <c r="S492" s="96" t="str">
        <f t="shared" si="65"/>
        <v/>
      </c>
      <c r="T492" s="91">
        <f t="shared" si="66"/>
        <v>0</v>
      </c>
      <c r="U492" s="96" t="str">
        <f t="shared" si="67"/>
        <v/>
      </c>
      <c r="V492" s="92" t="str">
        <f ca="1">IF(U492="","",MIN(OFFSET(B492,0,0):OFFSET(B492,U492-1,0)))</f>
        <v/>
      </c>
      <c r="W492" s="92" t="str">
        <f ca="1">IF(U492="","",MIN(OFFSET(C492,0,0):OFFSET(C492,U492-1,0)))</f>
        <v/>
      </c>
      <c r="X492" s="92" t="str">
        <f ca="1">IF(U492="","",MAX(OFFSET(B492,0,0):OFFSET(B492,U492-1,0)))</f>
        <v/>
      </c>
      <c r="Y492" s="92" t="str">
        <f ca="1">IF(U492="","",MAX(OFFSET(C492,0,0):OFFSET(C492,U492-1,0)))</f>
        <v/>
      </c>
      <c r="Z492" s="92">
        <f t="shared" ca="1" si="62"/>
        <v>0</v>
      </c>
      <c r="AA492" s="93">
        <f t="shared" ca="1" si="63"/>
        <v>0</v>
      </c>
    </row>
    <row r="493" spans="1:27" ht="15.75" x14ac:dyDescent="0.25">
      <c r="A493" s="87"/>
      <c r="B493" s="95"/>
      <c r="C493" s="95"/>
      <c r="D493" s="76"/>
      <c r="E493" s="89" t="str">
        <f t="shared" si="68"/>
        <v/>
      </c>
      <c r="F493" s="89" t="str">
        <f t="shared" si="69"/>
        <v/>
      </c>
      <c r="G493" s="76"/>
      <c r="H493" s="74"/>
      <c r="I493" s="111" t="str">
        <f>IF(H493="","",_xlfn.XLOOKUP(H493,Code!$E$3:$E$19,Code!$F$3:$F$19,""))</f>
        <v/>
      </c>
      <c r="J493" s="74"/>
      <c r="K493" s="74"/>
      <c r="L493" s="76"/>
      <c r="M493" s="76"/>
      <c r="N493" s="102"/>
      <c r="O493" s="102"/>
      <c r="P493" s="126">
        <v>0</v>
      </c>
      <c r="Q493" s="97">
        <f t="shared" si="64"/>
        <v>0</v>
      </c>
      <c r="R493" s="109"/>
      <c r="S493" s="96" t="str">
        <f t="shared" si="65"/>
        <v/>
      </c>
      <c r="T493" s="91">
        <f t="shared" si="66"/>
        <v>0</v>
      </c>
      <c r="U493" s="96" t="str">
        <f t="shared" si="67"/>
        <v/>
      </c>
      <c r="V493" s="92" t="str">
        <f ca="1">IF(U493="","",MIN(OFFSET(B493,0,0):OFFSET(B493,U493-1,0)))</f>
        <v/>
      </c>
      <c r="W493" s="92" t="str">
        <f ca="1">IF(U493="","",MIN(OFFSET(C493,0,0):OFFSET(C493,U493-1,0)))</f>
        <v/>
      </c>
      <c r="X493" s="92" t="str">
        <f ca="1">IF(U493="","",MAX(OFFSET(B493,0,0):OFFSET(B493,U493-1,0)))</f>
        <v/>
      </c>
      <c r="Y493" s="92" t="str">
        <f ca="1">IF(U493="","",MAX(OFFSET(C493,0,0):OFFSET(C493,U493-1,0)))</f>
        <v/>
      </c>
      <c r="Z493" s="92">
        <f t="shared" ca="1" si="62"/>
        <v>0</v>
      </c>
      <c r="AA493" s="93">
        <f t="shared" ca="1" si="63"/>
        <v>0</v>
      </c>
    </row>
    <row r="494" spans="1:27" ht="15.75" x14ac:dyDescent="0.25">
      <c r="A494" s="87"/>
      <c r="B494" s="95"/>
      <c r="C494" s="95"/>
      <c r="D494" s="76"/>
      <c r="E494" s="89" t="str">
        <f t="shared" si="68"/>
        <v/>
      </c>
      <c r="F494" s="89" t="str">
        <f t="shared" si="69"/>
        <v/>
      </c>
      <c r="G494" s="76"/>
      <c r="H494" s="74"/>
      <c r="I494" s="111" t="str">
        <f>IF(H494="","",_xlfn.XLOOKUP(H494,Code!$E$3:$E$19,Code!$F$3:$F$19,""))</f>
        <v/>
      </c>
      <c r="J494" s="74"/>
      <c r="K494" s="74"/>
      <c r="L494" s="76"/>
      <c r="M494" s="76"/>
      <c r="N494" s="102"/>
      <c r="O494" s="102"/>
      <c r="P494" s="126">
        <v>0</v>
      </c>
      <c r="Q494" s="97">
        <f t="shared" si="64"/>
        <v>0</v>
      </c>
      <c r="R494" s="109"/>
      <c r="S494" s="96" t="str">
        <f t="shared" si="65"/>
        <v/>
      </c>
      <c r="T494" s="91">
        <f t="shared" si="66"/>
        <v>0</v>
      </c>
      <c r="U494" s="96" t="str">
        <f t="shared" si="67"/>
        <v/>
      </c>
      <c r="V494" s="92" t="str">
        <f ca="1">IF(U494="","",MIN(OFFSET(B494,0,0):OFFSET(B494,U494-1,0)))</f>
        <v/>
      </c>
      <c r="W494" s="92" t="str">
        <f ca="1">IF(U494="","",MIN(OFFSET(C494,0,0):OFFSET(C494,U494-1,0)))</f>
        <v/>
      </c>
      <c r="X494" s="92" t="str">
        <f ca="1">IF(U494="","",MAX(OFFSET(B494,0,0):OFFSET(B494,U494-1,0)))</f>
        <v/>
      </c>
      <c r="Y494" s="92" t="str">
        <f ca="1">IF(U494="","",MAX(OFFSET(C494,0,0):OFFSET(C494,U494-1,0)))</f>
        <v/>
      </c>
      <c r="Z494" s="92">
        <f t="shared" ca="1" si="62"/>
        <v>0</v>
      </c>
      <c r="AA494" s="93">
        <f t="shared" ca="1" si="63"/>
        <v>0</v>
      </c>
    </row>
    <row r="495" spans="1:27" ht="15.75" x14ac:dyDescent="0.25">
      <c r="A495" s="87"/>
      <c r="B495" s="95"/>
      <c r="C495" s="95"/>
      <c r="D495" s="76"/>
      <c r="E495" s="89" t="str">
        <f t="shared" si="68"/>
        <v/>
      </c>
      <c r="F495" s="89" t="str">
        <f t="shared" si="69"/>
        <v/>
      </c>
      <c r="G495" s="76"/>
      <c r="H495" s="74"/>
      <c r="I495" s="111" t="str">
        <f>IF(H495="","",_xlfn.XLOOKUP(H495,Code!$E$3:$E$19,Code!$F$3:$F$19,""))</f>
        <v/>
      </c>
      <c r="J495" s="74"/>
      <c r="K495" s="74"/>
      <c r="L495" s="76"/>
      <c r="M495" s="76"/>
      <c r="N495" s="102"/>
      <c r="O495" s="102"/>
      <c r="P495" s="126">
        <v>0</v>
      </c>
      <c r="Q495" s="97">
        <f t="shared" si="64"/>
        <v>0</v>
      </c>
      <c r="R495" s="109"/>
      <c r="S495" s="96" t="str">
        <f t="shared" si="65"/>
        <v/>
      </c>
      <c r="T495" s="91">
        <f t="shared" si="66"/>
        <v>0</v>
      </c>
      <c r="U495" s="96" t="str">
        <f t="shared" si="67"/>
        <v/>
      </c>
      <c r="V495" s="92" t="str">
        <f ca="1">IF(U495="","",MIN(OFFSET(B495,0,0):OFFSET(B495,U495-1,0)))</f>
        <v/>
      </c>
      <c r="W495" s="92" t="str">
        <f ca="1">IF(U495="","",MIN(OFFSET(C495,0,0):OFFSET(C495,U495-1,0)))</f>
        <v/>
      </c>
      <c r="X495" s="92" t="str">
        <f ca="1">IF(U495="","",MAX(OFFSET(B495,0,0):OFFSET(B495,U495-1,0)))</f>
        <v/>
      </c>
      <c r="Y495" s="92" t="str">
        <f ca="1">IF(U495="","",MAX(OFFSET(C495,0,0):OFFSET(C495,U495-1,0)))</f>
        <v/>
      </c>
      <c r="Z495" s="92">
        <f t="shared" ca="1" si="62"/>
        <v>0</v>
      </c>
      <c r="AA495" s="93">
        <f t="shared" ca="1" si="63"/>
        <v>0</v>
      </c>
    </row>
    <row r="496" spans="1:27" ht="15.75" x14ac:dyDescent="0.25">
      <c r="A496" s="87"/>
      <c r="B496" s="95"/>
      <c r="C496" s="95"/>
      <c r="D496" s="76"/>
      <c r="E496" s="89" t="str">
        <f t="shared" si="68"/>
        <v/>
      </c>
      <c r="F496" s="89" t="str">
        <f t="shared" si="69"/>
        <v/>
      </c>
      <c r="G496" s="76"/>
      <c r="H496" s="74"/>
      <c r="I496" s="111" t="str">
        <f>IF(H496="","",_xlfn.XLOOKUP(H496,Code!$E$3:$E$19,Code!$F$3:$F$19,""))</f>
        <v/>
      </c>
      <c r="J496" s="74"/>
      <c r="K496" s="74"/>
      <c r="L496" s="76"/>
      <c r="M496" s="76"/>
      <c r="N496" s="102"/>
      <c r="O496" s="102"/>
      <c r="P496" s="126">
        <v>0</v>
      </c>
      <c r="Q496" s="97">
        <f t="shared" si="64"/>
        <v>0</v>
      </c>
      <c r="R496" s="109"/>
      <c r="S496" s="96" t="str">
        <f t="shared" si="65"/>
        <v/>
      </c>
      <c r="T496" s="91">
        <f t="shared" si="66"/>
        <v>0</v>
      </c>
      <c r="U496" s="96" t="str">
        <f t="shared" si="67"/>
        <v/>
      </c>
      <c r="V496" s="92" t="str">
        <f ca="1">IF(U496="","",MIN(OFFSET(B496,0,0):OFFSET(B496,U496-1,0)))</f>
        <v/>
      </c>
      <c r="W496" s="92" t="str">
        <f ca="1">IF(U496="","",MIN(OFFSET(C496,0,0):OFFSET(C496,U496-1,0)))</f>
        <v/>
      </c>
      <c r="X496" s="92" t="str">
        <f ca="1">IF(U496="","",MAX(OFFSET(B496,0,0):OFFSET(B496,U496-1,0)))</f>
        <v/>
      </c>
      <c r="Y496" s="92" t="str">
        <f ca="1">IF(U496="","",MAX(OFFSET(C496,0,0):OFFSET(C496,U496-1,0)))</f>
        <v/>
      </c>
      <c r="Z496" s="92">
        <f t="shared" ca="1" si="62"/>
        <v>0</v>
      </c>
      <c r="AA496" s="93">
        <f t="shared" ca="1" si="63"/>
        <v>0</v>
      </c>
    </row>
    <row r="497" spans="1:27" ht="15.75" x14ac:dyDescent="0.25">
      <c r="A497" s="87"/>
      <c r="B497" s="95"/>
      <c r="C497" s="95"/>
      <c r="D497" s="76"/>
      <c r="E497" s="89" t="str">
        <f t="shared" si="68"/>
        <v/>
      </c>
      <c r="F497" s="89" t="str">
        <f t="shared" si="69"/>
        <v/>
      </c>
      <c r="G497" s="76"/>
      <c r="H497" s="74"/>
      <c r="I497" s="111" t="str">
        <f>IF(H497="","",_xlfn.XLOOKUP(H497,Code!$E$3:$E$19,Code!$F$3:$F$19,""))</f>
        <v/>
      </c>
      <c r="J497" s="74"/>
      <c r="K497" s="74"/>
      <c r="L497" s="76"/>
      <c r="M497" s="76"/>
      <c r="N497" s="102"/>
      <c r="O497" s="102"/>
      <c r="P497" s="126">
        <v>0</v>
      </c>
      <c r="Q497" s="97">
        <f t="shared" si="64"/>
        <v>0</v>
      </c>
      <c r="R497" s="109"/>
      <c r="S497" s="96" t="str">
        <f t="shared" si="65"/>
        <v/>
      </c>
      <c r="T497" s="91">
        <f t="shared" si="66"/>
        <v>0</v>
      </c>
      <c r="U497" s="96" t="str">
        <f t="shared" si="67"/>
        <v/>
      </c>
      <c r="V497" s="92" t="str">
        <f ca="1">IF(U497="","",MIN(OFFSET(B497,0,0):OFFSET(B497,U497-1,0)))</f>
        <v/>
      </c>
      <c r="W497" s="92" t="str">
        <f ca="1">IF(U497="","",MIN(OFFSET(C497,0,0):OFFSET(C497,U497-1,0)))</f>
        <v/>
      </c>
      <c r="X497" s="92" t="str">
        <f ca="1">IF(U497="","",MAX(OFFSET(B497,0,0):OFFSET(B497,U497-1,0)))</f>
        <v/>
      </c>
      <c r="Y497" s="92" t="str">
        <f ca="1">IF(U497="","",MAX(OFFSET(C497,0,0):OFFSET(C497,U497-1,0)))</f>
        <v/>
      </c>
      <c r="Z497" s="92">
        <f t="shared" ca="1" si="62"/>
        <v>0</v>
      </c>
      <c r="AA497" s="93">
        <f t="shared" ca="1" si="63"/>
        <v>0</v>
      </c>
    </row>
    <row r="498" spans="1:27" ht="15.75" x14ac:dyDescent="0.25">
      <c r="A498" s="87"/>
      <c r="B498" s="95"/>
      <c r="C498" s="95"/>
      <c r="D498" s="76"/>
      <c r="E498" s="89" t="str">
        <f t="shared" si="68"/>
        <v/>
      </c>
      <c r="F498" s="89" t="str">
        <f t="shared" si="69"/>
        <v/>
      </c>
      <c r="G498" s="76"/>
      <c r="H498" s="74"/>
      <c r="I498" s="111" t="str">
        <f>IF(H498="","",_xlfn.XLOOKUP(H498,Code!$E$3:$E$19,Code!$F$3:$F$19,""))</f>
        <v/>
      </c>
      <c r="J498" s="74"/>
      <c r="K498" s="74"/>
      <c r="L498" s="76"/>
      <c r="M498" s="76"/>
      <c r="N498" s="102"/>
      <c r="O498" s="102"/>
      <c r="P498" s="126">
        <v>0</v>
      </c>
      <c r="Q498" s="97">
        <f t="shared" si="64"/>
        <v>0</v>
      </c>
      <c r="R498" s="109"/>
      <c r="S498" s="96" t="str">
        <f t="shared" si="65"/>
        <v/>
      </c>
      <c r="T498" s="91">
        <f t="shared" si="66"/>
        <v>0</v>
      </c>
      <c r="U498" s="96" t="str">
        <f t="shared" si="67"/>
        <v/>
      </c>
      <c r="V498" s="92" t="str">
        <f ca="1">IF(U498="","",MIN(OFFSET(B498,0,0):OFFSET(B498,U498-1,0)))</f>
        <v/>
      </c>
      <c r="W498" s="92" t="str">
        <f ca="1">IF(U498="","",MIN(OFFSET(C498,0,0):OFFSET(C498,U498-1,0)))</f>
        <v/>
      </c>
      <c r="X498" s="92" t="str">
        <f ca="1">IF(U498="","",MAX(OFFSET(B498,0,0):OFFSET(B498,U498-1,0)))</f>
        <v/>
      </c>
      <c r="Y498" s="92" t="str">
        <f ca="1">IF(U498="","",MAX(OFFSET(C498,0,0):OFFSET(C498,U498-1,0)))</f>
        <v/>
      </c>
      <c r="Z498" s="92">
        <f t="shared" ca="1" si="62"/>
        <v>0</v>
      </c>
      <c r="AA498" s="93">
        <f t="shared" ca="1" si="63"/>
        <v>0</v>
      </c>
    </row>
    <row r="499" spans="1:27" ht="15.75" x14ac:dyDescent="0.25">
      <c r="A499" s="87"/>
      <c r="B499" s="95"/>
      <c r="C499" s="95"/>
      <c r="D499" s="76"/>
      <c r="E499" s="89" t="str">
        <f t="shared" si="68"/>
        <v/>
      </c>
      <c r="F499" s="89" t="str">
        <f t="shared" si="69"/>
        <v/>
      </c>
      <c r="G499" s="76"/>
      <c r="H499" s="74"/>
      <c r="I499" s="111" t="str">
        <f>IF(H499="","",_xlfn.XLOOKUP(H499,Code!$E$3:$E$19,Code!$F$3:$F$19,""))</f>
        <v/>
      </c>
      <c r="J499" s="74"/>
      <c r="K499" s="74"/>
      <c r="L499" s="76"/>
      <c r="M499" s="76"/>
      <c r="N499" s="102"/>
      <c r="O499" s="102"/>
      <c r="P499" s="126">
        <v>0</v>
      </c>
      <c r="Q499" s="97">
        <f t="shared" si="64"/>
        <v>0</v>
      </c>
      <c r="R499" s="109"/>
      <c r="S499" s="96" t="str">
        <f t="shared" si="65"/>
        <v/>
      </c>
      <c r="T499" s="91">
        <f t="shared" si="66"/>
        <v>0</v>
      </c>
      <c r="U499" s="96" t="str">
        <f t="shared" si="67"/>
        <v/>
      </c>
      <c r="V499" s="92" t="str">
        <f ca="1">IF(U499="","",MIN(OFFSET(B499,0,0):OFFSET(B499,U499-1,0)))</f>
        <v/>
      </c>
      <c r="W499" s="92" t="str">
        <f ca="1">IF(U499="","",MIN(OFFSET(C499,0,0):OFFSET(C499,U499-1,0)))</f>
        <v/>
      </c>
      <c r="X499" s="92" t="str">
        <f ca="1">IF(U499="","",MAX(OFFSET(B499,0,0):OFFSET(B499,U499-1,0)))</f>
        <v/>
      </c>
      <c r="Y499" s="92" t="str">
        <f ca="1">IF(U499="","",MAX(OFFSET(C499,0,0):OFFSET(C499,U499-1,0)))</f>
        <v/>
      </c>
      <c r="Z499" s="92">
        <f t="shared" ca="1" si="62"/>
        <v>0</v>
      </c>
      <c r="AA499" s="93">
        <f t="shared" ca="1" si="63"/>
        <v>0</v>
      </c>
    </row>
    <row r="500" spans="1:27" ht="15.75" x14ac:dyDescent="0.25">
      <c r="A500" s="87"/>
      <c r="B500" s="95"/>
      <c r="C500" s="95"/>
      <c r="D500" s="76"/>
      <c r="E500" s="89" t="str">
        <f t="shared" si="68"/>
        <v/>
      </c>
      <c r="F500" s="89" t="str">
        <f t="shared" si="69"/>
        <v/>
      </c>
      <c r="G500" s="76"/>
      <c r="H500" s="74"/>
      <c r="I500" s="111" t="str">
        <f>IF(H500="","",_xlfn.XLOOKUP(H500,Code!$E$3:$E$19,Code!$F$3:$F$19,""))</f>
        <v/>
      </c>
      <c r="J500" s="74"/>
      <c r="K500" s="74"/>
      <c r="L500" s="76"/>
      <c r="M500" s="76"/>
      <c r="N500" s="102"/>
      <c r="O500" s="102"/>
      <c r="P500" s="126">
        <v>0</v>
      </c>
      <c r="Q500" s="97">
        <f t="shared" si="64"/>
        <v>0</v>
      </c>
      <c r="R500" s="109"/>
      <c r="S500" s="96" t="str">
        <f t="shared" si="65"/>
        <v/>
      </c>
      <c r="T500" s="91">
        <f t="shared" si="66"/>
        <v>0</v>
      </c>
      <c r="U500" s="96" t="str">
        <f t="shared" si="67"/>
        <v/>
      </c>
      <c r="V500" s="92" t="str">
        <f ca="1">IF(U500="","",MIN(OFFSET(B500,0,0):OFFSET(B500,U500-1,0)))</f>
        <v/>
      </c>
      <c r="W500" s="92" t="str">
        <f ca="1">IF(U500="","",MIN(OFFSET(C500,0,0):OFFSET(C500,U500-1,0)))</f>
        <v/>
      </c>
      <c r="X500" s="92" t="str">
        <f ca="1">IF(U500="","",MAX(OFFSET(B500,0,0):OFFSET(B500,U500-1,0)))</f>
        <v/>
      </c>
      <c r="Y500" s="92" t="str">
        <f ca="1">IF(U500="","",MAX(OFFSET(C500,0,0):OFFSET(C500,U500-1,0)))</f>
        <v/>
      </c>
      <c r="Z500" s="92">
        <f t="shared" ca="1" si="62"/>
        <v>0</v>
      </c>
      <c r="AA500" s="93">
        <f t="shared" ca="1" si="63"/>
        <v>0</v>
      </c>
    </row>
    <row r="501" spans="1:27" ht="15.75" x14ac:dyDescent="0.25">
      <c r="A501" s="87"/>
      <c r="B501" s="95"/>
      <c r="C501" s="95"/>
      <c r="D501" s="76"/>
      <c r="E501" s="89" t="str">
        <f t="shared" si="68"/>
        <v/>
      </c>
      <c r="F501" s="89" t="str">
        <f t="shared" si="69"/>
        <v/>
      </c>
      <c r="G501" s="76"/>
      <c r="H501" s="74"/>
      <c r="I501" s="111" t="str">
        <f>IF(H501="","",_xlfn.XLOOKUP(H501,Code!$E$3:$E$19,Code!$F$3:$F$19,""))</f>
        <v/>
      </c>
      <c r="J501" s="74"/>
      <c r="K501" s="74"/>
      <c r="L501" s="76"/>
      <c r="M501" s="76"/>
      <c r="N501" s="102"/>
      <c r="O501" s="102"/>
      <c r="P501" s="126">
        <v>0</v>
      </c>
      <c r="Q501" s="97">
        <f t="shared" si="64"/>
        <v>0</v>
      </c>
      <c r="R501" s="109"/>
      <c r="S501" s="96" t="str">
        <f t="shared" si="65"/>
        <v/>
      </c>
      <c r="T501" s="91">
        <f t="shared" si="66"/>
        <v>0</v>
      </c>
      <c r="U501" s="96" t="str">
        <f t="shared" si="67"/>
        <v/>
      </c>
      <c r="V501" s="92" t="str">
        <f ca="1">IF(U501="","",MIN(OFFSET(B501,0,0):OFFSET(B501,U501-1,0)))</f>
        <v/>
      </c>
      <c r="W501" s="92" t="str">
        <f ca="1">IF(U501="","",MIN(OFFSET(C501,0,0):OFFSET(C501,U501-1,0)))</f>
        <v/>
      </c>
      <c r="X501" s="92" t="str">
        <f ca="1">IF(U501="","",MAX(OFFSET(B501,0,0):OFFSET(B501,U501-1,0)))</f>
        <v/>
      </c>
      <c r="Y501" s="92" t="str">
        <f ca="1">IF(U501="","",MAX(OFFSET(C501,0,0):OFFSET(C501,U501-1,0)))</f>
        <v/>
      </c>
      <c r="Z501" s="92">
        <f t="shared" ca="1" si="62"/>
        <v>0</v>
      </c>
      <c r="AA501" s="93">
        <f t="shared" ca="1" si="63"/>
        <v>0</v>
      </c>
    </row>
    <row r="502" spans="1:27" ht="15.75" x14ac:dyDescent="0.25">
      <c r="A502" s="87"/>
      <c r="B502" s="95"/>
      <c r="C502" s="95"/>
      <c r="D502" s="76"/>
      <c r="E502" s="89" t="str">
        <f t="shared" si="68"/>
        <v/>
      </c>
      <c r="F502" s="89" t="str">
        <f t="shared" si="69"/>
        <v/>
      </c>
      <c r="G502" s="76"/>
      <c r="H502" s="74"/>
      <c r="I502" s="111" t="str">
        <f>IF(H502="","",_xlfn.XLOOKUP(H502,Code!$E$3:$E$19,Code!$F$3:$F$19,""))</f>
        <v/>
      </c>
      <c r="J502" s="74"/>
      <c r="K502" s="74"/>
      <c r="L502" s="76"/>
      <c r="M502" s="76"/>
      <c r="N502" s="102"/>
      <c r="O502" s="102"/>
      <c r="P502" s="126">
        <v>0</v>
      </c>
      <c r="Q502" s="97">
        <f t="shared" si="64"/>
        <v>0</v>
      </c>
      <c r="R502" s="109"/>
      <c r="S502" s="96" t="str">
        <f t="shared" si="65"/>
        <v/>
      </c>
      <c r="T502" s="91">
        <f t="shared" si="66"/>
        <v>0</v>
      </c>
      <c r="U502" s="96" t="str">
        <f t="shared" si="67"/>
        <v/>
      </c>
      <c r="V502" s="92" t="str">
        <f ca="1">IF(U502="","",MIN(OFFSET(B502,0,0):OFFSET(B502,U502-1,0)))</f>
        <v/>
      </c>
      <c r="W502" s="92" t="str">
        <f ca="1">IF(U502="","",MIN(OFFSET(C502,0,0):OFFSET(C502,U502-1,0)))</f>
        <v/>
      </c>
      <c r="X502" s="92" t="str">
        <f ca="1">IF(U502="","",MAX(OFFSET(B502,0,0):OFFSET(B502,U502-1,0)))</f>
        <v/>
      </c>
      <c r="Y502" s="92" t="str">
        <f ca="1">IF(U502="","",MAX(OFFSET(C502,0,0):OFFSET(C502,U502-1,0)))</f>
        <v/>
      </c>
      <c r="Z502" s="92">
        <f t="shared" ca="1" si="62"/>
        <v>0</v>
      </c>
      <c r="AA502" s="93">
        <f t="shared" ca="1" si="63"/>
        <v>0</v>
      </c>
    </row>
    <row r="503" spans="1:27" ht="15.75" x14ac:dyDescent="0.25">
      <c r="A503" s="87"/>
      <c r="B503" s="95"/>
      <c r="C503" s="95"/>
      <c r="D503" s="76"/>
      <c r="E503" s="89" t="str">
        <f t="shared" si="68"/>
        <v/>
      </c>
      <c r="F503" s="89" t="str">
        <f t="shared" si="69"/>
        <v/>
      </c>
      <c r="G503" s="76"/>
      <c r="H503" s="74"/>
      <c r="I503" s="111" t="str">
        <f>IF(H503="","",_xlfn.XLOOKUP(H503,Code!$E$3:$E$19,Code!$F$3:$F$19,""))</f>
        <v/>
      </c>
      <c r="J503" s="74"/>
      <c r="K503" s="74"/>
      <c r="L503" s="76"/>
      <c r="M503" s="76"/>
      <c r="N503" s="102"/>
      <c r="O503" s="102"/>
      <c r="P503" s="126">
        <v>0</v>
      </c>
      <c r="Q503" s="97">
        <f t="shared" si="64"/>
        <v>0</v>
      </c>
      <c r="R503" s="109"/>
      <c r="S503" s="96" t="str">
        <f t="shared" si="65"/>
        <v/>
      </c>
      <c r="T503" s="91">
        <f t="shared" si="66"/>
        <v>0</v>
      </c>
      <c r="U503" s="96" t="str">
        <f t="shared" si="67"/>
        <v/>
      </c>
      <c r="V503" s="92" t="str">
        <f ca="1">IF(U503="","",MIN(OFFSET(B503,0,0):OFFSET(B503,U503-1,0)))</f>
        <v/>
      </c>
      <c r="W503" s="92" t="str">
        <f ca="1">IF(U503="","",MIN(OFFSET(C503,0,0):OFFSET(C503,U503-1,0)))</f>
        <v/>
      </c>
      <c r="X503" s="92" t="str">
        <f ca="1">IF(U503="","",MAX(OFFSET(B503,0,0):OFFSET(B503,U503-1,0)))</f>
        <v/>
      </c>
      <c r="Y503" s="92" t="str">
        <f ca="1">IF(U503="","",MAX(OFFSET(C503,0,0):OFFSET(C503,U503-1,0)))</f>
        <v/>
      </c>
      <c r="Z503" s="92">
        <f t="shared" ca="1" si="62"/>
        <v>0</v>
      </c>
      <c r="AA503" s="93">
        <f t="shared" ca="1" si="63"/>
        <v>0</v>
      </c>
    </row>
    <row r="504" spans="1:27" ht="15.75" x14ac:dyDescent="0.25">
      <c r="A504" s="87"/>
      <c r="B504" s="95"/>
      <c r="C504" s="95"/>
      <c r="D504" s="76"/>
      <c r="E504" s="89" t="str">
        <f t="shared" si="68"/>
        <v/>
      </c>
      <c r="F504" s="89" t="str">
        <f t="shared" si="69"/>
        <v/>
      </c>
      <c r="G504" s="76"/>
      <c r="H504" s="74"/>
      <c r="I504" s="111" t="str">
        <f>IF(H504="","",_xlfn.XLOOKUP(H504,Code!$E$3:$E$19,Code!$F$3:$F$19,""))</f>
        <v/>
      </c>
      <c r="J504" s="74"/>
      <c r="K504" s="74"/>
      <c r="L504" s="76"/>
      <c r="M504" s="76"/>
      <c r="N504" s="102"/>
      <c r="O504" s="102"/>
      <c r="P504" s="126">
        <v>0</v>
      </c>
      <c r="Q504" s="97">
        <f t="shared" si="64"/>
        <v>0</v>
      </c>
      <c r="R504" s="109"/>
      <c r="S504" s="96" t="str">
        <f t="shared" si="65"/>
        <v/>
      </c>
      <c r="T504" s="91">
        <f t="shared" si="66"/>
        <v>0</v>
      </c>
      <c r="U504" s="96" t="str">
        <f t="shared" si="67"/>
        <v/>
      </c>
      <c r="V504" s="92" t="str">
        <f ca="1">IF(U504="","",MIN(OFFSET(B504,0,0):OFFSET(B504,U504-1,0)))</f>
        <v/>
      </c>
      <c r="W504" s="92" t="str">
        <f ca="1">IF(U504="","",MIN(OFFSET(C504,0,0):OFFSET(C504,U504-1,0)))</f>
        <v/>
      </c>
      <c r="X504" s="92" t="str">
        <f ca="1">IF(U504="","",MAX(OFFSET(B504,0,0):OFFSET(B504,U504-1,0)))</f>
        <v/>
      </c>
      <c r="Y504" s="92" t="str">
        <f ca="1">IF(U504="","",MAX(OFFSET(C504,0,0):OFFSET(C504,U504-1,0)))</f>
        <v/>
      </c>
      <c r="Z504" s="92">
        <f t="shared" ca="1" si="62"/>
        <v>0</v>
      </c>
      <c r="AA504" s="93">
        <f t="shared" ca="1" si="63"/>
        <v>0</v>
      </c>
    </row>
    <row r="505" spans="1:27" ht="15.75" x14ac:dyDescent="0.25">
      <c r="A505" s="87"/>
      <c r="B505" s="95"/>
      <c r="C505" s="95"/>
      <c r="D505" s="76"/>
      <c r="E505" s="89" t="str">
        <f t="shared" si="68"/>
        <v/>
      </c>
      <c r="F505" s="89" t="str">
        <f t="shared" si="69"/>
        <v/>
      </c>
      <c r="G505" s="76"/>
      <c r="H505" s="74"/>
      <c r="I505" s="111" t="str">
        <f>IF(H505="","",_xlfn.XLOOKUP(H505,Code!$E$3:$E$19,Code!$F$3:$F$19,""))</f>
        <v/>
      </c>
      <c r="J505" s="74"/>
      <c r="K505" s="74"/>
      <c r="L505" s="76"/>
      <c r="M505" s="76"/>
      <c r="N505" s="102"/>
      <c r="O505" s="102"/>
      <c r="P505" s="126">
        <v>0</v>
      </c>
      <c r="Q505" s="97">
        <f t="shared" si="64"/>
        <v>0</v>
      </c>
      <c r="R505" s="109"/>
      <c r="S505" s="96" t="str">
        <f t="shared" si="65"/>
        <v/>
      </c>
      <c r="T505" s="91">
        <f t="shared" si="66"/>
        <v>0</v>
      </c>
      <c r="U505" s="96" t="str">
        <f t="shared" si="67"/>
        <v/>
      </c>
      <c r="V505" s="92" t="str">
        <f ca="1">IF(U505="","",MIN(OFFSET(B505,0,0):OFFSET(B505,U505-1,0)))</f>
        <v/>
      </c>
      <c r="W505" s="92" t="str">
        <f ca="1">IF(U505="","",MIN(OFFSET(C505,0,0):OFFSET(C505,U505-1,0)))</f>
        <v/>
      </c>
      <c r="X505" s="92" t="str">
        <f ca="1">IF(U505="","",MAX(OFFSET(B505,0,0):OFFSET(B505,U505-1,0)))</f>
        <v/>
      </c>
      <c r="Y505" s="92" t="str">
        <f ca="1">IF(U505="","",MAX(OFFSET(C505,0,0):OFFSET(C505,U505-1,0)))</f>
        <v/>
      </c>
      <c r="Z505" s="92">
        <f t="shared" ca="1" si="62"/>
        <v>0</v>
      </c>
      <c r="AA505" s="93">
        <f t="shared" ca="1" si="63"/>
        <v>0</v>
      </c>
    </row>
    <row r="506" spans="1:27" ht="15.75" x14ac:dyDescent="0.25">
      <c r="A506" s="87"/>
      <c r="B506" s="95"/>
      <c r="C506" s="95"/>
      <c r="D506" s="76"/>
      <c r="E506" s="89" t="str">
        <f t="shared" si="68"/>
        <v/>
      </c>
      <c r="F506" s="89" t="str">
        <f t="shared" si="69"/>
        <v/>
      </c>
      <c r="G506" s="76"/>
      <c r="H506" s="74"/>
      <c r="I506" s="111" t="str">
        <f>IF(H506="","",_xlfn.XLOOKUP(H506,Code!$E$3:$E$19,Code!$F$3:$F$19,""))</f>
        <v/>
      </c>
      <c r="J506" s="74"/>
      <c r="K506" s="74"/>
      <c r="L506" s="76"/>
      <c r="M506" s="76"/>
      <c r="N506" s="102"/>
      <c r="O506" s="102"/>
      <c r="P506" s="126">
        <v>0</v>
      </c>
      <c r="Q506" s="97">
        <f t="shared" si="64"/>
        <v>0</v>
      </c>
      <c r="R506" s="109"/>
      <c r="S506" s="96" t="str">
        <f t="shared" si="65"/>
        <v/>
      </c>
      <c r="T506" s="91">
        <f t="shared" si="66"/>
        <v>0</v>
      </c>
      <c r="U506" s="96" t="str">
        <f t="shared" si="67"/>
        <v/>
      </c>
      <c r="V506" s="92" t="str">
        <f ca="1">IF(U506="","",MIN(OFFSET(B506,0,0):OFFSET(B506,U506-1,0)))</f>
        <v/>
      </c>
      <c r="W506" s="92" t="str">
        <f ca="1">IF(U506="","",MIN(OFFSET(C506,0,0):OFFSET(C506,U506-1,0)))</f>
        <v/>
      </c>
      <c r="X506" s="92" t="str">
        <f ca="1">IF(U506="","",MAX(OFFSET(B506,0,0):OFFSET(B506,U506-1,0)))</f>
        <v/>
      </c>
      <c r="Y506" s="92" t="str">
        <f ca="1">IF(U506="","",MAX(OFFSET(C506,0,0):OFFSET(C506,U506-1,0)))</f>
        <v/>
      </c>
      <c r="Z506" s="92">
        <f t="shared" ca="1" si="62"/>
        <v>0</v>
      </c>
      <c r="AA506" s="93">
        <f t="shared" ca="1" si="63"/>
        <v>0</v>
      </c>
    </row>
    <row r="507" spans="1:27" ht="15.75" x14ac:dyDescent="0.25">
      <c r="A507" s="87"/>
      <c r="B507" s="95"/>
      <c r="C507" s="95"/>
      <c r="D507" s="76"/>
      <c r="E507" s="89" t="str">
        <f t="shared" si="68"/>
        <v/>
      </c>
      <c r="F507" s="89" t="str">
        <f t="shared" si="69"/>
        <v/>
      </c>
      <c r="G507" s="76"/>
      <c r="H507" s="74"/>
      <c r="I507" s="111" t="str">
        <f>IF(H507="","",_xlfn.XLOOKUP(H507,Code!$E$3:$E$19,Code!$F$3:$F$19,""))</f>
        <v/>
      </c>
      <c r="J507" s="74"/>
      <c r="K507" s="74"/>
      <c r="L507" s="76"/>
      <c r="M507" s="76"/>
      <c r="N507" s="102"/>
      <c r="O507" s="102"/>
      <c r="P507" s="126">
        <v>0</v>
      </c>
      <c r="Q507" s="97">
        <f t="shared" si="64"/>
        <v>0</v>
      </c>
      <c r="R507" s="109"/>
      <c r="S507" s="96" t="str">
        <f t="shared" si="65"/>
        <v/>
      </c>
      <c r="T507" s="91">
        <f t="shared" si="66"/>
        <v>0</v>
      </c>
      <c r="U507" s="96" t="str">
        <f t="shared" si="67"/>
        <v/>
      </c>
      <c r="V507" s="92" t="str">
        <f ca="1">IF(U507="","",MIN(OFFSET(B507,0,0):OFFSET(B507,U507-1,0)))</f>
        <v/>
      </c>
      <c r="W507" s="92" t="str">
        <f ca="1">IF(U507="","",MIN(OFFSET(C507,0,0):OFFSET(C507,U507-1,0)))</f>
        <v/>
      </c>
      <c r="X507" s="92" t="str">
        <f ca="1">IF(U507="","",MAX(OFFSET(B507,0,0):OFFSET(B507,U507-1,0)))</f>
        <v/>
      </c>
      <c r="Y507" s="92" t="str">
        <f ca="1">IF(U507="","",MAX(OFFSET(C507,0,0):OFFSET(C507,U507-1,0)))</f>
        <v/>
      </c>
      <c r="Z507" s="92">
        <f t="shared" ca="1" si="62"/>
        <v>0</v>
      </c>
      <c r="AA507" s="93">
        <f t="shared" ca="1" si="63"/>
        <v>0</v>
      </c>
    </row>
    <row r="508" spans="1:27" ht="15.75" x14ac:dyDescent="0.25">
      <c r="A508" s="87"/>
      <c r="B508" s="95"/>
      <c r="C508" s="95"/>
      <c r="D508" s="76"/>
      <c r="E508" s="89" t="str">
        <f t="shared" si="68"/>
        <v/>
      </c>
      <c r="F508" s="89" t="str">
        <f t="shared" si="69"/>
        <v/>
      </c>
      <c r="G508" s="76"/>
      <c r="H508" s="74"/>
      <c r="I508" s="111" t="str">
        <f>IF(H508="","",_xlfn.XLOOKUP(H508,Code!$E$3:$E$19,Code!$F$3:$F$19,""))</f>
        <v/>
      </c>
      <c r="J508" s="74"/>
      <c r="K508" s="74"/>
      <c r="L508" s="76"/>
      <c r="M508" s="76"/>
      <c r="N508" s="102"/>
      <c r="O508" s="102"/>
      <c r="P508" s="126">
        <v>0</v>
      </c>
      <c r="Q508" s="97">
        <f t="shared" si="64"/>
        <v>0</v>
      </c>
      <c r="R508" s="109"/>
      <c r="S508" s="96" t="str">
        <f t="shared" si="65"/>
        <v/>
      </c>
      <c r="T508" s="91">
        <f t="shared" si="66"/>
        <v>0</v>
      </c>
      <c r="U508" s="96" t="str">
        <f t="shared" si="67"/>
        <v/>
      </c>
      <c r="V508" s="92" t="str">
        <f ca="1">IF(U508="","",MIN(OFFSET(B508,0,0):OFFSET(B508,U508-1,0)))</f>
        <v/>
      </c>
      <c r="W508" s="92" t="str">
        <f ca="1">IF(U508="","",MIN(OFFSET(C508,0,0):OFFSET(C508,U508-1,0)))</f>
        <v/>
      </c>
      <c r="X508" s="92" t="str">
        <f ca="1">IF(U508="","",MAX(OFFSET(B508,0,0):OFFSET(B508,U508-1,0)))</f>
        <v/>
      </c>
      <c r="Y508" s="92" t="str">
        <f ca="1">IF(U508="","",MAX(OFFSET(C508,0,0):OFFSET(C508,U508-1,0)))</f>
        <v/>
      </c>
      <c r="Z508" s="92">
        <f t="shared" ca="1" si="62"/>
        <v>0</v>
      </c>
      <c r="AA508" s="93">
        <f t="shared" ca="1" si="63"/>
        <v>0</v>
      </c>
    </row>
    <row r="509" spans="1:27" ht="15.75" x14ac:dyDescent="0.25">
      <c r="A509" s="87"/>
      <c r="B509" s="95"/>
      <c r="C509" s="95"/>
      <c r="D509" s="76"/>
      <c r="E509" s="89" t="str">
        <f t="shared" si="68"/>
        <v/>
      </c>
      <c r="F509" s="89" t="str">
        <f t="shared" si="69"/>
        <v/>
      </c>
      <c r="G509" s="76"/>
      <c r="H509" s="74"/>
      <c r="I509" s="111" t="str">
        <f>IF(H509="","",_xlfn.XLOOKUP(H509,Code!$E$3:$E$19,Code!$F$3:$F$19,""))</f>
        <v/>
      </c>
      <c r="J509" s="74"/>
      <c r="K509" s="74"/>
      <c r="L509" s="76"/>
      <c r="M509" s="76"/>
      <c r="N509" s="102"/>
      <c r="O509" s="102"/>
      <c r="P509" s="126">
        <v>0</v>
      </c>
      <c r="Q509" s="97">
        <f t="shared" si="64"/>
        <v>0</v>
      </c>
      <c r="R509" s="109"/>
      <c r="S509" s="96" t="str">
        <f t="shared" si="65"/>
        <v/>
      </c>
      <c r="T509" s="91">
        <f t="shared" si="66"/>
        <v>0</v>
      </c>
      <c r="U509" s="96" t="str">
        <f t="shared" si="67"/>
        <v/>
      </c>
      <c r="V509" s="92" t="str">
        <f ca="1">IF(U509="","",MIN(OFFSET(B509,0,0):OFFSET(B509,U509-1,0)))</f>
        <v/>
      </c>
      <c r="W509" s="92" t="str">
        <f ca="1">IF(U509="","",MIN(OFFSET(C509,0,0):OFFSET(C509,U509-1,0)))</f>
        <v/>
      </c>
      <c r="X509" s="92" t="str">
        <f ca="1">IF(U509="","",MAX(OFFSET(B509,0,0):OFFSET(B509,U509-1,0)))</f>
        <v/>
      </c>
      <c r="Y509" s="92" t="str">
        <f ca="1">IF(U509="","",MAX(OFFSET(C509,0,0):OFFSET(C509,U509-1,0)))</f>
        <v/>
      </c>
      <c r="Z509" s="92">
        <f t="shared" ref="Z509:Z572" ca="1" si="70">MIN(V509:Y509)</f>
        <v>0</v>
      </c>
      <c r="AA509" s="93">
        <f t="shared" ref="AA509:AA572" ca="1" si="71">MAX(V509:Y509)</f>
        <v>0</v>
      </c>
    </row>
    <row r="510" spans="1:27" ht="15.75" x14ac:dyDescent="0.25">
      <c r="A510" s="87"/>
      <c r="B510" s="95"/>
      <c r="C510" s="95"/>
      <c r="D510" s="76"/>
      <c r="E510" s="89" t="str">
        <f t="shared" si="68"/>
        <v/>
      </c>
      <c r="F510" s="89" t="str">
        <f t="shared" si="69"/>
        <v/>
      </c>
      <c r="G510" s="76"/>
      <c r="H510" s="74"/>
      <c r="I510" s="111" t="str">
        <f>IF(H510="","",_xlfn.XLOOKUP(H510,Code!$E$3:$E$19,Code!$F$3:$F$19,""))</f>
        <v/>
      </c>
      <c r="J510" s="74"/>
      <c r="K510" s="74"/>
      <c r="L510" s="76"/>
      <c r="M510" s="76"/>
      <c r="N510" s="102"/>
      <c r="O510" s="102"/>
      <c r="P510" s="126">
        <v>0</v>
      </c>
      <c r="Q510" s="97">
        <f t="shared" si="64"/>
        <v>0</v>
      </c>
      <c r="R510" s="109"/>
      <c r="S510" s="96" t="str">
        <f t="shared" si="65"/>
        <v/>
      </c>
      <c r="T510" s="91">
        <f t="shared" si="66"/>
        <v>0</v>
      </c>
      <c r="U510" s="96" t="str">
        <f t="shared" si="67"/>
        <v/>
      </c>
      <c r="V510" s="92" t="str">
        <f ca="1">IF(U510="","",MIN(OFFSET(B510,0,0):OFFSET(B510,U510-1,0)))</f>
        <v/>
      </c>
      <c r="W510" s="92" t="str">
        <f ca="1">IF(U510="","",MIN(OFFSET(C510,0,0):OFFSET(C510,U510-1,0)))</f>
        <v/>
      </c>
      <c r="X510" s="92" t="str">
        <f ca="1">IF(U510="","",MAX(OFFSET(B510,0,0):OFFSET(B510,U510-1,0)))</f>
        <v/>
      </c>
      <c r="Y510" s="92" t="str">
        <f ca="1">IF(U510="","",MAX(OFFSET(C510,0,0):OFFSET(C510,U510-1,0)))</f>
        <v/>
      </c>
      <c r="Z510" s="92">
        <f t="shared" ca="1" si="70"/>
        <v>0</v>
      </c>
      <c r="AA510" s="93">
        <f t="shared" ca="1" si="71"/>
        <v>0</v>
      </c>
    </row>
    <row r="511" spans="1:27" ht="15.75" x14ac:dyDescent="0.25">
      <c r="A511" s="87"/>
      <c r="B511" s="95"/>
      <c r="C511" s="95"/>
      <c r="D511" s="76"/>
      <c r="E511" s="89" t="str">
        <f t="shared" si="68"/>
        <v/>
      </c>
      <c r="F511" s="89" t="str">
        <f t="shared" si="69"/>
        <v/>
      </c>
      <c r="G511" s="76"/>
      <c r="H511" s="74"/>
      <c r="I511" s="111" t="str">
        <f>IF(H511="","",_xlfn.XLOOKUP(H511,Code!$E$3:$E$19,Code!$F$3:$F$19,""))</f>
        <v/>
      </c>
      <c r="J511" s="74"/>
      <c r="K511" s="74"/>
      <c r="L511" s="76"/>
      <c r="M511" s="76"/>
      <c r="N511" s="102"/>
      <c r="O511" s="102"/>
      <c r="P511" s="126">
        <v>0</v>
      </c>
      <c r="Q511" s="97">
        <f t="shared" si="64"/>
        <v>0</v>
      </c>
      <c r="R511" s="109"/>
      <c r="S511" s="96" t="str">
        <f t="shared" si="65"/>
        <v/>
      </c>
      <c r="T511" s="91">
        <f t="shared" si="66"/>
        <v>0</v>
      </c>
      <c r="U511" s="96" t="str">
        <f t="shared" si="67"/>
        <v/>
      </c>
      <c r="V511" s="92" t="str">
        <f ca="1">IF(U511="","",MIN(OFFSET(B511,0,0):OFFSET(B511,U511-1,0)))</f>
        <v/>
      </c>
      <c r="W511" s="92" t="str">
        <f ca="1">IF(U511="","",MIN(OFFSET(C511,0,0):OFFSET(C511,U511-1,0)))</f>
        <v/>
      </c>
      <c r="X511" s="92" t="str">
        <f ca="1">IF(U511="","",MAX(OFFSET(B511,0,0):OFFSET(B511,U511-1,0)))</f>
        <v/>
      </c>
      <c r="Y511" s="92" t="str">
        <f ca="1">IF(U511="","",MAX(OFFSET(C511,0,0):OFFSET(C511,U511-1,0)))</f>
        <v/>
      </c>
      <c r="Z511" s="92">
        <f t="shared" ca="1" si="70"/>
        <v>0</v>
      </c>
      <c r="AA511" s="93">
        <f t="shared" ca="1" si="71"/>
        <v>0</v>
      </c>
    </row>
    <row r="512" spans="1:27" ht="15.75" x14ac:dyDescent="0.25">
      <c r="A512" s="87"/>
      <c r="B512" s="95"/>
      <c r="C512" s="95"/>
      <c r="D512" s="76"/>
      <c r="E512" s="89" t="str">
        <f t="shared" si="68"/>
        <v/>
      </c>
      <c r="F512" s="89" t="str">
        <f t="shared" si="69"/>
        <v/>
      </c>
      <c r="G512" s="76"/>
      <c r="H512" s="74"/>
      <c r="I512" s="111" t="str">
        <f>IF(H512="","",_xlfn.XLOOKUP(H512,Code!$E$3:$E$19,Code!$F$3:$F$19,""))</f>
        <v/>
      </c>
      <c r="J512" s="74"/>
      <c r="K512" s="74"/>
      <c r="L512" s="76"/>
      <c r="M512" s="76"/>
      <c r="N512" s="102"/>
      <c r="O512" s="102"/>
      <c r="P512" s="126">
        <v>0</v>
      </c>
      <c r="Q512" s="97">
        <f t="shared" si="64"/>
        <v>0</v>
      </c>
      <c r="R512" s="109"/>
      <c r="S512" s="96" t="str">
        <f t="shared" si="65"/>
        <v/>
      </c>
      <c r="T512" s="91">
        <f t="shared" si="66"/>
        <v>0</v>
      </c>
      <c r="U512" s="96" t="str">
        <f t="shared" si="67"/>
        <v/>
      </c>
      <c r="V512" s="92" t="str">
        <f ca="1">IF(U512="","",MIN(OFFSET(B512,0,0):OFFSET(B512,U512-1,0)))</f>
        <v/>
      </c>
      <c r="W512" s="92" t="str">
        <f ca="1">IF(U512="","",MIN(OFFSET(C512,0,0):OFFSET(C512,U512-1,0)))</f>
        <v/>
      </c>
      <c r="X512" s="92" t="str">
        <f ca="1">IF(U512="","",MAX(OFFSET(B512,0,0):OFFSET(B512,U512-1,0)))</f>
        <v/>
      </c>
      <c r="Y512" s="92" t="str">
        <f ca="1">IF(U512="","",MAX(OFFSET(C512,0,0):OFFSET(C512,U512-1,0)))</f>
        <v/>
      </c>
      <c r="Z512" s="92">
        <f t="shared" ca="1" si="70"/>
        <v>0</v>
      </c>
      <c r="AA512" s="93">
        <f t="shared" ca="1" si="71"/>
        <v>0</v>
      </c>
    </row>
    <row r="513" spans="1:27" ht="15.75" x14ac:dyDescent="0.25">
      <c r="A513" s="87"/>
      <c r="B513" s="95"/>
      <c r="C513" s="95"/>
      <c r="D513" s="76"/>
      <c r="E513" s="89" t="str">
        <f t="shared" si="68"/>
        <v/>
      </c>
      <c r="F513" s="89" t="str">
        <f t="shared" si="69"/>
        <v/>
      </c>
      <c r="G513" s="76"/>
      <c r="H513" s="74"/>
      <c r="I513" s="111" t="str">
        <f>IF(H513="","",_xlfn.XLOOKUP(H513,Code!$E$3:$E$19,Code!$F$3:$F$19,""))</f>
        <v/>
      </c>
      <c r="J513" s="74"/>
      <c r="K513" s="74"/>
      <c r="L513" s="76"/>
      <c r="M513" s="76"/>
      <c r="N513" s="102"/>
      <c r="O513" s="102"/>
      <c r="P513" s="126">
        <v>0</v>
      </c>
      <c r="Q513" s="97">
        <f t="shared" si="64"/>
        <v>0</v>
      </c>
      <c r="R513" s="109"/>
      <c r="S513" s="96" t="str">
        <f t="shared" si="65"/>
        <v/>
      </c>
      <c r="T513" s="91">
        <f t="shared" si="66"/>
        <v>0</v>
      </c>
      <c r="U513" s="96" t="str">
        <f t="shared" si="67"/>
        <v/>
      </c>
      <c r="V513" s="92" t="str">
        <f ca="1">IF(U513="","",MIN(OFFSET(B513,0,0):OFFSET(B513,U513-1,0)))</f>
        <v/>
      </c>
      <c r="W513" s="92" t="str">
        <f ca="1">IF(U513="","",MIN(OFFSET(C513,0,0):OFFSET(C513,U513-1,0)))</f>
        <v/>
      </c>
      <c r="X513" s="92" t="str">
        <f ca="1">IF(U513="","",MAX(OFFSET(B513,0,0):OFFSET(B513,U513-1,0)))</f>
        <v/>
      </c>
      <c r="Y513" s="92" t="str">
        <f ca="1">IF(U513="","",MAX(OFFSET(C513,0,0):OFFSET(C513,U513-1,0)))</f>
        <v/>
      </c>
      <c r="Z513" s="92">
        <f t="shared" ca="1" si="70"/>
        <v>0</v>
      </c>
      <c r="AA513" s="93">
        <f t="shared" ca="1" si="71"/>
        <v>0</v>
      </c>
    </row>
    <row r="514" spans="1:27" ht="15.75" x14ac:dyDescent="0.25">
      <c r="A514" s="87"/>
      <c r="B514" s="95"/>
      <c r="C514" s="95"/>
      <c r="D514" s="76"/>
      <c r="E514" s="89" t="str">
        <f t="shared" si="68"/>
        <v/>
      </c>
      <c r="F514" s="89" t="str">
        <f t="shared" si="69"/>
        <v/>
      </c>
      <c r="G514" s="76"/>
      <c r="H514" s="74"/>
      <c r="I514" s="111" t="str">
        <f>IF(H514="","",_xlfn.XLOOKUP(H514,Code!$E$3:$E$19,Code!$F$3:$F$19,""))</f>
        <v/>
      </c>
      <c r="J514" s="74"/>
      <c r="K514" s="74"/>
      <c r="L514" s="76"/>
      <c r="M514" s="76"/>
      <c r="N514" s="102"/>
      <c r="O514" s="102"/>
      <c r="P514" s="126">
        <v>0</v>
      </c>
      <c r="Q514" s="97">
        <f t="shared" si="64"/>
        <v>0</v>
      </c>
      <c r="R514" s="109"/>
      <c r="S514" s="96" t="str">
        <f t="shared" si="65"/>
        <v/>
      </c>
      <c r="T514" s="91">
        <f t="shared" si="66"/>
        <v>0</v>
      </c>
      <c r="U514" s="96" t="str">
        <f t="shared" si="67"/>
        <v/>
      </c>
      <c r="V514" s="92" t="str">
        <f ca="1">IF(U514="","",MIN(OFFSET(B514,0,0):OFFSET(B514,U514-1,0)))</f>
        <v/>
      </c>
      <c r="W514" s="92" t="str">
        <f ca="1">IF(U514="","",MIN(OFFSET(C514,0,0):OFFSET(C514,U514-1,0)))</f>
        <v/>
      </c>
      <c r="X514" s="92" t="str">
        <f ca="1">IF(U514="","",MAX(OFFSET(B514,0,0):OFFSET(B514,U514-1,0)))</f>
        <v/>
      </c>
      <c r="Y514" s="92" t="str">
        <f ca="1">IF(U514="","",MAX(OFFSET(C514,0,0):OFFSET(C514,U514-1,0)))</f>
        <v/>
      </c>
      <c r="Z514" s="92">
        <f t="shared" ca="1" si="70"/>
        <v>0</v>
      </c>
      <c r="AA514" s="93">
        <f t="shared" ca="1" si="71"/>
        <v>0</v>
      </c>
    </row>
    <row r="515" spans="1:27" ht="15.75" x14ac:dyDescent="0.25">
      <c r="A515" s="87"/>
      <c r="B515" s="95"/>
      <c r="C515" s="95"/>
      <c r="D515" s="76"/>
      <c r="E515" s="89" t="str">
        <f t="shared" si="68"/>
        <v/>
      </c>
      <c r="F515" s="89" t="str">
        <f t="shared" si="69"/>
        <v/>
      </c>
      <c r="G515" s="76"/>
      <c r="H515" s="74"/>
      <c r="I515" s="111" t="str">
        <f>IF(H515="","",_xlfn.XLOOKUP(H515,Code!$E$3:$E$19,Code!$F$3:$F$19,""))</f>
        <v/>
      </c>
      <c r="J515" s="74"/>
      <c r="K515" s="74"/>
      <c r="L515" s="76"/>
      <c r="M515" s="76"/>
      <c r="N515" s="102"/>
      <c r="O515" s="102"/>
      <c r="P515" s="126">
        <v>0</v>
      </c>
      <c r="Q515" s="97">
        <f t="shared" ref="Q515:Q578" si="72">SUMIF($T:$T,S515,$P:$P)</f>
        <v>0</v>
      </c>
      <c r="R515" s="109"/>
      <c r="S515" s="96" t="str">
        <f t="shared" ref="S515:S578" si="73">IF(A515="","",ROW()-ROW($S$2))</f>
        <v/>
      </c>
      <c r="T515" s="91">
        <f t="shared" ref="T515:T578" si="74">IF(B515="",0,IF(S515="",T514,S515))</f>
        <v>0</v>
      </c>
      <c r="U515" s="96" t="str">
        <f t="shared" ref="U515:U578" si="75">IF(S515="","",COUNTIF($T:$T,S515))</f>
        <v/>
      </c>
      <c r="V515" s="92" t="str">
        <f ca="1">IF(U515="","",MIN(OFFSET(B515,0,0):OFFSET(B515,U515-1,0)))</f>
        <v/>
      </c>
      <c r="W515" s="92" t="str">
        <f ca="1">IF(U515="","",MIN(OFFSET(C515,0,0):OFFSET(C515,U515-1,0)))</f>
        <v/>
      </c>
      <c r="X515" s="92" t="str">
        <f ca="1">IF(U515="","",MAX(OFFSET(B515,0,0):OFFSET(B515,U515-1,0)))</f>
        <v/>
      </c>
      <c r="Y515" s="92" t="str">
        <f ca="1">IF(U515="","",MAX(OFFSET(C515,0,0):OFFSET(C515,U515-1,0)))</f>
        <v/>
      </c>
      <c r="Z515" s="92">
        <f t="shared" ca="1" si="70"/>
        <v>0</v>
      </c>
      <c r="AA515" s="93">
        <f t="shared" ca="1" si="71"/>
        <v>0</v>
      </c>
    </row>
    <row r="516" spans="1:27" ht="15.75" x14ac:dyDescent="0.25">
      <c r="A516" s="87"/>
      <c r="B516" s="95"/>
      <c r="C516" s="95"/>
      <c r="D516" s="76"/>
      <c r="E516" s="89" t="str">
        <f t="shared" ref="E516:E579" si="76">IF(OR(B516="",C516=""),"",IF(OR(ABS(C516-B516)*1000=0,C516=0),1,ABS(C516-B516)*1000))</f>
        <v/>
      </c>
      <c r="F516" s="89" t="str">
        <f t="shared" ref="F516:F579" si="77">IF(OR(D516="",E516=""),"",D516*E516)</f>
        <v/>
      </c>
      <c r="G516" s="76"/>
      <c r="H516" s="74"/>
      <c r="I516" s="111" t="str">
        <f>IF(H516="","",_xlfn.XLOOKUP(H516,Code!$E$3:$E$19,Code!$F$3:$F$19,""))</f>
        <v/>
      </c>
      <c r="J516" s="74"/>
      <c r="K516" s="74"/>
      <c r="L516" s="76"/>
      <c r="M516" s="76"/>
      <c r="N516" s="102"/>
      <c r="O516" s="102"/>
      <c r="P516" s="126">
        <v>0</v>
      </c>
      <c r="Q516" s="97">
        <f t="shared" si="72"/>
        <v>0</v>
      </c>
      <c r="R516" s="109"/>
      <c r="S516" s="96" t="str">
        <f t="shared" si="73"/>
        <v/>
      </c>
      <c r="T516" s="91">
        <f t="shared" si="74"/>
        <v>0</v>
      </c>
      <c r="U516" s="96" t="str">
        <f t="shared" si="75"/>
        <v/>
      </c>
      <c r="V516" s="92" t="str">
        <f ca="1">IF(U516="","",MIN(OFFSET(B516,0,0):OFFSET(B516,U516-1,0)))</f>
        <v/>
      </c>
      <c r="W516" s="92" t="str">
        <f ca="1">IF(U516="","",MIN(OFFSET(C516,0,0):OFFSET(C516,U516-1,0)))</f>
        <v/>
      </c>
      <c r="X516" s="92" t="str">
        <f ca="1">IF(U516="","",MAX(OFFSET(B516,0,0):OFFSET(B516,U516-1,0)))</f>
        <v/>
      </c>
      <c r="Y516" s="92" t="str">
        <f ca="1">IF(U516="","",MAX(OFFSET(C516,0,0):OFFSET(C516,U516-1,0)))</f>
        <v/>
      </c>
      <c r="Z516" s="92">
        <f t="shared" ca="1" si="70"/>
        <v>0</v>
      </c>
      <c r="AA516" s="93">
        <f t="shared" ca="1" si="71"/>
        <v>0</v>
      </c>
    </row>
    <row r="517" spans="1:27" ht="15.75" x14ac:dyDescent="0.25">
      <c r="A517" s="87"/>
      <c r="B517" s="95"/>
      <c r="C517" s="95"/>
      <c r="D517" s="76"/>
      <c r="E517" s="89" t="str">
        <f t="shared" si="76"/>
        <v/>
      </c>
      <c r="F517" s="89" t="str">
        <f t="shared" si="77"/>
        <v/>
      </c>
      <c r="G517" s="76"/>
      <c r="H517" s="74"/>
      <c r="I517" s="111" t="str">
        <f>IF(H517="","",_xlfn.XLOOKUP(H517,Code!$E$3:$E$19,Code!$F$3:$F$19,""))</f>
        <v/>
      </c>
      <c r="J517" s="74"/>
      <c r="K517" s="74"/>
      <c r="L517" s="76"/>
      <c r="M517" s="76"/>
      <c r="N517" s="102"/>
      <c r="O517" s="102"/>
      <c r="P517" s="126">
        <v>0</v>
      </c>
      <c r="Q517" s="97">
        <f t="shared" si="72"/>
        <v>0</v>
      </c>
      <c r="R517" s="109"/>
      <c r="S517" s="96" t="str">
        <f t="shared" si="73"/>
        <v/>
      </c>
      <c r="T517" s="91">
        <f t="shared" si="74"/>
        <v>0</v>
      </c>
      <c r="U517" s="96" t="str">
        <f t="shared" si="75"/>
        <v/>
      </c>
      <c r="V517" s="92" t="str">
        <f ca="1">IF(U517="","",MIN(OFFSET(B517,0,0):OFFSET(B517,U517-1,0)))</f>
        <v/>
      </c>
      <c r="W517" s="92" t="str">
        <f ca="1">IF(U517="","",MIN(OFFSET(C517,0,0):OFFSET(C517,U517-1,0)))</f>
        <v/>
      </c>
      <c r="X517" s="92" t="str">
        <f ca="1">IF(U517="","",MAX(OFFSET(B517,0,0):OFFSET(B517,U517-1,0)))</f>
        <v/>
      </c>
      <c r="Y517" s="92" t="str">
        <f ca="1">IF(U517="","",MAX(OFFSET(C517,0,0):OFFSET(C517,U517-1,0)))</f>
        <v/>
      </c>
      <c r="Z517" s="92">
        <f t="shared" ca="1" si="70"/>
        <v>0</v>
      </c>
      <c r="AA517" s="93">
        <f t="shared" ca="1" si="71"/>
        <v>0</v>
      </c>
    </row>
    <row r="518" spans="1:27" ht="15.75" x14ac:dyDescent="0.25">
      <c r="A518" s="87"/>
      <c r="B518" s="95"/>
      <c r="C518" s="95"/>
      <c r="D518" s="76"/>
      <c r="E518" s="89" t="str">
        <f t="shared" si="76"/>
        <v/>
      </c>
      <c r="F518" s="89" t="str">
        <f t="shared" si="77"/>
        <v/>
      </c>
      <c r="G518" s="76"/>
      <c r="H518" s="74"/>
      <c r="I518" s="111" t="str">
        <f>IF(H518="","",_xlfn.XLOOKUP(H518,Code!$E$3:$E$19,Code!$F$3:$F$19,""))</f>
        <v/>
      </c>
      <c r="J518" s="74"/>
      <c r="K518" s="74"/>
      <c r="L518" s="76"/>
      <c r="M518" s="76"/>
      <c r="N518" s="102"/>
      <c r="O518" s="102"/>
      <c r="P518" s="126">
        <v>0</v>
      </c>
      <c r="Q518" s="97">
        <f t="shared" si="72"/>
        <v>0</v>
      </c>
      <c r="R518" s="109"/>
      <c r="S518" s="96" t="str">
        <f t="shared" si="73"/>
        <v/>
      </c>
      <c r="T518" s="91">
        <f t="shared" si="74"/>
        <v>0</v>
      </c>
      <c r="U518" s="96" t="str">
        <f t="shared" si="75"/>
        <v/>
      </c>
      <c r="V518" s="92" t="str">
        <f ca="1">IF(U518="","",MIN(OFFSET(B518,0,0):OFFSET(B518,U518-1,0)))</f>
        <v/>
      </c>
      <c r="W518" s="92" t="str">
        <f ca="1">IF(U518="","",MIN(OFFSET(C518,0,0):OFFSET(C518,U518-1,0)))</f>
        <v/>
      </c>
      <c r="X518" s="92" t="str">
        <f ca="1">IF(U518="","",MAX(OFFSET(B518,0,0):OFFSET(B518,U518-1,0)))</f>
        <v/>
      </c>
      <c r="Y518" s="92" t="str">
        <f ca="1">IF(U518="","",MAX(OFFSET(C518,0,0):OFFSET(C518,U518-1,0)))</f>
        <v/>
      </c>
      <c r="Z518" s="92">
        <f t="shared" ca="1" si="70"/>
        <v>0</v>
      </c>
      <c r="AA518" s="93">
        <f t="shared" ca="1" si="71"/>
        <v>0</v>
      </c>
    </row>
    <row r="519" spans="1:27" ht="15.75" x14ac:dyDescent="0.25">
      <c r="A519" s="87"/>
      <c r="B519" s="95"/>
      <c r="C519" s="95"/>
      <c r="D519" s="76"/>
      <c r="E519" s="89" t="str">
        <f t="shared" si="76"/>
        <v/>
      </c>
      <c r="F519" s="89" t="str">
        <f t="shared" si="77"/>
        <v/>
      </c>
      <c r="G519" s="76"/>
      <c r="H519" s="74"/>
      <c r="I519" s="111" t="str">
        <f>IF(H519="","",_xlfn.XLOOKUP(H519,Code!$E$3:$E$19,Code!$F$3:$F$19,""))</f>
        <v/>
      </c>
      <c r="J519" s="74"/>
      <c r="K519" s="74"/>
      <c r="L519" s="76"/>
      <c r="M519" s="76"/>
      <c r="N519" s="102"/>
      <c r="O519" s="102"/>
      <c r="P519" s="126">
        <v>0</v>
      </c>
      <c r="Q519" s="97">
        <f t="shared" si="72"/>
        <v>0</v>
      </c>
      <c r="R519" s="109"/>
      <c r="S519" s="96" t="str">
        <f t="shared" si="73"/>
        <v/>
      </c>
      <c r="T519" s="91">
        <f t="shared" si="74"/>
        <v>0</v>
      </c>
      <c r="U519" s="96" t="str">
        <f t="shared" si="75"/>
        <v/>
      </c>
      <c r="V519" s="92" t="str">
        <f ca="1">IF(U519="","",MIN(OFFSET(B519,0,0):OFFSET(B519,U519-1,0)))</f>
        <v/>
      </c>
      <c r="W519" s="92" t="str">
        <f ca="1">IF(U519="","",MIN(OFFSET(C519,0,0):OFFSET(C519,U519-1,0)))</f>
        <v/>
      </c>
      <c r="X519" s="92" t="str">
        <f ca="1">IF(U519="","",MAX(OFFSET(B519,0,0):OFFSET(B519,U519-1,0)))</f>
        <v/>
      </c>
      <c r="Y519" s="92" t="str">
        <f ca="1">IF(U519="","",MAX(OFFSET(C519,0,0):OFFSET(C519,U519-1,0)))</f>
        <v/>
      </c>
      <c r="Z519" s="92">
        <f t="shared" ca="1" si="70"/>
        <v>0</v>
      </c>
      <c r="AA519" s="93">
        <f t="shared" ca="1" si="71"/>
        <v>0</v>
      </c>
    </row>
    <row r="520" spans="1:27" ht="15.75" x14ac:dyDescent="0.25">
      <c r="A520" s="87"/>
      <c r="B520" s="95"/>
      <c r="C520" s="95"/>
      <c r="D520" s="76"/>
      <c r="E520" s="89" t="str">
        <f t="shared" si="76"/>
        <v/>
      </c>
      <c r="F520" s="89" t="str">
        <f t="shared" si="77"/>
        <v/>
      </c>
      <c r="G520" s="76"/>
      <c r="H520" s="74"/>
      <c r="I520" s="111" t="str">
        <f>IF(H520="","",_xlfn.XLOOKUP(H520,Code!$E$3:$E$19,Code!$F$3:$F$19,""))</f>
        <v/>
      </c>
      <c r="J520" s="74"/>
      <c r="K520" s="74"/>
      <c r="L520" s="76"/>
      <c r="M520" s="76"/>
      <c r="N520" s="102"/>
      <c r="O520" s="102"/>
      <c r="P520" s="126">
        <v>0</v>
      </c>
      <c r="Q520" s="97">
        <f t="shared" si="72"/>
        <v>0</v>
      </c>
      <c r="R520" s="109"/>
      <c r="S520" s="96" t="str">
        <f t="shared" si="73"/>
        <v/>
      </c>
      <c r="T520" s="91">
        <f t="shared" si="74"/>
        <v>0</v>
      </c>
      <c r="U520" s="96" t="str">
        <f t="shared" si="75"/>
        <v/>
      </c>
      <c r="V520" s="92" t="str">
        <f ca="1">IF(U520="","",MIN(OFFSET(B520,0,0):OFFSET(B520,U520-1,0)))</f>
        <v/>
      </c>
      <c r="W520" s="92" t="str">
        <f ca="1">IF(U520="","",MIN(OFFSET(C520,0,0):OFFSET(C520,U520-1,0)))</f>
        <v/>
      </c>
      <c r="X520" s="92" t="str">
        <f ca="1">IF(U520="","",MAX(OFFSET(B520,0,0):OFFSET(B520,U520-1,0)))</f>
        <v/>
      </c>
      <c r="Y520" s="92" t="str">
        <f ca="1">IF(U520="","",MAX(OFFSET(C520,0,0):OFFSET(C520,U520-1,0)))</f>
        <v/>
      </c>
      <c r="Z520" s="92">
        <f t="shared" ca="1" si="70"/>
        <v>0</v>
      </c>
      <c r="AA520" s="93">
        <f t="shared" ca="1" si="71"/>
        <v>0</v>
      </c>
    </row>
    <row r="521" spans="1:27" ht="15.75" x14ac:dyDescent="0.25">
      <c r="A521" s="87"/>
      <c r="B521" s="95"/>
      <c r="C521" s="95"/>
      <c r="D521" s="76"/>
      <c r="E521" s="89" t="str">
        <f t="shared" si="76"/>
        <v/>
      </c>
      <c r="F521" s="89" t="str">
        <f t="shared" si="77"/>
        <v/>
      </c>
      <c r="G521" s="76"/>
      <c r="H521" s="74"/>
      <c r="I521" s="111" t="str">
        <f>IF(H521="","",_xlfn.XLOOKUP(H521,Code!$E$3:$E$19,Code!$F$3:$F$19,""))</f>
        <v/>
      </c>
      <c r="J521" s="74"/>
      <c r="K521" s="74"/>
      <c r="L521" s="76"/>
      <c r="M521" s="76"/>
      <c r="N521" s="102"/>
      <c r="O521" s="102"/>
      <c r="P521" s="126">
        <v>0</v>
      </c>
      <c r="Q521" s="97">
        <f t="shared" si="72"/>
        <v>0</v>
      </c>
      <c r="R521" s="109"/>
      <c r="S521" s="96" t="str">
        <f t="shared" si="73"/>
        <v/>
      </c>
      <c r="T521" s="91">
        <f t="shared" si="74"/>
        <v>0</v>
      </c>
      <c r="U521" s="96" t="str">
        <f t="shared" si="75"/>
        <v/>
      </c>
      <c r="V521" s="92" t="str">
        <f ca="1">IF(U521="","",MIN(OFFSET(B521,0,0):OFFSET(B521,U521-1,0)))</f>
        <v/>
      </c>
      <c r="W521" s="92" t="str">
        <f ca="1">IF(U521="","",MIN(OFFSET(C521,0,0):OFFSET(C521,U521-1,0)))</f>
        <v/>
      </c>
      <c r="X521" s="92" t="str">
        <f ca="1">IF(U521="","",MAX(OFFSET(B521,0,0):OFFSET(B521,U521-1,0)))</f>
        <v/>
      </c>
      <c r="Y521" s="92" t="str">
        <f ca="1">IF(U521="","",MAX(OFFSET(C521,0,0):OFFSET(C521,U521-1,0)))</f>
        <v/>
      </c>
      <c r="Z521" s="92">
        <f t="shared" ca="1" si="70"/>
        <v>0</v>
      </c>
      <c r="AA521" s="93">
        <f t="shared" ca="1" si="71"/>
        <v>0</v>
      </c>
    </row>
    <row r="522" spans="1:27" ht="15.75" x14ac:dyDescent="0.25">
      <c r="A522" s="87"/>
      <c r="B522" s="95"/>
      <c r="C522" s="95"/>
      <c r="D522" s="76"/>
      <c r="E522" s="89" t="str">
        <f t="shared" si="76"/>
        <v/>
      </c>
      <c r="F522" s="89" t="str">
        <f t="shared" si="77"/>
        <v/>
      </c>
      <c r="G522" s="76"/>
      <c r="H522" s="74"/>
      <c r="I522" s="111" t="str">
        <f>IF(H522="","",_xlfn.XLOOKUP(H522,Code!$E$3:$E$19,Code!$F$3:$F$19,""))</f>
        <v/>
      </c>
      <c r="J522" s="74"/>
      <c r="K522" s="74"/>
      <c r="L522" s="76"/>
      <c r="M522" s="76"/>
      <c r="N522" s="102"/>
      <c r="O522" s="102"/>
      <c r="P522" s="126">
        <v>0</v>
      </c>
      <c r="Q522" s="97">
        <f t="shared" si="72"/>
        <v>0</v>
      </c>
      <c r="R522" s="109"/>
      <c r="S522" s="96" t="str">
        <f t="shared" si="73"/>
        <v/>
      </c>
      <c r="T522" s="91">
        <f t="shared" si="74"/>
        <v>0</v>
      </c>
      <c r="U522" s="96" t="str">
        <f t="shared" si="75"/>
        <v/>
      </c>
      <c r="V522" s="92" t="str">
        <f ca="1">IF(U522="","",MIN(OFFSET(B522,0,0):OFFSET(B522,U522-1,0)))</f>
        <v/>
      </c>
      <c r="W522" s="92" t="str">
        <f ca="1">IF(U522="","",MIN(OFFSET(C522,0,0):OFFSET(C522,U522-1,0)))</f>
        <v/>
      </c>
      <c r="X522" s="92" t="str">
        <f ca="1">IF(U522="","",MAX(OFFSET(B522,0,0):OFFSET(B522,U522-1,0)))</f>
        <v/>
      </c>
      <c r="Y522" s="92" t="str">
        <f ca="1">IF(U522="","",MAX(OFFSET(C522,0,0):OFFSET(C522,U522-1,0)))</f>
        <v/>
      </c>
      <c r="Z522" s="92">
        <f t="shared" ca="1" si="70"/>
        <v>0</v>
      </c>
      <c r="AA522" s="93">
        <f t="shared" ca="1" si="71"/>
        <v>0</v>
      </c>
    </row>
    <row r="523" spans="1:27" ht="15.75" x14ac:dyDescent="0.25">
      <c r="A523" s="87"/>
      <c r="B523" s="95"/>
      <c r="C523" s="95"/>
      <c r="D523" s="76"/>
      <c r="E523" s="89" t="str">
        <f t="shared" si="76"/>
        <v/>
      </c>
      <c r="F523" s="89" t="str">
        <f t="shared" si="77"/>
        <v/>
      </c>
      <c r="G523" s="76"/>
      <c r="H523" s="74"/>
      <c r="I523" s="111" t="str">
        <f>IF(H523="","",_xlfn.XLOOKUP(H523,Code!$E$3:$E$19,Code!$F$3:$F$19,""))</f>
        <v/>
      </c>
      <c r="J523" s="74"/>
      <c r="K523" s="74"/>
      <c r="L523" s="76"/>
      <c r="M523" s="76"/>
      <c r="N523" s="102"/>
      <c r="O523" s="102"/>
      <c r="P523" s="126">
        <v>0</v>
      </c>
      <c r="Q523" s="97">
        <f t="shared" si="72"/>
        <v>0</v>
      </c>
      <c r="R523" s="109"/>
      <c r="S523" s="96" t="str">
        <f t="shared" si="73"/>
        <v/>
      </c>
      <c r="T523" s="91">
        <f t="shared" si="74"/>
        <v>0</v>
      </c>
      <c r="U523" s="96" t="str">
        <f t="shared" si="75"/>
        <v/>
      </c>
      <c r="V523" s="92" t="str">
        <f ca="1">IF(U523="","",MIN(OFFSET(B523,0,0):OFFSET(B523,U523-1,0)))</f>
        <v/>
      </c>
      <c r="W523" s="92" t="str">
        <f ca="1">IF(U523="","",MIN(OFFSET(C523,0,0):OFFSET(C523,U523-1,0)))</f>
        <v/>
      </c>
      <c r="X523" s="92" t="str">
        <f ca="1">IF(U523="","",MAX(OFFSET(B523,0,0):OFFSET(B523,U523-1,0)))</f>
        <v/>
      </c>
      <c r="Y523" s="92" t="str">
        <f ca="1">IF(U523="","",MAX(OFFSET(C523,0,0):OFFSET(C523,U523-1,0)))</f>
        <v/>
      </c>
      <c r="Z523" s="92">
        <f t="shared" ca="1" si="70"/>
        <v>0</v>
      </c>
      <c r="AA523" s="93">
        <f t="shared" ca="1" si="71"/>
        <v>0</v>
      </c>
    </row>
    <row r="524" spans="1:27" ht="15.75" x14ac:dyDescent="0.25">
      <c r="A524" s="87"/>
      <c r="B524" s="95"/>
      <c r="C524" s="95"/>
      <c r="D524" s="76"/>
      <c r="E524" s="89" t="str">
        <f t="shared" si="76"/>
        <v/>
      </c>
      <c r="F524" s="89" t="str">
        <f t="shared" si="77"/>
        <v/>
      </c>
      <c r="G524" s="76"/>
      <c r="H524" s="74"/>
      <c r="I524" s="111" t="str">
        <f>IF(H524="","",_xlfn.XLOOKUP(H524,Code!$E$3:$E$19,Code!$F$3:$F$19,""))</f>
        <v/>
      </c>
      <c r="J524" s="74"/>
      <c r="K524" s="74"/>
      <c r="L524" s="76"/>
      <c r="M524" s="76"/>
      <c r="N524" s="102"/>
      <c r="O524" s="102"/>
      <c r="P524" s="126">
        <v>0</v>
      </c>
      <c r="Q524" s="97">
        <f t="shared" si="72"/>
        <v>0</v>
      </c>
      <c r="R524" s="109"/>
      <c r="S524" s="96" t="str">
        <f t="shared" si="73"/>
        <v/>
      </c>
      <c r="T524" s="91">
        <f t="shared" si="74"/>
        <v>0</v>
      </c>
      <c r="U524" s="96" t="str">
        <f t="shared" si="75"/>
        <v/>
      </c>
      <c r="V524" s="92" t="str">
        <f ca="1">IF(U524="","",MIN(OFFSET(B524,0,0):OFFSET(B524,U524-1,0)))</f>
        <v/>
      </c>
      <c r="W524" s="92" t="str">
        <f ca="1">IF(U524="","",MIN(OFFSET(C524,0,0):OFFSET(C524,U524-1,0)))</f>
        <v/>
      </c>
      <c r="X524" s="92" t="str">
        <f ca="1">IF(U524="","",MAX(OFFSET(B524,0,0):OFFSET(B524,U524-1,0)))</f>
        <v/>
      </c>
      <c r="Y524" s="92" t="str">
        <f ca="1">IF(U524="","",MAX(OFFSET(C524,0,0):OFFSET(C524,U524-1,0)))</f>
        <v/>
      </c>
      <c r="Z524" s="92">
        <f t="shared" ca="1" si="70"/>
        <v>0</v>
      </c>
      <c r="AA524" s="93">
        <f t="shared" ca="1" si="71"/>
        <v>0</v>
      </c>
    </row>
    <row r="525" spans="1:27" ht="15.75" x14ac:dyDescent="0.25">
      <c r="A525" s="87"/>
      <c r="B525" s="95"/>
      <c r="C525" s="95"/>
      <c r="D525" s="76"/>
      <c r="E525" s="89" t="str">
        <f t="shared" si="76"/>
        <v/>
      </c>
      <c r="F525" s="89" t="str">
        <f t="shared" si="77"/>
        <v/>
      </c>
      <c r="G525" s="76"/>
      <c r="H525" s="74"/>
      <c r="I525" s="111" t="str">
        <f>IF(H525="","",_xlfn.XLOOKUP(H525,Code!$E$3:$E$19,Code!$F$3:$F$19,""))</f>
        <v/>
      </c>
      <c r="J525" s="74"/>
      <c r="K525" s="74"/>
      <c r="L525" s="76"/>
      <c r="M525" s="76"/>
      <c r="N525" s="102"/>
      <c r="O525" s="102"/>
      <c r="P525" s="126">
        <v>0</v>
      </c>
      <c r="Q525" s="97">
        <f t="shared" si="72"/>
        <v>0</v>
      </c>
      <c r="R525" s="109"/>
      <c r="S525" s="96" t="str">
        <f t="shared" si="73"/>
        <v/>
      </c>
      <c r="T525" s="91">
        <f t="shared" si="74"/>
        <v>0</v>
      </c>
      <c r="U525" s="96" t="str">
        <f t="shared" si="75"/>
        <v/>
      </c>
      <c r="V525" s="92" t="str">
        <f ca="1">IF(U525="","",MIN(OFFSET(B525,0,0):OFFSET(B525,U525-1,0)))</f>
        <v/>
      </c>
      <c r="W525" s="92" t="str">
        <f ca="1">IF(U525="","",MIN(OFFSET(C525,0,0):OFFSET(C525,U525-1,0)))</f>
        <v/>
      </c>
      <c r="X525" s="92" t="str">
        <f ca="1">IF(U525="","",MAX(OFFSET(B525,0,0):OFFSET(B525,U525-1,0)))</f>
        <v/>
      </c>
      <c r="Y525" s="92" t="str">
        <f ca="1">IF(U525="","",MAX(OFFSET(C525,0,0):OFFSET(C525,U525-1,0)))</f>
        <v/>
      </c>
      <c r="Z525" s="92">
        <f t="shared" ca="1" si="70"/>
        <v>0</v>
      </c>
      <c r="AA525" s="93">
        <f t="shared" ca="1" si="71"/>
        <v>0</v>
      </c>
    </row>
    <row r="526" spans="1:27" ht="15.75" x14ac:dyDescent="0.25">
      <c r="A526" s="87"/>
      <c r="B526" s="95"/>
      <c r="C526" s="95"/>
      <c r="D526" s="76"/>
      <c r="E526" s="89" t="str">
        <f t="shared" si="76"/>
        <v/>
      </c>
      <c r="F526" s="89" t="str">
        <f t="shared" si="77"/>
        <v/>
      </c>
      <c r="G526" s="76"/>
      <c r="H526" s="74"/>
      <c r="I526" s="111" t="str">
        <f>IF(H526="","",_xlfn.XLOOKUP(H526,Code!$E$3:$E$19,Code!$F$3:$F$19,""))</f>
        <v/>
      </c>
      <c r="J526" s="74"/>
      <c r="K526" s="74"/>
      <c r="L526" s="76"/>
      <c r="M526" s="76"/>
      <c r="N526" s="102"/>
      <c r="O526" s="102"/>
      <c r="P526" s="126">
        <v>0</v>
      </c>
      <c r="Q526" s="97">
        <f t="shared" si="72"/>
        <v>0</v>
      </c>
      <c r="R526" s="109"/>
      <c r="S526" s="96" t="str">
        <f t="shared" si="73"/>
        <v/>
      </c>
      <c r="T526" s="91">
        <f t="shared" si="74"/>
        <v>0</v>
      </c>
      <c r="U526" s="96" t="str">
        <f t="shared" si="75"/>
        <v/>
      </c>
      <c r="V526" s="92" t="str">
        <f ca="1">IF(U526="","",MIN(OFFSET(B526,0,0):OFFSET(B526,U526-1,0)))</f>
        <v/>
      </c>
      <c r="W526" s="92" t="str">
        <f ca="1">IF(U526="","",MIN(OFFSET(C526,0,0):OFFSET(C526,U526-1,0)))</f>
        <v/>
      </c>
      <c r="X526" s="92" t="str">
        <f ca="1">IF(U526="","",MAX(OFFSET(B526,0,0):OFFSET(B526,U526-1,0)))</f>
        <v/>
      </c>
      <c r="Y526" s="92" t="str">
        <f ca="1">IF(U526="","",MAX(OFFSET(C526,0,0):OFFSET(C526,U526-1,0)))</f>
        <v/>
      </c>
      <c r="Z526" s="92">
        <f t="shared" ca="1" si="70"/>
        <v>0</v>
      </c>
      <c r="AA526" s="93">
        <f t="shared" ca="1" si="71"/>
        <v>0</v>
      </c>
    </row>
    <row r="527" spans="1:27" ht="15.75" x14ac:dyDescent="0.25">
      <c r="A527" s="87"/>
      <c r="B527" s="95"/>
      <c r="C527" s="95"/>
      <c r="D527" s="76"/>
      <c r="E527" s="89" t="str">
        <f t="shared" si="76"/>
        <v/>
      </c>
      <c r="F527" s="89" t="str">
        <f t="shared" si="77"/>
        <v/>
      </c>
      <c r="G527" s="76"/>
      <c r="H527" s="74"/>
      <c r="I527" s="111" t="str">
        <f>IF(H527="","",_xlfn.XLOOKUP(H527,Code!$E$3:$E$19,Code!$F$3:$F$19,""))</f>
        <v/>
      </c>
      <c r="J527" s="74"/>
      <c r="K527" s="74"/>
      <c r="L527" s="76"/>
      <c r="M527" s="76"/>
      <c r="N527" s="102"/>
      <c r="O527" s="102"/>
      <c r="P527" s="126">
        <v>0</v>
      </c>
      <c r="Q527" s="97">
        <f t="shared" si="72"/>
        <v>0</v>
      </c>
      <c r="R527" s="109"/>
      <c r="S527" s="96" t="str">
        <f t="shared" si="73"/>
        <v/>
      </c>
      <c r="T527" s="91">
        <f t="shared" si="74"/>
        <v>0</v>
      </c>
      <c r="U527" s="96" t="str">
        <f t="shared" si="75"/>
        <v/>
      </c>
      <c r="V527" s="92" t="str">
        <f ca="1">IF(U527="","",MIN(OFFSET(B527,0,0):OFFSET(B527,U527-1,0)))</f>
        <v/>
      </c>
      <c r="W527" s="92" t="str">
        <f ca="1">IF(U527="","",MIN(OFFSET(C527,0,0):OFFSET(C527,U527-1,0)))</f>
        <v/>
      </c>
      <c r="X527" s="92" t="str">
        <f ca="1">IF(U527="","",MAX(OFFSET(B527,0,0):OFFSET(B527,U527-1,0)))</f>
        <v/>
      </c>
      <c r="Y527" s="92" t="str">
        <f ca="1">IF(U527="","",MAX(OFFSET(C527,0,0):OFFSET(C527,U527-1,0)))</f>
        <v/>
      </c>
      <c r="Z527" s="92">
        <f t="shared" ca="1" si="70"/>
        <v>0</v>
      </c>
      <c r="AA527" s="93">
        <f t="shared" ca="1" si="71"/>
        <v>0</v>
      </c>
    </row>
    <row r="528" spans="1:27" ht="15.75" x14ac:dyDescent="0.25">
      <c r="A528" s="87"/>
      <c r="B528" s="95"/>
      <c r="C528" s="95"/>
      <c r="D528" s="76"/>
      <c r="E528" s="89" t="str">
        <f t="shared" si="76"/>
        <v/>
      </c>
      <c r="F528" s="89" t="str">
        <f t="shared" si="77"/>
        <v/>
      </c>
      <c r="G528" s="76"/>
      <c r="H528" s="74"/>
      <c r="I528" s="111" t="str">
        <f>IF(H528="","",_xlfn.XLOOKUP(H528,Code!$E$3:$E$19,Code!$F$3:$F$19,""))</f>
        <v/>
      </c>
      <c r="J528" s="74"/>
      <c r="K528" s="74"/>
      <c r="L528" s="76"/>
      <c r="M528" s="76"/>
      <c r="N528" s="102"/>
      <c r="O528" s="102"/>
      <c r="P528" s="126">
        <v>0</v>
      </c>
      <c r="Q528" s="97">
        <f t="shared" si="72"/>
        <v>0</v>
      </c>
      <c r="R528" s="109"/>
      <c r="S528" s="96" t="str">
        <f t="shared" si="73"/>
        <v/>
      </c>
      <c r="T528" s="91">
        <f t="shared" si="74"/>
        <v>0</v>
      </c>
      <c r="U528" s="96" t="str">
        <f t="shared" si="75"/>
        <v/>
      </c>
      <c r="V528" s="92" t="str">
        <f ca="1">IF(U528="","",MIN(OFFSET(B528,0,0):OFFSET(B528,U528-1,0)))</f>
        <v/>
      </c>
      <c r="W528" s="92" t="str">
        <f ca="1">IF(U528="","",MIN(OFFSET(C528,0,0):OFFSET(C528,U528-1,0)))</f>
        <v/>
      </c>
      <c r="X528" s="92" t="str">
        <f ca="1">IF(U528="","",MAX(OFFSET(B528,0,0):OFFSET(B528,U528-1,0)))</f>
        <v/>
      </c>
      <c r="Y528" s="92" t="str">
        <f ca="1">IF(U528="","",MAX(OFFSET(C528,0,0):OFFSET(C528,U528-1,0)))</f>
        <v/>
      </c>
      <c r="Z528" s="92">
        <f t="shared" ca="1" si="70"/>
        <v>0</v>
      </c>
      <c r="AA528" s="93">
        <f t="shared" ca="1" si="71"/>
        <v>0</v>
      </c>
    </row>
    <row r="529" spans="1:27" ht="15.75" x14ac:dyDescent="0.25">
      <c r="A529" s="87"/>
      <c r="B529" s="95"/>
      <c r="C529" s="95"/>
      <c r="D529" s="76"/>
      <c r="E529" s="89" t="str">
        <f t="shared" si="76"/>
        <v/>
      </c>
      <c r="F529" s="89" t="str">
        <f t="shared" si="77"/>
        <v/>
      </c>
      <c r="G529" s="76"/>
      <c r="H529" s="74"/>
      <c r="I529" s="111" t="str">
        <f>IF(H529="","",_xlfn.XLOOKUP(H529,Code!$E$3:$E$19,Code!$F$3:$F$19,""))</f>
        <v/>
      </c>
      <c r="J529" s="74"/>
      <c r="K529" s="74"/>
      <c r="L529" s="76"/>
      <c r="M529" s="76"/>
      <c r="N529" s="102"/>
      <c r="O529" s="102"/>
      <c r="P529" s="126">
        <v>0</v>
      </c>
      <c r="Q529" s="97">
        <f t="shared" si="72"/>
        <v>0</v>
      </c>
      <c r="R529" s="109"/>
      <c r="S529" s="96" t="str">
        <f t="shared" si="73"/>
        <v/>
      </c>
      <c r="T529" s="91">
        <f t="shared" si="74"/>
        <v>0</v>
      </c>
      <c r="U529" s="96" t="str">
        <f t="shared" si="75"/>
        <v/>
      </c>
      <c r="V529" s="92" t="str">
        <f ca="1">IF(U529="","",MIN(OFFSET(B529,0,0):OFFSET(B529,U529-1,0)))</f>
        <v/>
      </c>
      <c r="W529" s="92" t="str">
        <f ca="1">IF(U529="","",MIN(OFFSET(C529,0,0):OFFSET(C529,U529-1,0)))</f>
        <v/>
      </c>
      <c r="X529" s="92" t="str">
        <f ca="1">IF(U529="","",MAX(OFFSET(B529,0,0):OFFSET(B529,U529-1,0)))</f>
        <v/>
      </c>
      <c r="Y529" s="92" t="str">
        <f ca="1">IF(U529="","",MAX(OFFSET(C529,0,0):OFFSET(C529,U529-1,0)))</f>
        <v/>
      </c>
      <c r="Z529" s="92">
        <f t="shared" ca="1" si="70"/>
        <v>0</v>
      </c>
      <c r="AA529" s="93">
        <f t="shared" ca="1" si="71"/>
        <v>0</v>
      </c>
    </row>
    <row r="530" spans="1:27" ht="15.75" x14ac:dyDescent="0.25">
      <c r="A530" s="87"/>
      <c r="B530" s="95"/>
      <c r="C530" s="95"/>
      <c r="D530" s="76"/>
      <c r="E530" s="89" t="str">
        <f t="shared" si="76"/>
        <v/>
      </c>
      <c r="F530" s="89" t="str">
        <f t="shared" si="77"/>
        <v/>
      </c>
      <c r="G530" s="76"/>
      <c r="H530" s="74"/>
      <c r="I530" s="111" t="str">
        <f>IF(H530="","",_xlfn.XLOOKUP(H530,Code!$E$3:$E$19,Code!$F$3:$F$19,""))</f>
        <v/>
      </c>
      <c r="J530" s="74"/>
      <c r="K530" s="74"/>
      <c r="L530" s="76"/>
      <c r="M530" s="76"/>
      <c r="N530" s="102"/>
      <c r="O530" s="102"/>
      <c r="P530" s="126">
        <v>0</v>
      </c>
      <c r="Q530" s="97">
        <f t="shared" si="72"/>
        <v>0</v>
      </c>
      <c r="R530" s="109"/>
      <c r="S530" s="96" t="str">
        <f t="shared" si="73"/>
        <v/>
      </c>
      <c r="T530" s="91">
        <f t="shared" si="74"/>
        <v>0</v>
      </c>
      <c r="U530" s="96" t="str">
        <f t="shared" si="75"/>
        <v/>
      </c>
      <c r="V530" s="92" t="str">
        <f ca="1">IF(U530="","",MIN(OFFSET(B530,0,0):OFFSET(B530,U530-1,0)))</f>
        <v/>
      </c>
      <c r="W530" s="92" t="str">
        <f ca="1">IF(U530="","",MIN(OFFSET(C530,0,0):OFFSET(C530,U530-1,0)))</f>
        <v/>
      </c>
      <c r="X530" s="92" t="str">
        <f ca="1">IF(U530="","",MAX(OFFSET(B530,0,0):OFFSET(B530,U530-1,0)))</f>
        <v/>
      </c>
      <c r="Y530" s="92" t="str">
        <f ca="1">IF(U530="","",MAX(OFFSET(C530,0,0):OFFSET(C530,U530-1,0)))</f>
        <v/>
      </c>
      <c r="Z530" s="92">
        <f t="shared" ca="1" si="70"/>
        <v>0</v>
      </c>
      <c r="AA530" s="93">
        <f t="shared" ca="1" si="71"/>
        <v>0</v>
      </c>
    </row>
    <row r="531" spans="1:27" ht="15.75" x14ac:dyDescent="0.25">
      <c r="A531" s="87"/>
      <c r="B531" s="95"/>
      <c r="C531" s="95"/>
      <c r="D531" s="76"/>
      <c r="E531" s="89" t="str">
        <f t="shared" si="76"/>
        <v/>
      </c>
      <c r="F531" s="89" t="str">
        <f t="shared" si="77"/>
        <v/>
      </c>
      <c r="G531" s="76"/>
      <c r="H531" s="74"/>
      <c r="I531" s="111" t="str">
        <f>IF(H531="","",_xlfn.XLOOKUP(H531,Code!$E$3:$E$19,Code!$F$3:$F$19,""))</f>
        <v/>
      </c>
      <c r="J531" s="74"/>
      <c r="K531" s="74"/>
      <c r="L531" s="76"/>
      <c r="M531" s="76"/>
      <c r="N531" s="102"/>
      <c r="O531" s="102"/>
      <c r="P531" s="126">
        <v>0</v>
      </c>
      <c r="Q531" s="97">
        <f t="shared" si="72"/>
        <v>0</v>
      </c>
      <c r="R531" s="109"/>
      <c r="S531" s="96" t="str">
        <f t="shared" si="73"/>
        <v/>
      </c>
      <c r="T531" s="91">
        <f t="shared" si="74"/>
        <v>0</v>
      </c>
      <c r="U531" s="96" t="str">
        <f t="shared" si="75"/>
        <v/>
      </c>
      <c r="V531" s="92" t="str">
        <f ca="1">IF(U531="","",MIN(OFFSET(B531,0,0):OFFSET(B531,U531-1,0)))</f>
        <v/>
      </c>
      <c r="W531" s="92" t="str">
        <f ca="1">IF(U531="","",MIN(OFFSET(C531,0,0):OFFSET(C531,U531-1,0)))</f>
        <v/>
      </c>
      <c r="X531" s="92" t="str">
        <f ca="1">IF(U531="","",MAX(OFFSET(B531,0,0):OFFSET(B531,U531-1,0)))</f>
        <v/>
      </c>
      <c r="Y531" s="92" t="str">
        <f ca="1">IF(U531="","",MAX(OFFSET(C531,0,0):OFFSET(C531,U531-1,0)))</f>
        <v/>
      </c>
      <c r="Z531" s="92">
        <f t="shared" ca="1" si="70"/>
        <v>0</v>
      </c>
      <c r="AA531" s="93">
        <f t="shared" ca="1" si="71"/>
        <v>0</v>
      </c>
    </row>
    <row r="532" spans="1:27" ht="15.75" x14ac:dyDescent="0.25">
      <c r="A532" s="87"/>
      <c r="B532" s="95"/>
      <c r="C532" s="95"/>
      <c r="D532" s="76"/>
      <c r="E532" s="89" t="str">
        <f t="shared" si="76"/>
        <v/>
      </c>
      <c r="F532" s="89" t="str">
        <f t="shared" si="77"/>
        <v/>
      </c>
      <c r="G532" s="76"/>
      <c r="H532" s="74"/>
      <c r="I532" s="111" t="str">
        <f>IF(H532="","",_xlfn.XLOOKUP(H532,Code!$E$3:$E$19,Code!$F$3:$F$19,""))</f>
        <v/>
      </c>
      <c r="J532" s="74"/>
      <c r="K532" s="74"/>
      <c r="L532" s="76"/>
      <c r="M532" s="76"/>
      <c r="N532" s="102"/>
      <c r="O532" s="102"/>
      <c r="P532" s="126">
        <v>0</v>
      </c>
      <c r="Q532" s="97">
        <f t="shared" si="72"/>
        <v>0</v>
      </c>
      <c r="R532" s="109"/>
      <c r="S532" s="96" t="str">
        <f t="shared" si="73"/>
        <v/>
      </c>
      <c r="T532" s="91">
        <f t="shared" si="74"/>
        <v>0</v>
      </c>
      <c r="U532" s="96" t="str">
        <f t="shared" si="75"/>
        <v/>
      </c>
      <c r="V532" s="92" t="str">
        <f ca="1">IF(U532="","",MIN(OFFSET(B532,0,0):OFFSET(B532,U532-1,0)))</f>
        <v/>
      </c>
      <c r="W532" s="92" t="str">
        <f ca="1">IF(U532="","",MIN(OFFSET(C532,0,0):OFFSET(C532,U532-1,0)))</f>
        <v/>
      </c>
      <c r="X532" s="92" t="str">
        <f ca="1">IF(U532="","",MAX(OFFSET(B532,0,0):OFFSET(B532,U532-1,0)))</f>
        <v/>
      </c>
      <c r="Y532" s="92" t="str">
        <f ca="1">IF(U532="","",MAX(OFFSET(C532,0,0):OFFSET(C532,U532-1,0)))</f>
        <v/>
      </c>
      <c r="Z532" s="92">
        <f t="shared" ca="1" si="70"/>
        <v>0</v>
      </c>
      <c r="AA532" s="93">
        <f t="shared" ca="1" si="71"/>
        <v>0</v>
      </c>
    </row>
    <row r="533" spans="1:27" ht="15.75" x14ac:dyDescent="0.25">
      <c r="A533" s="87"/>
      <c r="B533" s="95"/>
      <c r="C533" s="95"/>
      <c r="D533" s="76"/>
      <c r="E533" s="89" t="str">
        <f t="shared" si="76"/>
        <v/>
      </c>
      <c r="F533" s="89" t="str">
        <f t="shared" si="77"/>
        <v/>
      </c>
      <c r="G533" s="76"/>
      <c r="H533" s="74"/>
      <c r="I533" s="111" t="str">
        <f>IF(H533="","",_xlfn.XLOOKUP(H533,Code!$E$3:$E$19,Code!$F$3:$F$19,""))</f>
        <v/>
      </c>
      <c r="J533" s="74"/>
      <c r="K533" s="74"/>
      <c r="L533" s="76"/>
      <c r="M533" s="76"/>
      <c r="N533" s="102"/>
      <c r="O533" s="102"/>
      <c r="P533" s="126">
        <v>0</v>
      </c>
      <c r="Q533" s="97">
        <f t="shared" si="72"/>
        <v>0</v>
      </c>
      <c r="R533" s="109"/>
      <c r="S533" s="96" t="str">
        <f t="shared" si="73"/>
        <v/>
      </c>
      <c r="T533" s="91">
        <f t="shared" si="74"/>
        <v>0</v>
      </c>
      <c r="U533" s="96" t="str">
        <f t="shared" si="75"/>
        <v/>
      </c>
      <c r="V533" s="92" t="str">
        <f ca="1">IF(U533="","",MIN(OFFSET(B533,0,0):OFFSET(B533,U533-1,0)))</f>
        <v/>
      </c>
      <c r="W533" s="92" t="str">
        <f ca="1">IF(U533="","",MIN(OFFSET(C533,0,0):OFFSET(C533,U533-1,0)))</f>
        <v/>
      </c>
      <c r="X533" s="92" t="str">
        <f ca="1">IF(U533="","",MAX(OFFSET(B533,0,0):OFFSET(B533,U533-1,0)))</f>
        <v/>
      </c>
      <c r="Y533" s="92" t="str">
        <f ca="1">IF(U533="","",MAX(OFFSET(C533,0,0):OFFSET(C533,U533-1,0)))</f>
        <v/>
      </c>
      <c r="Z533" s="92">
        <f t="shared" ca="1" si="70"/>
        <v>0</v>
      </c>
      <c r="AA533" s="93">
        <f t="shared" ca="1" si="71"/>
        <v>0</v>
      </c>
    </row>
    <row r="534" spans="1:27" ht="15.75" x14ac:dyDescent="0.25">
      <c r="A534" s="87"/>
      <c r="B534" s="95"/>
      <c r="C534" s="95"/>
      <c r="D534" s="76"/>
      <c r="E534" s="89" t="str">
        <f t="shared" si="76"/>
        <v/>
      </c>
      <c r="F534" s="89" t="str">
        <f t="shared" si="77"/>
        <v/>
      </c>
      <c r="G534" s="76"/>
      <c r="H534" s="74"/>
      <c r="I534" s="111" t="str">
        <f>IF(H534="","",_xlfn.XLOOKUP(H534,Code!$E$3:$E$19,Code!$F$3:$F$19,""))</f>
        <v/>
      </c>
      <c r="J534" s="74"/>
      <c r="K534" s="74"/>
      <c r="L534" s="76"/>
      <c r="M534" s="76"/>
      <c r="N534" s="102"/>
      <c r="O534" s="102"/>
      <c r="P534" s="126">
        <v>0</v>
      </c>
      <c r="Q534" s="97">
        <f t="shared" si="72"/>
        <v>0</v>
      </c>
      <c r="R534" s="109"/>
      <c r="S534" s="96" t="str">
        <f t="shared" si="73"/>
        <v/>
      </c>
      <c r="T534" s="91">
        <f t="shared" si="74"/>
        <v>0</v>
      </c>
      <c r="U534" s="96" t="str">
        <f t="shared" si="75"/>
        <v/>
      </c>
      <c r="V534" s="92" t="str">
        <f ca="1">IF(U534="","",MIN(OFFSET(B534,0,0):OFFSET(B534,U534-1,0)))</f>
        <v/>
      </c>
      <c r="W534" s="92" t="str">
        <f ca="1">IF(U534="","",MIN(OFFSET(C534,0,0):OFFSET(C534,U534-1,0)))</f>
        <v/>
      </c>
      <c r="X534" s="92" t="str">
        <f ca="1">IF(U534="","",MAX(OFFSET(B534,0,0):OFFSET(B534,U534-1,0)))</f>
        <v/>
      </c>
      <c r="Y534" s="92" t="str">
        <f ca="1">IF(U534="","",MAX(OFFSET(C534,0,0):OFFSET(C534,U534-1,0)))</f>
        <v/>
      </c>
      <c r="Z534" s="92">
        <f t="shared" ca="1" si="70"/>
        <v>0</v>
      </c>
      <c r="AA534" s="93">
        <f t="shared" ca="1" si="71"/>
        <v>0</v>
      </c>
    </row>
    <row r="535" spans="1:27" ht="15.75" x14ac:dyDescent="0.25">
      <c r="A535" s="87"/>
      <c r="B535" s="95"/>
      <c r="C535" s="95"/>
      <c r="D535" s="76"/>
      <c r="E535" s="89" t="str">
        <f t="shared" si="76"/>
        <v/>
      </c>
      <c r="F535" s="89" t="str">
        <f t="shared" si="77"/>
        <v/>
      </c>
      <c r="G535" s="76"/>
      <c r="H535" s="74"/>
      <c r="I535" s="111" t="str">
        <f>IF(H535="","",_xlfn.XLOOKUP(H535,Code!$E$3:$E$19,Code!$F$3:$F$19,""))</f>
        <v/>
      </c>
      <c r="J535" s="74"/>
      <c r="K535" s="74"/>
      <c r="L535" s="76"/>
      <c r="M535" s="76"/>
      <c r="N535" s="102"/>
      <c r="O535" s="102"/>
      <c r="P535" s="126">
        <v>0</v>
      </c>
      <c r="Q535" s="97">
        <f t="shared" si="72"/>
        <v>0</v>
      </c>
      <c r="R535" s="109"/>
      <c r="S535" s="96" t="str">
        <f t="shared" si="73"/>
        <v/>
      </c>
      <c r="T535" s="91">
        <f t="shared" si="74"/>
        <v>0</v>
      </c>
      <c r="U535" s="96" t="str">
        <f t="shared" si="75"/>
        <v/>
      </c>
      <c r="V535" s="92" t="str">
        <f ca="1">IF(U535="","",MIN(OFFSET(B535,0,0):OFFSET(B535,U535-1,0)))</f>
        <v/>
      </c>
      <c r="W535" s="92" t="str">
        <f ca="1">IF(U535="","",MIN(OFFSET(C535,0,0):OFFSET(C535,U535-1,0)))</f>
        <v/>
      </c>
      <c r="X535" s="92" t="str">
        <f ca="1">IF(U535="","",MAX(OFFSET(B535,0,0):OFFSET(B535,U535-1,0)))</f>
        <v/>
      </c>
      <c r="Y535" s="92" t="str">
        <f ca="1">IF(U535="","",MAX(OFFSET(C535,0,0):OFFSET(C535,U535-1,0)))</f>
        <v/>
      </c>
      <c r="Z535" s="92">
        <f t="shared" ca="1" si="70"/>
        <v>0</v>
      </c>
      <c r="AA535" s="93">
        <f t="shared" ca="1" si="71"/>
        <v>0</v>
      </c>
    </row>
    <row r="536" spans="1:27" ht="15.75" x14ac:dyDescent="0.25">
      <c r="A536" s="87"/>
      <c r="B536" s="95"/>
      <c r="C536" s="95"/>
      <c r="D536" s="76"/>
      <c r="E536" s="89" t="str">
        <f t="shared" si="76"/>
        <v/>
      </c>
      <c r="F536" s="89" t="str">
        <f t="shared" si="77"/>
        <v/>
      </c>
      <c r="G536" s="76"/>
      <c r="H536" s="74"/>
      <c r="I536" s="111" t="str">
        <f>IF(H536="","",_xlfn.XLOOKUP(H536,Code!$E$3:$E$19,Code!$F$3:$F$19,""))</f>
        <v/>
      </c>
      <c r="J536" s="74"/>
      <c r="K536" s="74"/>
      <c r="L536" s="76"/>
      <c r="M536" s="76"/>
      <c r="N536" s="102"/>
      <c r="O536" s="102"/>
      <c r="P536" s="126">
        <v>0</v>
      </c>
      <c r="Q536" s="97">
        <f t="shared" si="72"/>
        <v>0</v>
      </c>
      <c r="R536" s="109"/>
      <c r="S536" s="96" t="str">
        <f t="shared" si="73"/>
        <v/>
      </c>
      <c r="T536" s="91">
        <f t="shared" si="74"/>
        <v>0</v>
      </c>
      <c r="U536" s="96" t="str">
        <f t="shared" si="75"/>
        <v/>
      </c>
      <c r="V536" s="92" t="str">
        <f ca="1">IF(U536="","",MIN(OFFSET(B536,0,0):OFFSET(B536,U536-1,0)))</f>
        <v/>
      </c>
      <c r="W536" s="92" t="str">
        <f ca="1">IF(U536="","",MIN(OFFSET(C536,0,0):OFFSET(C536,U536-1,0)))</f>
        <v/>
      </c>
      <c r="X536" s="92" t="str">
        <f ca="1">IF(U536="","",MAX(OFFSET(B536,0,0):OFFSET(B536,U536-1,0)))</f>
        <v/>
      </c>
      <c r="Y536" s="92" t="str">
        <f ca="1">IF(U536="","",MAX(OFFSET(C536,0,0):OFFSET(C536,U536-1,0)))</f>
        <v/>
      </c>
      <c r="Z536" s="92">
        <f t="shared" ca="1" si="70"/>
        <v>0</v>
      </c>
      <c r="AA536" s="93">
        <f t="shared" ca="1" si="71"/>
        <v>0</v>
      </c>
    </row>
    <row r="537" spans="1:27" ht="15.75" x14ac:dyDescent="0.25">
      <c r="A537" s="87"/>
      <c r="B537" s="95"/>
      <c r="C537" s="95"/>
      <c r="D537" s="76"/>
      <c r="E537" s="89" t="str">
        <f t="shared" si="76"/>
        <v/>
      </c>
      <c r="F537" s="89" t="str">
        <f t="shared" si="77"/>
        <v/>
      </c>
      <c r="G537" s="76"/>
      <c r="H537" s="74"/>
      <c r="I537" s="111" t="str">
        <f>IF(H537="","",_xlfn.XLOOKUP(H537,Code!$E$3:$E$19,Code!$F$3:$F$19,""))</f>
        <v/>
      </c>
      <c r="J537" s="74"/>
      <c r="K537" s="74"/>
      <c r="L537" s="76"/>
      <c r="M537" s="76"/>
      <c r="N537" s="102"/>
      <c r="O537" s="102"/>
      <c r="P537" s="126">
        <v>0</v>
      </c>
      <c r="Q537" s="97">
        <f t="shared" si="72"/>
        <v>0</v>
      </c>
      <c r="R537" s="109"/>
      <c r="S537" s="96" t="str">
        <f t="shared" si="73"/>
        <v/>
      </c>
      <c r="T537" s="91">
        <f t="shared" si="74"/>
        <v>0</v>
      </c>
      <c r="U537" s="96" t="str">
        <f t="shared" si="75"/>
        <v/>
      </c>
      <c r="V537" s="92" t="str">
        <f ca="1">IF(U537="","",MIN(OFFSET(B537,0,0):OFFSET(B537,U537-1,0)))</f>
        <v/>
      </c>
      <c r="W537" s="92" t="str">
        <f ca="1">IF(U537="","",MIN(OFFSET(C537,0,0):OFFSET(C537,U537-1,0)))</f>
        <v/>
      </c>
      <c r="X537" s="92" t="str">
        <f ca="1">IF(U537="","",MAX(OFFSET(B537,0,0):OFFSET(B537,U537-1,0)))</f>
        <v/>
      </c>
      <c r="Y537" s="92" t="str">
        <f ca="1">IF(U537="","",MAX(OFFSET(C537,0,0):OFFSET(C537,U537-1,0)))</f>
        <v/>
      </c>
      <c r="Z537" s="92">
        <f t="shared" ca="1" si="70"/>
        <v>0</v>
      </c>
      <c r="AA537" s="93">
        <f t="shared" ca="1" si="71"/>
        <v>0</v>
      </c>
    </row>
    <row r="538" spans="1:27" ht="15.75" x14ac:dyDescent="0.25">
      <c r="A538" s="87"/>
      <c r="B538" s="95"/>
      <c r="C538" s="95"/>
      <c r="D538" s="76"/>
      <c r="E538" s="89" t="str">
        <f t="shared" si="76"/>
        <v/>
      </c>
      <c r="F538" s="89" t="str">
        <f t="shared" si="77"/>
        <v/>
      </c>
      <c r="G538" s="76"/>
      <c r="H538" s="74"/>
      <c r="I538" s="111" t="str">
        <f>IF(H538="","",_xlfn.XLOOKUP(H538,Code!$E$3:$E$19,Code!$F$3:$F$19,""))</f>
        <v/>
      </c>
      <c r="J538" s="74"/>
      <c r="K538" s="74"/>
      <c r="L538" s="76"/>
      <c r="M538" s="76"/>
      <c r="N538" s="102"/>
      <c r="O538" s="102"/>
      <c r="P538" s="126">
        <v>0</v>
      </c>
      <c r="Q538" s="97">
        <f t="shared" si="72"/>
        <v>0</v>
      </c>
      <c r="R538" s="109"/>
      <c r="S538" s="96" t="str">
        <f t="shared" si="73"/>
        <v/>
      </c>
      <c r="T538" s="91">
        <f t="shared" si="74"/>
        <v>0</v>
      </c>
      <c r="U538" s="96" t="str">
        <f t="shared" si="75"/>
        <v/>
      </c>
      <c r="V538" s="92" t="str">
        <f ca="1">IF(U538="","",MIN(OFFSET(B538,0,0):OFFSET(B538,U538-1,0)))</f>
        <v/>
      </c>
      <c r="W538" s="92" t="str">
        <f ca="1">IF(U538="","",MIN(OFFSET(C538,0,0):OFFSET(C538,U538-1,0)))</f>
        <v/>
      </c>
      <c r="X538" s="92" t="str">
        <f ca="1">IF(U538="","",MAX(OFFSET(B538,0,0):OFFSET(B538,U538-1,0)))</f>
        <v/>
      </c>
      <c r="Y538" s="92" t="str">
        <f ca="1">IF(U538="","",MAX(OFFSET(C538,0,0):OFFSET(C538,U538-1,0)))</f>
        <v/>
      </c>
      <c r="Z538" s="92">
        <f t="shared" ca="1" si="70"/>
        <v>0</v>
      </c>
      <c r="AA538" s="93">
        <f t="shared" ca="1" si="71"/>
        <v>0</v>
      </c>
    </row>
    <row r="539" spans="1:27" ht="15.75" x14ac:dyDescent="0.25">
      <c r="A539" s="87"/>
      <c r="B539" s="95"/>
      <c r="C539" s="95"/>
      <c r="D539" s="76"/>
      <c r="E539" s="89" t="str">
        <f t="shared" si="76"/>
        <v/>
      </c>
      <c r="F539" s="89" t="str">
        <f t="shared" si="77"/>
        <v/>
      </c>
      <c r="G539" s="76"/>
      <c r="H539" s="74"/>
      <c r="I539" s="111" t="str">
        <f>IF(H539="","",_xlfn.XLOOKUP(H539,Code!$E$3:$E$19,Code!$F$3:$F$19,""))</f>
        <v/>
      </c>
      <c r="J539" s="74"/>
      <c r="K539" s="74"/>
      <c r="L539" s="76"/>
      <c r="M539" s="76"/>
      <c r="N539" s="102"/>
      <c r="O539" s="102"/>
      <c r="P539" s="126">
        <v>0</v>
      </c>
      <c r="Q539" s="97">
        <f t="shared" si="72"/>
        <v>0</v>
      </c>
      <c r="R539" s="109"/>
      <c r="S539" s="96" t="str">
        <f t="shared" si="73"/>
        <v/>
      </c>
      <c r="T539" s="91">
        <f t="shared" si="74"/>
        <v>0</v>
      </c>
      <c r="U539" s="96" t="str">
        <f t="shared" si="75"/>
        <v/>
      </c>
      <c r="V539" s="92" t="str">
        <f ca="1">IF(U539="","",MIN(OFFSET(B539,0,0):OFFSET(B539,U539-1,0)))</f>
        <v/>
      </c>
      <c r="W539" s="92" t="str">
        <f ca="1">IF(U539="","",MIN(OFFSET(C539,0,0):OFFSET(C539,U539-1,0)))</f>
        <v/>
      </c>
      <c r="X539" s="92" t="str">
        <f ca="1">IF(U539="","",MAX(OFFSET(B539,0,0):OFFSET(B539,U539-1,0)))</f>
        <v/>
      </c>
      <c r="Y539" s="92" t="str">
        <f ca="1">IF(U539="","",MAX(OFFSET(C539,0,0):OFFSET(C539,U539-1,0)))</f>
        <v/>
      </c>
      <c r="Z539" s="92">
        <f t="shared" ca="1" si="70"/>
        <v>0</v>
      </c>
      <c r="AA539" s="93">
        <f t="shared" ca="1" si="71"/>
        <v>0</v>
      </c>
    </row>
    <row r="540" spans="1:27" ht="15.75" x14ac:dyDescent="0.25">
      <c r="A540" s="87"/>
      <c r="B540" s="95"/>
      <c r="C540" s="95"/>
      <c r="D540" s="76"/>
      <c r="E540" s="89" t="str">
        <f t="shared" si="76"/>
        <v/>
      </c>
      <c r="F540" s="89" t="str">
        <f t="shared" si="77"/>
        <v/>
      </c>
      <c r="G540" s="76"/>
      <c r="H540" s="74"/>
      <c r="I540" s="111" t="str">
        <f>IF(H540="","",_xlfn.XLOOKUP(H540,Code!$E$3:$E$19,Code!$F$3:$F$19,""))</f>
        <v/>
      </c>
      <c r="J540" s="74"/>
      <c r="K540" s="74"/>
      <c r="L540" s="76"/>
      <c r="M540" s="76"/>
      <c r="N540" s="102"/>
      <c r="O540" s="102"/>
      <c r="P540" s="126">
        <v>0</v>
      </c>
      <c r="Q540" s="97">
        <f t="shared" si="72"/>
        <v>0</v>
      </c>
      <c r="R540" s="109"/>
      <c r="S540" s="96" t="str">
        <f t="shared" si="73"/>
        <v/>
      </c>
      <c r="T540" s="91">
        <f t="shared" si="74"/>
        <v>0</v>
      </c>
      <c r="U540" s="96" t="str">
        <f t="shared" si="75"/>
        <v/>
      </c>
      <c r="V540" s="92" t="str">
        <f ca="1">IF(U540="","",MIN(OFFSET(B540,0,0):OFFSET(B540,U540-1,0)))</f>
        <v/>
      </c>
      <c r="W540" s="92" t="str">
        <f ca="1">IF(U540="","",MIN(OFFSET(C540,0,0):OFFSET(C540,U540-1,0)))</f>
        <v/>
      </c>
      <c r="X540" s="92" t="str">
        <f ca="1">IF(U540="","",MAX(OFFSET(B540,0,0):OFFSET(B540,U540-1,0)))</f>
        <v/>
      </c>
      <c r="Y540" s="92" t="str">
        <f ca="1">IF(U540="","",MAX(OFFSET(C540,0,0):OFFSET(C540,U540-1,0)))</f>
        <v/>
      </c>
      <c r="Z540" s="92">
        <f t="shared" ca="1" si="70"/>
        <v>0</v>
      </c>
      <c r="AA540" s="93">
        <f t="shared" ca="1" si="71"/>
        <v>0</v>
      </c>
    </row>
    <row r="541" spans="1:27" ht="15.75" x14ac:dyDescent="0.25">
      <c r="A541" s="87"/>
      <c r="B541" s="95"/>
      <c r="C541" s="95"/>
      <c r="D541" s="76"/>
      <c r="E541" s="89" t="str">
        <f t="shared" si="76"/>
        <v/>
      </c>
      <c r="F541" s="89" t="str">
        <f t="shared" si="77"/>
        <v/>
      </c>
      <c r="G541" s="76"/>
      <c r="H541" s="74"/>
      <c r="I541" s="111" t="str">
        <f>IF(H541="","",_xlfn.XLOOKUP(H541,Code!$E$3:$E$19,Code!$F$3:$F$19,""))</f>
        <v/>
      </c>
      <c r="J541" s="74"/>
      <c r="K541" s="74"/>
      <c r="L541" s="76"/>
      <c r="M541" s="76"/>
      <c r="N541" s="102"/>
      <c r="O541" s="102"/>
      <c r="P541" s="126">
        <v>0</v>
      </c>
      <c r="Q541" s="97">
        <f t="shared" si="72"/>
        <v>0</v>
      </c>
      <c r="R541" s="109"/>
      <c r="S541" s="96" t="str">
        <f t="shared" si="73"/>
        <v/>
      </c>
      <c r="T541" s="91">
        <f t="shared" si="74"/>
        <v>0</v>
      </c>
      <c r="U541" s="96" t="str">
        <f t="shared" si="75"/>
        <v/>
      </c>
      <c r="V541" s="92" t="str">
        <f ca="1">IF(U541="","",MIN(OFFSET(B541,0,0):OFFSET(B541,U541-1,0)))</f>
        <v/>
      </c>
      <c r="W541" s="92" t="str">
        <f ca="1">IF(U541="","",MIN(OFFSET(C541,0,0):OFFSET(C541,U541-1,0)))</f>
        <v/>
      </c>
      <c r="X541" s="92" t="str">
        <f ca="1">IF(U541="","",MAX(OFFSET(B541,0,0):OFFSET(B541,U541-1,0)))</f>
        <v/>
      </c>
      <c r="Y541" s="92" t="str">
        <f ca="1">IF(U541="","",MAX(OFFSET(C541,0,0):OFFSET(C541,U541-1,0)))</f>
        <v/>
      </c>
      <c r="Z541" s="92">
        <f t="shared" ca="1" si="70"/>
        <v>0</v>
      </c>
      <c r="AA541" s="93">
        <f t="shared" ca="1" si="71"/>
        <v>0</v>
      </c>
    </row>
    <row r="542" spans="1:27" ht="15.75" x14ac:dyDescent="0.25">
      <c r="A542" s="87"/>
      <c r="B542" s="95"/>
      <c r="C542" s="95"/>
      <c r="D542" s="76"/>
      <c r="E542" s="89" t="str">
        <f t="shared" si="76"/>
        <v/>
      </c>
      <c r="F542" s="89" t="str">
        <f t="shared" si="77"/>
        <v/>
      </c>
      <c r="G542" s="76"/>
      <c r="H542" s="74"/>
      <c r="I542" s="111" t="str">
        <f>IF(H542="","",_xlfn.XLOOKUP(H542,Code!$E$3:$E$19,Code!$F$3:$F$19,""))</f>
        <v/>
      </c>
      <c r="J542" s="74"/>
      <c r="K542" s="74"/>
      <c r="L542" s="76"/>
      <c r="M542" s="76"/>
      <c r="N542" s="102"/>
      <c r="O542" s="102"/>
      <c r="P542" s="126">
        <v>0</v>
      </c>
      <c r="Q542" s="97">
        <f t="shared" si="72"/>
        <v>0</v>
      </c>
      <c r="R542" s="109"/>
      <c r="S542" s="96" t="str">
        <f t="shared" si="73"/>
        <v/>
      </c>
      <c r="T542" s="91">
        <f t="shared" si="74"/>
        <v>0</v>
      </c>
      <c r="U542" s="96" t="str">
        <f t="shared" si="75"/>
        <v/>
      </c>
      <c r="V542" s="92" t="str">
        <f ca="1">IF(U542="","",MIN(OFFSET(B542,0,0):OFFSET(B542,U542-1,0)))</f>
        <v/>
      </c>
      <c r="W542" s="92" t="str">
        <f ca="1">IF(U542="","",MIN(OFFSET(C542,0,0):OFFSET(C542,U542-1,0)))</f>
        <v/>
      </c>
      <c r="X542" s="92" t="str">
        <f ca="1">IF(U542="","",MAX(OFFSET(B542,0,0):OFFSET(B542,U542-1,0)))</f>
        <v/>
      </c>
      <c r="Y542" s="92" t="str">
        <f ca="1">IF(U542="","",MAX(OFFSET(C542,0,0):OFFSET(C542,U542-1,0)))</f>
        <v/>
      </c>
      <c r="Z542" s="92">
        <f t="shared" ca="1" si="70"/>
        <v>0</v>
      </c>
      <c r="AA542" s="93">
        <f t="shared" ca="1" si="71"/>
        <v>0</v>
      </c>
    </row>
    <row r="543" spans="1:27" ht="15.75" x14ac:dyDescent="0.25">
      <c r="A543" s="87"/>
      <c r="B543" s="95"/>
      <c r="C543" s="95"/>
      <c r="D543" s="76"/>
      <c r="E543" s="89" t="str">
        <f t="shared" si="76"/>
        <v/>
      </c>
      <c r="F543" s="89" t="str">
        <f t="shared" si="77"/>
        <v/>
      </c>
      <c r="G543" s="76"/>
      <c r="H543" s="74"/>
      <c r="I543" s="111" t="str">
        <f>IF(H543="","",_xlfn.XLOOKUP(H543,Code!$E$3:$E$19,Code!$F$3:$F$19,""))</f>
        <v/>
      </c>
      <c r="J543" s="74"/>
      <c r="K543" s="74"/>
      <c r="L543" s="76"/>
      <c r="M543" s="76"/>
      <c r="N543" s="102"/>
      <c r="O543" s="102"/>
      <c r="P543" s="126">
        <v>0</v>
      </c>
      <c r="Q543" s="97">
        <f t="shared" si="72"/>
        <v>0</v>
      </c>
      <c r="R543" s="109"/>
      <c r="S543" s="96" t="str">
        <f t="shared" si="73"/>
        <v/>
      </c>
      <c r="T543" s="91">
        <f t="shared" si="74"/>
        <v>0</v>
      </c>
      <c r="U543" s="96" t="str">
        <f t="shared" si="75"/>
        <v/>
      </c>
      <c r="V543" s="92" t="str">
        <f ca="1">IF(U543="","",MIN(OFFSET(B543,0,0):OFFSET(B543,U543-1,0)))</f>
        <v/>
      </c>
      <c r="W543" s="92" t="str">
        <f ca="1">IF(U543="","",MIN(OFFSET(C543,0,0):OFFSET(C543,U543-1,0)))</f>
        <v/>
      </c>
      <c r="X543" s="92" t="str">
        <f ca="1">IF(U543="","",MAX(OFFSET(B543,0,0):OFFSET(B543,U543-1,0)))</f>
        <v/>
      </c>
      <c r="Y543" s="92" t="str">
        <f ca="1">IF(U543="","",MAX(OFFSET(C543,0,0):OFFSET(C543,U543-1,0)))</f>
        <v/>
      </c>
      <c r="Z543" s="92">
        <f t="shared" ca="1" si="70"/>
        <v>0</v>
      </c>
      <c r="AA543" s="93">
        <f t="shared" ca="1" si="71"/>
        <v>0</v>
      </c>
    </row>
    <row r="544" spans="1:27" ht="15.75" x14ac:dyDescent="0.25">
      <c r="A544" s="87"/>
      <c r="B544" s="95"/>
      <c r="C544" s="95"/>
      <c r="D544" s="76"/>
      <c r="E544" s="89" t="str">
        <f t="shared" si="76"/>
        <v/>
      </c>
      <c r="F544" s="89" t="str">
        <f t="shared" si="77"/>
        <v/>
      </c>
      <c r="G544" s="76"/>
      <c r="H544" s="74"/>
      <c r="I544" s="111" t="str">
        <f>IF(H544="","",_xlfn.XLOOKUP(H544,Code!$E$3:$E$19,Code!$F$3:$F$19,""))</f>
        <v/>
      </c>
      <c r="J544" s="74"/>
      <c r="K544" s="74"/>
      <c r="L544" s="76"/>
      <c r="M544" s="76"/>
      <c r="N544" s="102"/>
      <c r="O544" s="102"/>
      <c r="P544" s="126">
        <v>0</v>
      </c>
      <c r="Q544" s="97">
        <f t="shared" si="72"/>
        <v>0</v>
      </c>
      <c r="R544" s="109"/>
      <c r="S544" s="96" t="str">
        <f t="shared" si="73"/>
        <v/>
      </c>
      <c r="T544" s="91">
        <f t="shared" si="74"/>
        <v>0</v>
      </c>
      <c r="U544" s="96" t="str">
        <f t="shared" si="75"/>
        <v/>
      </c>
      <c r="V544" s="92" t="str">
        <f ca="1">IF(U544="","",MIN(OFFSET(B544,0,0):OFFSET(B544,U544-1,0)))</f>
        <v/>
      </c>
      <c r="W544" s="92" t="str">
        <f ca="1">IF(U544="","",MIN(OFFSET(C544,0,0):OFFSET(C544,U544-1,0)))</f>
        <v/>
      </c>
      <c r="X544" s="92" t="str">
        <f ca="1">IF(U544="","",MAX(OFFSET(B544,0,0):OFFSET(B544,U544-1,0)))</f>
        <v/>
      </c>
      <c r="Y544" s="92" t="str">
        <f ca="1">IF(U544="","",MAX(OFFSET(C544,0,0):OFFSET(C544,U544-1,0)))</f>
        <v/>
      </c>
      <c r="Z544" s="92">
        <f t="shared" ca="1" si="70"/>
        <v>0</v>
      </c>
      <c r="AA544" s="93">
        <f t="shared" ca="1" si="71"/>
        <v>0</v>
      </c>
    </row>
    <row r="545" spans="1:27" ht="15.75" x14ac:dyDescent="0.25">
      <c r="A545" s="87"/>
      <c r="B545" s="95"/>
      <c r="C545" s="95"/>
      <c r="D545" s="76"/>
      <c r="E545" s="89" t="str">
        <f t="shared" si="76"/>
        <v/>
      </c>
      <c r="F545" s="89" t="str">
        <f t="shared" si="77"/>
        <v/>
      </c>
      <c r="G545" s="76"/>
      <c r="H545" s="74"/>
      <c r="I545" s="111" t="str">
        <f>IF(H545="","",_xlfn.XLOOKUP(H545,Code!$E$3:$E$19,Code!$F$3:$F$19,""))</f>
        <v/>
      </c>
      <c r="J545" s="74"/>
      <c r="K545" s="74"/>
      <c r="L545" s="76"/>
      <c r="M545" s="76"/>
      <c r="N545" s="102"/>
      <c r="O545" s="102"/>
      <c r="P545" s="126">
        <v>0</v>
      </c>
      <c r="Q545" s="97">
        <f t="shared" si="72"/>
        <v>0</v>
      </c>
      <c r="R545" s="109"/>
      <c r="S545" s="96" t="str">
        <f t="shared" si="73"/>
        <v/>
      </c>
      <c r="T545" s="91">
        <f t="shared" si="74"/>
        <v>0</v>
      </c>
      <c r="U545" s="96" t="str">
        <f t="shared" si="75"/>
        <v/>
      </c>
      <c r="V545" s="92" t="str">
        <f ca="1">IF(U545="","",MIN(OFFSET(B545,0,0):OFFSET(B545,U545-1,0)))</f>
        <v/>
      </c>
      <c r="W545" s="92" t="str">
        <f ca="1">IF(U545="","",MIN(OFFSET(C545,0,0):OFFSET(C545,U545-1,0)))</f>
        <v/>
      </c>
      <c r="X545" s="92" t="str">
        <f ca="1">IF(U545="","",MAX(OFFSET(B545,0,0):OFFSET(B545,U545-1,0)))</f>
        <v/>
      </c>
      <c r="Y545" s="92" t="str">
        <f ca="1">IF(U545="","",MAX(OFFSET(C545,0,0):OFFSET(C545,U545-1,0)))</f>
        <v/>
      </c>
      <c r="Z545" s="92">
        <f t="shared" ca="1" si="70"/>
        <v>0</v>
      </c>
      <c r="AA545" s="93">
        <f t="shared" ca="1" si="71"/>
        <v>0</v>
      </c>
    </row>
    <row r="546" spans="1:27" ht="15.75" x14ac:dyDescent="0.25">
      <c r="A546" s="87"/>
      <c r="B546" s="95"/>
      <c r="C546" s="95"/>
      <c r="D546" s="76"/>
      <c r="E546" s="89" t="str">
        <f t="shared" si="76"/>
        <v/>
      </c>
      <c r="F546" s="89" t="str">
        <f t="shared" si="77"/>
        <v/>
      </c>
      <c r="G546" s="76"/>
      <c r="H546" s="74"/>
      <c r="I546" s="111" t="str">
        <f>IF(H546="","",_xlfn.XLOOKUP(H546,Code!$E$3:$E$19,Code!$F$3:$F$19,""))</f>
        <v/>
      </c>
      <c r="J546" s="74"/>
      <c r="K546" s="74"/>
      <c r="L546" s="76"/>
      <c r="M546" s="76"/>
      <c r="N546" s="102"/>
      <c r="O546" s="102"/>
      <c r="P546" s="126">
        <v>0</v>
      </c>
      <c r="Q546" s="97">
        <f t="shared" si="72"/>
        <v>0</v>
      </c>
      <c r="R546" s="109"/>
      <c r="S546" s="96" t="str">
        <f t="shared" si="73"/>
        <v/>
      </c>
      <c r="T546" s="91">
        <f t="shared" si="74"/>
        <v>0</v>
      </c>
      <c r="U546" s="96" t="str">
        <f t="shared" si="75"/>
        <v/>
      </c>
      <c r="V546" s="92" t="str">
        <f ca="1">IF(U546="","",MIN(OFFSET(B546,0,0):OFFSET(B546,U546-1,0)))</f>
        <v/>
      </c>
      <c r="W546" s="92" t="str">
        <f ca="1">IF(U546="","",MIN(OFFSET(C546,0,0):OFFSET(C546,U546-1,0)))</f>
        <v/>
      </c>
      <c r="X546" s="92" t="str">
        <f ca="1">IF(U546="","",MAX(OFFSET(B546,0,0):OFFSET(B546,U546-1,0)))</f>
        <v/>
      </c>
      <c r="Y546" s="92" t="str">
        <f ca="1">IF(U546="","",MAX(OFFSET(C546,0,0):OFFSET(C546,U546-1,0)))</f>
        <v/>
      </c>
      <c r="Z546" s="92">
        <f t="shared" ca="1" si="70"/>
        <v>0</v>
      </c>
      <c r="AA546" s="93">
        <f t="shared" ca="1" si="71"/>
        <v>0</v>
      </c>
    </row>
    <row r="547" spans="1:27" ht="15.75" x14ac:dyDescent="0.25">
      <c r="A547" s="87"/>
      <c r="B547" s="95"/>
      <c r="C547" s="95"/>
      <c r="D547" s="76"/>
      <c r="E547" s="89" t="str">
        <f t="shared" si="76"/>
        <v/>
      </c>
      <c r="F547" s="89" t="str">
        <f t="shared" si="77"/>
        <v/>
      </c>
      <c r="G547" s="76"/>
      <c r="H547" s="74"/>
      <c r="I547" s="111" t="str">
        <f>IF(H547="","",_xlfn.XLOOKUP(H547,Code!$E$3:$E$19,Code!$F$3:$F$19,""))</f>
        <v/>
      </c>
      <c r="J547" s="74"/>
      <c r="K547" s="74"/>
      <c r="L547" s="76"/>
      <c r="M547" s="76"/>
      <c r="N547" s="102"/>
      <c r="O547" s="102"/>
      <c r="P547" s="126">
        <v>0</v>
      </c>
      <c r="Q547" s="97">
        <f t="shared" si="72"/>
        <v>0</v>
      </c>
      <c r="R547" s="109"/>
      <c r="S547" s="96" t="str">
        <f t="shared" si="73"/>
        <v/>
      </c>
      <c r="T547" s="91">
        <f t="shared" si="74"/>
        <v>0</v>
      </c>
      <c r="U547" s="96" t="str">
        <f t="shared" si="75"/>
        <v/>
      </c>
      <c r="V547" s="92" t="str">
        <f ca="1">IF(U547="","",MIN(OFFSET(B547,0,0):OFFSET(B547,U547-1,0)))</f>
        <v/>
      </c>
      <c r="W547" s="92" t="str">
        <f ca="1">IF(U547="","",MIN(OFFSET(C547,0,0):OFFSET(C547,U547-1,0)))</f>
        <v/>
      </c>
      <c r="X547" s="92" t="str">
        <f ca="1">IF(U547="","",MAX(OFFSET(B547,0,0):OFFSET(B547,U547-1,0)))</f>
        <v/>
      </c>
      <c r="Y547" s="92" t="str">
        <f ca="1">IF(U547="","",MAX(OFFSET(C547,0,0):OFFSET(C547,U547-1,0)))</f>
        <v/>
      </c>
      <c r="Z547" s="92">
        <f t="shared" ca="1" si="70"/>
        <v>0</v>
      </c>
      <c r="AA547" s="93">
        <f t="shared" ca="1" si="71"/>
        <v>0</v>
      </c>
    </row>
    <row r="548" spans="1:27" ht="15.75" x14ac:dyDescent="0.25">
      <c r="A548" s="87"/>
      <c r="B548" s="95"/>
      <c r="C548" s="95"/>
      <c r="D548" s="76"/>
      <c r="E548" s="89" t="str">
        <f t="shared" si="76"/>
        <v/>
      </c>
      <c r="F548" s="89" t="str">
        <f t="shared" si="77"/>
        <v/>
      </c>
      <c r="G548" s="76"/>
      <c r="H548" s="74"/>
      <c r="I548" s="111" t="str">
        <f>IF(H548="","",_xlfn.XLOOKUP(H548,Code!$E$3:$E$19,Code!$F$3:$F$19,""))</f>
        <v/>
      </c>
      <c r="J548" s="74"/>
      <c r="K548" s="74"/>
      <c r="L548" s="76"/>
      <c r="M548" s="76"/>
      <c r="N548" s="102"/>
      <c r="O548" s="102"/>
      <c r="P548" s="126">
        <v>0</v>
      </c>
      <c r="Q548" s="97">
        <f t="shared" si="72"/>
        <v>0</v>
      </c>
      <c r="R548" s="109"/>
      <c r="S548" s="96" t="str">
        <f t="shared" si="73"/>
        <v/>
      </c>
      <c r="T548" s="91">
        <f t="shared" si="74"/>
        <v>0</v>
      </c>
      <c r="U548" s="96" t="str">
        <f t="shared" si="75"/>
        <v/>
      </c>
      <c r="V548" s="92" t="str">
        <f ca="1">IF(U548="","",MIN(OFFSET(B548,0,0):OFFSET(B548,U548-1,0)))</f>
        <v/>
      </c>
      <c r="W548" s="92" t="str">
        <f ca="1">IF(U548="","",MIN(OFFSET(C548,0,0):OFFSET(C548,U548-1,0)))</f>
        <v/>
      </c>
      <c r="X548" s="92" t="str">
        <f ca="1">IF(U548="","",MAX(OFFSET(B548,0,0):OFFSET(B548,U548-1,0)))</f>
        <v/>
      </c>
      <c r="Y548" s="92" t="str">
        <f ca="1">IF(U548="","",MAX(OFFSET(C548,0,0):OFFSET(C548,U548-1,0)))</f>
        <v/>
      </c>
      <c r="Z548" s="92">
        <f t="shared" ca="1" si="70"/>
        <v>0</v>
      </c>
      <c r="AA548" s="93">
        <f t="shared" ca="1" si="71"/>
        <v>0</v>
      </c>
    </row>
    <row r="549" spans="1:27" ht="15.75" x14ac:dyDescent="0.25">
      <c r="A549" s="87"/>
      <c r="B549" s="95"/>
      <c r="C549" s="95"/>
      <c r="D549" s="76"/>
      <c r="E549" s="89" t="str">
        <f t="shared" si="76"/>
        <v/>
      </c>
      <c r="F549" s="89" t="str">
        <f t="shared" si="77"/>
        <v/>
      </c>
      <c r="G549" s="76"/>
      <c r="H549" s="74"/>
      <c r="I549" s="111" t="str">
        <f>IF(H549="","",_xlfn.XLOOKUP(H549,Code!$E$3:$E$19,Code!$F$3:$F$19,""))</f>
        <v/>
      </c>
      <c r="J549" s="74"/>
      <c r="K549" s="74"/>
      <c r="L549" s="76"/>
      <c r="M549" s="76"/>
      <c r="N549" s="102"/>
      <c r="O549" s="102"/>
      <c r="P549" s="126">
        <v>0</v>
      </c>
      <c r="Q549" s="97">
        <f t="shared" si="72"/>
        <v>0</v>
      </c>
      <c r="R549" s="109"/>
      <c r="S549" s="96" t="str">
        <f t="shared" si="73"/>
        <v/>
      </c>
      <c r="T549" s="91">
        <f t="shared" si="74"/>
        <v>0</v>
      </c>
      <c r="U549" s="96" t="str">
        <f t="shared" si="75"/>
        <v/>
      </c>
      <c r="V549" s="92" t="str">
        <f ca="1">IF(U549="","",MIN(OFFSET(B549,0,0):OFFSET(B549,U549-1,0)))</f>
        <v/>
      </c>
      <c r="W549" s="92" t="str">
        <f ca="1">IF(U549="","",MIN(OFFSET(C549,0,0):OFFSET(C549,U549-1,0)))</f>
        <v/>
      </c>
      <c r="X549" s="92" t="str">
        <f ca="1">IF(U549="","",MAX(OFFSET(B549,0,0):OFFSET(B549,U549-1,0)))</f>
        <v/>
      </c>
      <c r="Y549" s="92" t="str">
        <f ca="1">IF(U549="","",MAX(OFFSET(C549,0,0):OFFSET(C549,U549-1,0)))</f>
        <v/>
      </c>
      <c r="Z549" s="92">
        <f t="shared" ca="1" si="70"/>
        <v>0</v>
      </c>
      <c r="AA549" s="93">
        <f t="shared" ca="1" si="71"/>
        <v>0</v>
      </c>
    </row>
    <row r="550" spans="1:27" ht="15.75" x14ac:dyDescent="0.25">
      <c r="A550" s="87"/>
      <c r="B550" s="95"/>
      <c r="C550" s="95"/>
      <c r="D550" s="76"/>
      <c r="E550" s="89" t="str">
        <f t="shared" si="76"/>
        <v/>
      </c>
      <c r="F550" s="89" t="str">
        <f t="shared" si="77"/>
        <v/>
      </c>
      <c r="G550" s="76"/>
      <c r="H550" s="74"/>
      <c r="I550" s="111" t="str">
        <f>IF(H550="","",_xlfn.XLOOKUP(H550,Code!$E$3:$E$19,Code!$F$3:$F$19,""))</f>
        <v/>
      </c>
      <c r="J550" s="74"/>
      <c r="K550" s="74"/>
      <c r="L550" s="76"/>
      <c r="M550" s="76"/>
      <c r="N550" s="102"/>
      <c r="O550" s="102"/>
      <c r="P550" s="126">
        <v>0</v>
      </c>
      <c r="Q550" s="97">
        <f t="shared" si="72"/>
        <v>0</v>
      </c>
      <c r="R550" s="109"/>
      <c r="S550" s="96" t="str">
        <f t="shared" si="73"/>
        <v/>
      </c>
      <c r="T550" s="91">
        <f t="shared" si="74"/>
        <v>0</v>
      </c>
      <c r="U550" s="96" t="str">
        <f t="shared" si="75"/>
        <v/>
      </c>
      <c r="V550" s="92" t="str">
        <f ca="1">IF(U550="","",MIN(OFFSET(B550,0,0):OFFSET(B550,U550-1,0)))</f>
        <v/>
      </c>
      <c r="W550" s="92" t="str">
        <f ca="1">IF(U550="","",MIN(OFFSET(C550,0,0):OFFSET(C550,U550-1,0)))</f>
        <v/>
      </c>
      <c r="X550" s="92" t="str">
        <f ca="1">IF(U550="","",MAX(OFFSET(B550,0,0):OFFSET(B550,U550-1,0)))</f>
        <v/>
      </c>
      <c r="Y550" s="92" t="str">
        <f ca="1">IF(U550="","",MAX(OFFSET(C550,0,0):OFFSET(C550,U550-1,0)))</f>
        <v/>
      </c>
      <c r="Z550" s="92">
        <f t="shared" ca="1" si="70"/>
        <v>0</v>
      </c>
      <c r="AA550" s="93">
        <f t="shared" ca="1" si="71"/>
        <v>0</v>
      </c>
    </row>
    <row r="551" spans="1:27" ht="15.75" x14ac:dyDescent="0.25">
      <c r="A551" s="87"/>
      <c r="B551" s="95"/>
      <c r="C551" s="95"/>
      <c r="D551" s="76"/>
      <c r="E551" s="89" t="str">
        <f t="shared" si="76"/>
        <v/>
      </c>
      <c r="F551" s="89" t="str">
        <f t="shared" si="77"/>
        <v/>
      </c>
      <c r="G551" s="76"/>
      <c r="H551" s="74"/>
      <c r="I551" s="111" t="str">
        <f>IF(H551="","",_xlfn.XLOOKUP(H551,Code!$E$3:$E$19,Code!$F$3:$F$19,""))</f>
        <v/>
      </c>
      <c r="J551" s="74"/>
      <c r="K551" s="74"/>
      <c r="L551" s="76"/>
      <c r="M551" s="76"/>
      <c r="N551" s="102"/>
      <c r="O551" s="102"/>
      <c r="P551" s="126">
        <v>0</v>
      </c>
      <c r="Q551" s="97">
        <f t="shared" si="72"/>
        <v>0</v>
      </c>
      <c r="R551" s="109"/>
      <c r="S551" s="96" t="str">
        <f t="shared" si="73"/>
        <v/>
      </c>
      <c r="T551" s="91">
        <f t="shared" si="74"/>
        <v>0</v>
      </c>
      <c r="U551" s="96" t="str">
        <f t="shared" si="75"/>
        <v/>
      </c>
      <c r="V551" s="92" t="str">
        <f ca="1">IF(U551="","",MIN(OFFSET(B551,0,0):OFFSET(B551,U551-1,0)))</f>
        <v/>
      </c>
      <c r="W551" s="92" t="str">
        <f ca="1">IF(U551="","",MIN(OFFSET(C551,0,0):OFFSET(C551,U551-1,0)))</f>
        <v/>
      </c>
      <c r="X551" s="92" t="str">
        <f ca="1">IF(U551="","",MAX(OFFSET(B551,0,0):OFFSET(B551,U551-1,0)))</f>
        <v/>
      </c>
      <c r="Y551" s="92" t="str">
        <f ca="1">IF(U551="","",MAX(OFFSET(C551,0,0):OFFSET(C551,U551-1,0)))</f>
        <v/>
      </c>
      <c r="Z551" s="92">
        <f t="shared" ca="1" si="70"/>
        <v>0</v>
      </c>
      <c r="AA551" s="93">
        <f t="shared" ca="1" si="71"/>
        <v>0</v>
      </c>
    </row>
    <row r="552" spans="1:27" ht="15.75" x14ac:dyDescent="0.25">
      <c r="A552" s="87"/>
      <c r="B552" s="95"/>
      <c r="C552" s="95"/>
      <c r="D552" s="76"/>
      <c r="E552" s="89" t="str">
        <f t="shared" si="76"/>
        <v/>
      </c>
      <c r="F552" s="89" t="str">
        <f t="shared" si="77"/>
        <v/>
      </c>
      <c r="G552" s="76"/>
      <c r="H552" s="74"/>
      <c r="I552" s="111" t="str">
        <f>IF(H552="","",_xlfn.XLOOKUP(H552,Code!$E$3:$E$19,Code!$F$3:$F$19,""))</f>
        <v/>
      </c>
      <c r="J552" s="74"/>
      <c r="K552" s="74"/>
      <c r="L552" s="76"/>
      <c r="M552" s="76"/>
      <c r="N552" s="102"/>
      <c r="O552" s="102"/>
      <c r="P552" s="126">
        <v>0</v>
      </c>
      <c r="Q552" s="97">
        <f t="shared" si="72"/>
        <v>0</v>
      </c>
      <c r="R552" s="109"/>
      <c r="S552" s="96" t="str">
        <f t="shared" si="73"/>
        <v/>
      </c>
      <c r="T552" s="91">
        <f t="shared" si="74"/>
        <v>0</v>
      </c>
      <c r="U552" s="96" t="str">
        <f t="shared" si="75"/>
        <v/>
      </c>
      <c r="V552" s="92" t="str">
        <f ca="1">IF(U552="","",MIN(OFFSET(B552,0,0):OFFSET(B552,U552-1,0)))</f>
        <v/>
      </c>
      <c r="W552" s="92" t="str">
        <f ca="1">IF(U552="","",MIN(OFFSET(C552,0,0):OFFSET(C552,U552-1,0)))</f>
        <v/>
      </c>
      <c r="X552" s="92" t="str">
        <f ca="1">IF(U552="","",MAX(OFFSET(B552,0,0):OFFSET(B552,U552-1,0)))</f>
        <v/>
      </c>
      <c r="Y552" s="92" t="str">
        <f ca="1">IF(U552="","",MAX(OFFSET(C552,0,0):OFFSET(C552,U552-1,0)))</f>
        <v/>
      </c>
      <c r="Z552" s="92">
        <f t="shared" ca="1" si="70"/>
        <v>0</v>
      </c>
      <c r="AA552" s="93">
        <f t="shared" ca="1" si="71"/>
        <v>0</v>
      </c>
    </row>
    <row r="553" spans="1:27" ht="15.75" x14ac:dyDescent="0.25">
      <c r="A553" s="87"/>
      <c r="B553" s="95"/>
      <c r="C553" s="95"/>
      <c r="D553" s="76"/>
      <c r="E553" s="89" t="str">
        <f t="shared" si="76"/>
        <v/>
      </c>
      <c r="F553" s="89" t="str">
        <f t="shared" si="77"/>
        <v/>
      </c>
      <c r="G553" s="76"/>
      <c r="H553" s="74"/>
      <c r="I553" s="111" t="str">
        <f>IF(H553="","",_xlfn.XLOOKUP(H553,Code!$E$3:$E$19,Code!$F$3:$F$19,""))</f>
        <v/>
      </c>
      <c r="J553" s="74"/>
      <c r="K553" s="74"/>
      <c r="L553" s="76"/>
      <c r="M553" s="76"/>
      <c r="N553" s="102"/>
      <c r="O553" s="102"/>
      <c r="P553" s="126">
        <v>0</v>
      </c>
      <c r="Q553" s="97">
        <f t="shared" si="72"/>
        <v>0</v>
      </c>
      <c r="R553" s="109"/>
      <c r="S553" s="96" t="str">
        <f t="shared" si="73"/>
        <v/>
      </c>
      <c r="T553" s="91">
        <f t="shared" si="74"/>
        <v>0</v>
      </c>
      <c r="U553" s="96" t="str">
        <f t="shared" si="75"/>
        <v/>
      </c>
      <c r="V553" s="92" t="str">
        <f ca="1">IF(U553="","",MIN(OFFSET(B553,0,0):OFFSET(B553,U553-1,0)))</f>
        <v/>
      </c>
      <c r="W553" s="92" t="str">
        <f ca="1">IF(U553="","",MIN(OFFSET(C553,0,0):OFFSET(C553,U553-1,0)))</f>
        <v/>
      </c>
      <c r="X553" s="92" t="str">
        <f ca="1">IF(U553="","",MAX(OFFSET(B553,0,0):OFFSET(B553,U553-1,0)))</f>
        <v/>
      </c>
      <c r="Y553" s="92" t="str">
        <f ca="1">IF(U553="","",MAX(OFFSET(C553,0,0):OFFSET(C553,U553-1,0)))</f>
        <v/>
      </c>
      <c r="Z553" s="92">
        <f t="shared" ca="1" si="70"/>
        <v>0</v>
      </c>
      <c r="AA553" s="93">
        <f t="shared" ca="1" si="71"/>
        <v>0</v>
      </c>
    </row>
    <row r="554" spans="1:27" ht="15.75" x14ac:dyDescent="0.25">
      <c r="A554" s="87"/>
      <c r="B554" s="95"/>
      <c r="C554" s="95"/>
      <c r="D554" s="76"/>
      <c r="E554" s="89" t="str">
        <f t="shared" si="76"/>
        <v/>
      </c>
      <c r="F554" s="89" t="str">
        <f t="shared" si="77"/>
        <v/>
      </c>
      <c r="G554" s="76"/>
      <c r="H554" s="74"/>
      <c r="I554" s="111" t="str">
        <f>IF(H554="","",_xlfn.XLOOKUP(H554,Code!$E$3:$E$19,Code!$F$3:$F$19,""))</f>
        <v/>
      </c>
      <c r="J554" s="74"/>
      <c r="K554" s="74"/>
      <c r="L554" s="76"/>
      <c r="M554" s="76"/>
      <c r="N554" s="102"/>
      <c r="O554" s="102"/>
      <c r="P554" s="126">
        <v>0</v>
      </c>
      <c r="Q554" s="97">
        <f t="shared" si="72"/>
        <v>0</v>
      </c>
      <c r="R554" s="109"/>
      <c r="S554" s="96" t="str">
        <f t="shared" si="73"/>
        <v/>
      </c>
      <c r="T554" s="91">
        <f t="shared" si="74"/>
        <v>0</v>
      </c>
      <c r="U554" s="96" t="str">
        <f t="shared" si="75"/>
        <v/>
      </c>
      <c r="V554" s="92" t="str">
        <f ca="1">IF(U554="","",MIN(OFFSET(B554,0,0):OFFSET(B554,U554-1,0)))</f>
        <v/>
      </c>
      <c r="W554" s="92" t="str">
        <f ca="1">IF(U554="","",MIN(OFFSET(C554,0,0):OFFSET(C554,U554-1,0)))</f>
        <v/>
      </c>
      <c r="X554" s="92" t="str">
        <f ca="1">IF(U554="","",MAX(OFFSET(B554,0,0):OFFSET(B554,U554-1,0)))</f>
        <v/>
      </c>
      <c r="Y554" s="92" t="str">
        <f ca="1">IF(U554="","",MAX(OFFSET(C554,0,0):OFFSET(C554,U554-1,0)))</f>
        <v/>
      </c>
      <c r="Z554" s="92">
        <f t="shared" ca="1" si="70"/>
        <v>0</v>
      </c>
      <c r="AA554" s="93">
        <f t="shared" ca="1" si="71"/>
        <v>0</v>
      </c>
    </row>
    <row r="555" spans="1:27" ht="15.75" x14ac:dyDescent="0.25">
      <c r="A555" s="87"/>
      <c r="B555" s="95"/>
      <c r="C555" s="95"/>
      <c r="D555" s="76"/>
      <c r="E555" s="89" t="str">
        <f t="shared" si="76"/>
        <v/>
      </c>
      <c r="F555" s="89" t="str">
        <f t="shared" si="77"/>
        <v/>
      </c>
      <c r="G555" s="76"/>
      <c r="H555" s="74"/>
      <c r="I555" s="111" t="str">
        <f>IF(H555="","",_xlfn.XLOOKUP(H555,Code!$E$3:$E$19,Code!$F$3:$F$19,""))</f>
        <v/>
      </c>
      <c r="J555" s="74"/>
      <c r="K555" s="74"/>
      <c r="L555" s="76"/>
      <c r="M555" s="76"/>
      <c r="N555" s="102"/>
      <c r="O555" s="102"/>
      <c r="P555" s="126">
        <v>0</v>
      </c>
      <c r="Q555" s="97">
        <f t="shared" si="72"/>
        <v>0</v>
      </c>
      <c r="R555" s="109"/>
      <c r="S555" s="96" t="str">
        <f t="shared" si="73"/>
        <v/>
      </c>
      <c r="T555" s="91">
        <f t="shared" si="74"/>
        <v>0</v>
      </c>
      <c r="U555" s="96" t="str">
        <f t="shared" si="75"/>
        <v/>
      </c>
      <c r="V555" s="92" t="str">
        <f ca="1">IF(U555="","",MIN(OFFSET(B555,0,0):OFFSET(B555,U555-1,0)))</f>
        <v/>
      </c>
      <c r="W555" s="92" t="str">
        <f ca="1">IF(U555="","",MIN(OFFSET(C555,0,0):OFFSET(C555,U555-1,0)))</f>
        <v/>
      </c>
      <c r="X555" s="92" t="str">
        <f ca="1">IF(U555="","",MAX(OFFSET(B555,0,0):OFFSET(B555,U555-1,0)))</f>
        <v/>
      </c>
      <c r="Y555" s="92" t="str">
        <f ca="1">IF(U555="","",MAX(OFFSET(C555,0,0):OFFSET(C555,U555-1,0)))</f>
        <v/>
      </c>
      <c r="Z555" s="92">
        <f t="shared" ca="1" si="70"/>
        <v>0</v>
      </c>
      <c r="AA555" s="93">
        <f t="shared" ca="1" si="71"/>
        <v>0</v>
      </c>
    </row>
    <row r="556" spans="1:27" ht="15.75" x14ac:dyDescent="0.25">
      <c r="A556" s="87"/>
      <c r="B556" s="95"/>
      <c r="C556" s="95"/>
      <c r="D556" s="76"/>
      <c r="E556" s="89" t="str">
        <f t="shared" si="76"/>
        <v/>
      </c>
      <c r="F556" s="89" t="str">
        <f t="shared" si="77"/>
        <v/>
      </c>
      <c r="G556" s="76"/>
      <c r="H556" s="74"/>
      <c r="I556" s="111" t="str">
        <f>IF(H556="","",_xlfn.XLOOKUP(H556,Code!$E$3:$E$19,Code!$F$3:$F$19,""))</f>
        <v/>
      </c>
      <c r="J556" s="74"/>
      <c r="K556" s="74"/>
      <c r="L556" s="76"/>
      <c r="M556" s="76"/>
      <c r="N556" s="102"/>
      <c r="O556" s="102"/>
      <c r="P556" s="126">
        <v>0</v>
      </c>
      <c r="Q556" s="97">
        <f t="shared" si="72"/>
        <v>0</v>
      </c>
      <c r="R556" s="109"/>
      <c r="S556" s="96" t="str">
        <f t="shared" si="73"/>
        <v/>
      </c>
      <c r="T556" s="91">
        <f t="shared" si="74"/>
        <v>0</v>
      </c>
      <c r="U556" s="96" t="str">
        <f t="shared" si="75"/>
        <v/>
      </c>
      <c r="V556" s="92" t="str">
        <f ca="1">IF(U556="","",MIN(OFFSET(B556,0,0):OFFSET(B556,U556-1,0)))</f>
        <v/>
      </c>
      <c r="W556" s="92" t="str">
        <f ca="1">IF(U556="","",MIN(OFFSET(C556,0,0):OFFSET(C556,U556-1,0)))</f>
        <v/>
      </c>
      <c r="X556" s="92" t="str">
        <f ca="1">IF(U556="","",MAX(OFFSET(B556,0,0):OFFSET(B556,U556-1,0)))</f>
        <v/>
      </c>
      <c r="Y556" s="92" t="str">
        <f ca="1">IF(U556="","",MAX(OFFSET(C556,0,0):OFFSET(C556,U556-1,0)))</f>
        <v/>
      </c>
      <c r="Z556" s="92">
        <f t="shared" ca="1" si="70"/>
        <v>0</v>
      </c>
      <c r="AA556" s="93">
        <f t="shared" ca="1" si="71"/>
        <v>0</v>
      </c>
    </row>
    <row r="557" spans="1:27" ht="15.75" x14ac:dyDescent="0.25">
      <c r="A557" s="87"/>
      <c r="B557" s="95"/>
      <c r="C557" s="95"/>
      <c r="D557" s="76"/>
      <c r="E557" s="89" t="str">
        <f t="shared" si="76"/>
        <v/>
      </c>
      <c r="F557" s="89" t="str">
        <f t="shared" si="77"/>
        <v/>
      </c>
      <c r="G557" s="76"/>
      <c r="H557" s="74"/>
      <c r="I557" s="111" t="str">
        <f>IF(H557="","",_xlfn.XLOOKUP(H557,Code!$E$3:$E$19,Code!$F$3:$F$19,""))</f>
        <v/>
      </c>
      <c r="J557" s="74"/>
      <c r="K557" s="74"/>
      <c r="L557" s="76"/>
      <c r="M557" s="76"/>
      <c r="N557" s="102"/>
      <c r="O557" s="102"/>
      <c r="P557" s="126">
        <v>0</v>
      </c>
      <c r="Q557" s="97">
        <f t="shared" si="72"/>
        <v>0</v>
      </c>
      <c r="R557" s="109"/>
      <c r="S557" s="96" t="str">
        <f t="shared" si="73"/>
        <v/>
      </c>
      <c r="T557" s="91">
        <f t="shared" si="74"/>
        <v>0</v>
      </c>
      <c r="U557" s="96" t="str">
        <f t="shared" si="75"/>
        <v/>
      </c>
      <c r="V557" s="92" t="str">
        <f ca="1">IF(U557="","",MIN(OFFSET(B557,0,0):OFFSET(B557,U557-1,0)))</f>
        <v/>
      </c>
      <c r="W557" s="92" t="str">
        <f ca="1">IF(U557="","",MIN(OFFSET(C557,0,0):OFFSET(C557,U557-1,0)))</f>
        <v/>
      </c>
      <c r="X557" s="92" t="str">
        <f ca="1">IF(U557="","",MAX(OFFSET(B557,0,0):OFFSET(B557,U557-1,0)))</f>
        <v/>
      </c>
      <c r="Y557" s="92" t="str">
        <f ca="1">IF(U557="","",MAX(OFFSET(C557,0,0):OFFSET(C557,U557-1,0)))</f>
        <v/>
      </c>
      <c r="Z557" s="92">
        <f t="shared" ca="1" si="70"/>
        <v>0</v>
      </c>
      <c r="AA557" s="93">
        <f t="shared" ca="1" si="71"/>
        <v>0</v>
      </c>
    </row>
    <row r="558" spans="1:27" ht="15.75" x14ac:dyDescent="0.25">
      <c r="A558" s="87"/>
      <c r="B558" s="95"/>
      <c r="C558" s="95"/>
      <c r="D558" s="76"/>
      <c r="E558" s="89" t="str">
        <f t="shared" si="76"/>
        <v/>
      </c>
      <c r="F558" s="89" t="str">
        <f t="shared" si="77"/>
        <v/>
      </c>
      <c r="G558" s="76"/>
      <c r="H558" s="74"/>
      <c r="I558" s="111" t="str">
        <f>IF(H558="","",_xlfn.XLOOKUP(H558,Code!$E$3:$E$19,Code!$F$3:$F$19,""))</f>
        <v/>
      </c>
      <c r="J558" s="74"/>
      <c r="K558" s="74"/>
      <c r="L558" s="76"/>
      <c r="M558" s="76"/>
      <c r="N558" s="102"/>
      <c r="O558" s="102"/>
      <c r="P558" s="126">
        <v>0</v>
      </c>
      <c r="Q558" s="97">
        <f t="shared" si="72"/>
        <v>0</v>
      </c>
      <c r="R558" s="109"/>
      <c r="S558" s="96" t="str">
        <f t="shared" si="73"/>
        <v/>
      </c>
      <c r="T558" s="91">
        <f t="shared" si="74"/>
        <v>0</v>
      </c>
      <c r="U558" s="96" t="str">
        <f t="shared" si="75"/>
        <v/>
      </c>
      <c r="V558" s="92" t="str">
        <f ca="1">IF(U558="","",MIN(OFFSET(B558,0,0):OFFSET(B558,U558-1,0)))</f>
        <v/>
      </c>
      <c r="W558" s="92" t="str">
        <f ca="1">IF(U558="","",MIN(OFFSET(C558,0,0):OFFSET(C558,U558-1,0)))</f>
        <v/>
      </c>
      <c r="X558" s="92" t="str">
        <f ca="1">IF(U558="","",MAX(OFFSET(B558,0,0):OFFSET(B558,U558-1,0)))</f>
        <v/>
      </c>
      <c r="Y558" s="92" t="str">
        <f ca="1">IF(U558="","",MAX(OFFSET(C558,0,0):OFFSET(C558,U558-1,0)))</f>
        <v/>
      </c>
      <c r="Z558" s="92">
        <f t="shared" ca="1" si="70"/>
        <v>0</v>
      </c>
      <c r="AA558" s="93">
        <f t="shared" ca="1" si="71"/>
        <v>0</v>
      </c>
    </row>
    <row r="559" spans="1:27" ht="15.75" x14ac:dyDescent="0.25">
      <c r="A559" s="87"/>
      <c r="B559" s="95"/>
      <c r="C559" s="95"/>
      <c r="D559" s="76"/>
      <c r="E559" s="89" t="str">
        <f t="shared" si="76"/>
        <v/>
      </c>
      <c r="F559" s="89" t="str">
        <f t="shared" si="77"/>
        <v/>
      </c>
      <c r="G559" s="76"/>
      <c r="H559" s="74"/>
      <c r="I559" s="111" t="str">
        <f>IF(H559="","",_xlfn.XLOOKUP(H559,Code!$E$3:$E$19,Code!$F$3:$F$19,""))</f>
        <v/>
      </c>
      <c r="J559" s="74"/>
      <c r="K559" s="74"/>
      <c r="L559" s="76"/>
      <c r="M559" s="76"/>
      <c r="N559" s="102"/>
      <c r="O559" s="102"/>
      <c r="P559" s="126">
        <v>0</v>
      </c>
      <c r="Q559" s="97">
        <f t="shared" si="72"/>
        <v>0</v>
      </c>
      <c r="R559" s="109"/>
      <c r="S559" s="96" t="str">
        <f t="shared" si="73"/>
        <v/>
      </c>
      <c r="T559" s="91">
        <f t="shared" si="74"/>
        <v>0</v>
      </c>
      <c r="U559" s="96" t="str">
        <f t="shared" si="75"/>
        <v/>
      </c>
      <c r="V559" s="92" t="str">
        <f ca="1">IF(U559="","",MIN(OFFSET(B559,0,0):OFFSET(B559,U559-1,0)))</f>
        <v/>
      </c>
      <c r="W559" s="92" t="str">
        <f ca="1">IF(U559="","",MIN(OFFSET(C559,0,0):OFFSET(C559,U559-1,0)))</f>
        <v/>
      </c>
      <c r="X559" s="92" t="str">
        <f ca="1">IF(U559="","",MAX(OFFSET(B559,0,0):OFFSET(B559,U559-1,0)))</f>
        <v/>
      </c>
      <c r="Y559" s="92" t="str">
        <f ca="1">IF(U559="","",MAX(OFFSET(C559,0,0):OFFSET(C559,U559-1,0)))</f>
        <v/>
      </c>
      <c r="Z559" s="92">
        <f t="shared" ca="1" si="70"/>
        <v>0</v>
      </c>
      <c r="AA559" s="93">
        <f t="shared" ca="1" si="71"/>
        <v>0</v>
      </c>
    </row>
    <row r="560" spans="1:27" ht="15.75" x14ac:dyDescent="0.25">
      <c r="A560" s="87"/>
      <c r="B560" s="95"/>
      <c r="C560" s="95"/>
      <c r="D560" s="76"/>
      <c r="E560" s="89" t="str">
        <f t="shared" si="76"/>
        <v/>
      </c>
      <c r="F560" s="89" t="str">
        <f t="shared" si="77"/>
        <v/>
      </c>
      <c r="G560" s="76"/>
      <c r="H560" s="74"/>
      <c r="I560" s="111" t="str">
        <f>IF(H560="","",_xlfn.XLOOKUP(H560,Code!$E$3:$E$19,Code!$F$3:$F$19,""))</f>
        <v/>
      </c>
      <c r="J560" s="74"/>
      <c r="K560" s="74"/>
      <c r="L560" s="76"/>
      <c r="M560" s="76"/>
      <c r="N560" s="102"/>
      <c r="O560" s="102"/>
      <c r="P560" s="126">
        <v>0</v>
      </c>
      <c r="Q560" s="97">
        <f t="shared" si="72"/>
        <v>0</v>
      </c>
      <c r="R560" s="109"/>
      <c r="S560" s="96" t="str">
        <f t="shared" si="73"/>
        <v/>
      </c>
      <c r="T560" s="91">
        <f t="shared" si="74"/>
        <v>0</v>
      </c>
      <c r="U560" s="96" t="str">
        <f t="shared" si="75"/>
        <v/>
      </c>
      <c r="V560" s="92" t="str">
        <f ca="1">IF(U560="","",MIN(OFFSET(B560,0,0):OFFSET(B560,U560-1,0)))</f>
        <v/>
      </c>
      <c r="W560" s="92" t="str">
        <f ca="1">IF(U560="","",MIN(OFFSET(C560,0,0):OFFSET(C560,U560-1,0)))</f>
        <v/>
      </c>
      <c r="X560" s="92" t="str">
        <f ca="1">IF(U560="","",MAX(OFFSET(B560,0,0):OFFSET(B560,U560-1,0)))</f>
        <v/>
      </c>
      <c r="Y560" s="92" t="str">
        <f ca="1">IF(U560="","",MAX(OFFSET(C560,0,0):OFFSET(C560,U560-1,0)))</f>
        <v/>
      </c>
      <c r="Z560" s="92">
        <f t="shared" ca="1" si="70"/>
        <v>0</v>
      </c>
      <c r="AA560" s="93">
        <f t="shared" ca="1" si="71"/>
        <v>0</v>
      </c>
    </row>
    <row r="561" spans="1:27" ht="15.75" x14ac:dyDescent="0.25">
      <c r="A561" s="87"/>
      <c r="B561" s="95"/>
      <c r="C561" s="95"/>
      <c r="D561" s="76"/>
      <c r="E561" s="89" t="str">
        <f t="shared" si="76"/>
        <v/>
      </c>
      <c r="F561" s="89" t="str">
        <f t="shared" si="77"/>
        <v/>
      </c>
      <c r="G561" s="76"/>
      <c r="H561" s="74"/>
      <c r="I561" s="111" t="str">
        <f>IF(H561="","",_xlfn.XLOOKUP(H561,Code!$E$3:$E$19,Code!$F$3:$F$19,""))</f>
        <v/>
      </c>
      <c r="J561" s="74"/>
      <c r="K561" s="74"/>
      <c r="L561" s="76"/>
      <c r="M561" s="76"/>
      <c r="N561" s="102"/>
      <c r="O561" s="102"/>
      <c r="P561" s="126">
        <v>0</v>
      </c>
      <c r="Q561" s="97">
        <f t="shared" si="72"/>
        <v>0</v>
      </c>
      <c r="R561" s="109"/>
      <c r="S561" s="96" t="str">
        <f t="shared" si="73"/>
        <v/>
      </c>
      <c r="T561" s="91">
        <f t="shared" si="74"/>
        <v>0</v>
      </c>
      <c r="U561" s="96" t="str">
        <f t="shared" si="75"/>
        <v/>
      </c>
      <c r="V561" s="92" t="str">
        <f ca="1">IF(U561="","",MIN(OFFSET(B561,0,0):OFFSET(B561,U561-1,0)))</f>
        <v/>
      </c>
      <c r="W561" s="92" t="str">
        <f ca="1">IF(U561="","",MIN(OFFSET(C561,0,0):OFFSET(C561,U561-1,0)))</f>
        <v/>
      </c>
      <c r="X561" s="92" t="str">
        <f ca="1">IF(U561="","",MAX(OFFSET(B561,0,0):OFFSET(B561,U561-1,0)))</f>
        <v/>
      </c>
      <c r="Y561" s="92" t="str">
        <f ca="1">IF(U561="","",MAX(OFFSET(C561,0,0):OFFSET(C561,U561-1,0)))</f>
        <v/>
      </c>
      <c r="Z561" s="92">
        <f t="shared" ca="1" si="70"/>
        <v>0</v>
      </c>
      <c r="AA561" s="93">
        <f t="shared" ca="1" si="71"/>
        <v>0</v>
      </c>
    </row>
    <row r="562" spans="1:27" ht="15.75" x14ac:dyDescent="0.25">
      <c r="A562" s="87"/>
      <c r="B562" s="95"/>
      <c r="C562" s="95"/>
      <c r="D562" s="76"/>
      <c r="E562" s="89" t="str">
        <f t="shared" si="76"/>
        <v/>
      </c>
      <c r="F562" s="89" t="str">
        <f t="shared" si="77"/>
        <v/>
      </c>
      <c r="G562" s="76"/>
      <c r="H562" s="74"/>
      <c r="I562" s="111" t="str">
        <f>IF(H562="","",_xlfn.XLOOKUP(H562,Code!$E$3:$E$19,Code!$F$3:$F$19,""))</f>
        <v/>
      </c>
      <c r="J562" s="74"/>
      <c r="K562" s="74"/>
      <c r="L562" s="76"/>
      <c r="M562" s="76"/>
      <c r="N562" s="102"/>
      <c r="O562" s="102"/>
      <c r="P562" s="126">
        <v>0</v>
      </c>
      <c r="Q562" s="97">
        <f t="shared" si="72"/>
        <v>0</v>
      </c>
      <c r="R562" s="109"/>
      <c r="S562" s="96" t="str">
        <f t="shared" si="73"/>
        <v/>
      </c>
      <c r="T562" s="91">
        <f t="shared" si="74"/>
        <v>0</v>
      </c>
      <c r="U562" s="96" t="str">
        <f t="shared" si="75"/>
        <v/>
      </c>
      <c r="V562" s="92" t="str">
        <f ca="1">IF(U562="","",MIN(OFFSET(B562,0,0):OFFSET(B562,U562-1,0)))</f>
        <v/>
      </c>
      <c r="W562" s="92" t="str">
        <f ca="1">IF(U562="","",MIN(OFFSET(C562,0,0):OFFSET(C562,U562-1,0)))</f>
        <v/>
      </c>
      <c r="X562" s="92" t="str">
        <f ca="1">IF(U562="","",MAX(OFFSET(B562,0,0):OFFSET(B562,U562-1,0)))</f>
        <v/>
      </c>
      <c r="Y562" s="92" t="str">
        <f ca="1">IF(U562="","",MAX(OFFSET(C562,0,0):OFFSET(C562,U562-1,0)))</f>
        <v/>
      </c>
      <c r="Z562" s="92">
        <f t="shared" ca="1" si="70"/>
        <v>0</v>
      </c>
      <c r="AA562" s="93">
        <f t="shared" ca="1" si="71"/>
        <v>0</v>
      </c>
    </row>
    <row r="563" spans="1:27" ht="15.75" x14ac:dyDescent="0.25">
      <c r="A563" s="87"/>
      <c r="B563" s="95"/>
      <c r="C563" s="95"/>
      <c r="D563" s="76"/>
      <c r="E563" s="89" t="str">
        <f t="shared" si="76"/>
        <v/>
      </c>
      <c r="F563" s="89" t="str">
        <f t="shared" si="77"/>
        <v/>
      </c>
      <c r="G563" s="76"/>
      <c r="H563" s="74"/>
      <c r="I563" s="111" t="str">
        <f>IF(H563="","",_xlfn.XLOOKUP(H563,Code!$E$3:$E$19,Code!$F$3:$F$19,""))</f>
        <v/>
      </c>
      <c r="J563" s="74"/>
      <c r="K563" s="74"/>
      <c r="L563" s="76"/>
      <c r="M563" s="76"/>
      <c r="N563" s="102"/>
      <c r="O563" s="102"/>
      <c r="P563" s="126">
        <v>0</v>
      </c>
      <c r="Q563" s="97">
        <f t="shared" si="72"/>
        <v>0</v>
      </c>
      <c r="R563" s="109"/>
      <c r="S563" s="96" t="str">
        <f t="shared" si="73"/>
        <v/>
      </c>
      <c r="T563" s="91">
        <f t="shared" si="74"/>
        <v>0</v>
      </c>
      <c r="U563" s="96" t="str">
        <f t="shared" si="75"/>
        <v/>
      </c>
      <c r="V563" s="92" t="str">
        <f ca="1">IF(U563="","",MIN(OFFSET(B563,0,0):OFFSET(B563,U563-1,0)))</f>
        <v/>
      </c>
      <c r="W563" s="92" t="str">
        <f ca="1">IF(U563="","",MIN(OFFSET(C563,0,0):OFFSET(C563,U563-1,0)))</f>
        <v/>
      </c>
      <c r="X563" s="92" t="str">
        <f ca="1">IF(U563="","",MAX(OFFSET(B563,0,0):OFFSET(B563,U563-1,0)))</f>
        <v/>
      </c>
      <c r="Y563" s="92" t="str">
        <f ca="1">IF(U563="","",MAX(OFFSET(C563,0,0):OFFSET(C563,U563-1,0)))</f>
        <v/>
      </c>
      <c r="Z563" s="92">
        <f t="shared" ca="1" si="70"/>
        <v>0</v>
      </c>
      <c r="AA563" s="93">
        <f t="shared" ca="1" si="71"/>
        <v>0</v>
      </c>
    </row>
    <row r="564" spans="1:27" ht="15.75" x14ac:dyDescent="0.25">
      <c r="A564" s="87"/>
      <c r="B564" s="95"/>
      <c r="C564" s="95"/>
      <c r="D564" s="76"/>
      <c r="E564" s="89" t="str">
        <f t="shared" si="76"/>
        <v/>
      </c>
      <c r="F564" s="89" t="str">
        <f t="shared" si="77"/>
        <v/>
      </c>
      <c r="G564" s="76"/>
      <c r="H564" s="74"/>
      <c r="I564" s="111" t="str">
        <f>IF(H564="","",_xlfn.XLOOKUP(H564,Code!$E$3:$E$19,Code!$F$3:$F$19,""))</f>
        <v/>
      </c>
      <c r="J564" s="74"/>
      <c r="K564" s="74"/>
      <c r="L564" s="76"/>
      <c r="M564" s="76"/>
      <c r="N564" s="102"/>
      <c r="O564" s="102"/>
      <c r="P564" s="126">
        <v>0</v>
      </c>
      <c r="Q564" s="97">
        <f t="shared" si="72"/>
        <v>0</v>
      </c>
      <c r="R564" s="109"/>
      <c r="S564" s="96" t="str">
        <f t="shared" si="73"/>
        <v/>
      </c>
      <c r="T564" s="91">
        <f t="shared" si="74"/>
        <v>0</v>
      </c>
      <c r="U564" s="96" t="str">
        <f t="shared" si="75"/>
        <v/>
      </c>
      <c r="V564" s="92" t="str">
        <f ca="1">IF(U564="","",MIN(OFFSET(B564,0,0):OFFSET(B564,U564-1,0)))</f>
        <v/>
      </c>
      <c r="W564" s="92" t="str">
        <f ca="1">IF(U564="","",MIN(OFFSET(C564,0,0):OFFSET(C564,U564-1,0)))</f>
        <v/>
      </c>
      <c r="X564" s="92" t="str">
        <f ca="1">IF(U564="","",MAX(OFFSET(B564,0,0):OFFSET(B564,U564-1,0)))</f>
        <v/>
      </c>
      <c r="Y564" s="92" t="str">
        <f ca="1">IF(U564="","",MAX(OFFSET(C564,0,0):OFFSET(C564,U564-1,0)))</f>
        <v/>
      </c>
      <c r="Z564" s="92">
        <f t="shared" ca="1" si="70"/>
        <v>0</v>
      </c>
      <c r="AA564" s="93">
        <f t="shared" ca="1" si="71"/>
        <v>0</v>
      </c>
    </row>
    <row r="565" spans="1:27" ht="15.75" x14ac:dyDescent="0.25">
      <c r="A565" s="87"/>
      <c r="B565" s="95"/>
      <c r="C565" s="95"/>
      <c r="D565" s="76"/>
      <c r="E565" s="89" t="str">
        <f t="shared" si="76"/>
        <v/>
      </c>
      <c r="F565" s="89" t="str">
        <f t="shared" si="77"/>
        <v/>
      </c>
      <c r="G565" s="76"/>
      <c r="H565" s="74"/>
      <c r="I565" s="111" t="str">
        <f>IF(H565="","",_xlfn.XLOOKUP(H565,Code!$E$3:$E$19,Code!$F$3:$F$19,""))</f>
        <v/>
      </c>
      <c r="J565" s="74"/>
      <c r="K565" s="74"/>
      <c r="L565" s="76"/>
      <c r="M565" s="76"/>
      <c r="N565" s="102"/>
      <c r="O565" s="102"/>
      <c r="P565" s="126">
        <v>0</v>
      </c>
      <c r="Q565" s="97">
        <f t="shared" si="72"/>
        <v>0</v>
      </c>
      <c r="R565" s="109"/>
      <c r="S565" s="96" t="str">
        <f t="shared" si="73"/>
        <v/>
      </c>
      <c r="T565" s="91">
        <f t="shared" si="74"/>
        <v>0</v>
      </c>
      <c r="U565" s="96" t="str">
        <f t="shared" si="75"/>
        <v/>
      </c>
      <c r="V565" s="92" t="str">
        <f ca="1">IF(U565="","",MIN(OFFSET(B565,0,0):OFFSET(B565,U565-1,0)))</f>
        <v/>
      </c>
      <c r="W565" s="92" t="str">
        <f ca="1">IF(U565="","",MIN(OFFSET(C565,0,0):OFFSET(C565,U565-1,0)))</f>
        <v/>
      </c>
      <c r="X565" s="92" t="str">
        <f ca="1">IF(U565="","",MAX(OFFSET(B565,0,0):OFFSET(B565,U565-1,0)))</f>
        <v/>
      </c>
      <c r="Y565" s="92" t="str">
        <f ca="1">IF(U565="","",MAX(OFFSET(C565,0,0):OFFSET(C565,U565-1,0)))</f>
        <v/>
      </c>
      <c r="Z565" s="92">
        <f t="shared" ca="1" si="70"/>
        <v>0</v>
      </c>
      <c r="AA565" s="93">
        <f t="shared" ca="1" si="71"/>
        <v>0</v>
      </c>
    </row>
    <row r="566" spans="1:27" ht="15.75" x14ac:dyDescent="0.25">
      <c r="A566" s="87"/>
      <c r="B566" s="95"/>
      <c r="C566" s="95"/>
      <c r="D566" s="76"/>
      <c r="E566" s="89" t="str">
        <f t="shared" si="76"/>
        <v/>
      </c>
      <c r="F566" s="89" t="str">
        <f t="shared" si="77"/>
        <v/>
      </c>
      <c r="G566" s="76"/>
      <c r="H566" s="74"/>
      <c r="I566" s="111" t="str">
        <f>IF(H566="","",_xlfn.XLOOKUP(H566,Code!$E$3:$E$19,Code!$F$3:$F$19,""))</f>
        <v/>
      </c>
      <c r="J566" s="74"/>
      <c r="K566" s="74"/>
      <c r="L566" s="76"/>
      <c r="M566" s="76"/>
      <c r="N566" s="102"/>
      <c r="O566" s="102"/>
      <c r="P566" s="126">
        <v>0</v>
      </c>
      <c r="Q566" s="97">
        <f t="shared" si="72"/>
        <v>0</v>
      </c>
      <c r="R566" s="109"/>
      <c r="S566" s="96" t="str">
        <f t="shared" si="73"/>
        <v/>
      </c>
      <c r="T566" s="91">
        <f t="shared" si="74"/>
        <v>0</v>
      </c>
      <c r="U566" s="96" t="str">
        <f t="shared" si="75"/>
        <v/>
      </c>
      <c r="V566" s="92" t="str">
        <f ca="1">IF(U566="","",MIN(OFFSET(B566,0,0):OFFSET(B566,U566-1,0)))</f>
        <v/>
      </c>
      <c r="W566" s="92" t="str">
        <f ca="1">IF(U566="","",MIN(OFFSET(C566,0,0):OFFSET(C566,U566-1,0)))</f>
        <v/>
      </c>
      <c r="X566" s="92" t="str">
        <f ca="1">IF(U566="","",MAX(OFFSET(B566,0,0):OFFSET(B566,U566-1,0)))</f>
        <v/>
      </c>
      <c r="Y566" s="92" t="str">
        <f ca="1">IF(U566="","",MAX(OFFSET(C566,0,0):OFFSET(C566,U566-1,0)))</f>
        <v/>
      </c>
      <c r="Z566" s="92">
        <f t="shared" ca="1" si="70"/>
        <v>0</v>
      </c>
      <c r="AA566" s="93">
        <f t="shared" ca="1" si="71"/>
        <v>0</v>
      </c>
    </row>
    <row r="567" spans="1:27" ht="15.75" x14ac:dyDescent="0.25">
      <c r="A567" s="87"/>
      <c r="B567" s="95"/>
      <c r="C567" s="95"/>
      <c r="D567" s="76"/>
      <c r="E567" s="89" t="str">
        <f t="shared" si="76"/>
        <v/>
      </c>
      <c r="F567" s="89" t="str">
        <f t="shared" si="77"/>
        <v/>
      </c>
      <c r="G567" s="76"/>
      <c r="H567" s="74"/>
      <c r="I567" s="111" t="str">
        <f>IF(H567="","",_xlfn.XLOOKUP(H567,Code!$E$3:$E$19,Code!$F$3:$F$19,""))</f>
        <v/>
      </c>
      <c r="J567" s="74"/>
      <c r="K567" s="74"/>
      <c r="L567" s="76"/>
      <c r="M567" s="76"/>
      <c r="N567" s="102"/>
      <c r="O567" s="102"/>
      <c r="P567" s="126">
        <v>0</v>
      </c>
      <c r="Q567" s="97">
        <f t="shared" si="72"/>
        <v>0</v>
      </c>
      <c r="R567" s="109"/>
      <c r="S567" s="96" t="str">
        <f t="shared" si="73"/>
        <v/>
      </c>
      <c r="T567" s="91">
        <f t="shared" si="74"/>
        <v>0</v>
      </c>
      <c r="U567" s="96" t="str">
        <f t="shared" si="75"/>
        <v/>
      </c>
      <c r="V567" s="92" t="str">
        <f ca="1">IF(U567="","",MIN(OFFSET(B567,0,0):OFFSET(B567,U567-1,0)))</f>
        <v/>
      </c>
      <c r="W567" s="92" t="str">
        <f ca="1">IF(U567="","",MIN(OFFSET(C567,0,0):OFFSET(C567,U567-1,0)))</f>
        <v/>
      </c>
      <c r="X567" s="92" t="str">
        <f ca="1">IF(U567="","",MAX(OFFSET(B567,0,0):OFFSET(B567,U567-1,0)))</f>
        <v/>
      </c>
      <c r="Y567" s="92" t="str">
        <f ca="1">IF(U567="","",MAX(OFFSET(C567,0,0):OFFSET(C567,U567-1,0)))</f>
        <v/>
      </c>
      <c r="Z567" s="92">
        <f t="shared" ca="1" si="70"/>
        <v>0</v>
      </c>
      <c r="AA567" s="93">
        <f t="shared" ca="1" si="71"/>
        <v>0</v>
      </c>
    </row>
    <row r="568" spans="1:27" ht="15.75" x14ac:dyDescent="0.25">
      <c r="A568" s="87"/>
      <c r="B568" s="95"/>
      <c r="C568" s="95"/>
      <c r="D568" s="76"/>
      <c r="E568" s="89" t="str">
        <f t="shared" si="76"/>
        <v/>
      </c>
      <c r="F568" s="89" t="str">
        <f t="shared" si="77"/>
        <v/>
      </c>
      <c r="G568" s="76"/>
      <c r="H568" s="74"/>
      <c r="I568" s="111" t="str">
        <f>IF(H568="","",_xlfn.XLOOKUP(H568,Code!$E$3:$E$19,Code!$F$3:$F$19,""))</f>
        <v/>
      </c>
      <c r="J568" s="74"/>
      <c r="K568" s="74"/>
      <c r="L568" s="76"/>
      <c r="M568" s="76"/>
      <c r="N568" s="102"/>
      <c r="O568" s="102"/>
      <c r="P568" s="126">
        <v>0</v>
      </c>
      <c r="Q568" s="97">
        <f t="shared" si="72"/>
        <v>0</v>
      </c>
      <c r="R568" s="109"/>
      <c r="S568" s="96" t="str">
        <f t="shared" si="73"/>
        <v/>
      </c>
      <c r="T568" s="91">
        <f t="shared" si="74"/>
        <v>0</v>
      </c>
      <c r="U568" s="96" t="str">
        <f t="shared" si="75"/>
        <v/>
      </c>
      <c r="V568" s="92" t="str">
        <f ca="1">IF(U568="","",MIN(OFFSET(B568,0,0):OFFSET(B568,U568-1,0)))</f>
        <v/>
      </c>
      <c r="W568" s="92" t="str">
        <f ca="1">IF(U568="","",MIN(OFFSET(C568,0,0):OFFSET(C568,U568-1,0)))</f>
        <v/>
      </c>
      <c r="X568" s="92" t="str">
        <f ca="1">IF(U568="","",MAX(OFFSET(B568,0,0):OFFSET(B568,U568-1,0)))</f>
        <v/>
      </c>
      <c r="Y568" s="92" t="str">
        <f ca="1">IF(U568="","",MAX(OFFSET(C568,0,0):OFFSET(C568,U568-1,0)))</f>
        <v/>
      </c>
      <c r="Z568" s="92">
        <f t="shared" ca="1" si="70"/>
        <v>0</v>
      </c>
      <c r="AA568" s="93">
        <f t="shared" ca="1" si="71"/>
        <v>0</v>
      </c>
    </row>
    <row r="569" spans="1:27" ht="15.75" x14ac:dyDescent="0.25">
      <c r="A569" s="87"/>
      <c r="B569" s="95"/>
      <c r="C569" s="95"/>
      <c r="D569" s="76"/>
      <c r="E569" s="89" t="str">
        <f t="shared" si="76"/>
        <v/>
      </c>
      <c r="F569" s="89" t="str">
        <f t="shared" si="77"/>
        <v/>
      </c>
      <c r="G569" s="76"/>
      <c r="H569" s="74"/>
      <c r="I569" s="111" t="str">
        <f>IF(H569="","",_xlfn.XLOOKUP(H569,Code!$E$3:$E$19,Code!$F$3:$F$19,""))</f>
        <v/>
      </c>
      <c r="J569" s="74"/>
      <c r="K569" s="74"/>
      <c r="L569" s="76"/>
      <c r="M569" s="76"/>
      <c r="N569" s="102"/>
      <c r="O569" s="102"/>
      <c r="P569" s="126">
        <v>0</v>
      </c>
      <c r="Q569" s="97">
        <f t="shared" si="72"/>
        <v>0</v>
      </c>
      <c r="R569" s="109"/>
      <c r="S569" s="96" t="str">
        <f t="shared" si="73"/>
        <v/>
      </c>
      <c r="T569" s="91">
        <f t="shared" si="74"/>
        <v>0</v>
      </c>
      <c r="U569" s="96" t="str">
        <f t="shared" si="75"/>
        <v/>
      </c>
      <c r="V569" s="92" t="str">
        <f ca="1">IF(U569="","",MIN(OFFSET(B569,0,0):OFFSET(B569,U569-1,0)))</f>
        <v/>
      </c>
      <c r="W569" s="92" t="str">
        <f ca="1">IF(U569="","",MIN(OFFSET(C569,0,0):OFFSET(C569,U569-1,0)))</f>
        <v/>
      </c>
      <c r="X569" s="92" t="str">
        <f ca="1">IF(U569="","",MAX(OFFSET(B569,0,0):OFFSET(B569,U569-1,0)))</f>
        <v/>
      </c>
      <c r="Y569" s="92" t="str">
        <f ca="1">IF(U569="","",MAX(OFFSET(C569,0,0):OFFSET(C569,U569-1,0)))</f>
        <v/>
      </c>
      <c r="Z569" s="92">
        <f t="shared" ca="1" si="70"/>
        <v>0</v>
      </c>
      <c r="AA569" s="93">
        <f t="shared" ca="1" si="71"/>
        <v>0</v>
      </c>
    </row>
    <row r="570" spans="1:27" ht="15.75" x14ac:dyDescent="0.25">
      <c r="A570" s="87"/>
      <c r="B570" s="95"/>
      <c r="C570" s="95"/>
      <c r="D570" s="76"/>
      <c r="E570" s="89" t="str">
        <f t="shared" si="76"/>
        <v/>
      </c>
      <c r="F570" s="89" t="str">
        <f t="shared" si="77"/>
        <v/>
      </c>
      <c r="G570" s="76"/>
      <c r="H570" s="74"/>
      <c r="I570" s="111" t="str">
        <f>IF(H570="","",_xlfn.XLOOKUP(H570,Code!$E$3:$E$19,Code!$F$3:$F$19,""))</f>
        <v/>
      </c>
      <c r="J570" s="74"/>
      <c r="K570" s="74"/>
      <c r="L570" s="76"/>
      <c r="M570" s="76"/>
      <c r="N570" s="102"/>
      <c r="O570" s="102"/>
      <c r="P570" s="126">
        <v>0</v>
      </c>
      <c r="Q570" s="97">
        <f t="shared" si="72"/>
        <v>0</v>
      </c>
      <c r="R570" s="109"/>
      <c r="S570" s="96" t="str">
        <f t="shared" si="73"/>
        <v/>
      </c>
      <c r="T570" s="91">
        <f t="shared" si="74"/>
        <v>0</v>
      </c>
      <c r="U570" s="96" t="str">
        <f t="shared" si="75"/>
        <v/>
      </c>
      <c r="V570" s="92" t="str">
        <f ca="1">IF(U570="","",MIN(OFFSET(B570,0,0):OFFSET(B570,U570-1,0)))</f>
        <v/>
      </c>
      <c r="W570" s="92" t="str">
        <f ca="1">IF(U570="","",MIN(OFFSET(C570,0,0):OFFSET(C570,U570-1,0)))</f>
        <v/>
      </c>
      <c r="X570" s="92" t="str">
        <f ca="1">IF(U570="","",MAX(OFFSET(B570,0,0):OFFSET(B570,U570-1,0)))</f>
        <v/>
      </c>
      <c r="Y570" s="92" t="str">
        <f ca="1">IF(U570="","",MAX(OFFSET(C570,0,0):OFFSET(C570,U570-1,0)))</f>
        <v/>
      </c>
      <c r="Z570" s="92">
        <f t="shared" ca="1" si="70"/>
        <v>0</v>
      </c>
      <c r="AA570" s="93">
        <f t="shared" ca="1" si="71"/>
        <v>0</v>
      </c>
    </row>
    <row r="571" spans="1:27" ht="15.75" x14ac:dyDescent="0.25">
      <c r="A571" s="87"/>
      <c r="B571" s="95"/>
      <c r="C571" s="95"/>
      <c r="D571" s="76"/>
      <c r="E571" s="89" t="str">
        <f t="shared" si="76"/>
        <v/>
      </c>
      <c r="F571" s="89" t="str">
        <f t="shared" si="77"/>
        <v/>
      </c>
      <c r="G571" s="76"/>
      <c r="H571" s="74"/>
      <c r="I571" s="111" t="str">
        <f>IF(H571="","",_xlfn.XLOOKUP(H571,Code!$E$3:$E$19,Code!$F$3:$F$19,""))</f>
        <v/>
      </c>
      <c r="J571" s="74"/>
      <c r="K571" s="74"/>
      <c r="L571" s="76"/>
      <c r="M571" s="76"/>
      <c r="N571" s="102"/>
      <c r="O571" s="102"/>
      <c r="P571" s="126">
        <v>0</v>
      </c>
      <c r="Q571" s="97">
        <f t="shared" si="72"/>
        <v>0</v>
      </c>
      <c r="R571" s="109"/>
      <c r="S571" s="96" t="str">
        <f t="shared" si="73"/>
        <v/>
      </c>
      <c r="T571" s="91">
        <f t="shared" si="74"/>
        <v>0</v>
      </c>
      <c r="U571" s="96" t="str">
        <f t="shared" si="75"/>
        <v/>
      </c>
      <c r="V571" s="92" t="str">
        <f ca="1">IF(U571="","",MIN(OFFSET(B571,0,0):OFFSET(B571,U571-1,0)))</f>
        <v/>
      </c>
      <c r="W571" s="92" t="str">
        <f ca="1">IF(U571="","",MIN(OFFSET(C571,0,0):OFFSET(C571,U571-1,0)))</f>
        <v/>
      </c>
      <c r="X571" s="92" t="str">
        <f ca="1">IF(U571="","",MAX(OFFSET(B571,0,0):OFFSET(B571,U571-1,0)))</f>
        <v/>
      </c>
      <c r="Y571" s="92" t="str">
        <f ca="1">IF(U571="","",MAX(OFFSET(C571,0,0):OFFSET(C571,U571-1,0)))</f>
        <v/>
      </c>
      <c r="Z571" s="92">
        <f t="shared" ca="1" si="70"/>
        <v>0</v>
      </c>
      <c r="AA571" s="93">
        <f t="shared" ca="1" si="71"/>
        <v>0</v>
      </c>
    </row>
    <row r="572" spans="1:27" ht="15.75" x14ac:dyDescent="0.25">
      <c r="A572" s="87"/>
      <c r="B572" s="95"/>
      <c r="C572" s="95"/>
      <c r="D572" s="76"/>
      <c r="E572" s="89" t="str">
        <f t="shared" si="76"/>
        <v/>
      </c>
      <c r="F572" s="89" t="str">
        <f t="shared" si="77"/>
        <v/>
      </c>
      <c r="G572" s="76"/>
      <c r="H572" s="74"/>
      <c r="I572" s="111" t="str">
        <f>IF(H572="","",_xlfn.XLOOKUP(H572,Code!$E$3:$E$19,Code!$F$3:$F$19,""))</f>
        <v/>
      </c>
      <c r="J572" s="74"/>
      <c r="K572" s="74"/>
      <c r="L572" s="76"/>
      <c r="M572" s="76"/>
      <c r="N572" s="102"/>
      <c r="O572" s="102"/>
      <c r="P572" s="126">
        <v>0</v>
      </c>
      <c r="Q572" s="97">
        <f t="shared" si="72"/>
        <v>0</v>
      </c>
      <c r="R572" s="109"/>
      <c r="S572" s="96" t="str">
        <f t="shared" si="73"/>
        <v/>
      </c>
      <c r="T572" s="91">
        <f t="shared" si="74"/>
        <v>0</v>
      </c>
      <c r="U572" s="96" t="str">
        <f t="shared" si="75"/>
        <v/>
      </c>
      <c r="V572" s="92" t="str">
        <f ca="1">IF(U572="","",MIN(OFFSET(B572,0,0):OFFSET(B572,U572-1,0)))</f>
        <v/>
      </c>
      <c r="W572" s="92" t="str">
        <f ca="1">IF(U572="","",MIN(OFFSET(C572,0,0):OFFSET(C572,U572-1,0)))</f>
        <v/>
      </c>
      <c r="X572" s="92" t="str">
        <f ca="1">IF(U572="","",MAX(OFFSET(B572,0,0):OFFSET(B572,U572-1,0)))</f>
        <v/>
      </c>
      <c r="Y572" s="92" t="str">
        <f ca="1">IF(U572="","",MAX(OFFSET(C572,0,0):OFFSET(C572,U572-1,0)))</f>
        <v/>
      </c>
      <c r="Z572" s="92">
        <f t="shared" ca="1" si="70"/>
        <v>0</v>
      </c>
      <c r="AA572" s="93">
        <f t="shared" ca="1" si="71"/>
        <v>0</v>
      </c>
    </row>
    <row r="573" spans="1:27" ht="15.75" x14ac:dyDescent="0.25">
      <c r="A573" s="87"/>
      <c r="B573" s="95"/>
      <c r="C573" s="95"/>
      <c r="D573" s="76"/>
      <c r="E573" s="89" t="str">
        <f t="shared" si="76"/>
        <v/>
      </c>
      <c r="F573" s="89" t="str">
        <f t="shared" si="77"/>
        <v/>
      </c>
      <c r="G573" s="76"/>
      <c r="H573" s="74"/>
      <c r="I573" s="111" t="str">
        <f>IF(H573="","",_xlfn.XLOOKUP(H573,Code!$E$3:$E$19,Code!$F$3:$F$19,""))</f>
        <v/>
      </c>
      <c r="J573" s="74"/>
      <c r="K573" s="74"/>
      <c r="L573" s="76"/>
      <c r="M573" s="76"/>
      <c r="N573" s="102"/>
      <c r="O573" s="102"/>
      <c r="P573" s="126">
        <v>0</v>
      </c>
      <c r="Q573" s="97">
        <f t="shared" si="72"/>
        <v>0</v>
      </c>
      <c r="R573" s="109"/>
      <c r="S573" s="96" t="str">
        <f t="shared" si="73"/>
        <v/>
      </c>
      <c r="T573" s="91">
        <f t="shared" si="74"/>
        <v>0</v>
      </c>
      <c r="U573" s="96" t="str">
        <f t="shared" si="75"/>
        <v/>
      </c>
      <c r="V573" s="92" t="str">
        <f ca="1">IF(U573="","",MIN(OFFSET(B573,0,0):OFFSET(B573,U573-1,0)))</f>
        <v/>
      </c>
      <c r="W573" s="92" t="str">
        <f ca="1">IF(U573="","",MIN(OFFSET(C573,0,0):OFFSET(C573,U573-1,0)))</f>
        <v/>
      </c>
      <c r="X573" s="92" t="str">
        <f ca="1">IF(U573="","",MAX(OFFSET(B573,0,0):OFFSET(B573,U573-1,0)))</f>
        <v/>
      </c>
      <c r="Y573" s="92" t="str">
        <f ca="1">IF(U573="","",MAX(OFFSET(C573,0,0):OFFSET(C573,U573-1,0)))</f>
        <v/>
      </c>
      <c r="Z573" s="92">
        <f t="shared" ref="Z573:Z636" ca="1" si="78">MIN(V573:Y573)</f>
        <v>0</v>
      </c>
      <c r="AA573" s="93">
        <f t="shared" ref="AA573:AA636" ca="1" si="79">MAX(V573:Y573)</f>
        <v>0</v>
      </c>
    </row>
    <row r="574" spans="1:27" ht="15.75" x14ac:dyDescent="0.25">
      <c r="A574" s="87"/>
      <c r="B574" s="95"/>
      <c r="C574" s="95"/>
      <c r="D574" s="76"/>
      <c r="E574" s="89" t="str">
        <f t="shared" si="76"/>
        <v/>
      </c>
      <c r="F574" s="89" t="str">
        <f t="shared" si="77"/>
        <v/>
      </c>
      <c r="G574" s="76"/>
      <c r="H574" s="74"/>
      <c r="I574" s="111" t="str">
        <f>IF(H574="","",_xlfn.XLOOKUP(H574,Code!$E$3:$E$19,Code!$F$3:$F$19,""))</f>
        <v/>
      </c>
      <c r="J574" s="74"/>
      <c r="K574" s="74"/>
      <c r="L574" s="76"/>
      <c r="M574" s="76"/>
      <c r="N574" s="102"/>
      <c r="O574" s="102"/>
      <c r="P574" s="126">
        <v>0</v>
      </c>
      <c r="Q574" s="97">
        <f t="shared" si="72"/>
        <v>0</v>
      </c>
      <c r="R574" s="109"/>
      <c r="S574" s="96" t="str">
        <f t="shared" si="73"/>
        <v/>
      </c>
      <c r="T574" s="91">
        <f t="shared" si="74"/>
        <v>0</v>
      </c>
      <c r="U574" s="96" t="str">
        <f t="shared" si="75"/>
        <v/>
      </c>
      <c r="V574" s="92" t="str">
        <f ca="1">IF(U574="","",MIN(OFFSET(B574,0,0):OFFSET(B574,U574-1,0)))</f>
        <v/>
      </c>
      <c r="W574" s="92" t="str">
        <f ca="1">IF(U574="","",MIN(OFFSET(C574,0,0):OFFSET(C574,U574-1,0)))</f>
        <v/>
      </c>
      <c r="X574" s="92" t="str">
        <f ca="1">IF(U574="","",MAX(OFFSET(B574,0,0):OFFSET(B574,U574-1,0)))</f>
        <v/>
      </c>
      <c r="Y574" s="92" t="str">
        <f ca="1">IF(U574="","",MAX(OFFSET(C574,0,0):OFFSET(C574,U574-1,0)))</f>
        <v/>
      </c>
      <c r="Z574" s="92">
        <f t="shared" ca="1" si="78"/>
        <v>0</v>
      </c>
      <c r="AA574" s="93">
        <f t="shared" ca="1" si="79"/>
        <v>0</v>
      </c>
    </row>
    <row r="575" spans="1:27" ht="15.75" x14ac:dyDescent="0.25">
      <c r="A575" s="87"/>
      <c r="B575" s="95"/>
      <c r="C575" s="95"/>
      <c r="D575" s="76"/>
      <c r="E575" s="89" t="str">
        <f t="shared" si="76"/>
        <v/>
      </c>
      <c r="F575" s="89" t="str">
        <f t="shared" si="77"/>
        <v/>
      </c>
      <c r="G575" s="76"/>
      <c r="H575" s="74"/>
      <c r="I575" s="111" t="str">
        <f>IF(H575="","",_xlfn.XLOOKUP(H575,Code!$E$3:$E$19,Code!$F$3:$F$19,""))</f>
        <v/>
      </c>
      <c r="J575" s="74"/>
      <c r="K575" s="74"/>
      <c r="L575" s="76"/>
      <c r="M575" s="76"/>
      <c r="N575" s="102"/>
      <c r="O575" s="102"/>
      <c r="P575" s="126">
        <v>0</v>
      </c>
      <c r="Q575" s="97">
        <f t="shared" si="72"/>
        <v>0</v>
      </c>
      <c r="R575" s="109"/>
      <c r="S575" s="96" t="str">
        <f t="shared" si="73"/>
        <v/>
      </c>
      <c r="T575" s="91">
        <f t="shared" si="74"/>
        <v>0</v>
      </c>
      <c r="U575" s="96" t="str">
        <f t="shared" si="75"/>
        <v/>
      </c>
      <c r="V575" s="92" t="str">
        <f ca="1">IF(U575="","",MIN(OFFSET(B575,0,0):OFFSET(B575,U575-1,0)))</f>
        <v/>
      </c>
      <c r="W575" s="92" t="str">
        <f ca="1">IF(U575="","",MIN(OFFSET(C575,0,0):OFFSET(C575,U575-1,0)))</f>
        <v/>
      </c>
      <c r="X575" s="92" t="str">
        <f ca="1">IF(U575="","",MAX(OFFSET(B575,0,0):OFFSET(B575,U575-1,0)))</f>
        <v/>
      </c>
      <c r="Y575" s="92" t="str">
        <f ca="1">IF(U575="","",MAX(OFFSET(C575,0,0):OFFSET(C575,U575-1,0)))</f>
        <v/>
      </c>
      <c r="Z575" s="92">
        <f t="shared" ca="1" si="78"/>
        <v>0</v>
      </c>
      <c r="AA575" s="93">
        <f t="shared" ca="1" si="79"/>
        <v>0</v>
      </c>
    </row>
    <row r="576" spans="1:27" ht="15.75" x14ac:dyDescent="0.25">
      <c r="A576" s="87"/>
      <c r="B576" s="95"/>
      <c r="C576" s="95"/>
      <c r="D576" s="76"/>
      <c r="E576" s="89" t="str">
        <f t="shared" si="76"/>
        <v/>
      </c>
      <c r="F576" s="89" t="str">
        <f t="shared" si="77"/>
        <v/>
      </c>
      <c r="G576" s="76"/>
      <c r="H576" s="74"/>
      <c r="I576" s="111" t="str">
        <f>IF(H576="","",_xlfn.XLOOKUP(H576,Code!$E$3:$E$19,Code!$F$3:$F$19,""))</f>
        <v/>
      </c>
      <c r="J576" s="74"/>
      <c r="K576" s="74"/>
      <c r="L576" s="76"/>
      <c r="M576" s="76"/>
      <c r="N576" s="102"/>
      <c r="O576" s="102"/>
      <c r="P576" s="126">
        <v>0</v>
      </c>
      <c r="Q576" s="97">
        <f t="shared" si="72"/>
        <v>0</v>
      </c>
      <c r="R576" s="109"/>
      <c r="S576" s="96" t="str">
        <f t="shared" si="73"/>
        <v/>
      </c>
      <c r="T576" s="91">
        <f t="shared" si="74"/>
        <v>0</v>
      </c>
      <c r="U576" s="96" t="str">
        <f t="shared" si="75"/>
        <v/>
      </c>
      <c r="V576" s="92" t="str">
        <f ca="1">IF(U576="","",MIN(OFFSET(B576,0,0):OFFSET(B576,U576-1,0)))</f>
        <v/>
      </c>
      <c r="W576" s="92" t="str">
        <f ca="1">IF(U576="","",MIN(OFFSET(C576,0,0):OFFSET(C576,U576-1,0)))</f>
        <v/>
      </c>
      <c r="X576" s="92" t="str">
        <f ca="1">IF(U576="","",MAX(OFFSET(B576,0,0):OFFSET(B576,U576-1,0)))</f>
        <v/>
      </c>
      <c r="Y576" s="92" t="str">
        <f ca="1">IF(U576="","",MAX(OFFSET(C576,0,0):OFFSET(C576,U576-1,0)))</f>
        <v/>
      </c>
      <c r="Z576" s="92">
        <f t="shared" ca="1" si="78"/>
        <v>0</v>
      </c>
      <c r="AA576" s="93">
        <f t="shared" ca="1" si="79"/>
        <v>0</v>
      </c>
    </row>
    <row r="577" spans="1:27" ht="15.75" x14ac:dyDescent="0.25">
      <c r="A577" s="87"/>
      <c r="B577" s="95"/>
      <c r="C577" s="95"/>
      <c r="D577" s="76"/>
      <c r="E577" s="89" t="str">
        <f t="shared" si="76"/>
        <v/>
      </c>
      <c r="F577" s="89" t="str">
        <f t="shared" si="77"/>
        <v/>
      </c>
      <c r="G577" s="76"/>
      <c r="H577" s="74"/>
      <c r="I577" s="111" t="str">
        <f>IF(H577="","",_xlfn.XLOOKUP(H577,Code!$E$3:$E$19,Code!$F$3:$F$19,""))</f>
        <v/>
      </c>
      <c r="J577" s="74"/>
      <c r="K577" s="74"/>
      <c r="L577" s="76"/>
      <c r="M577" s="76"/>
      <c r="N577" s="102"/>
      <c r="O577" s="102"/>
      <c r="P577" s="126">
        <v>0</v>
      </c>
      <c r="Q577" s="97">
        <f t="shared" si="72"/>
        <v>0</v>
      </c>
      <c r="R577" s="109"/>
      <c r="S577" s="96" t="str">
        <f t="shared" si="73"/>
        <v/>
      </c>
      <c r="T577" s="91">
        <f t="shared" si="74"/>
        <v>0</v>
      </c>
      <c r="U577" s="96" t="str">
        <f t="shared" si="75"/>
        <v/>
      </c>
      <c r="V577" s="92" t="str">
        <f ca="1">IF(U577="","",MIN(OFFSET(B577,0,0):OFFSET(B577,U577-1,0)))</f>
        <v/>
      </c>
      <c r="W577" s="92" t="str">
        <f ca="1">IF(U577="","",MIN(OFFSET(C577,0,0):OFFSET(C577,U577-1,0)))</f>
        <v/>
      </c>
      <c r="X577" s="92" t="str">
        <f ca="1">IF(U577="","",MAX(OFFSET(B577,0,0):OFFSET(B577,U577-1,0)))</f>
        <v/>
      </c>
      <c r="Y577" s="92" t="str">
        <f ca="1">IF(U577="","",MAX(OFFSET(C577,0,0):OFFSET(C577,U577-1,0)))</f>
        <v/>
      </c>
      <c r="Z577" s="92">
        <f t="shared" ca="1" si="78"/>
        <v>0</v>
      </c>
      <c r="AA577" s="93">
        <f t="shared" ca="1" si="79"/>
        <v>0</v>
      </c>
    </row>
    <row r="578" spans="1:27" ht="15.75" x14ac:dyDescent="0.25">
      <c r="A578" s="87"/>
      <c r="B578" s="95"/>
      <c r="C578" s="95"/>
      <c r="D578" s="76"/>
      <c r="E578" s="89" t="str">
        <f t="shared" si="76"/>
        <v/>
      </c>
      <c r="F578" s="89" t="str">
        <f t="shared" si="77"/>
        <v/>
      </c>
      <c r="G578" s="76"/>
      <c r="H578" s="74"/>
      <c r="I578" s="111" t="str">
        <f>IF(H578="","",_xlfn.XLOOKUP(H578,Code!$E$3:$E$19,Code!$F$3:$F$19,""))</f>
        <v/>
      </c>
      <c r="J578" s="74"/>
      <c r="K578" s="74"/>
      <c r="L578" s="76"/>
      <c r="M578" s="76"/>
      <c r="N578" s="102"/>
      <c r="O578" s="102"/>
      <c r="P578" s="126">
        <v>0</v>
      </c>
      <c r="Q578" s="97">
        <f t="shared" si="72"/>
        <v>0</v>
      </c>
      <c r="R578" s="109"/>
      <c r="S578" s="96" t="str">
        <f t="shared" si="73"/>
        <v/>
      </c>
      <c r="T578" s="91">
        <f t="shared" si="74"/>
        <v>0</v>
      </c>
      <c r="U578" s="96" t="str">
        <f t="shared" si="75"/>
        <v/>
      </c>
      <c r="V578" s="92" t="str">
        <f ca="1">IF(U578="","",MIN(OFFSET(B578,0,0):OFFSET(B578,U578-1,0)))</f>
        <v/>
      </c>
      <c r="W578" s="92" t="str">
        <f ca="1">IF(U578="","",MIN(OFFSET(C578,0,0):OFFSET(C578,U578-1,0)))</f>
        <v/>
      </c>
      <c r="X578" s="92" t="str">
        <f ca="1">IF(U578="","",MAX(OFFSET(B578,0,0):OFFSET(B578,U578-1,0)))</f>
        <v/>
      </c>
      <c r="Y578" s="92" t="str">
        <f ca="1">IF(U578="","",MAX(OFFSET(C578,0,0):OFFSET(C578,U578-1,0)))</f>
        <v/>
      </c>
      <c r="Z578" s="92">
        <f t="shared" ca="1" si="78"/>
        <v>0</v>
      </c>
      <c r="AA578" s="93">
        <f t="shared" ca="1" si="79"/>
        <v>0</v>
      </c>
    </row>
    <row r="579" spans="1:27" ht="15.75" x14ac:dyDescent="0.25">
      <c r="A579" s="87"/>
      <c r="B579" s="95"/>
      <c r="C579" s="95"/>
      <c r="D579" s="76"/>
      <c r="E579" s="89" t="str">
        <f t="shared" si="76"/>
        <v/>
      </c>
      <c r="F579" s="89" t="str">
        <f t="shared" si="77"/>
        <v/>
      </c>
      <c r="G579" s="76"/>
      <c r="H579" s="74"/>
      <c r="I579" s="111" t="str">
        <f>IF(H579="","",_xlfn.XLOOKUP(H579,Code!$E$3:$E$19,Code!$F$3:$F$19,""))</f>
        <v/>
      </c>
      <c r="J579" s="74"/>
      <c r="K579" s="74"/>
      <c r="L579" s="76"/>
      <c r="M579" s="76"/>
      <c r="N579" s="102"/>
      <c r="O579" s="102"/>
      <c r="P579" s="126">
        <v>0</v>
      </c>
      <c r="Q579" s="97">
        <f t="shared" ref="Q579:Q642" si="80">SUMIF($T:$T,S579,$P:$P)</f>
        <v>0</v>
      </c>
      <c r="R579" s="109"/>
      <c r="S579" s="96" t="str">
        <f t="shared" ref="S579:S642" si="81">IF(A579="","",ROW()-ROW($S$2))</f>
        <v/>
      </c>
      <c r="T579" s="91">
        <f t="shared" ref="T579:T642" si="82">IF(B579="",0,IF(S579="",T578,S579))</f>
        <v>0</v>
      </c>
      <c r="U579" s="96" t="str">
        <f t="shared" ref="U579:U642" si="83">IF(S579="","",COUNTIF($T:$T,S579))</f>
        <v/>
      </c>
      <c r="V579" s="92" t="str">
        <f ca="1">IF(U579="","",MIN(OFFSET(B579,0,0):OFFSET(B579,U579-1,0)))</f>
        <v/>
      </c>
      <c r="W579" s="92" t="str">
        <f ca="1">IF(U579="","",MIN(OFFSET(C579,0,0):OFFSET(C579,U579-1,0)))</f>
        <v/>
      </c>
      <c r="X579" s="92" t="str">
        <f ca="1">IF(U579="","",MAX(OFFSET(B579,0,0):OFFSET(B579,U579-1,0)))</f>
        <v/>
      </c>
      <c r="Y579" s="92" t="str">
        <f ca="1">IF(U579="","",MAX(OFFSET(C579,0,0):OFFSET(C579,U579-1,0)))</f>
        <v/>
      </c>
      <c r="Z579" s="92">
        <f t="shared" ca="1" si="78"/>
        <v>0</v>
      </c>
      <c r="AA579" s="93">
        <f t="shared" ca="1" si="79"/>
        <v>0</v>
      </c>
    </row>
    <row r="580" spans="1:27" ht="15.75" x14ac:dyDescent="0.25">
      <c r="A580" s="87"/>
      <c r="B580" s="95"/>
      <c r="C580" s="95"/>
      <c r="D580" s="76"/>
      <c r="E580" s="89" t="str">
        <f t="shared" ref="E580:E643" si="84">IF(OR(B580="",C580=""),"",IF(OR(ABS(C580-B580)*1000=0,C580=0),1,ABS(C580-B580)*1000))</f>
        <v/>
      </c>
      <c r="F580" s="89" t="str">
        <f t="shared" ref="F580:F643" si="85">IF(OR(D580="",E580=""),"",D580*E580)</f>
        <v/>
      </c>
      <c r="G580" s="76"/>
      <c r="H580" s="74"/>
      <c r="I580" s="111" t="str">
        <f>IF(H580="","",_xlfn.XLOOKUP(H580,Code!$E$3:$E$19,Code!$F$3:$F$19,""))</f>
        <v/>
      </c>
      <c r="J580" s="74"/>
      <c r="K580" s="74"/>
      <c r="L580" s="76"/>
      <c r="M580" s="76"/>
      <c r="N580" s="102"/>
      <c r="O580" s="102"/>
      <c r="P580" s="126">
        <v>0</v>
      </c>
      <c r="Q580" s="97">
        <f t="shared" si="80"/>
        <v>0</v>
      </c>
      <c r="R580" s="109"/>
      <c r="S580" s="96" t="str">
        <f t="shared" si="81"/>
        <v/>
      </c>
      <c r="T580" s="91">
        <f t="shared" si="82"/>
        <v>0</v>
      </c>
      <c r="U580" s="96" t="str">
        <f t="shared" si="83"/>
        <v/>
      </c>
      <c r="V580" s="92" t="str">
        <f ca="1">IF(U580="","",MIN(OFFSET(B580,0,0):OFFSET(B580,U580-1,0)))</f>
        <v/>
      </c>
      <c r="W580" s="92" t="str">
        <f ca="1">IF(U580="","",MIN(OFFSET(C580,0,0):OFFSET(C580,U580-1,0)))</f>
        <v/>
      </c>
      <c r="X580" s="92" t="str">
        <f ca="1">IF(U580="","",MAX(OFFSET(B580,0,0):OFFSET(B580,U580-1,0)))</f>
        <v/>
      </c>
      <c r="Y580" s="92" t="str">
        <f ca="1">IF(U580="","",MAX(OFFSET(C580,0,0):OFFSET(C580,U580-1,0)))</f>
        <v/>
      </c>
      <c r="Z580" s="92">
        <f t="shared" ca="1" si="78"/>
        <v>0</v>
      </c>
      <c r="AA580" s="93">
        <f t="shared" ca="1" si="79"/>
        <v>0</v>
      </c>
    </row>
    <row r="581" spans="1:27" ht="15.75" x14ac:dyDescent="0.25">
      <c r="A581" s="87"/>
      <c r="B581" s="95"/>
      <c r="C581" s="95"/>
      <c r="D581" s="76"/>
      <c r="E581" s="89" t="str">
        <f t="shared" si="84"/>
        <v/>
      </c>
      <c r="F581" s="89" t="str">
        <f t="shared" si="85"/>
        <v/>
      </c>
      <c r="G581" s="76"/>
      <c r="H581" s="74"/>
      <c r="I581" s="111" t="str">
        <f>IF(H581="","",_xlfn.XLOOKUP(H581,Code!$E$3:$E$19,Code!$F$3:$F$19,""))</f>
        <v/>
      </c>
      <c r="J581" s="74"/>
      <c r="K581" s="74"/>
      <c r="L581" s="76"/>
      <c r="M581" s="76"/>
      <c r="N581" s="102"/>
      <c r="O581" s="102"/>
      <c r="P581" s="126">
        <v>0</v>
      </c>
      <c r="Q581" s="97">
        <f t="shared" si="80"/>
        <v>0</v>
      </c>
      <c r="R581" s="109"/>
      <c r="S581" s="96" t="str">
        <f t="shared" si="81"/>
        <v/>
      </c>
      <c r="T581" s="91">
        <f t="shared" si="82"/>
        <v>0</v>
      </c>
      <c r="U581" s="96" t="str">
        <f t="shared" si="83"/>
        <v/>
      </c>
      <c r="V581" s="92" t="str">
        <f ca="1">IF(U581="","",MIN(OFFSET(B581,0,0):OFFSET(B581,U581-1,0)))</f>
        <v/>
      </c>
      <c r="W581" s="92" t="str">
        <f ca="1">IF(U581="","",MIN(OFFSET(C581,0,0):OFFSET(C581,U581-1,0)))</f>
        <v/>
      </c>
      <c r="X581" s="92" t="str">
        <f ca="1">IF(U581="","",MAX(OFFSET(B581,0,0):OFFSET(B581,U581-1,0)))</f>
        <v/>
      </c>
      <c r="Y581" s="92" t="str">
        <f ca="1">IF(U581="","",MAX(OFFSET(C581,0,0):OFFSET(C581,U581-1,0)))</f>
        <v/>
      </c>
      <c r="Z581" s="92">
        <f t="shared" ca="1" si="78"/>
        <v>0</v>
      </c>
      <c r="AA581" s="93">
        <f t="shared" ca="1" si="79"/>
        <v>0</v>
      </c>
    </row>
    <row r="582" spans="1:27" ht="15.75" x14ac:dyDescent="0.25">
      <c r="A582" s="87"/>
      <c r="B582" s="95"/>
      <c r="C582" s="95"/>
      <c r="D582" s="76"/>
      <c r="E582" s="89" t="str">
        <f t="shared" si="84"/>
        <v/>
      </c>
      <c r="F582" s="89" t="str">
        <f t="shared" si="85"/>
        <v/>
      </c>
      <c r="G582" s="76"/>
      <c r="H582" s="74"/>
      <c r="I582" s="111" t="str">
        <f>IF(H582="","",_xlfn.XLOOKUP(H582,Code!$E$3:$E$19,Code!$F$3:$F$19,""))</f>
        <v/>
      </c>
      <c r="J582" s="74"/>
      <c r="K582" s="74"/>
      <c r="L582" s="76"/>
      <c r="M582" s="76"/>
      <c r="N582" s="102"/>
      <c r="O582" s="102"/>
      <c r="P582" s="126">
        <v>0</v>
      </c>
      <c r="Q582" s="97">
        <f t="shared" si="80"/>
        <v>0</v>
      </c>
      <c r="R582" s="109"/>
      <c r="S582" s="96" t="str">
        <f t="shared" si="81"/>
        <v/>
      </c>
      <c r="T582" s="91">
        <f t="shared" si="82"/>
        <v>0</v>
      </c>
      <c r="U582" s="96" t="str">
        <f t="shared" si="83"/>
        <v/>
      </c>
      <c r="V582" s="92" t="str">
        <f ca="1">IF(U582="","",MIN(OFFSET(B582,0,0):OFFSET(B582,U582-1,0)))</f>
        <v/>
      </c>
      <c r="W582" s="92" t="str">
        <f ca="1">IF(U582="","",MIN(OFFSET(C582,0,0):OFFSET(C582,U582-1,0)))</f>
        <v/>
      </c>
      <c r="X582" s="92" t="str">
        <f ca="1">IF(U582="","",MAX(OFFSET(B582,0,0):OFFSET(B582,U582-1,0)))</f>
        <v/>
      </c>
      <c r="Y582" s="92" t="str">
        <f ca="1">IF(U582="","",MAX(OFFSET(C582,0,0):OFFSET(C582,U582-1,0)))</f>
        <v/>
      </c>
      <c r="Z582" s="92">
        <f t="shared" ca="1" si="78"/>
        <v>0</v>
      </c>
      <c r="AA582" s="93">
        <f t="shared" ca="1" si="79"/>
        <v>0</v>
      </c>
    </row>
    <row r="583" spans="1:27" ht="15.75" x14ac:dyDescent="0.25">
      <c r="A583" s="87"/>
      <c r="B583" s="95"/>
      <c r="C583" s="95"/>
      <c r="D583" s="76"/>
      <c r="E583" s="89" t="str">
        <f t="shared" si="84"/>
        <v/>
      </c>
      <c r="F583" s="89" t="str">
        <f t="shared" si="85"/>
        <v/>
      </c>
      <c r="G583" s="76"/>
      <c r="H583" s="74"/>
      <c r="I583" s="111" t="str">
        <f>IF(H583="","",_xlfn.XLOOKUP(H583,Code!$E$3:$E$19,Code!$F$3:$F$19,""))</f>
        <v/>
      </c>
      <c r="J583" s="74"/>
      <c r="K583" s="74"/>
      <c r="L583" s="76"/>
      <c r="M583" s="76"/>
      <c r="N583" s="102"/>
      <c r="O583" s="102"/>
      <c r="P583" s="126">
        <v>0</v>
      </c>
      <c r="Q583" s="97">
        <f t="shared" si="80"/>
        <v>0</v>
      </c>
      <c r="R583" s="109"/>
      <c r="S583" s="96" t="str">
        <f t="shared" si="81"/>
        <v/>
      </c>
      <c r="T583" s="91">
        <f t="shared" si="82"/>
        <v>0</v>
      </c>
      <c r="U583" s="96" t="str">
        <f t="shared" si="83"/>
        <v/>
      </c>
      <c r="V583" s="92" t="str">
        <f ca="1">IF(U583="","",MIN(OFFSET(B583,0,0):OFFSET(B583,U583-1,0)))</f>
        <v/>
      </c>
      <c r="W583" s="92" t="str">
        <f ca="1">IF(U583="","",MIN(OFFSET(C583,0,0):OFFSET(C583,U583-1,0)))</f>
        <v/>
      </c>
      <c r="X583" s="92" t="str">
        <f ca="1">IF(U583="","",MAX(OFFSET(B583,0,0):OFFSET(B583,U583-1,0)))</f>
        <v/>
      </c>
      <c r="Y583" s="92" t="str">
        <f ca="1">IF(U583="","",MAX(OFFSET(C583,0,0):OFFSET(C583,U583-1,0)))</f>
        <v/>
      </c>
      <c r="Z583" s="92">
        <f t="shared" ca="1" si="78"/>
        <v>0</v>
      </c>
      <c r="AA583" s="93">
        <f t="shared" ca="1" si="79"/>
        <v>0</v>
      </c>
    </row>
    <row r="584" spans="1:27" ht="15.75" x14ac:dyDescent="0.25">
      <c r="A584" s="87"/>
      <c r="B584" s="95"/>
      <c r="C584" s="95"/>
      <c r="D584" s="76"/>
      <c r="E584" s="89" t="str">
        <f t="shared" si="84"/>
        <v/>
      </c>
      <c r="F584" s="89" t="str">
        <f t="shared" si="85"/>
        <v/>
      </c>
      <c r="G584" s="76"/>
      <c r="H584" s="74"/>
      <c r="I584" s="111" t="str">
        <f>IF(H584="","",_xlfn.XLOOKUP(H584,Code!$E$3:$E$19,Code!$F$3:$F$19,""))</f>
        <v/>
      </c>
      <c r="J584" s="74"/>
      <c r="K584" s="74"/>
      <c r="L584" s="76"/>
      <c r="M584" s="76"/>
      <c r="N584" s="102"/>
      <c r="O584" s="102"/>
      <c r="P584" s="126">
        <v>0</v>
      </c>
      <c r="Q584" s="97">
        <f t="shared" si="80"/>
        <v>0</v>
      </c>
      <c r="R584" s="109"/>
      <c r="S584" s="96" t="str">
        <f t="shared" si="81"/>
        <v/>
      </c>
      <c r="T584" s="91">
        <f t="shared" si="82"/>
        <v>0</v>
      </c>
      <c r="U584" s="96" t="str">
        <f t="shared" si="83"/>
        <v/>
      </c>
      <c r="V584" s="92" t="str">
        <f ca="1">IF(U584="","",MIN(OFFSET(B584,0,0):OFFSET(B584,U584-1,0)))</f>
        <v/>
      </c>
      <c r="W584" s="92" t="str">
        <f ca="1">IF(U584="","",MIN(OFFSET(C584,0,0):OFFSET(C584,U584-1,0)))</f>
        <v/>
      </c>
      <c r="X584" s="92" t="str">
        <f ca="1">IF(U584="","",MAX(OFFSET(B584,0,0):OFFSET(B584,U584-1,0)))</f>
        <v/>
      </c>
      <c r="Y584" s="92" t="str">
        <f ca="1">IF(U584="","",MAX(OFFSET(C584,0,0):OFFSET(C584,U584-1,0)))</f>
        <v/>
      </c>
      <c r="Z584" s="92">
        <f t="shared" ca="1" si="78"/>
        <v>0</v>
      </c>
      <c r="AA584" s="93">
        <f t="shared" ca="1" si="79"/>
        <v>0</v>
      </c>
    </row>
    <row r="585" spans="1:27" ht="15.75" x14ac:dyDescent="0.25">
      <c r="A585" s="87"/>
      <c r="B585" s="95"/>
      <c r="C585" s="95"/>
      <c r="D585" s="76"/>
      <c r="E585" s="89" t="str">
        <f t="shared" si="84"/>
        <v/>
      </c>
      <c r="F585" s="89" t="str">
        <f t="shared" si="85"/>
        <v/>
      </c>
      <c r="G585" s="76"/>
      <c r="H585" s="74"/>
      <c r="I585" s="111" t="str">
        <f>IF(H585="","",_xlfn.XLOOKUP(H585,Code!$E$3:$E$19,Code!$F$3:$F$19,""))</f>
        <v/>
      </c>
      <c r="J585" s="74"/>
      <c r="K585" s="74"/>
      <c r="L585" s="76"/>
      <c r="M585" s="76"/>
      <c r="N585" s="102"/>
      <c r="O585" s="102"/>
      <c r="P585" s="126">
        <v>0</v>
      </c>
      <c r="Q585" s="97">
        <f t="shared" si="80"/>
        <v>0</v>
      </c>
      <c r="R585" s="109"/>
      <c r="S585" s="96" t="str">
        <f t="shared" si="81"/>
        <v/>
      </c>
      <c r="T585" s="91">
        <f t="shared" si="82"/>
        <v>0</v>
      </c>
      <c r="U585" s="96" t="str">
        <f t="shared" si="83"/>
        <v/>
      </c>
      <c r="V585" s="92" t="str">
        <f ca="1">IF(U585="","",MIN(OFFSET(B585,0,0):OFFSET(B585,U585-1,0)))</f>
        <v/>
      </c>
      <c r="W585" s="92" t="str">
        <f ca="1">IF(U585="","",MIN(OFFSET(C585,0,0):OFFSET(C585,U585-1,0)))</f>
        <v/>
      </c>
      <c r="X585" s="92" t="str">
        <f ca="1">IF(U585="","",MAX(OFFSET(B585,0,0):OFFSET(B585,U585-1,0)))</f>
        <v/>
      </c>
      <c r="Y585" s="92" t="str">
        <f ca="1">IF(U585="","",MAX(OFFSET(C585,0,0):OFFSET(C585,U585-1,0)))</f>
        <v/>
      </c>
      <c r="Z585" s="92">
        <f t="shared" ca="1" si="78"/>
        <v>0</v>
      </c>
      <c r="AA585" s="93">
        <f t="shared" ca="1" si="79"/>
        <v>0</v>
      </c>
    </row>
    <row r="586" spans="1:27" ht="15.75" x14ac:dyDescent="0.25">
      <c r="A586" s="87"/>
      <c r="B586" s="95"/>
      <c r="C586" s="95"/>
      <c r="D586" s="76"/>
      <c r="E586" s="89" t="str">
        <f t="shared" si="84"/>
        <v/>
      </c>
      <c r="F586" s="89" t="str">
        <f t="shared" si="85"/>
        <v/>
      </c>
      <c r="G586" s="76"/>
      <c r="H586" s="74"/>
      <c r="I586" s="111" t="str">
        <f>IF(H586="","",_xlfn.XLOOKUP(H586,Code!$E$3:$E$19,Code!$F$3:$F$19,""))</f>
        <v/>
      </c>
      <c r="J586" s="74"/>
      <c r="K586" s="74"/>
      <c r="L586" s="76"/>
      <c r="M586" s="76"/>
      <c r="N586" s="102"/>
      <c r="O586" s="102"/>
      <c r="P586" s="126">
        <v>0</v>
      </c>
      <c r="Q586" s="97">
        <f t="shared" si="80"/>
        <v>0</v>
      </c>
      <c r="R586" s="109"/>
      <c r="S586" s="96" t="str">
        <f t="shared" si="81"/>
        <v/>
      </c>
      <c r="T586" s="91">
        <f t="shared" si="82"/>
        <v>0</v>
      </c>
      <c r="U586" s="96" t="str">
        <f t="shared" si="83"/>
        <v/>
      </c>
      <c r="V586" s="92" t="str">
        <f ca="1">IF(U586="","",MIN(OFFSET(B586,0,0):OFFSET(B586,U586-1,0)))</f>
        <v/>
      </c>
      <c r="W586" s="92" t="str">
        <f ca="1">IF(U586="","",MIN(OFFSET(C586,0,0):OFFSET(C586,U586-1,0)))</f>
        <v/>
      </c>
      <c r="X586" s="92" t="str">
        <f ca="1">IF(U586="","",MAX(OFFSET(B586,0,0):OFFSET(B586,U586-1,0)))</f>
        <v/>
      </c>
      <c r="Y586" s="92" t="str">
        <f ca="1">IF(U586="","",MAX(OFFSET(C586,0,0):OFFSET(C586,U586-1,0)))</f>
        <v/>
      </c>
      <c r="Z586" s="92">
        <f t="shared" ca="1" si="78"/>
        <v>0</v>
      </c>
      <c r="AA586" s="93">
        <f t="shared" ca="1" si="79"/>
        <v>0</v>
      </c>
    </row>
    <row r="587" spans="1:27" ht="15.75" x14ac:dyDescent="0.25">
      <c r="A587" s="87"/>
      <c r="B587" s="95"/>
      <c r="C587" s="95"/>
      <c r="D587" s="76"/>
      <c r="E587" s="89" t="str">
        <f t="shared" si="84"/>
        <v/>
      </c>
      <c r="F587" s="89" t="str">
        <f t="shared" si="85"/>
        <v/>
      </c>
      <c r="G587" s="76"/>
      <c r="H587" s="74"/>
      <c r="I587" s="111" t="str">
        <f>IF(H587="","",_xlfn.XLOOKUP(H587,Code!$E$3:$E$19,Code!$F$3:$F$19,""))</f>
        <v/>
      </c>
      <c r="J587" s="74"/>
      <c r="K587" s="74"/>
      <c r="L587" s="76"/>
      <c r="M587" s="76"/>
      <c r="N587" s="102"/>
      <c r="O587" s="102"/>
      <c r="P587" s="126">
        <v>0</v>
      </c>
      <c r="Q587" s="97">
        <f t="shared" si="80"/>
        <v>0</v>
      </c>
      <c r="R587" s="109"/>
      <c r="S587" s="96" t="str">
        <f t="shared" si="81"/>
        <v/>
      </c>
      <c r="T587" s="91">
        <f t="shared" si="82"/>
        <v>0</v>
      </c>
      <c r="U587" s="96" t="str">
        <f t="shared" si="83"/>
        <v/>
      </c>
      <c r="V587" s="92" t="str">
        <f ca="1">IF(U587="","",MIN(OFFSET(B587,0,0):OFFSET(B587,U587-1,0)))</f>
        <v/>
      </c>
      <c r="W587" s="92" t="str">
        <f ca="1">IF(U587="","",MIN(OFFSET(C587,0,0):OFFSET(C587,U587-1,0)))</f>
        <v/>
      </c>
      <c r="X587" s="92" t="str">
        <f ca="1">IF(U587="","",MAX(OFFSET(B587,0,0):OFFSET(B587,U587-1,0)))</f>
        <v/>
      </c>
      <c r="Y587" s="92" t="str">
        <f ca="1">IF(U587="","",MAX(OFFSET(C587,0,0):OFFSET(C587,U587-1,0)))</f>
        <v/>
      </c>
      <c r="Z587" s="92">
        <f t="shared" ca="1" si="78"/>
        <v>0</v>
      </c>
      <c r="AA587" s="93">
        <f t="shared" ca="1" si="79"/>
        <v>0</v>
      </c>
    </row>
    <row r="588" spans="1:27" ht="15.75" x14ac:dyDescent="0.25">
      <c r="A588" s="87"/>
      <c r="B588" s="95"/>
      <c r="C588" s="95"/>
      <c r="D588" s="76"/>
      <c r="E588" s="89" t="str">
        <f t="shared" si="84"/>
        <v/>
      </c>
      <c r="F588" s="89" t="str">
        <f t="shared" si="85"/>
        <v/>
      </c>
      <c r="G588" s="76"/>
      <c r="H588" s="74"/>
      <c r="I588" s="111" t="str">
        <f>IF(H588="","",_xlfn.XLOOKUP(H588,Code!$E$3:$E$19,Code!$F$3:$F$19,""))</f>
        <v/>
      </c>
      <c r="J588" s="74"/>
      <c r="K588" s="74"/>
      <c r="L588" s="76"/>
      <c r="M588" s="76"/>
      <c r="N588" s="102"/>
      <c r="O588" s="102"/>
      <c r="P588" s="126">
        <v>0</v>
      </c>
      <c r="Q588" s="97">
        <f t="shared" si="80"/>
        <v>0</v>
      </c>
      <c r="R588" s="109"/>
      <c r="S588" s="96" t="str">
        <f t="shared" si="81"/>
        <v/>
      </c>
      <c r="T588" s="91">
        <f t="shared" si="82"/>
        <v>0</v>
      </c>
      <c r="U588" s="96" t="str">
        <f t="shared" si="83"/>
        <v/>
      </c>
      <c r="V588" s="92" t="str">
        <f ca="1">IF(U588="","",MIN(OFFSET(B588,0,0):OFFSET(B588,U588-1,0)))</f>
        <v/>
      </c>
      <c r="W588" s="92" t="str">
        <f ca="1">IF(U588="","",MIN(OFFSET(C588,0,0):OFFSET(C588,U588-1,0)))</f>
        <v/>
      </c>
      <c r="X588" s="92" t="str">
        <f ca="1">IF(U588="","",MAX(OFFSET(B588,0,0):OFFSET(B588,U588-1,0)))</f>
        <v/>
      </c>
      <c r="Y588" s="92" t="str">
        <f ca="1">IF(U588="","",MAX(OFFSET(C588,0,0):OFFSET(C588,U588-1,0)))</f>
        <v/>
      </c>
      <c r="Z588" s="92">
        <f t="shared" ca="1" si="78"/>
        <v>0</v>
      </c>
      <c r="AA588" s="93">
        <f t="shared" ca="1" si="79"/>
        <v>0</v>
      </c>
    </row>
    <row r="589" spans="1:27" ht="15.75" x14ac:dyDescent="0.25">
      <c r="A589" s="87"/>
      <c r="B589" s="95"/>
      <c r="C589" s="95"/>
      <c r="D589" s="76"/>
      <c r="E589" s="89" t="str">
        <f t="shared" si="84"/>
        <v/>
      </c>
      <c r="F589" s="89" t="str">
        <f t="shared" si="85"/>
        <v/>
      </c>
      <c r="G589" s="76"/>
      <c r="H589" s="74"/>
      <c r="I589" s="111" t="str">
        <f>IF(H589="","",_xlfn.XLOOKUP(H589,Code!$E$3:$E$19,Code!$F$3:$F$19,""))</f>
        <v/>
      </c>
      <c r="J589" s="74"/>
      <c r="K589" s="74"/>
      <c r="L589" s="76"/>
      <c r="M589" s="76"/>
      <c r="N589" s="102"/>
      <c r="O589" s="102"/>
      <c r="P589" s="126">
        <v>0</v>
      </c>
      <c r="Q589" s="97">
        <f t="shared" si="80"/>
        <v>0</v>
      </c>
      <c r="R589" s="109"/>
      <c r="S589" s="96" t="str">
        <f t="shared" si="81"/>
        <v/>
      </c>
      <c r="T589" s="91">
        <f t="shared" si="82"/>
        <v>0</v>
      </c>
      <c r="U589" s="96" t="str">
        <f t="shared" si="83"/>
        <v/>
      </c>
      <c r="V589" s="92" t="str">
        <f ca="1">IF(U589="","",MIN(OFFSET(B589,0,0):OFFSET(B589,U589-1,0)))</f>
        <v/>
      </c>
      <c r="W589" s="92" t="str">
        <f ca="1">IF(U589="","",MIN(OFFSET(C589,0,0):OFFSET(C589,U589-1,0)))</f>
        <v/>
      </c>
      <c r="X589" s="92" t="str">
        <f ca="1">IF(U589="","",MAX(OFFSET(B589,0,0):OFFSET(B589,U589-1,0)))</f>
        <v/>
      </c>
      <c r="Y589" s="92" t="str">
        <f ca="1">IF(U589="","",MAX(OFFSET(C589,0,0):OFFSET(C589,U589-1,0)))</f>
        <v/>
      </c>
      <c r="Z589" s="92">
        <f t="shared" ca="1" si="78"/>
        <v>0</v>
      </c>
      <c r="AA589" s="93">
        <f t="shared" ca="1" si="79"/>
        <v>0</v>
      </c>
    </row>
    <row r="590" spans="1:27" ht="15.75" x14ac:dyDescent="0.25">
      <c r="A590" s="87"/>
      <c r="B590" s="95"/>
      <c r="C590" s="95"/>
      <c r="D590" s="76"/>
      <c r="E590" s="89" t="str">
        <f t="shared" si="84"/>
        <v/>
      </c>
      <c r="F590" s="89" t="str">
        <f t="shared" si="85"/>
        <v/>
      </c>
      <c r="G590" s="76"/>
      <c r="H590" s="74"/>
      <c r="I590" s="111" t="str">
        <f>IF(H590="","",_xlfn.XLOOKUP(H590,Code!$E$3:$E$19,Code!$F$3:$F$19,""))</f>
        <v/>
      </c>
      <c r="J590" s="74"/>
      <c r="K590" s="74"/>
      <c r="L590" s="76"/>
      <c r="M590" s="76"/>
      <c r="N590" s="102"/>
      <c r="O590" s="102"/>
      <c r="P590" s="126">
        <v>0</v>
      </c>
      <c r="Q590" s="97">
        <f t="shared" si="80"/>
        <v>0</v>
      </c>
      <c r="R590" s="109"/>
      <c r="S590" s="96" t="str">
        <f t="shared" si="81"/>
        <v/>
      </c>
      <c r="T590" s="91">
        <f t="shared" si="82"/>
        <v>0</v>
      </c>
      <c r="U590" s="96" t="str">
        <f t="shared" si="83"/>
        <v/>
      </c>
      <c r="V590" s="92" t="str">
        <f ca="1">IF(U590="","",MIN(OFFSET(B590,0,0):OFFSET(B590,U590-1,0)))</f>
        <v/>
      </c>
      <c r="W590" s="92" t="str">
        <f ca="1">IF(U590="","",MIN(OFFSET(C590,0,0):OFFSET(C590,U590-1,0)))</f>
        <v/>
      </c>
      <c r="X590" s="92" t="str">
        <f ca="1">IF(U590="","",MAX(OFFSET(B590,0,0):OFFSET(B590,U590-1,0)))</f>
        <v/>
      </c>
      <c r="Y590" s="92" t="str">
        <f ca="1">IF(U590="","",MAX(OFFSET(C590,0,0):OFFSET(C590,U590-1,0)))</f>
        <v/>
      </c>
      <c r="Z590" s="92">
        <f t="shared" ca="1" si="78"/>
        <v>0</v>
      </c>
      <c r="AA590" s="93">
        <f t="shared" ca="1" si="79"/>
        <v>0</v>
      </c>
    </row>
    <row r="591" spans="1:27" ht="15.75" x14ac:dyDescent="0.25">
      <c r="A591" s="87"/>
      <c r="B591" s="95"/>
      <c r="C591" s="95"/>
      <c r="D591" s="76"/>
      <c r="E591" s="89" t="str">
        <f t="shared" si="84"/>
        <v/>
      </c>
      <c r="F591" s="89" t="str">
        <f t="shared" si="85"/>
        <v/>
      </c>
      <c r="G591" s="76"/>
      <c r="H591" s="74"/>
      <c r="I591" s="111" t="str">
        <f>IF(H591="","",_xlfn.XLOOKUP(H591,Code!$E$3:$E$19,Code!$F$3:$F$19,""))</f>
        <v/>
      </c>
      <c r="J591" s="74"/>
      <c r="K591" s="74"/>
      <c r="L591" s="76"/>
      <c r="M591" s="76"/>
      <c r="N591" s="102"/>
      <c r="O591" s="102"/>
      <c r="P591" s="126">
        <v>0</v>
      </c>
      <c r="Q591" s="97">
        <f t="shared" si="80"/>
        <v>0</v>
      </c>
      <c r="R591" s="109"/>
      <c r="S591" s="96" t="str">
        <f t="shared" si="81"/>
        <v/>
      </c>
      <c r="T591" s="91">
        <f t="shared" si="82"/>
        <v>0</v>
      </c>
      <c r="U591" s="96" t="str">
        <f t="shared" si="83"/>
        <v/>
      </c>
      <c r="V591" s="92" t="str">
        <f ca="1">IF(U591="","",MIN(OFFSET(B591,0,0):OFFSET(B591,U591-1,0)))</f>
        <v/>
      </c>
      <c r="W591" s="92" t="str">
        <f ca="1">IF(U591="","",MIN(OFFSET(C591,0,0):OFFSET(C591,U591-1,0)))</f>
        <v/>
      </c>
      <c r="X591" s="92" t="str">
        <f ca="1">IF(U591="","",MAX(OFFSET(B591,0,0):OFFSET(B591,U591-1,0)))</f>
        <v/>
      </c>
      <c r="Y591" s="92" t="str">
        <f ca="1">IF(U591="","",MAX(OFFSET(C591,0,0):OFFSET(C591,U591-1,0)))</f>
        <v/>
      </c>
      <c r="Z591" s="92">
        <f t="shared" ca="1" si="78"/>
        <v>0</v>
      </c>
      <c r="AA591" s="93">
        <f t="shared" ca="1" si="79"/>
        <v>0</v>
      </c>
    </row>
    <row r="592" spans="1:27" ht="15.75" x14ac:dyDescent="0.25">
      <c r="A592" s="87"/>
      <c r="B592" s="95"/>
      <c r="C592" s="95"/>
      <c r="D592" s="76"/>
      <c r="E592" s="89" t="str">
        <f t="shared" si="84"/>
        <v/>
      </c>
      <c r="F592" s="89" t="str">
        <f t="shared" si="85"/>
        <v/>
      </c>
      <c r="G592" s="76"/>
      <c r="H592" s="74"/>
      <c r="I592" s="111" t="str">
        <f>IF(H592="","",_xlfn.XLOOKUP(H592,Code!$E$3:$E$19,Code!$F$3:$F$19,""))</f>
        <v/>
      </c>
      <c r="J592" s="74"/>
      <c r="K592" s="74"/>
      <c r="L592" s="76"/>
      <c r="M592" s="76"/>
      <c r="N592" s="102"/>
      <c r="O592" s="102"/>
      <c r="P592" s="126">
        <v>0</v>
      </c>
      <c r="Q592" s="97">
        <f t="shared" si="80"/>
        <v>0</v>
      </c>
      <c r="R592" s="109"/>
      <c r="S592" s="96" t="str">
        <f t="shared" si="81"/>
        <v/>
      </c>
      <c r="T592" s="91">
        <f t="shared" si="82"/>
        <v>0</v>
      </c>
      <c r="U592" s="96" t="str">
        <f t="shared" si="83"/>
        <v/>
      </c>
      <c r="V592" s="92" t="str">
        <f ca="1">IF(U592="","",MIN(OFFSET(B592,0,0):OFFSET(B592,U592-1,0)))</f>
        <v/>
      </c>
      <c r="W592" s="92" t="str">
        <f ca="1">IF(U592="","",MIN(OFFSET(C592,0,0):OFFSET(C592,U592-1,0)))</f>
        <v/>
      </c>
      <c r="X592" s="92" t="str">
        <f ca="1">IF(U592="","",MAX(OFFSET(B592,0,0):OFFSET(B592,U592-1,0)))</f>
        <v/>
      </c>
      <c r="Y592" s="92" t="str">
        <f ca="1">IF(U592="","",MAX(OFFSET(C592,0,0):OFFSET(C592,U592-1,0)))</f>
        <v/>
      </c>
      <c r="Z592" s="92">
        <f t="shared" ca="1" si="78"/>
        <v>0</v>
      </c>
      <c r="AA592" s="93">
        <f t="shared" ca="1" si="79"/>
        <v>0</v>
      </c>
    </row>
    <row r="593" spans="1:27" ht="15.75" x14ac:dyDescent="0.25">
      <c r="A593" s="87"/>
      <c r="B593" s="95"/>
      <c r="C593" s="95"/>
      <c r="D593" s="76"/>
      <c r="E593" s="89" t="str">
        <f t="shared" si="84"/>
        <v/>
      </c>
      <c r="F593" s="89" t="str">
        <f t="shared" si="85"/>
        <v/>
      </c>
      <c r="G593" s="76"/>
      <c r="H593" s="74"/>
      <c r="I593" s="111" t="str">
        <f>IF(H593="","",_xlfn.XLOOKUP(H593,Code!$E$3:$E$19,Code!$F$3:$F$19,""))</f>
        <v/>
      </c>
      <c r="J593" s="74"/>
      <c r="K593" s="74"/>
      <c r="L593" s="76"/>
      <c r="M593" s="76"/>
      <c r="N593" s="102"/>
      <c r="O593" s="102"/>
      <c r="P593" s="126">
        <v>0</v>
      </c>
      <c r="Q593" s="97">
        <f t="shared" si="80"/>
        <v>0</v>
      </c>
      <c r="R593" s="109"/>
      <c r="S593" s="96" t="str">
        <f t="shared" si="81"/>
        <v/>
      </c>
      <c r="T593" s="91">
        <f t="shared" si="82"/>
        <v>0</v>
      </c>
      <c r="U593" s="96" t="str">
        <f t="shared" si="83"/>
        <v/>
      </c>
      <c r="V593" s="92" t="str">
        <f ca="1">IF(U593="","",MIN(OFFSET(B593,0,0):OFFSET(B593,U593-1,0)))</f>
        <v/>
      </c>
      <c r="W593" s="92" t="str">
        <f ca="1">IF(U593="","",MIN(OFFSET(C593,0,0):OFFSET(C593,U593-1,0)))</f>
        <v/>
      </c>
      <c r="X593" s="92" t="str">
        <f ca="1">IF(U593="","",MAX(OFFSET(B593,0,0):OFFSET(B593,U593-1,0)))</f>
        <v/>
      </c>
      <c r="Y593" s="92" t="str">
        <f ca="1">IF(U593="","",MAX(OFFSET(C593,0,0):OFFSET(C593,U593-1,0)))</f>
        <v/>
      </c>
      <c r="Z593" s="92">
        <f t="shared" ca="1" si="78"/>
        <v>0</v>
      </c>
      <c r="AA593" s="93">
        <f t="shared" ca="1" si="79"/>
        <v>0</v>
      </c>
    </row>
    <row r="594" spans="1:27" ht="15.75" x14ac:dyDescent="0.25">
      <c r="A594" s="87"/>
      <c r="B594" s="95"/>
      <c r="C594" s="95"/>
      <c r="D594" s="76"/>
      <c r="E594" s="89" t="str">
        <f t="shared" si="84"/>
        <v/>
      </c>
      <c r="F594" s="89" t="str">
        <f t="shared" si="85"/>
        <v/>
      </c>
      <c r="G594" s="76"/>
      <c r="H594" s="74"/>
      <c r="I594" s="111" t="str">
        <f>IF(H594="","",_xlfn.XLOOKUP(H594,Code!$E$3:$E$19,Code!$F$3:$F$19,""))</f>
        <v/>
      </c>
      <c r="J594" s="74"/>
      <c r="K594" s="74"/>
      <c r="L594" s="76"/>
      <c r="M594" s="76"/>
      <c r="N594" s="102"/>
      <c r="O594" s="102"/>
      <c r="P594" s="126">
        <v>0</v>
      </c>
      <c r="Q594" s="97">
        <f t="shared" si="80"/>
        <v>0</v>
      </c>
      <c r="R594" s="109"/>
      <c r="S594" s="96" t="str">
        <f t="shared" si="81"/>
        <v/>
      </c>
      <c r="T594" s="91">
        <f t="shared" si="82"/>
        <v>0</v>
      </c>
      <c r="U594" s="96" t="str">
        <f t="shared" si="83"/>
        <v/>
      </c>
      <c r="V594" s="92" t="str">
        <f ca="1">IF(U594="","",MIN(OFFSET(B594,0,0):OFFSET(B594,U594-1,0)))</f>
        <v/>
      </c>
      <c r="W594" s="92" t="str">
        <f ca="1">IF(U594="","",MIN(OFFSET(C594,0,0):OFFSET(C594,U594-1,0)))</f>
        <v/>
      </c>
      <c r="X594" s="92" t="str">
        <f ca="1">IF(U594="","",MAX(OFFSET(B594,0,0):OFFSET(B594,U594-1,0)))</f>
        <v/>
      </c>
      <c r="Y594" s="92" t="str">
        <f ca="1">IF(U594="","",MAX(OFFSET(C594,0,0):OFFSET(C594,U594-1,0)))</f>
        <v/>
      </c>
      <c r="Z594" s="92">
        <f t="shared" ca="1" si="78"/>
        <v>0</v>
      </c>
      <c r="AA594" s="93">
        <f t="shared" ca="1" si="79"/>
        <v>0</v>
      </c>
    </row>
    <row r="595" spans="1:27" ht="15.75" x14ac:dyDescent="0.25">
      <c r="A595" s="87"/>
      <c r="B595" s="95"/>
      <c r="C595" s="95"/>
      <c r="D595" s="76"/>
      <c r="E595" s="89" t="str">
        <f t="shared" si="84"/>
        <v/>
      </c>
      <c r="F595" s="89" t="str">
        <f t="shared" si="85"/>
        <v/>
      </c>
      <c r="G595" s="76"/>
      <c r="H595" s="74"/>
      <c r="I595" s="111" t="str">
        <f>IF(H595="","",_xlfn.XLOOKUP(H595,Code!$E$3:$E$19,Code!$F$3:$F$19,""))</f>
        <v/>
      </c>
      <c r="J595" s="74"/>
      <c r="K595" s="74"/>
      <c r="L595" s="76"/>
      <c r="M595" s="76"/>
      <c r="N595" s="102"/>
      <c r="O595" s="102"/>
      <c r="P595" s="126">
        <v>0</v>
      </c>
      <c r="Q595" s="97">
        <f t="shared" si="80"/>
        <v>0</v>
      </c>
      <c r="R595" s="109"/>
      <c r="S595" s="96" t="str">
        <f t="shared" si="81"/>
        <v/>
      </c>
      <c r="T595" s="91">
        <f t="shared" si="82"/>
        <v>0</v>
      </c>
      <c r="U595" s="96" t="str">
        <f t="shared" si="83"/>
        <v/>
      </c>
      <c r="V595" s="92" t="str">
        <f ca="1">IF(U595="","",MIN(OFFSET(B595,0,0):OFFSET(B595,U595-1,0)))</f>
        <v/>
      </c>
      <c r="W595" s="92" t="str">
        <f ca="1">IF(U595="","",MIN(OFFSET(C595,0,0):OFFSET(C595,U595-1,0)))</f>
        <v/>
      </c>
      <c r="X595" s="92" t="str">
        <f ca="1">IF(U595="","",MAX(OFFSET(B595,0,0):OFFSET(B595,U595-1,0)))</f>
        <v/>
      </c>
      <c r="Y595" s="92" t="str">
        <f ca="1">IF(U595="","",MAX(OFFSET(C595,0,0):OFFSET(C595,U595-1,0)))</f>
        <v/>
      </c>
      <c r="Z595" s="92">
        <f t="shared" ca="1" si="78"/>
        <v>0</v>
      </c>
      <c r="AA595" s="93">
        <f t="shared" ca="1" si="79"/>
        <v>0</v>
      </c>
    </row>
    <row r="596" spans="1:27" ht="15.75" x14ac:dyDescent="0.25">
      <c r="A596" s="87"/>
      <c r="B596" s="95"/>
      <c r="C596" s="95"/>
      <c r="D596" s="76"/>
      <c r="E596" s="89" t="str">
        <f t="shared" si="84"/>
        <v/>
      </c>
      <c r="F596" s="89" t="str">
        <f t="shared" si="85"/>
        <v/>
      </c>
      <c r="G596" s="76"/>
      <c r="H596" s="74"/>
      <c r="I596" s="111" t="str">
        <f>IF(H596="","",_xlfn.XLOOKUP(H596,Code!$E$3:$E$19,Code!$F$3:$F$19,""))</f>
        <v/>
      </c>
      <c r="J596" s="74"/>
      <c r="K596" s="74"/>
      <c r="L596" s="76"/>
      <c r="M596" s="76"/>
      <c r="N596" s="102"/>
      <c r="O596" s="102"/>
      <c r="P596" s="126">
        <v>0</v>
      </c>
      <c r="Q596" s="97">
        <f t="shared" si="80"/>
        <v>0</v>
      </c>
      <c r="R596" s="109"/>
      <c r="S596" s="96" t="str">
        <f t="shared" si="81"/>
        <v/>
      </c>
      <c r="T596" s="91">
        <f t="shared" si="82"/>
        <v>0</v>
      </c>
      <c r="U596" s="96" t="str">
        <f t="shared" si="83"/>
        <v/>
      </c>
      <c r="V596" s="92" t="str">
        <f ca="1">IF(U596="","",MIN(OFFSET(B596,0,0):OFFSET(B596,U596-1,0)))</f>
        <v/>
      </c>
      <c r="W596" s="92" t="str">
        <f ca="1">IF(U596="","",MIN(OFFSET(C596,0,0):OFFSET(C596,U596-1,0)))</f>
        <v/>
      </c>
      <c r="X596" s="92" t="str">
        <f ca="1">IF(U596="","",MAX(OFFSET(B596,0,0):OFFSET(B596,U596-1,0)))</f>
        <v/>
      </c>
      <c r="Y596" s="92" t="str">
        <f ca="1">IF(U596="","",MAX(OFFSET(C596,0,0):OFFSET(C596,U596-1,0)))</f>
        <v/>
      </c>
      <c r="Z596" s="92">
        <f t="shared" ca="1" si="78"/>
        <v>0</v>
      </c>
      <c r="AA596" s="93">
        <f t="shared" ca="1" si="79"/>
        <v>0</v>
      </c>
    </row>
    <row r="597" spans="1:27" ht="15.75" x14ac:dyDescent="0.25">
      <c r="A597" s="87"/>
      <c r="B597" s="95"/>
      <c r="C597" s="95"/>
      <c r="D597" s="76"/>
      <c r="E597" s="89" t="str">
        <f t="shared" si="84"/>
        <v/>
      </c>
      <c r="F597" s="89" t="str">
        <f t="shared" si="85"/>
        <v/>
      </c>
      <c r="G597" s="76"/>
      <c r="H597" s="74"/>
      <c r="I597" s="111" t="str">
        <f>IF(H597="","",_xlfn.XLOOKUP(H597,Code!$E$3:$E$19,Code!$F$3:$F$19,""))</f>
        <v/>
      </c>
      <c r="J597" s="74"/>
      <c r="K597" s="74"/>
      <c r="L597" s="76"/>
      <c r="M597" s="76"/>
      <c r="N597" s="102"/>
      <c r="O597" s="102"/>
      <c r="P597" s="126">
        <v>0</v>
      </c>
      <c r="Q597" s="97">
        <f t="shared" si="80"/>
        <v>0</v>
      </c>
      <c r="R597" s="109"/>
      <c r="S597" s="96" t="str">
        <f t="shared" si="81"/>
        <v/>
      </c>
      <c r="T597" s="91">
        <f t="shared" si="82"/>
        <v>0</v>
      </c>
      <c r="U597" s="96" t="str">
        <f t="shared" si="83"/>
        <v/>
      </c>
      <c r="V597" s="92" t="str">
        <f ca="1">IF(U597="","",MIN(OFFSET(B597,0,0):OFFSET(B597,U597-1,0)))</f>
        <v/>
      </c>
      <c r="W597" s="92" t="str">
        <f ca="1">IF(U597="","",MIN(OFFSET(C597,0,0):OFFSET(C597,U597-1,0)))</f>
        <v/>
      </c>
      <c r="X597" s="92" t="str">
        <f ca="1">IF(U597="","",MAX(OFFSET(B597,0,0):OFFSET(B597,U597-1,0)))</f>
        <v/>
      </c>
      <c r="Y597" s="92" t="str">
        <f ca="1">IF(U597="","",MAX(OFFSET(C597,0,0):OFFSET(C597,U597-1,0)))</f>
        <v/>
      </c>
      <c r="Z597" s="92">
        <f t="shared" ca="1" si="78"/>
        <v>0</v>
      </c>
      <c r="AA597" s="93">
        <f t="shared" ca="1" si="79"/>
        <v>0</v>
      </c>
    </row>
    <row r="598" spans="1:27" ht="15.75" x14ac:dyDescent="0.25">
      <c r="A598" s="87"/>
      <c r="B598" s="95"/>
      <c r="C598" s="95"/>
      <c r="D598" s="76"/>
      <c r="E598" s="89" t="str">
        <f t="shared" si="84"/>
        <v/>
      </c>
      <c r="F598" s="89" t="str">
        <f t="shared" si="85"/>
        <v/>
      </c>
      <c r="G598" s="76"/>
      <c r="H598" s="74"/>
      <c r="I598" s="111" t="str">
        <f>IF(H598="","",_xlfn.XLOOKUP(H598,Code!$E$3:$E$19,Code!$F$3:$F$19,""))</f>
        <v/>
      </c>
      <c r="J598" s="74"/>
      <c r="K598" s="74"/>
      <c r="L598" s="76"/>
      <c r="M598" s="76"/>
      <c r="N598" s="102"/>
      <c r="O598" s="102"/>
      <c r="P598" s="126">
        <v>0</v>
      </c>
      <c r="Q598" s="97">
        <f t="shared" si="80"/>
        <v>0</v>
      </c>
      <c r="R598" s="109"/>
      <c r="S598" s="96" t="str">
        <f t="shared" si="81"/>
        <v/>
      </c>
      <c r="T598" s="91">
        <f t="shared" si="82"/>
        <v>0</v>
      </c>
      <c r="U598" s="96" t="str">
        <f t="shared" si="83"/>
        <v/>
      </c>
      <c r="V598" s="92" t="str">
        <f ca="1">IF(U598="","",MIN(OFFSET(B598,0,0):OFFSET(B598,U598-1,0)))</f>
        <v/>
      </c>
      <c r="W598" s="92" t="str">
        <f ca="1">IF(U598="","",MIN(OFFSET(C598,0,0):OFFSET(C598,U598-1,0)))</f>
        <v/>
      </c>
      <c r="X598" s="92" t="str">
        <f ca="1">IF(U598="","",MAX(OFFSET(B598,0,0):OFFSET(B598,U598-1,0)))</f>
        <v/>
      </c>
      <c r="Y598" s="92" t="str">
        <f ca="1">IF(U598="","",MAX(OFFSET(C598,0,0):OFFSET(C598,U598-1,0)))</f>
        <v/>
      </c>
      <c r="Z598" s="92">
        <f t="shared" ca="1" si="78"/>
        <v>0</v>
      </c>
      <c r="AA598" s="93">
        <f t="shared" ca="1" si="79"/>
        <v>0</v>
      </c>
    </row>
    <row r="599" spans="1:27" ht="15.75" x14ac:dyDescent="0.25">
      <c r="A599" s="87"/>
      <c r="B599" s="95"/>
      <c r="C599" s="95"/>
      <c r="D599" s="76"/>
      <c r="E599" s="89" t="str">
        <f t="shared" si="84"/>
        <v/>
      </c>
      <c r="F599" s="89" t="str">
        <f t="shared" si="85"/>
        <v/>
      </c>
      <c r="G599" s="76"/>
      <c r="H599" s="74"/>
      <c r="I599" s="111" t="str">
        <f>IF(H599="","",_xlfn.XLOOKUP(H599,Code!$E$3:$E$19,Code!$F$3:$F$19,""))</f>
        <v/>
      </c>
      <c r="J599" s="74"/>
      <c r="K599" s="74"/>
      <c r="L599" s="76"/>
      <c r="M599" s="76"/>
      <c r="N599" s="102"/>
      <c r="O599" s="102"/>
      <c r="P599" s="126">
        <v>0</v>
      </c>
      <c r="Q599" s="97">
        <f t="shared" si="80"/>
        <v>0</v>
      </c>
      <c r="R599" s="109"/>
      <c r="S599" s="96" t="str">
        <f t="shared" si="81"/>
        <v/>
      </c>
      <c r="T599" s="91">
        <f t="shared" si="82"/>
        <v>0</v>
      </c>
      <c r="U599" s="96" t="str">
        <f t="shared" si="83"/>
        <v/>
      </c>
      <c r="V599" s="92" t="str">
        <f ca="1">IF(U599="","",MIN(OFFSET(B599,0,0):OFFSET(B599,U599-1,0)))</f>
        <v/>
      </c>
      <c r="W599" s="92" t="str">
        <f ca="1">IF(U599="","",MIN(OFFSET(C599,0,0):OFFSET(C599,U599-1,0)))</f>
        <v/>
      </c>
      <c r="X599" s="92" t="str">
        <f ca="1">IF(U599="","",MAX(OFFSET(B599,0,0):OFFSET(B599,U599-1,0)))</f>
        <v/>
      </c>
      <c r="Y599" s="92" t="str">
        <f ca="1">IF(U599="","",MAX(OFFSET(C599,0,0):OFFSET(C599,U599-1,0)))</f>
        <v/>
      </c>
      <c r="Z599" s="92">
        <f t="shared" ca="1" si="78"/>
        <v>0</v>
      </c>
      <c r="AA599" s="93">
        <f t="shared" ca="1" si="79"/>
        <v>0</v>
      </c>
    </row>
    <row r="600" spans="1:27" ht="15.75" x14ac:dyDescent="0.25">
      <c r="A600" s="87"/>
      <c r="B600" s="95"/>
      <c r="C600" s="95"/>
      <c r="D600" s="76"/>
      <c r="E600" s="89" t="str">
        <f t="shared" si="84"/>
        <v/>
      </c>
      <c r="F600" s="89" t="str">
        <f t="shared" si="85"/>
        <v/>
      </c>
      <c r="G600" s="76"/>
      <c r="H600" s="74"/>
      <c r="I600" s="111" t="str">
        <f>IF(H600="","",_xlfn.XLOOKUP(H600,Code!$E$3:$E$19,Code!$F$3:$F$19,""))</f>
        <v/>
      </c>
      <c r="J600" s="74"/>
      <c r="K600" s="74"/>
      <c r="L600" s="76"/>
      <c r="M600" s="76"/>
      <c r="N600" s="102"/>
      <c r="O600" s="102"/>
      <c r="P600" s="126">
        <v>0</v>
      </c>
      <c r="Q600" s="97">
        <f t="shared" si="80"/>
        <v>0</v>
      </c>
      <c r="R600" s="109"/>
      <c r="S600" s="96" t="str">
        <f t="shared" si="81"/>
        <v/>
      </c>
      <c r="T600" s="91">
        <f t="shared" si="82"/>
        <v>0</v>
      </c>
      <c r="U600" s="96" t="str">
        <f t="shared" si="83"/>
        <v/>
      </c>
      <c r="V600" s="92" t="str">
        <f ca="1">IF(U600="","",MIN(OFFSET(B600,0,0):OFFSET(B600,U600-1,0)))</f>
        <v/>
      </c>
      <c r="W600" s="92" t="str">
        <f ca="1">IF(U600="","",MIN(OFFSET(C600,0,0):OFFSET(C600,U600-1,0)))</f>
        <v/>
      </c>
      <c r="X600" s="92" t="str">
        <f ca="1">IF(U600="","",MAX(OFFSET(B600,0,0):OFFSET(B600,U600-1,0)))</f>
        <v/>
      </c>
      <c r="Y600" s="92" t="str">
        <f ca="1">IF(U600="","",MAX(OFFSET(C600,0,0):OFFSET(C600,U600-1,0)))</f>
        <v/>
      </c>
      <c r="Z600" s="92">
        <f t="shared" ca="1" si="78"/>
        <v>0</v>
      </c>
      <c r="AA600" s="93">
        <f t="shared" ca="1" si="79"/>
        <v>0</v>
      </c>
    </row>
    <row r="601" spans="1:27" ht="15.75" x14ac:dyDescent="0.25">
      <c r="A601" s="87"/>
      <c r="B601" s="95"/>
      <c r="C601" s="95"/>
      <c r="D601" s="76"/>
      <c r="E601" s="89" t="str">
        <f t="shared" si="84"/>
        <v/>
      </c>
      <c r="F601" s="89" t="str">
        <f t="shared" si="85"/>
        <v/>
      </c>
      <c r="G601" s="76"/>
      <c r="H601" s="74"/>
      <c r="I601" s="111" t="str">
        <f>IF(H601="","",_xlfn.XLOOKUP(H601,Code!$E$3:$E$19,Code!$F$3:$F$19,""))</f>
        <v/>
      </c>
      <c r="J601" s="74"/>
      <c r="K601" s="74"/>
      <c r="L601" s="76"/>
      <c r="M601" s="76"/>
      <c r="N601" s="102"/>
      <c r="O601" s="102"/>
      <c r="P601" s="126">
        <v>0</v>
      </c>
      <c r="Q601" s="97">
        <f t="shared" si="80"/>
        <v>0</v>
      </c>
      <c r="R601" s="109"/>
      <c r="S601" s="96" t="str">
        <f t="shared" si="81"/>
        <v/>
      </c>
      <c r="T601" s="91">
        <f t="shared" si="82"/>
        <v>0</v>
      </c>
      <c r="U601" s="96" t="str">
        <f t="shared" si="83"/>
        <v/>
      </c>
      <c r="V601" s="92" t="str">
        <f ca="1">IF(U601="","",MIN(OFFSET(B601,0,0):OFFSET(B601,U601-1,0)))</f>
        <v/>
      </c>
      <c r="W601" s="92" t="str">
        <f ca="1">IF(U601="","",MIN(OFFSET(C601,0,0):OFFSET(C601,U601-1,0)))</f>
        <v/>
      </c>
      <c r="X601" s="92" t="str">
        <f ca="1">IF(U601="","",MAX(OFFSET(B601,0,0):OFFSET(B601,U601-1,0)))</f>
        <v/>
      </c>
      <c r="Y601" s="92" t="str">
        <f ca="1">IF(U601="","",MAX(OFFSET(C601,0,0):OFFSET(C601,U601-1,0)))</f>
        <v/>
      </c>
      <c r="Z601" s="92">
        <f t="shared" ca="1" si="78"/>
        <v>0</v>
      </c>
      <c r="AA601" s="93">
        <f t="shared" ca="1" si="79"/>
        <v>0</v>
      </c>
    </row>
    <row r="602" spans="1:27" ht="15.75" x14ac:dyDescent="0.25">
      <c r="A602" s="87"/>
      <c r="B602" s="95"/>
      <c r="C602" s="95"/>
      <c r="D602" s="76"/>
      <c r="E602" s="89" t="str">
        <f t="shared" si="84"/>
        <v/>
      </c>
      <c r="F602" s="89" t="str">
        <f t="shared" si="85"/>
        <v/>
      </c>
      <c r="G602" s="76"/>
      <c r="H602" s="74"/>
      <c r="I602" s="111" t="str">
        <f>IF(H602="","",_xlfn.XLOOKUP(H602,Code!$E$3:$E$19,Code!$F$3:$F$19,""))</f>
        <v/>
      </c>
      <c r="J602" s="74"/>
      <c r="K602" s="74"/>
      <c r="L602" s="76"/>
      <c r="M602" s="76"/>
      <c r="N602" s="102"/>
      <c r="O602" s="102"/>
      <c r="P602" s="126">
        <v>0</v>
      </c>
      <c r="Q602" s="97">
        <f t="shared" si="80"/>
        <v>0</v>
      </c>
      <c r="R602" s="109"/>
      <c r="S602" s="96" t="str">
        <f t="shared" si="81"/>
        <v/>
      </c>
      <c r="T602" s="91">
        <f t="shared" si="82"/>
        <v>0</v>
      </c>
      <c r="U602" s="96" t="str">
        <f t="shared" si="83"/>
        <v/>
      </c>
      <c r="V602" s="92" t="str">
        <f ca="1">IF(U602="","",MIN(OFFSET(B602,0,0):OFFSET(B602,U602-1,0)))</f>
        <v/>
      </c>
      <c r="W602" s="92" t="str">
        <f ca="1">IF(U602="","",MIN(OFFSET(C602,0,0):OFFSET(C602,U602-1,0)))</f>
        <v/>
      </c>
      <c r="X602" s="92" t="str">
        <f ca="1">IF(U602="","",MAX(OFFSET(B602,0,0):OFFSET(B602,U602-1,0)))</f>
        <v/>
      </c>
      <c r="Y602" s="92" t="str">
        <f ca="1">IF(U602="","",MAX(OFFSET(C602,0,0):OFFSET(C602,U602-1,0)))</f>
        <v/>
      </c>
      <c r="Z602" s="92">
        <f t="shared" ca="1" si="78"/>
        <v>0</v>
      </c>
      <c r="AA602" s="93">
        <f t="shared" ca="1" si="79"/>
        <v>0</v>
      </c>
    </row>
    <row r="603" spans="1:27" ht="15.75" x14ac:dyDescent="0.25">
      <c r="A603" s="87"/>
      <c r="B603" s="95"/>
      <c r="C603" s="95"/>
      <c r="D603" s="76"/>
      <c r="E603" s="89" t="str">
        <f t="shared" si="84"/>
        <v/>
      </c>
      <c r="F603" s="89" t="str">
        <f t="shared" si="85"/>
        <v/>
      </c>
      <c r="G603" s="76"/>
      <c r="H603" s="74"/>
      <c r="I603" s="111" t="str">
        <f>IF(H603="","",_xlfn.XLOOKUP(H603,Code!$E$3:$E$19,Code!$F$3:$F$19,""))</f>
        <v/>
      </c>
      <c r="J603" s="74"/>
      <c r="K603" s="74"/>
      <c r="L603" s="76"/>
      <c r="M603" s="76"/>
      <c r="N603" s="102"/>
      <c r="O603" s="102"/>
      <c r="P603" s="126">
        <v>0</v>
      </c>
      <c r="Q603" s="97">
        <f t="shared" si="80"/>
        <v>0</v>
      </c>
      <c r="R603" s="109"/>
      <c r="S603" s="96" t="str">
        <f t="shared" si="81"/>
        <v/>
      </c>
      <c r="T603" s="91">
        <f t="shared" si="82"/>
        <v>0</v>
      </c>
      <c r="U603" s="96" t="str">
        <f t="shared" si="83"/>
        <v/>
      </c>
      <c r="V603" s="92" t="str">
        <f ca="1">IF(U603="","",MIN(OFFSET(B603,0,0):OFFSET(B603,U603-1,0)))</f>
        <v/>
      </c>
      <c r="W603" s="92" t="str">
        <f ca="1">IF(U603="","",MIN(OFFSET(C603,0,0):OFFSET(C603,U603-1,0)))</f>
        <v/>
      </c>
      <c r="X603" s="92" t="str">
        <f ca="1">IF(U603="","",MAX(OFFSET(B603,0,0):OFFSET(B603,U603-1,0)))</f>
        <v/>
      </c>
      <c r="Y603" s="92" t="str">
        <f ca="1">IF(U603="","",MAX(OFFSET(C603,0,0):OFFSET(C603,U603-1,0)))</f>
        <v/>
      </c>
      <c r="Z603" s="92">
        <f t="shared" ca="1" si="78"/>
        <v>0</v>
      </c>
      <c r="AA603" s="93">
        <f t="shared" ca="1" si="79"/>
        <v>0</v>
      </c>
    </row>
    <row r="604" spans="1:27" ht="15.75" x14ac:dyDescent="0.25">
      <c r="A604" s="87"/>
      <c r="B604" s="95"/>
      <c r="C604" s="95"/>
      <c r="D604" s="76"/>
      <c r="E604" s="89" t="str">
        <f t="shared" si="84"/>
        <v/>
      </c>
      <c r="F604" s="89" t="str">
        <f t="shared" si="85"/>
        <v/>
      </c>
      <c r="G604" s="76"/>
      <c r="H604" s="74"/>
      <c r="I604" s="111" t="str">
        <f>IF(H604="","",_xlfn.XLOOKUP(H604,Code!$E$3:$E$19,Code!$F$3:$F$19,""))</f>
        <v/>
      </c>
      <c r="J604" s="74"/>
      <c r="K604" s="74"/>
      <c r="L604" s="76"/>
      <c r="M604" s="76"/>
      <c r="N604" s="102"/>
      <c r="O604" s="102"/>
      <c r="P604" s="126">
        <v>0</v>
      </c>
      <c r="Q604" s="97">
        <f t="shared" si="80"/>
        <v>0</v>
      </c>
      <c r="R604" s="109"/>
      <c r="S604" s="96" t="str">
        <f t="shared" si="81"/>
        <v/>
      </c>
      <c r="T604" s="91">
        <f t="shared" si="82"/>
        <v>0</v>
      </c>
      <c r="U604" s="96" t="str">
        <f t="shared" si="83"/>
        <v/>
      </c>
      <c r="V604" s="92" t="str">
        <f ca="1">IF(U604="","",MIN(OFFSET(B604,0,0):OFFSET(B604,U604-1,0)))</f>
        <v/>
      </c>
      <c r="W604" s="92" t="str">
        <f ca="1">IF(U604="","",MIN(OFFSET(C604,0,0):OFFSET(C604,U604-1,0)))</f>
        <v/>
      </c>
      <c r="X604" s="92" t="str">
        <f ca="1">IF(U604="","",MAX(OFFSET(B604,0,0):OFFSET(B604,U604-1,0)))</f>
        <v/>
      </c>
      <c r="Y604" s="92" t="str">
        <f ca="1">IF(U604="","",MAX(OFFSET(C604,0,0):OFFSET(C604,U604-1,0)))</f>
        <v/>
      </c>
      <c r="Z604" s="92">
        <f t="shared" ca="1" si="78"/>
        <v>0</v>
      </c>
      <c r="AA604" s="93">
        <f t="shared" ca="1" si="79"/>
        <v>0</v>
      </c>
    </row>
    <row r="605" spans="1:27" ht="15.75" x14ac:dyDescent="0.25">
      <c r="A605" s="87"/>
      <c r="B605" s="95"/>
      <c r="C605" s="95"/>
      <c r="D605" s="76"/>
      <c r="E605" s="89" t="str">
        <f t="shared" si="84"/>
        <v/>
      </c>
      <c r="F605" s="89" t="str">
        <f t="shared" si="85"/>
        <v/>
      </c>
      <c r="G605" s="76"/>
      <c r="H605" s="74"/>
      <c r="I605" s="111" t="str">
        <f>IF(H605="","",_xlfn.XLOOKUP(H605,Code!$E$3:$E$19,Code!$F$3:$F$19,""))</f>
        <v/>
      </c>
      <c r="J605" s="74"/>
      <c r="K605" s="74"/>
      <c r="L605" s="76"/>
      <c r="M605" s="76"/>
      <c r="N605" s="102"/>
      <c r="O605" s="102"/>
      <c r="P605" s="126">
        <v>0</v>
      </c>
      <c r="Q605" s="97">
        <f t="shared" si="80"/>
        <v>0</v>
      </c>
      <c r="R605" s="109"/>
      <c r="S605" s="96" t="str">
        <f t="shared" si="81"/>
        <v/>
      </c>
      <c r="T605" s="91">
        <f t="shared" si="82"/>
        <v>0</v>
      </c>
      <c r="U605" s="96" t="str">
        <f t="shared" si="83"/>
        <v/>
      </c>
      <c r="V605" s="92" t="str">
        <f ca="1">IF(U605="","",MIN(OFFSET(B605,0,0):OFFSET(B605,U605-1,0)))</f>
        <v/>
      </c>
      <c r="W605" s="92" t="str">
        <f ca="1">IF(U605="","",MIN(OFFSET(C605,0,0):OFFSET(C605,U605-1,0)))</f>
        <v/>
      </c>
      <c r="X605" s="92" t="str">
        <f ca="1">IF(U605="","",MAX(OFFSET(B605,0,0):OFFSET(B605,U605-1,0)))</f>
        <v/>
      </c>
      <c r="Y605" s="92" t="str">
        <f ca="1">IF(U605="","",MAX(OFFSET(C605,0,0):OFFSET(C605,U605-1,0)))</f>
        <v/>
      </c>
      <c r="Z605" s="92">
        <f t="shared" ca="1" si="78"/>
        <v>0</v>
      </c>
      <c r="AA605" s="93">
        <f t="shared" ca="1" si="79"/>
        <v>0</v>
      </c>
    </row>
    <row r="606" spans="1:27" ht="15.75" x14ac:dyDescent="0.25">
      <c r="A606" s="87"/>
      <c r="B606" s="95"/>
      <c r="C606" s="95"/>
      <c r="D606" s="76"/>
      <c r="E606" s="89" t="str">
        <f t="shared" si="84"/>
        <v/>
      </c>
      <c r="F606" s="89" t="str">
        <f t="shared" si="85"/>
        <v/>
      </c>
      <c r="G606" s="76"/>
      <c r="H606" s="74"/>
      <c r="I606" s="111" t="str">
        <f>IF(H606="","",_xlfn.XLOOKUP(H606,Code!$E$3:$E$19,Code!$F$3:$F$19,""))</f>
        <v/>
      </c>
      <c r="J606" s="74"/>
      <c r="K606" s="74"/>
      <c r="L606" s="76"/>
      <c r="M606" s="76"/>
      <c r="N606" s="102"/>
      <c r="O606" s="102"/>
      <c r="P606" s="126">
        <v>0</v>
      </c>
      <c r="Q606" s="97">
        <f t="shared" si="80"/>
        <v>0</v>
      </c>
      <c r="R606" s="109"/>
      <c r="S606" s="96" t="str">
        <f t="shared" si="81"/>
        <v/>
      </c>
      <c r="T606" s="91">
        <f t="shared" si="82"/>
        <v>0</v>
      </c>
      <c r="U606" s="96" t="str">
        <f t="shared" si="83"/>
        <v/>
      </c>
      <c r="V606" s="92" t="str">
        <f ca="1">IF(U606="","",MIN(OFFSET(B606,0,0):OFFSET(B606,U606-1,0)))</f>
        <v/>
      </c>
      <c r="W606" s="92" t="str">
        <f ca="1">IF(U606="","",MIN(OFFSET(C606,0,0):OFFSET(C606,U606-1,0)))</f>
        <v/>
      </c>
      <c r="X606" s="92" t="str">
        <f ca="1">IF(U606="","",MAX(OFFSET(B606,0,0):OFFSET(B606,U606-1,0)))</f>
        <v/>
      </c>
      <c r="Y606" s="92" t="str">
        <f ca="1">IF(U606="","",MAX(OFFSET(C606,0,0):OFFSET(C606,U606-1,0)))</f>
        <v/>
      </c>
      <c r="Z606" s="92">
        <f t="shared" ca="1" si="78"/>
        <v>0</v>
      </c>
      <c r="AA606" s="93">
        <f t="shared" ca="1" si="79"/>
        <v>0</v>
      </c>
    </row>
    <row r="607" spans="1:27" ht="15.75" x14ac:dyDescent="0.25">
      <c r="A607" s="87"/>
      <c r="B607" s="95"/>
      <c r="C607" s="95"/>
      <c r="D607" s="76"/>
      <c r="E607" s="89" t="str">
        <f t="shared" si="84"/>
        <v/>
      </c>
      <c r="F607" s="89" t="str">
        <f t="shared" si="85"/>
        <v/>
      </c>
      <c r="G607" s="76"/>
      <c r="H607" s="74"/>
      <c r="I607" s="111" t="str">
        <f>IF(H607="","",_xlfn.XLOOKUP(H607,Code!$E$3:$E$19,Code!$F$3:$F$19,""))</f>
        <v/>
      </c>
      <c r="J607" s="74"/>
      <c r="K607" s="74"/>
      <c r="L607" s="76"/>
      <c r="M607" s="76"/>
      <c r="N607" s="102"/>
      <c r="O607" s="102"/>
      <c r="P607" s="126">
        <v>0</v>
      </c>
      <c r="Q607" s="97">
        <f t="shared" si="80"/>
        <v>0</v>
      </c>
      <c r="R607" s="109"/>
      <c r="S607" s="96" t="str">
        <f t="shared" si="81"/>
        <v/>
      </c>
      <c r="T607" s="91">
        <f t="shared" si="82"/>
        <v>0</v>
      </c>
      <c r="U607" s="96" t="str">
        <f t="shared" si="83"/>
        <v/>
      </c>
      <c r="V607" s="92" t="str">
        <f ca="1">IF(U607="","",MIN(OFFSET(B607,0,0):OFFSET(B607,U607-1,0)))</f>
        <v/>
      </c>
      <c r="W607" s="92" t="str">
        <f ca="1">IF(U607="","",MIN(OFFSET(C607,0,0):OFFSET(C607,U607-1,0)))</f>
        <v/>
      </c>
      <c r="X607" s="92" t="str">
        <f ca="1">IF(U607="","",MAX(OFFSET(B607,0,0):OFFSET(B607,U607-1,0)))</f>
        <v/>
      </c>
      <c r="Y607" s="92" t="str">
        <f ca="1">IF(U607="","",MAX(OFFSET(C607,0,0):OFFSET(C607,U607-1,0)))</f>
        <v/>
      </c>
      <c r="Z607" s="92">
        <f t="shared" ca="1" si="78"/>
        <v>0</v>
      </c>
      <c r="AA607" s="93">
        <f t="shared" ca="1" si="79"/>
        <v>0</v>
      </c>
    </row>
    <row r="608" spans="1:27" ht="15.75" x14ac:dyDescent="0.25">
      <c r="A608" s="87"/>
      <c r="B608" s="95"/>
      <c r="C608" s="95"/>
      <c r="D608" s="76"/>
      <c r="E608" s="89" t="str">
        <f t="shared" si="84"/>
        <v/>
      </c>
      <c r="F608" s="89" t="str">
        <f t="shared" si="85"/>
        <v/>
      </c>
      <c r="G608" s="76"/>
      <c r="H608" s="74"/>
      <c r="I608" s="111" t="str">
        <f>IF(H608="","",_xlfn.XLOOKUP(H608,Code!$E$3:$E$19,Code!$F$3:$F$19,""))</f>
        <v/>
      </c>
      <c r="J608" s="74"/>
      <c r="K608" s="74"/>
      <c r="L608" s="76"/>
      <c r="M608" s="76"/>
      <c r="N608" s="102"/>
      <c r="O608" s="102"/>
      <c r="P608" s="126">
        <v>0</v>
      </c>
      <c r="Q608" s="97">
        <f t="shared" si="80"/>
        <v>0</v>
      </c>
      <c r="R608" s="109"/>
      <c r="S608" s="96" t="str">
        <f t="shared" si="81"/>
        <v/>
      </c>
      <c r="T608" s="91">
        <f t="shared" si="82"/>
        <v>0</v>
      </c>
      <c r="U608" s="96" t="str">
        <f t="shared" si="83"/>
        <v/>
      </c>
      <c r="V608" s="92" t="str">
        <f ca="1">IF(U608="","",MIN(OFFSET(B608,0,0):OFFSET(B608,U608-1,0)))</f>
        <v/>
      </c>
      <c r="W608" s="92" t="str">
        <f ca="1">IF(U608="","",MIN(OFFSET(C608,0,0):OFFSET(C608,U608-1,0)))</f>
        <v/>
      </c>
      <c r="X608" s="92" t="str">
        <f ca="1">IF(U608="","",MAX(OFFSET(B608,0,0):OFFSET(B608,U608-1,0)))</f>
        <v/>
      </c>
      <c r="Y608" s="92" t="str">
        <f ca="1">IF(U608="","",MAX(OFFSET(C608,0,0):OFFSET(C608,U608-1,0)))</f>
        <v/>
      </c>
      <c r="Z608" s="92">
        <f t="shared" ca="1" si="78"/>
        <v>0</v>
      </c>
      <c r="AA608" s="93">
        <f t="shared" ca="1" si="79"/>
        <v>0</v>
      </c>
    </row>
    <row r="609" spans="1:27" ht="15.75" x14ac:dyDescent="0.25">
      <c r="A609" s="87"/>
      <c r="B609" s="95"/>
      <c r="C609" s="95"/>
      <c r="D609" s="76"/>
      <c r="E609" s="89" t="str">
        <f t="shared" si="84"/>
        <v/>
      </c>
      <c r="F609" s="89" t="str">
        <f t="shared" si="85"/>
        <v/>
      </c>
      <c r="G609" s="76"/>
      <c r="H609" s="74"/>
      <c r="I609" s="111" t="str">
        <f>IF(H609="","",_xlfn.XLOOKUP(H609,Code!$E$3:$E$19,Code!$F$3:$F$19,""))</f>
        <v/>
      </c>
      <c r="J609" s="74"/>
      <c r="K609" s="74"/>
      <c r="L609" s="76"/>
      <c r="M609" s="76"/>
      <c r="N609" s="102"/>
      <c r="O609" s="102"/>
      <c r="P609" s="126">
        <v>0</v>
      </c>
      <c r="Q609" s="97">
        <f t="shared" si="80"/>
        <v>0</v>
      </c>
      <c r="R609" s="109"/>
      <c r="S609" s="96" t="str">
        <f t="shared" si="81"/>
        <v/>
      </c>
      <c r="T609" s="91">
        <f t="shared" si="82"/>
        <v>0</v>
      </c>
      <c r="U609" s="96" t="str">
        <f t="shared" si="83"/>
        <v/>
      </c>
      <c r="V609" s="92" t="str">
        <f ca="1">IF(U609="","",MIN(OFFSET(B609,0,0):OFFSET(B609,U609-1,0)))</f>
        <v/>
      </c>
      <c r="W609" s="92" t="str">
        <f ca="1">IF(U609="","",MIN(OFFSET(C609,0,0):OFFSET(C609,U609-1,0)))</f>
        <v/>
      </c>
      <c r="X609" s="92" t="str">
        <f ca="1">IF(U609="","",MAX(OFFSET(B609,0,0):OFFSET(B609,U609-1,0)))</f>
        <v/>
      </c>
      <c r="Y609" s="92" t="str">
        <f ca="1">IF(U609="","",MAX(OFFSET(C609,0,0):OFFSET(C609,U609-1,0)))</f>
        <v/>
      </c>
      <c r="Z609" s="92">
        <f t="shared" ca="1" si="78"/>
        <v>0</v>
      </c>
      <c r="AA609" s="93">
        <f t="shared" ca="1" si="79"/>
        <v>0</v>
      </c>
    </row>
    <row r="610" spans="1:27" ht="15.75" x14ac:dyDescent="0.25">
      <c r="A610" s="87"/>
      <c r="B610" s="95"/>
      <c r="C610" s="95"/>
      <c r="D610" s="76"/>
      <c r="E610" s="89" t="str">
        <f t="shared" si="84"/>
        <v/>
      </c>
      <c r="F610" s="89" t="str">
        <f t="shared" si="85"/>
        <v/>
      </c>
      <c r="G610" s="76"/>
      <c r="H610" s="74"/>
      <c r="I610" s="111" t="str">
        <f>IF(H610="","",_xlfn.XLOOKUP(H610,Code!$E$3:$E$19,Code!$F$3:$F$19,""))</f>
        <v/>
      </c>
      <c r="J610" s="74"/>
      <c r="K610" s="74"/>
      <c r="L610" s="76"/>
      <c r="M610" s="76"/>
      <c r="N610" s="102"/>
      <c r="O610" s="102"/>
      <c r="P610" s="126">
        <v>0</v>
      </c>
      <c r="Q610" s="97">
        <f t="shared" si="80"/>
        <v>0</v>
      </c>
      <c r="R610" s="109"/>
      <c r="S610" s="96" t="str">
        <f t="shared" si="81"/>
        <v/>
      </c>
      <c r="T610" s="91">
        <f t="shared" si="82"/>
        <v>0</v>
      </c>
      <c r="U610" s="96" t="str">
        <f t="shared" si="83"/>
        <v/>
      </c>
      <c r="V610" s="92" t="str">
        <f ca="1">IF(U610="","",MIN(OFFSET(B610,0,0):OFFSET(B610,U610-1,0)))</f>
        <v/>
      </c>
      <c r="W610" s="92" t="str">
        <f ca="1">IF(U610="","",MIN(OFFSET(C610,0,0):OFFSET(C610,U610-1,0)))</f>
        <v/>
      </c>
      <c r="X610" s="92" t="str">
        <f ca="1">IF(U610="","",MAX(OFFSET(B610,0,0):OFFSET(B610,U610-1,0)))</f>
        <v/>
      </c>
      <c r="Y610" s="92" t="str">
        <f ca="1">IF(U610="","",MAX(OFFSET(C610,0,0):OFFSET(C610,U610-1,0)))</f>
        <v/>
      </c>
      <c r="Z610" s="92">
        <f t="shared" ca="1" si="78"/>
        <v>0</v>
      </c>
      <c r="AA610" s="93">
        <f t="shared" ca="1" si="79"/>
        <v>0</v>
      </c>
    </row>
    <row r="611" spans="1:27" ht="15.75" x14ac:dyDescent="0.25">
      <c r="A611" s="87"/>
      <c r="B611" s="95"/>
      <c r="C611" s="95"/>
      <c r="D611" s="76"/>
      <c r="E611" s="89" t="str">
        <f t="shared" si="84"/>
        <v/>
      </c>
      <c r="F611" s="89" t="str">
        <f t="shared" si="85"/>
        <v/>
      </c>
      <c r="G611" s="76"/>
      <c r="H611" s="74"/>
      <c r="I611" s="111" t="str">
        <f>IF(H611="","",_xlfn.XLOOKUP(H611,Code!$E$3:$E$19,Code!$F$3:$F$19,""))</f>
        <v/>
      </c>
      <c r="J611" s="74"/>
      <c r="K611" s="74"/>
      <c r="L611" s="76"/>
      <c r="M611" s="76"/>
      <c r="N611" s="102"/>
      <c r="O611" s="102"/>
      <c r="P611" s="126">
        <v>0</v>
      </c>
      <c r="Q611" s="97">
        <f t="shared" si="80"/>
        <v>0</v>
      </c>
      <c r="R611" s="109"/>
      <c r="S611" s="96" t="str">
        <f t="shared" si="81"/>
        <v/>
      </c>
      <c r="T611" s="91">
        <f t="shared" si="82"/>
        <v>0</v>
      </c>
      <c r="U611" s="96" t="str">
        <f t="shared" si="83"/>
        <v/>
      </c>
      <c r="V611" s="92" t="str">
        <f ca="1">IF(U611="","",MIN(OFFSET(B611,0,0):OFFSET(B611,U611-1,0)))</f>
        <v/>
      </c>
      <c r="W611" s="92" t="str">
        <f ca="1">IF(U611="","",MIN(OFFSET(C611,0,0):OFFSET(C611,U611-1,0)))</f>
        <v/>
      </c>
      <c r="X611" s="92" t="str">
        <f ca="1">IF(U611="","",MAX(OFFSET(B611,0,0):OFFSET(B611,U611-1,0)))</f>
        <v/>
      </c>
      <c r="Y611" s="92" t="str">
        <f ca="1">IF(U611="","",MAX(OFFSET(C611,0,0):OFFSET(C611,U611-1,0)))</f>
        <v/>
      </c>
      <c r="Z611" s="92">
        <f t="shared" ca="1" si="78"/>
        <v>0</v>
      </c>
      <c r="AA611" s="93">
        <f t="shared" ca="1" si="79"/>
        <v>0</v>
      </c>
    </row>
    <row r="612" spans="1:27" ht="15.75" x14ac:dyDescent="0.25">
      <c r="A612" s="87"/>
      <c r="B612" s="95"/>
      <c r="C612" s="95"/>
      <c r="D612" s="76"/>
      <c r="E612" s="89" t="str">
        <f t="shared" si="84"/>
        <v/>
      </c>
      <c r="F612" s="89" t="str">
        <f t="shared" si="85"/>
        <v/>
      </c>
      <c r="G612" s="76"/>
      <c r="H612" s="74"/>
      <c r="I612" s="111" t="str">
        <f>IF(H612="","",_xlfn.XLOOKUP(H612,Code!$E$3:$E$19,Code!$F$3:$F$19,""))</f>
        <v/>
      </c>
      <c r="J612" s="74"/>
      <c r="K612" s="74"/>
      <c r="L612" s="76"/>
      <c r="M612" s="76"/>
      <c r="N612" s="102"/>
      <c r="O612" s="102"/>
      <c r="P612" s="126">
        <v>0</v>
      </c>
      <c r="Q612" s="97">
        <f t="shared" si="80"/>
        <v>0</v>
      </c>
      <c r="R612" s="109"/>
      <c r="S612" s="96" t="str">
        <f t="shared" si="81"/>
        <v/>
      </c>
      <c r="T612" s="91">
        <f t="shared" si="82"/>
        <v>0</v>
      </c>
      <c r="U612" s="96" t="str">
        <f t="shared" si="83"/>
        <v/>
      </c>
      <c r="V612" s="92" t="str">
        <f ca="1">IF(U612="","",MIN(OFFSET(B612,0,0):OFFSET(B612,U612-1,0)))</f>
        <v/>
      </c>
      <c r="W612" s="92" t="str">
        <f ca="1">IF(U612="","",MIN(OFFSET(C612,0,0):OFFSET(C612,U612-1,0)))</f>
        <v/>
      </c>
      <c r="X612" s="92" t="str">
        <f ca="1">IF(U612="","",MAX(OFFSET(B612,0,0):OFFSET(B612,U612-1,0)))</f>
        <v/>
      </c>
      <c r="Y612" s="92" t="str">
        <f ca="1">IF(U612="","",MAX(OFFSET(C612,0,0):OFFSET(C612,U612-1,0)))</f>
        <v/>
      </c>
      <c r="Z612" s="92">
        <f t="shared" ca="1" si="78"/>
        <v>0</v>
      </c>
      <c r="AA612" s="93">
        <f t="shared" ca="1" si="79"/>
        <v>0</v>
      </c>
    </row>
    <row r="613" spans="1:27" ht="15.75" x14ac:dyDescent="0.25">
      <c r="A613" s="87"/>
      <c r="B613" s="95"/>
      <c r="C613" s="95"/>
      <c r="D613" s="76"/>
      <c r="E613" s="89" t="str">
        <f t="shared" si="84"/>
        <v/>
      </c>
      <c r="F613" s="89" t="str">
        <f t="shared" si="85"/>
        <v/>
      </c>
      <c r="G613" s="76"/>
      <c r="H613" s="74"/>
      <c r="I613" s="111" t="str">
        <f>IF(H613="","",_xlfn.XLOOKUP(H613,Code!$E$3:$E$19,Code!$F$3:$F$19,""))</f>
        <v/>
      </c>
      <c r="J613" s="74"/>
      <c r="K613" s="74"/>
      <c r="L613" s="76"/>
      <c r="M613" s="76"/>
      <c r="N613" s="102"/>
      <c r="O613" s="102"/>
      <c r="P613" s="126">
        <v>0</v>
      </c>
      <c r="Q613" s="97">
        <f t="shared" si="80"/>
        <v>0</v>
      </c>
      <c r="R613" s="109"/>
      <c r="S613" s="96" t="str">
        <f t="shared" si="81"/>
        <v/>
      </c>
      <c r="T613" s="91">
        <f t="shared" si="82"/>
        <v>0</v>
      </c>
      <c r="U613" s="96" t="str">
        <f t="shared" si="83"/>
        <v/>
      </c>
      <c r="V613" s="92" t="str">
        <f ca="1">IF(U613="","",MIN(OFFSET(B613,0,0):OFFSET(B613,U613-1,0)))</f>
        <v/>
      </c>
      <c r="W613" s="92" t="str">
        <f ca="1">IF(U613="","",MIN(OFFSET(C613,0,0):OFFSET(C613,U613-1,0)))</f>
        <v/>
      </c>
      <c r="X613" s="92" t="str">
        <f ca="1">IF(U613="","",MAX(OFFSET(B613,0,0):OFFSET(B613,U613-1,0)))</f>
        <v/>
      </c>
      <c r="Y613" s="92" t="str">
        <f ca="1">IF(U613="","",MAX(OFFSET(C613,0,0):OFFSET(C613,U613-1,0)))</f>
        <v/>
      </c>
      <c r="Z613" s="92">
        <f t="shared" ca="1" si="78"/>
        <v>0</v>
      </c>
      <c r="AA613" s="93">
        <f t="shared" ca="1" si="79"/>
        <v>0</v>
      </c>
    </row>
    <row r="614" spans="1:27" ht="15.75" x14ac:dyDescent="0.25">
      <c r="A614" s="87"/>
      <c r="B614" s="95"/>
      <c r="C614" s="95"/>
      <c r="D614" s="76"/>
      <c r="E614" s="89" t="str">
        <f t="shared" si="84"/>
        <v/>
      </c>
      <c r="F614" s="89" t="str">
        <f t="shared" si="85"/>
        <v/>
      </c>
      <c r="G614" s="76"/>
      <c r="H614" s="74"/>
      <c r="I614" s="111" t="str">
        <f>IF(H614="","",_xlfn.XLOOKUP(H614,Code!$E$3:$E$19,Code!$F$3:$F$19,""))</f>
        <v/>
      </c>
      <c r="J614" s="74"/>
      <c r="K614" s="74"/>
      <c r="L614" s="76"/>
      <c r="M614" s="76"/>
      <c r="N614" s="102"/>
      <c r="O614" s="102"/>
      <c r="P614" s="126">
        <v>0</v>
      </c>
      <c r="Q614" s="97">
        <f t="shared" si="80"/>
        <v>0</v>
      </c>
      <c r="R614" s="109"/>
      <c r="S614" s="96" t="str">
        <f t="shared" si="81"/>
        <v/>
      </c>
      <c r="T614" s="91">
        <f t="shared" si="82"/>
        <v>0</v>
      </c>
      <c r="U614" s="96" t="str">
        <f t="shared" si="83"/>
        <v/>
      </c>
      <c r="V614" s="92" t="str">
        <f ca="1">IF(U614="","",MIN(OFFSET(B614,0,0):OFFSET(B614,U614-1,0)))</f>
        <v/>
      </c>
      <c r="W614" s="92" t="str">
        <f ca="1">IF(U614="","",MIN(OFFSET(C614,0,0):OFFSET(C614,U614-1,0)))</f>
        <v/>
      </c>
      <c r="X614" s="92" t="str">
        <f ca="1">IF(U614="","",MAX(OFFSET(B614,0,0):OFFSET(B614,U614-1,0)))</f>
        <v/>
      </c>
      <c r="Y614" s="92" t="str">
        <f ca="1">IF(U614="","",MAX(OFFSET(C614,0,0):OFFSET(C614,U614-1,0)))</f>
        <v/>
      </c>
      <c r="Z614" s="92">
        <f t="shared" ca="1" si="78"/>
        <v>0</v>
      </c>
      <c r="AA614" s="93">
        <f t="shared" ca="1" si="79"/>
        <v>0</v>
      </c>
    </row>
    <row r="615" spans="1:27" ht="15.75" x14ac:dyDescent="0.25">
      <c r="A615" s="87"/>
      <c r="B615" s="95"/>
      <c r="C615" s="95"/>
      <c r="D615" s="76"/>
      <c r="E615" s="89" t="str">
        <f t="shared" si="84"/>
        <v/>
      </c>
      <c r="F615" s="89" t="str">
        <f t="shared" si="85"/>
        <v/>
      </c>
      <c r="G615" s="76"/>
      <c r="H615" s="74"/>
      <c r="I615" s="111" t="str">
        <f>IF(H615="","",_xlfn.XLOOKUP(H615,Code!$E$3:$E$19,Code!$F$3:$F$19,""))</f>
        <v/>
      </c>
      <c r="J615" s="74"/>
      <c r="K615" s="74"/>
      <c r="L615" s="76"/>
      <c r="M615" s="76"/>
      <c r="N615" s="102"/>
      <c r="O615" s="102"/>
      <c r="P615" s="126">
        <v>0</v>
      </c>
      <c r="Q615" s="97">
        <f t="shared" si="80"/>
        <v>0</v>
      </c>
      <c r="R615" s="109"/>
      <c r="S615" s="96" t="str">
        <f t="shared" si="81"/>
        <v/>
      </c>
      <c r="T615" s="91">
        <f t="shared" si="82"/>
        <v>0</v>
      </c>
      <c r="U615" s="96" t="str">
        <f t="shared" si="83"/>
        <v/>
      </c>
      <c r="V615" s="92" t="str">
        <f ca="1">IF(U615="","",MIN(OFFSET(B615,0,0):OFFSET(B615,U615-1,0)))</f>
        <v/>
      </c>
      <c r="W615" s="92" t="str">
        <f ca="1">IF(U615="","",MIN(OFFSET(C615,0,0):OFFSET(C615,U615-1,0)))</f>
        <v/>
      </c>
      <c r="X615" s="92" t="str">
        <f ca="1">IF(U615="","",MAX(OFFSET(B615,0,0):OFFSET(B615,U615-1,0)))</f>
        <v/>
      </c>
      <c r="Y615" s="92" t="str">
        <f ca="1">IF(U615="","",MAX(OFFSET(C615,0,0):OFFSET(C615,U615-1,0)))</f>
        <v/>
      </c>
      <c r="Z615" s="92">
        <f t="shared" ca="1" si="78"/>
        <v>0</v>
      </c>
      <c r="AA615" s="93">
        <f t="shared" ca="1" si="79"/>
        <v>0</v>
      </c>
    </row>
    <row r="616" spans="1:27" ht="15.75" x14ac:dyDescent="0.25">
      <c r="A616" s="87"/>
      <c r="B616" s="95"/>
      <c r="C616" s="95"/>
      <c r="D616" s="76"/>
      <c r="E616" s="89" t="str">
        <f t="shared" si="84"/>
        <v/>
      </c>
      <c r="F616" s="89" t="str">
        <f t="shared" si="85"/>
        <v/>
      </c>
      <c r="G616" s="76"/>
      <c r="H616" s="74"/>
      <c r="I616" s="111" t="str">
        <f>IF(H616="","",_xlfn.XLOOKUP(H616,Code!$E$3:$E$19,Code!$F$3:$F$19,""))</f>
        <v/>
      </c>
      <c r="J616" s="74"/>
      <c r="K616" s="74"/>
      <c r="L616" s="76"/>
      <c r="M616" s="76"/>
      <c r="N616" s="102"/>
      <c r="O616" s="102"/>
      <c r="P616" s="126">
        <v>0</v>
      </c>
      <c r="Q616" s="97">
        <f t="shared" si="80"/>
        <v>0</v>
      </c>
      <c r="R616" s="109"/>
      <c r="S616" s="96" t="str">
        <f t="shared" si="81"/>
        <v/>
      </c>
      <c r="T616" s="91">
        <f t="shared" si="82"/>
        <v>0</v>
      </c>
      <c r="U616" s="96" t="str">
        <f t="shared" si="83"/>
        <v/>
      </c>
      <c r="V616" s="92" t="str">
        <f ca="1">IF(U616="","",MIN(OFFSET(B616,0,0):OFFSET(B616,U616-1,0)))</f>
        <v/>
      </c>
      <c r="W616" s="92" t="str">
        <f ca="1">IF(U616="","",MIN(OFFSET(C616,0,0):OFFSET(C616,U616-1,0)))</f>
        <v/>
      </c>
      <c r="X616" s="92" t="str">
        <f ca="1">IF(U616="","",MAX(OFFSET(B616,0,0):OFFSET(B616,U616-1,0)))</f>
        <v/>
      </c>
      <c r="Y616" s="92" t="str">
        <f ca="1">IF(U616="","",MAX(OFFSET(C616,0,0):OFFSET(C616,U616-1,0)))</f>
        <v/>
      </c>
      <c r="Z616" s="92">
        <f t="shared" ca="1" si="78"/>
        <v>0</v>
      </c>
      <c r="AA616" s="93">
        <f t="shared" ca="1" si="79"/>
        <v>0</v>
      </c>
    </row>
    <row r="617" spans="1:27" ht="15.75" x14ac:dyDescent="0.25">
      <c r="A617" s="87"/>
      <c r="B617" s="95"/>
      <c r="C617" s="95"/>
      <c r="D617" s="76"/>
      <c r="E617" s="89" t="str">
        <f t="shared" si="84"/>
        <v/>
      </c>
      <c r="F617" s="89" t="str">
        <f t="shared" si="85"/>
        <v/>
      </c>
      <c r="G617" s="76"/>
      <c r="H617" s="74"/>
      <c r="I617" s="111" t="str">
        <f>IF(H617="","",_xlfn.XLOOKUP(H617,Code!$E$3:$E$19,Code!$F$3:$F$19,""))</f>
        <v/>
      </c>
      <c r="J617" s="74"/>
      <c r="K617" s="74"/>
      <c r="L617" s="76"/>
      <c r="M617" s="76"/>
      <c r="N617" s="102"/>
      <c r="O617" s="102"/>
      <c r="P617" s="126">
        <v>0</v>
      </c>
      <c r="Q617" s="97">
        <f t="shared" si="80"/>
        <v>0</v>
      </c>
      <c r="R617" s="109"/>
      <c r="S617" s="96" t="str">
        <f t="shared" si="81"/>
        <v/>
      </c>
      <c r="T617" s="91">
        <f t="shared" si="82"/>
        <v>0</v>
      </c>
      <c r="U617" s="96" t="str">
        <f t="shared" si="83"/>
        <v/>
      </c>
      <c r="V617" s="92" t="str">
        <f ca="1">IF(U617="","",MIN(OFFSET(B617,0,0):OFFSET(B617,U617-1,0)))</f>
        <v/>
      </c>
      <c r="W617" s="92" t="str">
        <f ca="1">IF(U617="","",MIN(OFFSET(C617,0,0):OFFSET(C617,U617-1,0)))</f>
        <v/>
      </c>
      <c r="X617" s="92" t="str">
        <f ca="1">IF(U617="","",MAX(OFFSET(B617,0,0):OFFSET(B617,U617-1,0)))</f>
        <v/>
      </c>
      <c r="Y617" s="92" t="str">
        <f ca="1">IF(U617="","",MAX(OFFSET(C617,0,0):OFFSET(C617,U617-1,0)))</f>
        <v/>
      </c>
      <c r="Z617" s="92">
        <f t="shared" ca="1" si="78"/>
        <v>0</v>
      </c>
      <c r="AA617" s="93">
        <f t="shared" ca="1" si="79"/>
        <v>0</v>
      </c>
    </row>
    <row r="618" spans="1:27" ht="15.75" x14ac:dyDescent="0.25">
      <c r="A618" s="87"/>
      <c r="B618" s="95"/>
      <c r="C618" s="95"/>
      <c r="D618" s="76"/>
      <c r="E618" s="89" t="str">
        <f t="shared" si="84"/>
        <v/>
      </c>
      <c r="F618" s="89" t="str">
        <f t="shared" si="85"/>
        <v/>
      </c>
      <c r="G618" s="76"/>
      <c r="H618" s="74"/>
      <c r="I618" s="111" t="str">
        <f>IF(H618="","",_xlfn.XLOOKUP(H618,Code!$E$3:$E$19,Code!$F$3:$F$19,""))</f>
        <v/>
      </c>
      <c r="J618" s="74"/>
      <c r="K618" s="74"/>
      <c r="L618" s="76"/>
      <c r="M618" s="76"/>
      <c r="N618" s="102"/>
      <c r="O618" s="102"/>
      <c r="P618" s="126">
        <v>0</v>
      </c>
      <c r="Q618" s="97">
        <f t="shared" si="80"/>
        <v>0</v>
      </c>
      <c r="R618" s="109"/>
      <c r="S618" s="96" t="str">
        <f t="shared" si="81"/>
        <v/>
      </c>
      <c r="T618" s="91">
        <f t="shared" si="82"/>
        <v>0</v>
      </c>
      <c r="U618" s="96" t="str">
        <f t="shared" si="83"/>
        <v/>
      </c>
      <c r="V618" s="92" t="str">
        <f ca="1">IF(U618="","",MIN(OFFSET(B618,0,0):OFFSET(B618,U618-1,0)))</f>
        <v/>
      </c>
      <c r="W618" s="92" t="str">
        <f ca="1">IF(U618="","",MIN(OFFSET(C618,0,0):OFFSET(C618,U618-1,0)))</f>
        <v/>
      </c>
      <c r="X618" s="92" t="str">
        <f ca="1">IF(U618="","",MAX(OFFSET(B618,0,0):OFFSET(B618,U618-1,0)))</f>
        <v/>
      </c>
      <c r="Y618" s="92" t="str">
        <f ca="1">IF(U618="","",MAX(OFFSET(C618,0,0):OFFSET(C618,U618-1,0)))</f>
        <v/>
      </c>
      <c r="Z618" s="92">
        <f t="shared" ca="1" si="78"/>
        <v>0</v>
      </c>
      <c r="AA618" s="93">
        <f t="shared" ca="1" si="79"/>
        <v>0</v>
      </c>
    </row>
    <row r="619" spans="1:27" ht="15.75" x14ac:dyDescent="0.25">
      <c r="A619" s="87"/>
      <c r="B619" s="95"/>
      <c r="C619" s="95"/>
      <c r="D619" s="76"/>
      <c r="E619" s="89" t="str">
        <f t="shared" si="84"/>
        <v/>
      </c>
      <c r="F619" s="89" t="str">
        <f t="shared" si="85"/>
        <v/>
      </c>
      <c r="G619" s="76"/>
      <c r="H619" s="74"/>
      <c r="I619" s="111" t="str">
        <f>IF(H619="","",_xlfn.XLOOKUP(H619,Code!$E$3:$E$19,Code!$F$3:$F$19,""))</f>
        <v/>
      </c>
      <c r="J619" s="74"/>
      <c r="K619" s="74"/>
      <c r="L619" s="76"/>
      <c r="M619" s="76"/>
      <c r="N619" s="102"/>
      <c r="O619" s="102"/>
      <c r="P619" s="126">
        <v>0</v>
      </c>
      <c r="Q619" s="97">
        <f t="shared" si="80"/>
        <v>0</v>
      </c>
      <c r="R619" s="109"/>
      <c r="S619" s="96" t="str">
        <f t="shared" si="81"/>
        <v/>
      </c>
      <c r="T619" s="91">
        <f t="shared" si="82"/>
        <v>0</v>
      </c>
      <c r="U619" s="96" t="str">
        <f t="shared" si="83"/>
        <v/>
      </c>
      <c r="V619" s="92" t="str">
        <f ca="1">IF(U619="","",MIN(OFFSET(B619,0,0):OFFSET(B619,U619-1,0)))</f>
        <v/>
      </c>
      <c r="W619" s="92" t="str">
        <f ca="1">IF(U619="","",MIN(OFFSET(C619,0,0):OFFSET(C619,U619-1,0)))</f>
        <v/>
      </c>
      <c r="X619" s="92" t="str">
        <f ca="1">IF(U619="","",MAX(OFFSET(B619,0,0):OFFSET(B619,U619-1,0)))</f>
        <v/>
      </c>
      <c r="Y619" s="92" t="str">
        <f ca="1">IF(U619="","",MAX(OFFSET(C619,0,0):OFFSET(C619,U619-1,0)))</f>
        <v/>
      </c>
      <c r="Z619" s="92">
        <f t="shared" ca="1" si="78"/>
        <v>0</v>
      </c>
      <c r="AA619" s="93">
        <f t="shared" ca="1" si="79"/>
        <v>0</v>
      </c>
    </row>
    <row r="620" spans="1:27" ht="15.75" x14ac:dyDescent="0.25">
      <c r="A620" s="87"/>
      <c r="B620" s="95"/>
      <c r="C620" s="95"/>
      <c r="D620" s="76"/>
      <c r="E620" s="89" t="str">
        <f t="shared" si="84"/>
        <v/>
      </c>
      <c r="F620" s="89" t="str">
        <f t="shared" si="85"/>
        <v/>
      </c>
      <c r="G620" s="76"/>
      <c r="H620" s="74"/>
      <c r="I620" s="111" t="str">
        <f>IF(H620="","",_xlfn.XLOOKUP(H620,Code!$E$3:$E$19,Code!$F$3:$F$19,""))</f>
        <v/>
      </c>
      <c r="J620" s="74"/>
      <c r="K620" s="74"/>
      <c r="L620" s="76"/>
      <c r="M620" s="76"/>
      <c r="N620" s="102"/>
      <c r="O620" s="102"/>
      <c r="P620" s="126">
        <v>0</v>
      </c>
      <c r="Q620" s="97">
        <f t="shared" si="80"/>
        <v>0</v>
      </c>
      <c r="R620" s="109"/>
      <c r="S620" s="96" t="str">
        <f t="shared" si="81"/>
        <v/>
      </c>
      <c r="T620" s="91">
        <f t="shared" si="82"/>
        <v>0</v>
      </c>
      <c r="U620" s="96" t="str">
        <f t="shared" si="83"/>
        <v/>
      </c>
      <c r="V620" s="92" t="str">
        <f ca="1">IF(U620="","",MIN(OFFSET(B620,0,0):OFFSET(B620,U620-1,0)))</f>
        <v/>
      </c>
      <c r="W620" s="92" t="str">
        <f ca="1">IF(U620="","",MIN(OFFSET(C620,0,0):OFFSET(C620,U620-1,0)))</f>
        <v/>
      </c>
      <c r="X620" s="92" t="str">
        <f ca="1">IF(U620="","",MAX(OFFSET(B620,0,0):OFFSET(B620,U620-1,0)))</f>
        <v/>
      </c>
      <c r="Y620" s="92" t="str">
        <f ca="1">IF(U620="","",MAX(OFFSET(C620,0,0):OFFSET(C620,U620-1,0)))</f>
        <v/>
      </c>
      <c r="Z620" s="92">
        <f t="shared" ca="1" si="78"/>
        <v>0</v>
      </c>
      <c r="AA620" s="93">
        <f t="shared" ca="1" si="79"/>
        <v>0</v>
      </c>
    </row>
    <row r="621" spans="1:27" ht="15.75" x14ac:dyDescent="0.25">
      <c r="A621" s="87"/>
      <c r="B621" s="95"/>
      <c r="C621" s="95"/>
      <c r="D621" s="76"/>
      <c r="E621" s="89" t="str">
        <f t="shared" si="84"/>
        <v/>
      </c>
      <c r="F621" s="89" t="str">
        <f t="shared" si="85"/>
        <v/>
      </c>
      <c r="G621" s="76"/>
      <c r="H621" s="74"/>
      <c r="I621" s="111" t="str">
        <f>IF(H621="","",_xlfn.XLOOKUP(H621,Code!$E$3:$E$19,Code!$F$3:$F$19,""))</f>
        <v/>
      </c>
      <c r="J621" s="74"/>
      <c r="K621" s="74"/>
      <c r="L621" s="76"/>
      <c r="M621" s="76"/>
      <c r="N621" s="102"/>
      <c r="O621" s="102"/>
      <c r="P621" s="126">
        <v>0</v>
      </c>
      <c r="Q621" s="97">
        <f t="shared" si="80"/>
        <v>0</v>
      </c>
      <c r="R621" s="109"/>
      <c r="S621" s="96" t="str">
        <f t="shared" si="81"/>
        <v/>
      </c>
      <c r="T621" s="91">
        <f t="shared" si="82"/>
        <v>0</v>
      </c>
      <c r="U621" s="96" t="str">
        <f t="shared" si="83"/>
        <v/>
      </c>
      <c r="V621" s="92" t="str">
        <f ca="1">IF(U621="","",MIN(OFFSET(B621,0,0):OFFSET(B621,U621-1,0)))</f>
        <v/>
      </c>
      <c r="W621" s="92" t="str">
        <f ca="1">IF(U621="","",MIN(OFFSET(C621,0,0):OFFSET(C621,U621-1,0)))</f>
        <v/>
      </c>
      <c r="X621" s="92" t="str">
        <f ca="1">IF(U621="","",MAX(OFFSET(B621,0,0):OFFSET(B621,U621-1,0)))</f>
        <v/>
      </c>
      <c r="Y621" s="92" t="str">
        <f ca="1">IF(U621="","",MAX(OFFSET(C621,0,0):OFFSET(C621,U621-1,0)))</f>
        <v/>
      </c>
      <c r="Z621" s="92">
        <f t="shared" ca="1" si="78"/>
        <v>0</v>
      </c>
      <c r="AA621" s="93">
        <f t="shared" ca="1" si="79"/>
        <v>0</v>
      </c>
    </row>
    <row r="622" spans="1:27" ht="15.75" x14ac:dyDescent="0.25">
      <c r="A622" s="87"/>
      <c r="B622" s="95"/>
      <c r="C622" s="95"/>
      <c r="D622" s="76"/>
      <c r="E622" s="89" t="str">
        <f t="shared" si="84"/>
        <v/>
      </c>
      <c r="F622" s="89" t="str">
        <f t="shared" si="85"/>
        <v/>
      </c>
      <c r="G622" s="76"/>
      <c r="H622" s="74"/>
      <c r="I622" s="111" t="str">
        <f>IF(H622="","",_xlfn.XLOOKUP(H622,Code!$E$3:$E$19,Code!$F$3:$F$19,""))</f>
        <v/>
      </c>
      <c r="J622" s="74"/>
      <c r="K622" s="74"/>
      <c r="L622" s="76"/>
      <c r="M622" s="76"/>
      <c r="N622" s="102"/>
      <c r="O622" s="102"/>
      <c r="P622" s="126">
        <v>0</v>
      </c>
      <c r="Q622" s="97">
        <f t="shared" si="80"/>
        <v>0</v>
      </c>
      <c r="R622" s="109"/>
      <c r="S622" s="96" t="str">
        <f t="shared" si="81"/>
        <v/>
      </c>
      <c r="T622" s="91">
        <f t="shared" si="82"/>
        <v>0</v>
      </c>
      <c r="U622" s="96" t="str">
        <f t="shared" si="83"/>
        <v/>
      </c>
      <c r="V622" s="92" t="str">
        <f ca="1">IF(U622="","",MIN(OFFSET(B622,0,0):OFFSET(B622,U622-1,0)))</f>
        <v/>
      </c>
      <c r="W622" s="92" t="str">
        <f ca="1">IF(U622="","",MIN(OFFSET(C622,0,0):OFFSET(C622,U622-1,0)))</f>
        <v/>
      </c>
      <c r="X622" s="92" t="str">
        <f ca="1">IF(U622="","",MAX(OFFSET(B622,0,0):OFFSET(B622,U622-1,0)))</f>
        <v/>
      </c>
      <c r="Y622" s="92" t="str">
        <f ca="1">IF(U622="","",MAX(OFFSET(C622,0,0):OFFSET(C622,U622-1,0)))</f>
        <v/>
      </c>
      <c r="Z622" s="92">
        <f t="shared" ca="1" si="78"/>
        <v>0</v>
      </c>
      <c r="AA622" s="93">
        <f t="shared" ca="1" si="79"/>
        <v>0</v>
      </c>
    </row>
    <row r="623" spans="1:27" ht="15.75" x14ac:dyDescent="0.25">
      <c r="A623" s="87"/>
      <c r="B623" s="95"/>
      <c r="C623" s="95"/>
      <c r="D623" s="76"/>
      <c r="E623" s="89" t="str">
        <f t="shared" si="84"/>
        <v/>
      </c>
      <c r="F623" s="89" t="str">
        <f t="shared" si="85"/>
        <v/>
      </c>
      <c r="G623" s="76"/>
      <c r="H623" s="74"/>
      <c r="I623" s="111" t="str">
        <f>IF(H623="","",_xlfn.XLOOKUP(H623,Code!$E$3:$E$19,Code!$F$3:$F$19,""))</f>
        <v/>
      </c>
      <c r="J623" s="74"/>
      <c r="K623" s="74"/>
      <c r="L623" s="76"/>
      <c r="M623" s="76"/>
      <c r="N623" s="102"/>
      <c r="O623" s="102"/>
      <c r="P623" s="126">
        <v>0</v>
      </c>
      <c r="Q623" s="97">
        <f t="shared" si="80"/>
        <v>0</v>
      </c>
      <c r="R623" s="109"/>
      <c r="S623" s="96" t="str">
        <f t="shared" si="81"/>
        <v/>
      </c>
      <c r="T623" s="91">
        <f t="shared" si="82"/>
        <v>0</v>
      </c>
      <c r="U623" s="96" t="str">
        <f t="shared" si="83"/>
        <v/>
      </c>
      <c r="V623" s="92" t="str">
        <f ca="1">IF(U623="","",MIN(OFFSET(B623,0,0):OFFSET(B623,U623-1,0)))</f>
        <v/>
      </c>
      <c r="W623" s="92" t="str">
        <f ca="1">IF(U623="","",MIN(OFFSET(C623,0,0):OFFSET(C623,U623-1,0)))</f>
        <v/>
      </c>
      <c r="X623" s="92" t="str">
        <f ca="1">IF(U623="","",MAX(OFFSET(B623,0,0):OFFSET(B623,U623-1,0)))</f>
        <v/>
      </c>
      <c r="Y623" s="92" t="str">
        <f ca="1">IF(U623="","",MAX(OFFSET(C623,0,0):OFFSET(C623,U623-1,0)))</f>
        <v/>
      </c>
      <c r="Z623" s="92">
        <f t="shared" ca="1" si="78"/>
        <v>0</v>
      </c>
      <c r="AA623" s="93">
        <f t="shared" ca="1" si="79"/>
        <v>0</v>
      </c>
    </row>
    <row r="624" spans="1:27" ht="15.75" x14ac:dyDescent="0.25">
      <c r="A624" s="87"/>
      <c r="B624" s="95"/>
      <c r="C624" s="95"/>
      <c r="D624" s="76"/>
      <c r="E624" s="89" t="str">
        <f t="shared" si="84"/>
        <v/>
      </c>
      <c r="F624" s="89" t="str">
        <f t="shared" si="85"/>
        <v/>
      </c>
      <c r="G624" s="76"/>
      <c r="H624" s="74"/>
      <c r="I624" s="111" t="str">
        <f>IF(H624="","",_xlfn.XLOOKUP(H624,Code!$E$3:$E$19,Code!$F$3:$F$19,""))</f>
        <v/>
      </c>
      <c r="J624" s="74"/>
      <c r="K624" s="74"/>
      <c r="L624" s="76"/>
      <c r="M624" s="76"/>
      <c r="N624" s="102"/>
      <c r="O624" s="102"/>
      <c r="P624" s="126">
        <v>0</v>
      </c>
      <c r="Q624" s="97">
        <f t="shared" si="80"/>
        <v>0</v>
      </c>
      <c r="R624" s="109"/>
      <c r="S624" s="96" t="str">
        <f t="shared" si="81"/>
        <v/>
      </c>
      <c r="T624" s="91">
        <f t="shared" si="82"/>
        <v>0</v>
      </c>
      <c r="U624" s="96" t="str">
        <f t="shared" si="83"/>
        <v/>
      </c>
      <c r="V624" s="92" t="str">
        <f ca="1">IF(U624="","",MIN(OFFSET(B624,0,0):OFFSET(B624,U624-1,0)))</f>
        <v/>
      </c>
      <c r="W624" s="92" t="str">
        <f ca="1">IF(U624="","",MIN(OFFSET(C624,0,0):OFFSET(C624,U624-1,0)))</f>
        <v/>
      </c>
      <c r="X624" s="92" t="str">
        <f ca="1">IF(U624="","",MAX(OFFSET(B624,0,0):OFFSET(B624,U624-1,0)))</f>
        <v/>
      </c>
      <c r="Y624" s="92" t="str">
        <f ca="1">IF(U624="","",MAX(OFFSET(C624,0,0):OFFSET(C624,U624-1,0)))</f>
        <v/>
      </c>
      <c r="Z624" s="92">
        <f t="shared" ca="1" si="78"/>
        <v>0</v>
      </c>
      <c r="AA624" s="93">
        <f t="shared" ca="1" si="79"/>
        <v>0</v>
      </c>
    </row>
    <row r="625" spans="1:27" ht="15.75" x14ac:dyDescent="0.25">
      <c r="A625" s="87"/>
      <c r="B625" s="95"/>
      <c r="C625" s="95"/>
      <c r="D625" s="76"/>
      <c r="E625" s="89" t="str">
        <f t="shared" si="84"/>
        <v/>
      </c>
      <c r="F625" s="89" t="str">
        <f t="shared" si="85"/>
        <v/>
      </c>
      <c r="G625" s="76"/>
      <c r="H625" s="74"/>
      <c r="I625" s="111" t="str">
        <f>IF(H625="","",_xlfn.XLOOKUP(H625,Code!$E$3:$E$19,Code!$F$3:$F$19,""))</f>
        <v/>
      </c>
      <c r="J625" s="74"/>
      <c r="K625" s="74"/>
      <c r="L625" s="76"/>
      <c r="M625" s="76"/>
      <c r="N625" s="102"/>
      <c r="O625" s="102"/>
      <c r="P625" s="126">
        <v>0</v>
      </c>
      <c r="Q625" s="97">
        <f t="shared" si="80"/>
        <v>0</v>
      </c>
      <c r="R625" s="109"/>
      <c r="S625" s="96" t="str">
        <f t="shared" si="81"/>
        <v/>
      </c>
      <c r="T625" s="91">
        <f t="shared" si="82"/>
        <v>0</v>
      </c>
      <c r="U625" s="96" t="str">
        <f t="shared" si="83"/>
        <v/>
      </c>
      <c r="V625" s="92" t="str">
        <f ca="1">IF(U625="","",MIN(OFFSET(B625,0,0):OFFSET(B625,U625-1,0)))</f>
        <v/>
      </c>
      <c r="W625" s="92" t="str">
        <f ca="1">IF(U625="","",MIN(OFFSET(C625,0,0):OFFSET(C625,U625-1,0)))</f>
        <v/>
      </c>
      <c r="X625" s="92" t="str">
        <f ca="1">IF(U625="","",MAX(OFFSET(B625,0,0):OFFSET(B625,U625-1,0)))</f>
        <v/>
      </c>
      <c r="Y625" s="92" t="str">
        <f ca="1">IF(U625="","",MAX(OFFSET(C625,0,0):OFFSET(C625,U625-1,0)))</f>
        <v/>
      </c>
      <c r="Z625" s="92">
        <f t="shared" ca="1" si="78"/>
        <v>0</v>
      </c>
      <c r="AA625" s="93">
        <f t="shared" ca="1" si="79"/>
        <v>0</v>
      </c>
    </row>
    <row r="626" spans="1:27" ht="15.75" x14ac:dyDescent="0.25">
      <c r="A626" s="87"/>
      <c r="B626" s="95"/>
      <c r="C626" s="95"/>
      <c r="D626" s="76"/>
      <c r="E626" s="89" t="str">
        <f t="shared" si="84"/>
        <v/>
      </c>
      <c r="F626" s="89" t="str">
        <f t="shared" si="85"/>
        <v/>
      </c>
      <c r="G626" s="76"/>
      <c r="H626" s="74"/>
      <c r="I626" s="111" t="str">
        <f>IF(H626="","",_xlfn.XLOOKUP(H626,Code!$E$3:$E$19,Code!$F$3:$F$19,""))</f>
        <v/>
      </c>
      <c r="J626" s="74"/>
      <c r="K626" s="74"/>
      <c r="L626" s="76"/>
      <c r="M626" s="76"/>
      <c r="N626" s="102"/>
      <c r="O626" s="102"/>
      <c r="P626" s="126">
        <v>0</v>
      </c>
      <c r="Q626" s="97">
        <f t="shared" si="80"/>
        <v>0</v>
      </c>
      <c r="R626" s="109"/>
      <c r="S626" s="96" t="str">
        <f t="shared" si="81"/>
        <v/>
      </c>
      <c r="T626" s="91">
        <f t="shared" si="82"/>
        <v>0</v>
      </c>
      <c r="U626" s="96" t="str">
        <f t="shared" si="83"/>
        <v/>
      </c>
      <c r="V626" s="92" t="str">
        <f ca="1">IF(U626="","",MIN(OFFSET(B626,0,0):OFFSET(B626,U626-1,0)))</f>
        <v/>
      </c>
      <c r="W626" s="92" t="str">
        <f ca="1">IF(U626="","",MIN(OFFSET(C626,0,0):OFFSET(C626,U626-1,0)))</f>
        <v/>
      </c>
      <c r="X626" s="92" t="str">
        <f ca="1">IF(U626="","",MAX(OFFSET(B626,0,0):OFFSET(B626,U626-1,0)))</f>
        <v/>
      </c>
      <c r="Y626" s="92" t="str">
        <f ca="1">IF(U626="","",MAX(OFFSET(C626,0,0):OFFSET(C626,U626-1,0)))</f>
        <v/>
      </c>
      <c r="Z626" s="92">
        <f t="shared" ca="1" si="78"/>
        <v>0</v>
      </c>
      <c r="AA626" s="93">
        <f t="shared" ca="1" si="79"/>
        <v>0</v>
      </c>
    </row>
    <row r="627" spans="1:27" ht="15.75" x14ac:dyDescent="0.25">
      <c r="A627" s="87"/>
      <c r="B627" s="95"/>
      <c r="C627" s="95"/>
      <c r="D627" s="76"/>
      <c r="E627" s="89" t="str">
        <f t="shared" si="84"/>
        <v/>
      </c>
      <c r="F627" s="89" t="str">
        <f t="shared" si="85"/>
        <v/>
      </c>
      <c r="G627" s="76"/>
      <c r="H627" s="74"/>
      <c r="I627" s="111" t="str">
        <f>IF(H627="","",_xlfn.XLOOKUP(H627,Code!$E$3:$E$19,Code!$F$3:$F$19,""))</f>
        <v/>
      </c>
      <c r="J627" s="74"/>
      <c r="K627" s="74"/>
      <c r="L627" s="76"/>
      <c r="M627" s="76"/>
      <c r="N627" s="102"/>
      <c r="O627" s="102"/>
      <c r="P627" s="126">
        <v>0</v>
      </c>
      <c r="Q627" s="97">
        <f t="shared" si="80"/>
        <v>0</v>
      </c>
      <c r="R627" s="109"/>
      <c r="S627" s="96" t="str">
        <f t="shared" si="81"/>
        <v/>
      </c>
      <c r="T627" s="91">
        <f t="shared" si="82"/>
        <v>0</v>
      </c>
      <c r="U627" s="96" t="str">
        <f t="shared" si="83"/>
        <v/>
      </c>
      <c r="V627" s="92" t="str">
        <f ca="1">IF(U627="","",MIN(OFFSET(B627,0,0):OFFSET(B627,U627-1,0)))</f>
        <v/>
      </c>
      <c r="W627" s="92" t="str">
        <f ca="1">IF(U627="","",MIN(OFFSET(C627,0,0):OFFSET(C627,U627-1,0)))</f>
        <v/>
      </c>
      <c r="X627" s="92" t="str">
        <f ca="1">IF(U627="","",MAX(OFFSET(B627,0,0):OFFSET(B627,U627-1,0)))</f>
        <v/>
      </c>
      <c r="Y627" s="92" t="str">
        <f ca="1">IF(U627="","",MAX(OFFSET(C627,0,0):OFFSET(C627,U627-1,0)))</f>
        <v/>
      </c>
      <c r="Z627" s="92">
        <f t="shared" ca="1" si="78"/>
        <v>0</v>
      </c>
      <c r="AA627" s="93">
        <f t="shared" ca="1" si="79"/>
        <v>0</v>
      </c>
    </row>
    <row r="628" spans="1:27" ht="15.75" x14ac:dyDescent="0.25">
      <c r="A628" s="87"/>
      <c r="B628" s="95"/>
      <c r="C628" s="95"/>
      <c r="D628" s="76"/>
      <c r="E628" s="89" t="str">
        <f t="shared" si="84"/>
        <v/>
      </c>
      <c r="F628" s="89" t="str">
        <f t="shared" si="85"/>
        <v/>
      </c>
      <c r="G628" s="76"/>
      <c r="H628" s="74"/>
      <c r="I628" s="111" t="str">
        <f>IF(H628="","",_xlfn.XLOOKUP(H628,Code!$E$3:$E$19,Code!$F$3:$F$19,""))</f>
        <v/>
      </c>
      <c r="J628" s="74"/>
      <c r="K628" s="74"/>
      <c r="L628" s="76"/>
      <c r="M628" s="76"/>
      <c r="N628" s="102"/>
      <c r="O628" s="102"/>
      <c r="P628" s="126">
        <v>0</v>
      </c>
      <c r="Q628" s="97">
        <f t="shared" si="80"/>
        <v>0</v>
      </c>
      <c r="R628" s="109"/>
      <c r="S628" s="96" t="str">
        <f t="shared" si="81"/>
        <v/>
      </c>
      <c r="T628" s="91">
        <f t="shared" si="82"/>
        <v>0</v>
      </c>
      <c r="U628" s="96" t="str">
        <f t="shared" si="83"/>
        <v/>
      </c>
      <c r="V628" s="92" t="str">
        <f ca="1">IF(U628="","",MIN(OFFSET(B628,0,0):OFFSET(B628,U628-1,0)))</f>
        <v/>
      </c>
      <c r="W628" s="92" t="str">
        <f ca="1">IF(U628="","",MIN(OFFSET(C628,0,0):OFFSET(C628,U628-1,0)))</f>
        <v/>
      </c>
      <c r="X628" s="92" t="str">
        <f ca="1">IF(U628="","",MAX(OFFSET(B628,0,0):OFFSET(B628,U628-1,0)))</f>
        <v/>
      </c>
      <c r="Y628" s="92" t="str">
        <f ca="1">IF(U628="","",MAX(OFFSET(C628,0,0):OFFSET(C628,U628-1,0)))</f>
        <v/>
      </c>
      <c r="Z628" s="92">
        <f t="shared" ca="1" si="78"/>
        <v>0</v>
      </c>
      <c r="AA628" s="93">
        <f t="shared" ca="1" si="79"/>
        <v>0</v>
      </c>
    </row>
    <row r="629" spans="1:27" ht="15.75" x14ac:dyDescent="0.25">
      <c r="A629" s="87"/>
      <c r="B629" s="95"/>
      <c r="C629" s="95"/>
      <c r="D629" s="76"/>
      <c r="E629" s="89" t="str">
        <f t="shared" si="84"/>
        <v/>
      </c>
      <c r="F629" s="89" t="str">
        <f t="shared" si="85"/>
        <v/>
      </c>
      <c r="G629" s="76"/>
      <c r="H629" s="74"/>
      <c r="I629" s="111" t="str">
        <f>IF(H629="","",_xlfn.XLOOKUP(H629,Code!$E$3:$E$19,Code!$F$3:$F$19,""))</f>
        <v/>
      </c>
      <c r="J629" s="74"/>
      <c r="K629" s="74"/>
      <c r="L629" s="76"/>
      <c r="M629" s="76"/>
      <c r="N629" s="102"/>
      <c r="O629" s="102"/>
      <c r="P629" s="126">
        <v>0</v>
      </c>
      <c r="Q629" s="97">
        <f t="shared" si="80"/>
        <v>0</v>
      </c>
      <c r="R629" s="109"/>
      <c r="S629" s="96" t="str">
        <f t="shared" si="81"/>
        <v/>
      </c>
      <c r="T629" s="91">
        <f t="shared" si="82"/>
        <v>0</v>
      </c>
      <c r="U629" s="96" t="str">
        <f t="shared" si="83"/>
        <v/>
      </c>
      <c r="V629" s="92" t="str">
        <f ca="1">IF(U629="","",MIN(OFFSET(B629,0,0):OFFSET(B629,U629-1,0)))</f>
        <v/>
      </c>
      <c r="W629" s="92" t="str">
        <f ca="1">IF(U629="","",MIN(OFFSET(C629,0,0):OFFSET(C629,U629-1,0)))</f>
        <v/>
      </c>
      <c r="X629" s="92" t="str">
        <f ca="1">IF(U629="","",MAX(OFFSET(B629,0,0):OFFSET(B629,U629-1,0)))</f>
        <v/>
      </c>
      <c r="Y629" s="92" t="str">
        <f ca="1">IF(U629="","",MAX(OFFSET(C629,0,0):OFFSET(C629,U629-1,0)))</f>
        <v/>
      </c>
      <c r="Z629" s="92">
        <f t="shared" ca="1" si="78"/>
        <v>0</v>
      </c>
      <c r="AA629" s="93">
        <f t="shared" ca="1" si="79"/>
        <v>0</v>
      </c>
    </row>
    <row r="630" spans="1:27" ht="15.75" x14ac:dyDescent="0.25">
      <c r="A630" s="87"/>
      <c r="B630" s="95"/>
      <c r="C630" s="95"/>
      <c r="D630" s="76"/>
      <c r="E630" s="89" t="str">
        <f t="shared" si="84"/>
        <v/>
      </c>
      <c r="F630" s="89" t="str">
        <f t="shared" si="85"/>
        <v/>
      </c>
      <c r="G630" s="76"/>
      <c r="H630" s="74"/>
      <c r="I630" s="111" t="str">
        <f>IF(H630="","",_xlfn.XLOOKUP(H630,Code!$E$3:$E$19,Code!$F$3:$F$19,""))</f>
        <v/>
      </c>
      <c r="J630" s="74"/>
      <c r="K630" s="74"/>
      <c r="L630" s="76"/>
      <c r="M630" s="76"/>
      <c r="N630" s="102"/>
      <c r="O630" s="102"/>
      <c r="P630" s="126">
        <v>0</v>
      </c>
      <c r="Q630" s="97">
        <f t="shared" si="80"/>
        <v>0</v>
      </c>
      <c r="R630" s="109"/>
      <c r="S630" s="96" t="str">
        <f t="shared" si="81"/>
        <v/>
      </c>
      <c r="T630" s="91">
        <f t="shared" si="82"/>
        <v>0</v>
      </c>
      <c r="U630" s="96" t="str">
        <f t="shared" si="83"/>
        <v/>
      </c>
      <c r="V630" s="92" t="str">
        <f ca="1">IF(U630="","",MIN(OFFSET(B630,0,0):OFFSET(B630,U630-1,0)))</f>
        <v/>
      </c>
      <c r="W630" s="92" t="str">
        <f ca="1">IF(U630="","",MIN(OFFSET(C630,0,0):OFFSET(C630,U630-1,0)))</f>
        <v/>
      </c>
      <c r="X630" s="92" t="str">
        <f ca="1">IF(U630="","",MAX(OFFSET(B630,0,0):OFFSET(B630,U630-1,0)))</f>
        <v/>
      </c>
      <c r="Y630" s="92" t="str">
        <f ca="1">IF(U630="","",MAX(OFFSET(C630,0,0):OFFSET(C630,U630-1,0)))</f>
        <v/>
      </c>
      <c r="Z630" s="92">
        <f t="shared" ca="1" si="78"/>
        <v>0</v>
      </c>
      <c r="AA630" s="93">
        <f t="shared" ca="1" si="79"/>
        <v>0</v>
      </c>
    </row>
    <row r="631" spans="1:27" ht="15.75" x14ac:dyDescent="0.25">
      <c r="A631" s="87"/>
      <c r="B631" s="95"/>
      <c r="C631" s="95"/>
      <c r="D631" s="76"/>
      <c r="E631" s="89" t="str">
        <f t="shared" si="84"/>
        <v/>
      </c>
      <c r="F631" s="89" t="str">
        <f t="shared" si="85"/>
        <v/>
      </c>
      <c r="G631" s="76"/>
      <c r="H631" s="74"/>
      <c r="I631" s="111" t="str">
        <f>IF(H631="","",_xlfn.XLOOKUP(H631,Code!$E$3:$E$19,Code!$F$3:$F$19,""))</f>
        <v/>
      </c>
      <c r="J631" s="74"/>
      <c r="K631" s="74"/>
      <c r="L631" s="76"/>
      <c r="M631" s="76"/>
      <c r="N631" s="102"/>
      <c r="O631" s="102"/>
      <c r="P631" s="126">
        <v>0</v>
      </c>
      <c r="Q631" s="97">
        <f t="shared" si="80"/>
        <v>0</v>
      </c>
      <c r="R631" s="109"/>
      <c r="S631" s="96" t="str">
        <f t="shared" si="81"/>
        <v/>
      </c>
      <c r="T631" s="91">
        <f t="shared" si="82"/>
        <v>0</v>
      </c>
      <c r="U631" s="96" t="str">
        <f t="shared" si="83"/>
        <v/>
      </c>
      <c r="V631" s="92" t="str">
        <f ca="1">IF(U631="","",MIN(OFFSET(B631,0,0):OFFSET(B631,U631-1,0)))</f>
        <v/>
      </c>
      <c r="W631" s="92" t="str">
        <f ca="1">IF(U631="","",MIN(OFFSET(C631,0,0):OFFSET(C631,U631-1,0)))</f>
        <v/>
      </c>
      <c r="X631" s="92" t="str">
        <f ca="1">IF(U631="","",MAX(OFFSET(B631,0,0):OFFSET(B631,U631-1,0)))</f>
        <v/>
      </c>
      <c r="Y631" s="92" t="str">
        <f ca="1">IF(U631="","",MAX(OFFSET(C631,0,0):OFFSET(C631,U631-1,0)))</f>
        <v/>
      </c>
      <c r="Z631" s="92">
        <f t="shared" ca="1" si="78"/>
        <v>0</v>
      </c>
      <c r="AA631" s="93">
        <f t="shared" ca="1" si="79"/>
        <v>0</v>
      </c>
    </row>
    <row r="632" spans="1:27" ht="15.75" x14ac:dyDescent="0.25">
      <c r="A632" s="87"/>
      <c r="B632" s="95"/>
      <c r="C632" s="95"/>
      <c r="D632" s="76"/>
      <c r="E632" s="89" t="str">
        <f t="shared" si="84"/>
        <v/>
      </c>
      <c r="F632" s="89" t="str">
        <f t="shared" si="85"/>
        <v/>
      </c>
      <c r="G632" s="76"/>
      <c r="H632" s="74"/>
      <c r="I632" s="111" t="str">
        <f>IF(H632="","",_xlfn.XLOOKUP(H632,Code!$E$3:$E$19,Code!$F$3:$F$19,""))</f>
        <v/>
      </c>
      <c r="J632" s="74"/>
      <c r="K632" s="74"/>
      <c r="L632" s="76"/>
      <c r="M632" s="76"/>
      <c r="N632" s="102"/>
      <c r="O632" s="102"/>
      <c r="P632" s="126">
        <v>0</v>
      </c>
      <c r="Q632" s="97">
        <f t="shared" si="80"/>
        <v>0</v>
      </c>
      <c r="R632" s="109"/>
      <c r="S632" s="96" t="str">
        <f t="shared" si="81"/>
        <v/>
      </c>
      <c r="T632" s="91">
        <f t="shared" si="82"/>
        <v>0</v>
      </c>
      <c r="U632" s="96" t="str">
        <f t="shared" si="83"/>
        <v/>
      </c>
      <c r="V632" s="92" t="str">
        <f ca="1">IF(U632="","",MIN(OFFSET(B632,0,0):OFFSET(B632,U632-1,0)))</f>
        <v/>
      </c>
      <c r="W632" s="92" t="str">
        <f ca="1">IF(U632="","",MIN(OFFSET(C632,0,0):OFFSET(C632,U632-1,0)))</f>
        <v/>
      </c>
      <c r="X632" s="92" t="str">
        <f ca="1">IF(U632="","",MAX(OFFSET(B632,0,0):OFFSET(B632,U632-1,0)))</f>
        <v/>
      </c>
      <c r="Y632" s="92" t="str">
        <f ca="1">IF(U632="","",MAX(OFFSET(C632,0,0):OFFSET(C632,U632-1,0)))</f>
        <v/>
      </c>
      <c r="Z632" s="92">
        <f t="shared" ca="1" si="78"/>
        <v>0</v>
      </c>
      <c r="AA632" s="93">
        <f t="shared" ca="1" si="79"/>
        <v>0</v>
      </c>
    </row>
    <row r="633" spans="1:27" ht="15.75" x14ac:dyDescent="0.25">
      <c r="A633" s="87"/>
      <c r="B633" s="95"/>
      <c r="C633" s="95"/>
      <c r="D633" s="76"/>
      <c r="E633" s="89" t="str">
        <f t="shared" si="84"/>
        <v/>
      </c>
      <c r="F633" s="89" t="str">
        <f t="shared" si="85"/>
        <v/>
      </c>
      <c r="G633" s="76"/>
      <c r="H633" s="74"/>
      <c r="I633" s="111" t="str">
        <f>IF(H633="","",_xlfn.XLOOKUP(H633,Code!$E$3:$E$19,Code!$F$3:$F$19,""))</f>
        <v/>
      </c>
      <c r="J633" s="74"/>
      <c r="K633" s="74"/>
      <c r="L633" s="76"/>
      <c r="M633" s="76"/>
      <c r="N633" s="102"/>
      <c r="O633" s="102"/>
      <c r="P633" s="126">
        <v>0</v>
      </c>
      <c r="Q633" s="97">
        <f t="shared" si="80"/>
        <v>0</v>
      </c>
      <c r="R633" s="109"/>
      <c r="S633" s="96" t="str">
        <f t="shared" si="81"/>
        <v/>
      </c>
      <c r="T633" s="91">
        <f t="shared" si="82"/>
        <v>0</v>
      </c>
      <c r="U633" s="96" t="str">
        <f t="shared" si="83"/>
        <v/>
      </c>
      <c r="V633" s="92" t="str">
        <f ca="1">IF(U633="","",MIN(OFFSET(B633,0,0):OFFSET(B633,U633-1,0)))</f>
        <v/>
      </c>
      <c r="W633" s="92" t="str">
        <f ca="1">IF(U633="","",MIN(OFFSET(C633,0,0):OFFSET(C633,U633-1,0)))</f>
        <v/>
      </c>
      <c r="X633" s="92" t="str">
        <f ca="1">IF(U633="","",MAX(OFFSET(B633,0,0):OFFSET(B633,U633-1,0)))</f>
        <v/>
      </c>
      <c r="Y633" s="92" t="str">
        <f ca="1">IF(U633="","",MAX(OFFSET(C633,0,0):OFFSET(C633,U633-1,0)))</f>
        <v/>
      </c>
      <c r="Z633" s="92">
        <f t="shared" ca="1" si="78"/>
        <v>0</v>
      </c>
      <c r="AA633" s="93">
        <f t="shared" ca="1" si="79"/>
        <v>0</v>
      </c>
    </row>
    <row r="634" spans="1:27" ht="15.75" x14ac:dyDescent="0.25">
      <c r="A634" s="87"/>
      <c r="B634" s="95"/>
      <c r="C634" s="95"/>
      <c r="D634" s="76"/>
      <c r="E634" s="89" t="str">
        <f t="shared" si="84"/>
        <v/>
      </c>
      <c r="F634" s="89" t="str">
        <f t="shared" si="85"/>
        <v/>
      </c>
      <c r="G634" s="76"/>
      <c r="H634" s="74"/>
      <c r="I634" s="111" t="str">
        <f>IF(H634="","",_xlfn.XLOOKUP(H634,Code!$E$3:$E$19,Code!$F$3:$F$19,""))</f>
        <v/>
      </c>
      <c r="J634" s="74"/>
      <c r="K634" s="74"/>
      <c r="L634" s="76"/>
      <c r="M634" s="76"/>
      <c r="N634" s="102"/>
      <c r="O634" s="102"/>
      <c r="P634" s="126">
        <v>0</v>
      </c>
      <c r="Q634" s="97">
        <f t="shared" si="80"/>
        <v>0</v>
      </c>
      <c r="R634" s="109"/>
      <c r="S634" s="96" t="str">
        <f t="shared" si="81"/>
        <v/>
      </c>
      <c r="T634" s="91">
        <f t="shared" si="82"/>
        <v>0</v>
      </c>
      <c r="U634" s="96" t="str">
        <f t="shared" si="83"/>
        <v/>
      </c>
      <c r="V634" s="92" t="str">
        <f ca="1">IF(U634="","",MIN(OFFSET(B634,0,0):OFFSET(B634,U634-1,0)))</f>
        <v/>
      </c>
      <c r="W634" s="92" t="str">
        <f ca="1">IF(U634="","",MIN(OFFSET(C634,0,0):OFFSET(C634,U634-1,0)))</f>
        <v/>
      </c>
      <c r="X634" s="92" t="str">
        <f ca="1">IF(U634="","",MAX(OFFSET(B634,0,0):OFFSET(B634,U634-1,0)))</f>
        <v/>
      </c>
      <c r="Y634" s="92" t="str">
        <f ca="1">IF(U634="","",MAX(OFFSET(C634,0,0):OFFSET(C634,U634-1,0)))</f>
        <v/>
      </c>
      <c r="Z634" s="92">
        <f t="shared" ca="1" si="78"/>
        <v>0</v>
      </c>
      <c r="AA634" s="93">
        <f t="shared" ca="1" si="79"/>
        <v>0</v>
      </c>
    </row>
    <row r="635" spans="1:27" ht="15.75" x14ac:dyDescent="0.25">
      <c r="A635" s="87"/>
      <c r="B635" s="95"/>
      <c r="C635" s="95"/>
      <c r="D635" s="76"/>
      <c r="E635" s="89" t="str">
        <f t="shared" si="84"/>
        <v/>
      </c>
      <c r="F635" s="89" t="str">
        <f t="shared" si="85"/>
        <v/>
      </c>
      <c r="G635" s="76"/>
      <c r="H635" s="74"/>
      <c r="I635" s="111" t="str">
        <f>IF(H635="","",_xlfn.XLOOKUP(H635,Code!$E$3:$E$19,Code!$F$3:$F$19,""))</f>
        <v/>
      </c>
      <c r="J635" s="74"/>
      <c r="K635" s="74"/>
      <c r="L635" s="76"/>
      <c r="M635" s="76"/>
      <c r="N635" s="102"/>
      <c r="O635" s="102"/>
      <c r="P635" s="126">
        <v>0</v>
      </c>
      <c r="Q635" s="97">
        <f t="shared" si="80"/>
        <v>0</v>
      </c>
      <c r="R635" s="109"/>
      <c r="S635" s="96" t="str">
        <f t="shared" si="81"/>
        <v/>
      </c>
      <c r="T635" s="91">
        <f t="shared" si="82"/>
        <v>0</v>
      </c>
      <c r="U635" s="96" t="str">
        <f t="shared" si="83"/>
        <v/>
      </c>
      <c r="V635" s="92" t="str">
        <f ca="1">IF(U635="","",MIN(OFFSET(B635,0,0):OFFSET(B635,U635-1,0)))</f>
        <v/>
      </c>
      <c r="W635" s="92" t="str">
        <f ca="1">IF(U635="","",MIN(OFFSET(C635,0,0):OFFSET(C635,U635-1,0)))</f>
        <v/>
      </c>
      <c r="X635" s="92" t="str">
        <f ca="1">IF(U635="","",MAX(OFFSET(B635,0,0):OFFSET(B635,U635-1,0)))</f>
        <v/>
      </c>
      <c r="Y635" s="92" t="str">
        <f ca="1">IF(U635="","",MAX(OFFSET(C635,0,0):OFFSET(C635,U635-1,0)))</f>
        <v/>
      </c>
      <c r="Z635" s="92">
        <f t="shared" ca="1" si="78"/>
        <v>0</v>
      </c>
      <c r="AA635" s="93">
        <f t="shared" ca="1" si="79"/>
        <v>0</v>
      </c>
    </row>
    <row r="636" spans="1:27" ht="15.75" x14ac:dyDescent="0.25">
      <c r="A636" s="87"/>
      <c r="B636" s="95"/>
      <c r="C636" s="95"/>
      <c r="D636" s="76"/>
      <c r="E636" s="89" t="str">
        <f t="shared" si="84"/>
        <v/>
      </c>
      <c r="F636" s="89" t="str">
        <f t="shared" si="85"/>
        <v/>
      </c>
      <c r="G636" s="76"/>
      <c r="H636" s="74"/>
      <c r="I636" s="111" t="str">
        <f>IF(H636="","",_xlfn.XLOOKUP(H636,Code!$E$3:$E$19,Code!$F$3:$F$19,""))</f>
        <v/>
      </c>
      <c r="J636" s="74"/>
      <c r="K636" s="74"/>
      <c r="L636" s="76"/>
      <c r="M636" s="76"/>
      <c r="N636" s="102"/>
      <c r="O636" s="102"/>
      <c r="P636" s="126">
        <v>0</v>
      </c>
      <c r="Q636" s="97">
        <f t="shared" si="80"/>
        <v>0</v>
      </c>
      <c r="R636" s="109"/>
      <c r="S636" s="96" t="str">
        <f t="shared" si="81"/>
        <v/>
      </c>
      <c r="T636" s="91">
        <f t="shared" si="82"/>
        <v>0</v>
      </c>
      <c r="U636" s="96" t="str">
        <f t="shared" si="83"/>
        <v/>
      </c>
      <c r="V636" s="92" t="str">
        <f ca="1">IF(U636="","",MIN(OFFSET(B636,0,0):OFFSET(B636,U636-1,0)))</f>
        <v/>
      </c>
      <c r="W636" s="92" t="str">
        <f ca="1">IF(U636="","",MIN(OFFSET(C636,0,0):OFFSET(C636,U636-1,0)))</f>
        <v/>
      </c>
      <c r="X636" s="92" t="str">
        <f ca="1">IF(U636="","",MAX(OFFSET(B636,0,0):OFFSET(B636,U636-1,0)))</f>
        <v/>
      </c>
      <c r="Y636" s="92" t="str">
        <f ca="1">IF(U636="","",MAX(OFFSET(C636,0,0):OFFSET(C636,U636-1,0)))</f>
        <v/>
      </c>
      <c r="Z636" s="92">
        <f t="shared" ca="1" si="78"/>
        <v>0</v>
      </c>
      <c r="AA636" s="93">
        <f t="shared" ca="1" si="79"/>
        <v>0</v>
      </c>
    </row>
    <row r="637" spans="1:27" ht="15.75" x14ac:dyDescent="0.25">
      <c r="A637" s="87"/>
      <c r="B637" s="95"/>
      <c r="C637" s="95"/>
      <c r="D637" s="76"/>
      <c r="E637" s="89" t="str">
        <f t="shared" si="84"/>
        <v/>
      </c>
      <c r="F637" s="89" t="str">
        <f t="shared" si="85"/>
        <v/>
      </c>
      <c r="G637" s="76"/>
      <c r="H637" s="74"/>
      <c r="I637" s="111" t="str">
        <f>IF(H637="","",_xlfn.XLOOKUP(H637,Code!$E$3:$E$19,Code!$F$3:$F$19,""))</f>
        <v/>
      </c>
      <c r="J637" s="74"/>
      <c r="K637" s="74"/>
      <c r="L637" s="76"/>
      <c r="M637" s="76"/>
      <c r="N637" s="102"/>
      <c r="O637" s="102"/>
      <c r="P637" s="126">
        <v>0</v>
      </c>
      <c r="Q637" s="97">
        <f t="shared" si="80"/>
        <v>0</v>
      </c>
      <c r="R637" s="109"/>
      <c r="S637" s="96" t="str">
        <f t="shared" si="81"/>
        <v/>
      </c>
      <c r="T637" s="91">
        <f t="shared" si="82"/>
        <v>0</v>
      </c>
      <c r="U637" s="96" t="str">
        <f t="shared" si="83"/>
        <v/>
      </c>
      <c r="V637" s="92" t="str">
        <f ca="1">IF(U637="","",MIN(OFFSET(B637,0,0):OFFSET(B637,U637-1,0)))</f>
        <v/>
      </c>
      <c r="W637" s="92" t="str">
        <f ca="1">IF(U637="","",MIN(OFFSET(C637,0,0):OFFSET(C637,U637-1,0)))</f>
        <v/>
      </c>
      <c r="X637" s="92" t="str">
        <f ca="1">IF(U637="","",MAX(OFFSET(B637,0,0):OFFSET(B637,U637-1,0)))</f>
        <v/>
      </c>
      <c r="Y637" s="92" t="str">
        <f ca="1">IF(U637="","",MAX(OFFSET(C637,0,0):OFFSET(C637,U637-1,0)))</f>
        <v/>
      </c>
      <c r="Z637" s="92">
        <f t="shared" ref="Z637:Z700" ca="1" si="86">MIN(V637:Y637)</f>
        <v>0</v>
      </c>
      <c r="AA637" s="93">
        <f t="shared" ref="AA637:AA700" ca="1" si="87">MAX(V637:Y637)</f>
        <v>0</v>
      </c>
    </row>
    <row r="638" spans="1:27" ht="15.75" x14ac:dyDescent="0.25">
      <c r="A638" s="87"/>
      <c r="B638" s="95"/>
      <c r="C638" s="95"/>
      <c r="D638" s="76"/>
      <c r="E638" s="89" t="str">
        <f t="shared" si="84"/>
        <v/>
      </c>
      <c r="F638" s="89" t="str">
        <f t="shared" si="85"/>
        <v/>
      </c>
      <c r="G638" s="76"/>
      <c r="H638" s="74"/>
      <c r="I638" s="111" t="str">
        <f>IF(H638="","",_xlfn.XLOOKUP(H638,Code!$E$3:$E$19,Code!$F$3:$F$19,""))</f>
        <v/>
      </c>
      <c r="J638" s="74"/>
      <c r="K638" s="74"/>
      <c r="L638" s="76"/>
      <c r="M638" s="76"/>
      <c r="N638" s="102"/>
      <c r="O638" s="102"/>
      <c r="P638" s="126">
        <v>0</v>
      </c>
      <c r="Q638" s="97">
        <f t="shared" si="80"/>
        <v>0</v>
      </c>
      <c r="R638" s="109"/>
      <c r="S638" s="96" t="str">
        <f t="shared" si="81"/>
        <v/>
      </c>
      <c r="T638" s="91">
        <f t="shared" si="82"/>
        <v>0</v>
      </c>
      <c r="U638" s="96" t="str">
        <f t="shared" si="83"/>
        <v/>
      </c>
      <c r="V638" s="92" t="str">
        <f ca="1">IF(U638="","",MIN(OFFSET(B638,0,0):OFFSET(B638,U638-1,0)))</f>
        <v/>
      </c>
      <c r="W638" s="92" t="str">
        <f ca="1">IF(U638="","",MIN(OFFSET(C638,0,0):OFFSET(C638,U638-1,0)))</f>
        <v/>
      </c>
      <c r="X638" s="92" t="str">
        <f ca="1">IF(U638="","",MAX(OFFSET(B638,0,0):OFFSET(B638,U638-1,0)))</f>
        <v/>
      </c>
      <c r="Y638" s="92" t="str">
        <f ca="1">IF(U638="","",MAX(OFFSET(C638,0,0):OFFSET(C638,U638-1,0)))</f>
        <v/>
      </c>
      <c r="Z638" s="92">
        <f t="shared" ca="1" si="86"/>
        <v>0</v>
      </c>
      <c r="AA638" s="93">
        <f t="shared" ca="1" si="87"/>
        <v>0</v>
      </c>
    </row>
    <row r="639" spans="1:27" ht="15.75" x14ac:dyDescent="0.25">
      <c r="A639" s="87"/>
      <c r="B639" s="95"/>
      <c r="C639" s="95"/>
      <c r="D639" s="76"/>
      <c r="E639" s="89" t="str">
        <f t="shared" si="84"/>
        <v/>
      </c>
      <c r="F639" s="89" t="str">
        <f t="shared" si="85"/>
        <v/>
      </c>
      <c r="G639" s="76"/>
      <c r="H639" s="74"/>
      <c r="I639" s="111" t="str">
        <f>IF(H639="","",_xlfn.XLOOKUP(H639,Code!$E$3:$E$19,Code!$F$3:$F$19,""))</f>
        <v/>
      </c>
      <c r="J639" s="74"/>
      <c r="K639" s="74"/>
      <c r="L639" s="76"/>
      <c r="M639" s="76"/>
      <c r="N639" s="102"/>
      <c r="O639" s="102"/>
      <c r="P639" s="126">
        <v>0</v>
      </c>
      <c r="Q639" s="97">
        <f t="shared" si="80"/>
        <v>0</v>
      </c>
      <c r="R639" s="109"/>
      <c r="S639" s="96" t="str">
        <f t="shared" si="81"/>
        <v/>
      </c>
      <c r="T639" s="91">
        <f t="shared" si="82"/>
        <v>0</v>
      </c>
      <c r="U639" s="96" t="str">
        <f t="shared" si="83"/>
        <v/>
      </c>
      <c r="V639" s="92" t="str">
        <f ca="1">IF(U639="","",MIN(OFFSET(B639,0,0):OFFSET(B639,U639-1,0)))</f>
        <v/>
      </c>
      <c r="W639" s="92" t="str">
        <f ca="1">IF(U639="","",MIN(OFFSET(C639,0,0):OFFSET(C639,U639-1,0)))</f>
        <v/>
      </c>
      <c r="X639" s="92" t="str">
        <f ca="1">IF(U639="","",MAX(OFFSET(B639,0,0):OFFSET(B639,U639-1,0)))</f>
        <v/>
      </c>
      <c r="Y639" s="92" t="str">
        <f ca="1">IF(U639="","",MAX(OFFSET(C639,0,0):OFFSET(C639,U639-1,0)))</f>
        <v/>
      </c>
      <c r="Z639" s="92">
        <f t="shared" ca="1" si="86"/>
        <v>0</v>
      </c>
      <c r="AA639" s="93">
        <f t="shared" ca="1" si="87"/>
        <v>0</v>
      </c>
    </row>
    <row r="640" spans="1:27" ht="15.75" x14ac:dyDescent="0.25">
      <c r="A640" s="87"/>
      <c r="B640" s="95"/>
      <c r="C640" s="95"/>
      <c r="D640" s="76"/>
      <c r="E640" s="89" t="str">
        <f t="shared" si="84"/>
        <v/>
      </c>
      <c r="F640" s="89" t="str">
        <f t="shared" si="85"/>
        <v/>
      </c>
      <c r="G640" s="76"/>
      <c r="H640" s="74"/>
      <c r="I640" s="111" t="str">
        <f>IF(H640="","",_xlfn.XLOOKUP(H640,Code!$E$3:$E$19,Code!$F$3:$F$19,""))</f>
        <v/>
      </c>
      <c r="J640" s="74"/>
      <c r="K640" s="74"/>
      <c r="L640" s="76"/>
      <c r="M640" s="76"/>
      <c r="N640" s="102"/>
      <c r="O640" s="102"/>
      <c r="P640" s="126">
        <v>0</v>
      </c>
      <c r="Q640" s="97">
        <f t="shared" si="80"/>
        <v>0</v>
      </c>
      <c r="R640" s="109"/>
      <c r="S640" s="96" t="str">
        <f t="shared" si="81"/>
        <v/>
      </c>
      <c r="T640" s="91">
        <f t="shared" si="82"/>
        <v>0</v>
      </c>
      <c r="U640" s="96" t="str">
        <f t="shared" si="83"/>
        <v/>
      </c>
      <c r="V640" s="92" t="str">
        <f ca="1">IF(U640="","",MIN(OFFSET(B640,0,0):OFFSET(B640,U640-1,0)))</f>
        <v/>
      </c>
      <c r="W640" s="92" t="str">
        <f ca="1">IF(U640="","",MIN(OFFSET(C640,0,0):OFFSET(C640,U640-1,0)))</f>
        <v/>
      </c>
      <c r="X640" s="92" t="str">
        <f ca="1">IF(U640="","",MAX(OFFSET(B640,0,0):OFFSET(B640,U640-1,0)))</f>
        <v/>
      </c>
      <c r="Y640" s="92" t="str">
        <f ca="1">IF(U640="","",MAX(OFFSET(C640,0,0):OFFSET(C640,U640-1,0)))</f>
        <v/>
      </c>
      <c r="Z640" s="92">
        <f t="shared" ca="1" si="86"/>
        <v>0</v>
      </c>
      <c r="AA640" s="93">
        <f t="shared" ca="1" si="87"/>
        <v>0</v>
      </c>
    </row>
    <row r="641" spans="1:27" ht="15.75" x14ac:dyDescent="0.25">
      <c r="A641" s="87"/>
      <c r="B641" s="95"/>
      <c r="C641" s="95"/>
      <c r="D641" s="76"/>
      <c r="E641" s="89" t="str">
        <f t="shared" si="84"/>
        <v/>
      </c>
      <c r="F641" s="89" t="str">
        <f t="shared" si="85"/>
        <v/>
      </c>
      <c r="G641" s="76"/>
      <c r="H641" s="74"/>
      <c r="I641" s="111" t="str">
        <f>IF(H641="","",_xlfn.XLOOKUP(H641,Code!$E$3:$E$19,Code!$F$3:$F$19,""))</f>
        <v/>
      </c>
      <c r="J641" s="74"/>
      <c r="K641" s="74"/>
      <c r="L641" s="76"/>
      <c r="M641" s="76"/>
      <c r="N641" s="102"/>
      <c r="O641" s="102"/>
      <c r="P641" s="126">
        <v>0</v>
      </c>
      <c r="Q641" s="97">
        <f t="shared" si="80"/>
        <v>0</v>
      </c>
      <c r="R641" s="109"/>
      <c r="S641" s="96" t="str">
        <f t="shared" si="81"/>
        <v/>
      </c>
      <c r="T641" s="91">
        <f t="shared" si="82"/>
        <v>0</v>
      </c>
      <c r="U641" s="96" t="str">
        <f t="shared" si="83"/>
        <v/>
      </c>
      <c r="V641" s="92" t="str">
        <f ca="1">IF(U641="","",MIN(OFFSET(B641,0,0):OFFSET(B641,U641-1,0)))</f>
        <v/>
      </c>
      <c r="W641" s="92" t="str">
        <f ca="1">IF(U641="","",MIN(OFFSET(C641,0,0):OFFSET(C641,U641-1,0)))</f>
        <v/>
      </c>
      <c r="X641" s="92" t="str">
        <f ca="1">IF(U641="","",MAX(OFFSET(B641,0,0):OFFSET(B641,U641-1,0)))</f>
        <v/>
      </c>
      <c r="Y641" s="92" t="str">
        <f ca="1">IF(U641="","",MAX(OFFSET(C641,0,0):OFFSET(C641,U641-1,0)))</f>
        <v/>
      </c>
      <c r="Z641" s="92">
        <f t="shared" ca="1" si="86"/>
        <v>0</v>
      </c>
      <c r="AA641" s="93">
        <f t="shared" ca="1" si="87"/>
        <v>0</v>
      </c>
    </row>
    <row r="642" spans="1:27" ht="15.75" x14ac:dyDescent="0.25">
      <c r="A642" s="87"/>
      <c r="B642" s="95"/>
      <c r="C642" s="95"/>
      <c r="D642" s="76"/>
      <c r="E642" s="89" t="str">
        <f t="shared" si="84"/>
        <v/>
      </c>
      <c r="F642" s="89" t="str">
        <f t="shared" si="85"/>
        <v/>
      </c>
      <c r="G642" s="76"/>
      <c r="H642" s="74"/>
      <c r="I642" s="111" t="str">
        <f>IF(H642="","",_xlfn.XLOOKUP(H642,Code!$E$3:$E$19,Code!$F$3:$F$19,""))</f>
        <v/>
      </c>
      <c r="J642" s="74"/>
      <c r="K642" s="74"/>
      <c r="L642" s="76"/>
      <c r="M642" s="76"/>
      <c r="N642" s="102"/>
      <c r="O642" s="102"/>
      <c r="P642" s="126">
        <v>0</v>
      </c>
      <c r="Q642" s="97">
        <f t="shared" si="80"/>
        <v>0</v>
      </c>
      <c r="R642" s="109"/>
      <c r="S642" s="96" t="str">
        <f t="shared" si="81"/>
        <v/>
      </c>
      <c r="T642" s="91">
        <f t="shared" si="82"/>
        <v>0</v>
      </c>
      <c r="U642" s="96" t="str">
        <f t="shared" si="83"/>
        <v/>
      </c>
      <c r="V642" s="92" t="str">
        <f ca="1">IF(U642="","",MIN(OFFSET(B642,0,0):OFFSET(B642,U642-1,0)))</f>
        <v/>
      </c>
      <c r="W642" s="92" t="str">
        <f ca="1">IF(U642="","",MIN(OFFSET(C642,0,0):OFFSET(C642,U642-1,0)))</f>
        <v/>
      </c>
      <c r="X642" s="92" t="str">
        <f ca="1">IF(U642="","",MAX(OFFSET(B642,0,0):OFFSET(B642,U642-1,0)))</f>
        <v/>
      </c>
      <c r="Y642" s="92" t="str">
        <f ca="1">IF(U642="","",MAX(OFFSET(C642,0,0):OFFSET(C642,U642-1,0)))</f>
        <v/>
      </c>
      <c r="Z642" s="92">
        <f t="shared" ca="1" si="86"/>
        <v>0</v>
      </c>
      <c r="AA642" s="93">
        <f t="shared" ca="1" si="87"/>
        <v>0</v>
      </c>
    </row>
    <row r="643" spans="1:27" ht="15.75" x14ac:dyDescent="0.25">
      <c r="A643" s="87"/>
      <c r="B643" s="95"/>
      <c r="C643" s="95"/>
      <c r="D643" s="76"/>
      <c r="E643" s="89" t="str">
        <f t="shared" si="84"/>
        <v/>
      </c>
      <c r="F643" s="89" t="str">
        <f t="shared" si="85"/>
        <v/>
      </c>
      <c r="G643" s="76"/>
      <c r="H643" s="74"/>
      <c r="I643" s="111" t="str">
        <f>IF(H643="","",_xlfn.XLOOKUP(H643,Code!$E$3:$E$19,Code!$F$3:$F$19,""))</f>
        <v/>
      </c>
      <c r="J643" s="74"/>
      <c r="K643" s="74"/>
      <c r="L643" s="76"/>
      <c r="M643" s="76"/>
      <c r="N643" s="102"/>
      <c r="O643" s="102"/>
      <c r="P643" s="126">
        <v>0</v>
      </c>
      <c r="Q643" s="97">
        <f t="shared" ref="Q643:Q706" si="88">SUMIF($T:$T,S643,$P:$P)</f>
        <v>0</v>
      </c>
      <c r="R643" s="109"/>
      <c r="S643" s="96" t="str">
        <f t="shared" ref="S643:S706" si="89">IF(A643="","",ROW()-ROW($S$2))</f>
        <v/>
      </c>
      <c r="T643" s="91">
        <f t="shared" ref="T643:T706" si="90">IF(B643="",0,IF(S643="",T642,S643))</f>
        <v>0</v>
      </c>
      <c r="U643" s="96" t="str">
        <f t="shared" ref="U643:U706" si="91">IF(S643="","",COUNTIF($T:$T,S643))</f>
        <v/>
      </c>
      <c r="V643" s="92" t="str">
        <f ca="1">IF(U643="","",MIN(OFFSET(B643,0,0):OFFSET(B643,U643-1,0)))</f>
        <v/>
      </c>
      <c r="W643" s="92" t="str">
        <f ca="1">IF(U643="","",MIN(OFFSET(C643,0,0):OFFSET(C643,U643-1,0)))</f>
        <v/>
      </c>
      <c r="X643" s="92" t="str">
        <f ca="1">IF(U643="","",MAX(OFFSET(B643,0,0):OFFSET(B643,U643-1,0)))</f>
        <v/>
      </c>
      <c r="Y643" s="92" t="str">
        <f ca="1">IF(U643="","",MAX(OFFSET(C643,0,0):OFFSET(C643,U643-1,0)))</f>
        <v/>
      </c>
      <c r="Z643" s="92">
        <f t="shared" ca="1" si="86"/>
        <v>0</v>
      </c>
      <c r="AA643" s="93">
        <f t="shared" ca="1" si="87"/>
        <v>0</v>
      </c>
    </row>
    <row r="644" spans="1:27" ht="15.75" x14ac:dyDescent="0.25">
      <c r="A644" s="87"/>
      <c r="B644" s="95"/>
      <c r="C644" s="95"/>
      <c r="D644" s="76"/>
      <c r="E644" s="89" t="str">
        <f t="shared" ref="E644:E707" si="92">IF(OR(B644="",C644=""),"",IF(OR(ABS(C644-B644)*1000=0,C644=0),1,ABS(C644-B644)*1000))</f>
        <v/>
      </c>
      <c r="F644" s="89" t="str">
        <f t="shared" ref="F644:F707" si="93">IF(OR(D644="",E644=""),"",D644*E644)</f>
        <v/>
      </c>
      <c r="G644" s="76"/>
      <c r="H644" s="74"/>
      <c r="I644" s="111" t="str">
        <f>IF(H644="","",_xlfn.XLOOKUP(H644,Code!$E$3:$E$19,Code!$F$3:$F$19,""))</f>
        <v/>
      </c>
      <c r="J644" s="74"/>
      <c r="K644" s="74"/>
      <c r="L644" s="76"/>
      <c r="M644" s="76"/>
      <c r="N644" s="102"/>
      <c r="O644" s="102"/>
      <c r="P644" s="126">
        <v>0</v>
      </c>
      <c r="Q644" s="97">
        <f t="shared" si="88"/>
        <v>0</v>
      </c>
      <c r="R644" s="109"/>
      <c r="S644" s="96" t="str">
        <f t="shared" si="89"/>
        <v/>
      </c>
      <c r="T644" s="91">
        <f t="shared" si="90"/>
        <v>0</v>
      </c>
      <c r="U644" s="96" t="str">
        <f t="shared" si="91"/>
        <v/>
      </c>
      <c r="V644" s="92" t="str">
        <f ca="1">IF(U644="","",MIN(OFFSET(B644,0,0):OFFSET(B644,U644-1,0)))</f>
        <v/>
      </c>
      <c r="W644" s="92" t="str">
        <f ca="1">IF(U644="","",MIN(OFFSET(C644,0,0):OFFSET(C644,U644-1,0)))</f>
        <v/>
      </c>
      <c r="X644" s="92" t="str">
        <f ca="1">IF(U644="","",MAX(OFFSET(B644,0,0):OFFSET(B644,U644-1,0)))</f>
        <v/>
      </c>
      <c r="Y644" s="92" t="str">
        <f ca="1">IF(U644="","",MAX(OFFSET(C644,0,0):OFFSET(C644,U644-1,0)))</f>
        <v/>
      </c>
      <c r="Z644" s="92">
        <f t="shared" ca="1" si="86"/>
        <v>0</v>
      </c>
      <c r="AA644" s="93">
        <f t="shared" ca="1" si="87"/>
        <v>0</v>
      </c>
    </row>
    <row r="645" spans="1:27" ht="15.75" x14ac:dyDescent="0.25">
      <c r="A645" s="87"/>
      <c r="B645" s="95"/>
      <c r="C645" s="95"/>
      <c r="D645" s="76"/>
      <c r="E645" s="89" t="str">
        <f t="shared" si="92"/>
        <v/>
      </c>
      <c r="F645" s="89" t="str">
        <f t="shared" si="93"/>
        <v/>
      </c>
      <c r="G645" s="76"/>
      <c r="H645" s="74"/>
      <c r="I645" s="111" t="str">
        <f>IF(H645="","",_xlfn.XLOOKUP(H645,Code!$E$3:$E$19,Code!$F$3:$F$19,""))</f>
        <v/>
      </c>
      <c r="J645" s="74"/>
      <c r="K645" s="74"/>
      <c r="L645" s="76"/>
      <c r="M645" s="76"/>
      <c r="N645" s="102"/>
      <c r="O645" s="102"/>
      <c r="P645" s="126">
        <v>0</v>
      </c>
      <c r="Q645" s="97">
        <f t="shared" si="88"/>
        <v>0</v>
      </c>
      <c r="R645" s="109"/>
      <c r="S645" s="96" t="str">
        <f t="shared" si="89"/>
        <v/>
      </c>
      <c r="T645" s="91">
        <f t="shared" si="90"/>
        <v>0</v>
      </c>
      <c r="U645" s="96" t="str">
        <f t="shared" si="91"/>
        <v/>
      </c>
      <c r="V645" s="92" t="str">
        <f ca="1">IF(U645="","",MIN(OFFSET(B645,0,0):OFFSET(B645,U645-1,0)))</f>
        <v/>
      </c>
      <c r="W645" s="92" t="str">
        <f ca="1">IF(U645="","",MIN(OFFSET(C645,0,0):OFFSET(C645,U645-1,0)))</f>
        <v/>
      </c>
      <c r="X645" s="92" t="str">
        <f ca="1">IF(U645="","",MAX(OFFSET(B645,0,0):OFFSET(B645,U645-1,0)))</f>
        <v/>
      </c>
      <c r="Y645" s="92" t="str">
        <f ca="1">IF(U645="","",MAX(OFFSET(C645,0,0):OFFSET(C645,U645-1,0)))</f>
        <v/>
      </c>
      <c r="Z645" s="92">
        <f t="shared" ca="1" si="86"/>
        <v>0</v>
      </c>
      <c r="AA645" s="93">
        <f t="shared" ca="1" si="87"/>
        <v>0</v>
      </c>
    </row>
    <row r="646" spans="1:27" ht="15.75" x14ac:dyDescent="0.25">
      <c r="A646" s="87"/>
      <c r="B646" s="95"/>
      <c r="C646" s="95"/>
      <c r="D646" s="76"/>
      <c r="E646" s="89" t="str">
        <f t="shared" si="92"/>
        <v/>
      </c>
      <c r="F646" s="89" t="str">
        <f t="shared" si="93"/>
        <v/>
      </c>
      <c r="G646" s="76"/>
      <c r="H646" s="74"/>
      <c r="I646" s="111" t="str">
        <f>IF(H646="","",_xlfn.XLOOKUP(H646,Code!$E$3:$E$19,Code!$F$3:$F$19,""))</f>
        <v/>
      </c>
      <c r="J646" s="74"/>
      <c r="K646" s="74"/>
      <c r="L646" s="76"/>
      <c r="M646" s="76"/>
      <c r="N646" s="102"/>
      <c r="O646" s="102"/>
      <c r="P646" s="126">
        <v>0</v>
      </c>
      <c r="Q646" s="97">
        <f t="shared" si="88"/>
        <v>0</v>
      </c>
      <c r="R646" s="109"/>
      <c r="S646" s="96" t="str">
        <f t="shared" si="89"/>
        <v/>
      </c>
      <c r="T646" s="91">
        <f t="shared" si="90"/>
        <v>0</v>
      </c>
      <c r="U646" s="96" t="str">
        <f t="shared" si="91"/>
        <v/>
      </c>
      <c r="V646" s="92" t="str">
        <f ca="1">IF(U646="","",MIN(OFFSET(B646,0,0):OFFSET(B646,U646-1,0)))</f>
        <v/>
      </c>
      <c r="W646" s="92" t="str">
        <f ca="1">IF(U646="","",MIN(OFFSET(C646,0,0):OFFSET(C646,U646-1,0)))</f>
        <v/>
      </c>
      <c r="X646" s="92" t="str">
        <f ca="1">IF(U646="","",MAX(OFFSET(B646,0,0):OFFSET(B646,U646-1,0)))</f>
        <v/>
      </c>
      <c r="Y646" s="92" t="str">
        <f ca="1">IF(U646="","",MAX(OFFSET(C646,0,0):OFFSET(C646,U646-1,0)))</f>
        <v/>
      </c>
      <c r="Z646" s="92">
        <f t="shared" ca="1" si="86"/>
        <v>0</v>
      </c>
      <c r="AA646" s="93">
        <f t="shared" ca="1" si="87"/>
        <v>0</v>
      </c>
    </row>
    <row r="647" spans="1:27" ht="15.75" x14ac:dyDescent="0.25">
      <c r="A647" s="87"/>
      <c r="B647" s="95"/>
      <c r="C647" s="95"/>
      <c r="D647" s="76"/>
      <c r="E647" s="89" t="str">
        <f t="shared" si="92"/>
        <v/>
      </c>
      <c r="F647" s="89" t="str">
        <f t="shared" si="93"/>
        <v/>
      </c>
      <c r="G647" s="76"/>
      <c r="H647" s="74"/>
      <c r="I647" s="111" t="str">
        <f>IF(H647="","",_xlfn.XLOOKUP(H647,Code!$E$3:$E$19,Code!$F$3:$F$19,""))</f>
        <v/>
      </c>
      <c r="J647" s="74"/>
      <c r="K647" s="74"/>
      <c r="L647" s="76"/>
      <c r="M647" s="76"/>
      <c r="N647" s="102"/>
      <c r="O647" s="102"/>
      <c r="P647" s="126">
        <v>0</v>
      </c>
      <c r="Q647" s="97">
        <f t="shared" si="88"/>
        <v>0</v>
      </c>
      <c r="R647" s="109"/>
      <c r="S647" s="96" t="str">
        <f t="shared" si="89"/>
        <v/>
      </c>
      <c r="T647" s="91">
        <f t="shared" si="90"/>
        <v>0</v>
      </c>
      <c r="U647" s="96" t="str">
        <f t="shared" si="91"/>
        <v/>
      </c>
      <c r="V647" s="92" t="str">
        <f ca="1">IF(U647="","",MIN(OFFSET(B647,0,0):OFFSET(B647,U647-1,0)))</f>
        <v/>
      </c>
      <c r="W647" s="92" t="str">
        <f ca="1">IF(U647="","",MIN(OFFSET(C647,0,0):OFFSET(C647,U647-1,0)))</f>
        <v/>
      </c>
      <c r="X647" s="92" t="str">
        <f ca="1">IF(U647="","",MAX(OFFSET(B647,0,0):OFFSET(B647,U647-1,0)))</f>
        <v/>
      </c>
      <c r="Y647" s="92" t="str">
        <f ca="1">IF(U647="","",MAX(OFFSET(C647,0,0):OFFSET(C647,U647-1,0)))</f>
        <v/>
      </c>
      <c r="Z647" s="92">
        <f t="shared" ca="1" si="86"/>
        <v>0</v>
      </c>
      <c r="AA647" s="93">
        <f t="shared" ca="1" si="87"/>
        <v>0</v>
      </c>
    </row>
    <row r="648" spans="1:27" ht="15.75" x14ac:dyDescent="0.25">
      <c r="A648" s="87"/>
      <c r="B648" s="95"/>
      <c r="C648" s="95"/>
      <c r="D648" s="76"/>
      <c r="E648" s="89" t="str">
        <f t="shared" si="92"/>
        <v/>
      </c>
      <c r="F648" s="89" t="str">
        <f t="shared" si="93"/>
        <v/>
      </c>
      <c r="G648" s="76"/>
      <c r="H648" s="74"/>
      <c r="I648" s="111" t="str">
        <f>IF(H648="","",_xlfn.XLOOKUP(H648,Code!$E$3:$E$19,Code!$F$3:$F$19,""))</f>
        <v/>
      </c>
      <c r="J648" s="74"/>
      <c r="K648" s="74"/>
      <c r="L648" s="76"/>
      <c r="M648" s="76"/>
      <c r="N648" s="102"/>
      <c r="O648" s="102"/>
      <c r="P648" s="126">
        <v>0</v>
      </c>
      <c r="Q648" s="97">
        <f t="shared" si="88"/>
        <v>0</v>
      </c>
      <c r="R648" s="109"/>
      <c r="S648" s="96" t="str">
        <f t="shared" si="89"/>
        <v/>
      </c>
      <c r="T648" s="91">
        <f t="shared" si="90"/>
        <v>0</v>
      </c>
      <c r="U648" s="96" t="str">
        <f t="shared" si="91"/>
        <v/>
      </c>
      <c r="V648" s="92" t="str">
        <f ca="1">IF(U648="","",MIN(OFFSET(B648,0,0):OFFSET(B648,U648-1,0)))</f>
        <v/>
      </c>
      <c r="W648" s="92" t="str">
        <f ca="1">IF(U648="","",MIN(OFFSET(C648,0,0):OFFSET(C648,U648-1,0)))</f>
        <v/>
      </c>
      <c r="X648" s="92" t="str">
        <f ca="1">IF(U648="","",MAX(OFFSET(B648,0,0):OFFSET(B648,U648-1,0)))</f>
        <v/>
      </c>
      <c r="Y648" s="92" t="str">
        <f ca="1">IF(U648="","",MAX(OFFSET(C648,0,0):OFFSET(C648,U648-1,0)))</f>
        <v/>
      </c>
      <c r="Z648" s="92">
        <f t="shared" ca="1" si="86"/>
        <v>0</v>
      </c>
      <c r="AA648" s="93">
        <f t="shared" ca="1" si="87"/>
        <v>0</v>
      </c>
    </row>
    <row r="649" spans="1:27" ht="15.75" x14ac:dyDescent="0.25">
      <c r="A649" s="87"/>
      <c r="B649" s="95"/>
      <c r="C649" s="95"/>
      <c r="D649" s="76"/>
      <c r="E649" s="89" t="str">
        <f t="shared" si="92"/>
        <v/>
      </c>
      <c r="F649" s="89" t="str">
        <f t="shared" si="93"/>
        <v/>
      </c>
      <c r="G649" s="76"/>
      <c r="H649" s="74"/>
      <c r="I649" s="111" t="str">
        <f>IF(H649="","",_xlfn.XLOOKUP(H649,Code!$E$3:$E$19,Code!$F$3:$F$19,""))</f>
        <v/>
      </c>
      <c r="J649" s="74"/>
      <c r="K649" s="74"/>
      <c r="L649" s="76"/>
      <c r="M649" s="76"/>
      <c r="N649" s="102"/>
      <c r="O649" s="102"/>
      <c r="P649" s="126">
        <v>0</v>
      </c>
      <c r="Q649" s="97">
        <f t="shared" si="88"/>
        <v>0</v>
      </c>
      <c r="R649" s="109"/>
      <c r="S649" s="96" t="str">
        <f t="shared" si="89"/>
        <v/>
      </c>
      <c r="T649" s="91">
        <f t="shared" si="90"/>
        <v>0</v>
      </c>
      <c r="U649" s="96" t="str">
        <f t="shared" si="91"/>
        <v/>
      </c>
      <c r="V649" s="92" t="str">
        <f ca="1">IF(U649="","",MIN(OFFSET(B649,0,0):OFFSET(B649,U649-1,0)))</f>
        <v/>
      </c>
      <c r="W649" s="92" t="str">
        <f ca="1">IF(U649="","",MIN(OFFSET(C649,0,0):OFFSET(C649,U649-1,0)))</f>
        <v/>
      </c>
      <c r="X649" s="92" t="str">
        <f ca="1">IF(U649="","",MAX(OFFSET(B649,0,0):OFFSET(B649,U649-1,0)))</f>
        <v/>
      </c>
      <c r="Y649" s="92" t="str">
        <f ca="1">IF(U649="","",MAX(OFFSET(C649,0,0):OFFSET(C649,U649-1,0)))</f>
        <v/>
      </c>
      <c r="Z649" s="92">
        <f t="shared" ca="1" si="86"/>
        <v>0</v>
      </c>
      <c r="AA649" s="93">
        <f t="shared" ca="1" si="87"/>
        <v>0</v>
      </c>
    </row>
    <row r="650" spans="1:27" ht="15.75" x14ac:dyDescent="0.25">
      <c r="A650" s="87"/>
      <c r="B650" s="95"/>
      <c r="C650" s="95"/>
      <c r="D650" s="76"/>
      <c r="E650" s="89" t="str">
        <f t="shared" si="92"/>
        <v/>
      </c>
      <c r="F650" s="89" t="str">
        <f t="shared" si="93"/>
        <v/>
      </c>
      <c r="G650" s="76"/>
      <c r="H650" s="74"/>
      <c r="I650" s="111" t="str">
        <f>IF(H650="","",_xlfn.XLOOKUP(H650,Code!$E$3:$E$19,Code!$F$3:$F$19,""))</f>
        <v/>
      </c>
      <c r="J650" s="74"/>
      <c r="K650" s="74"/>
      <c r="L650" s="76"/>
      <c r="M650" s="76"/>
      <c r="N650" s="102"/>
      <c r="O650" s="102"/>
      <c r="P650" s="126">
        <v>0</v>
      </c>
      <c r="Q650" s="97">
        <f t="shared" si="88"/>
        <v>0</v>
      </c>
      <c r="R650" s="109"/>
      <c r="S650" s="96" t="str">
        <f t="shared" si="89"/>
        <v/>
      </c>
      <c r="T650" s="91">
        <f t="shared" si="90"/>
        <v>0</v>
      </c>
      <c r="U650" s="96" t="str">
        <f t="shared" si="91"/>
        <v/>
      </c>
      <c r="V650" s="92" t="str">
        <f ca="1">IF(U650="","",MIN(OFFSET(B650,0,0):OFFSET(B650,U650-1,0)))</f>
        <v/>
      </c>
      <c r="W650" s="92" t="str">
        <f ca="1">IF(U650="","",MIN(OFFSET(C650,0,0):OFFSET(C650,U650-1,0)))</f>
        <v/>
      </c>
      <c r="X650" s="92" t="str">
        <f ca="1">IF(U650="","",MAX(OFFSET(B650,0,0):OFFSET(B650,U650-1,0)))</f>
        <v/>
      </c>
      <c r="Y650" s="92" t="str">
        <f ca="1">IF(U650="","",MAX(OFFSET(C650,0,0):OFFSET(C650,U650-1,0)))</f>
        <v/>
      </c>
      <c r="Z650" s="92">
        <f t="shared" ca="1" si="86"/>
        <v>0</v>
      </c>
      <c r="AA650" s="93">
        <f t="shared" ca="1" si="87"/>
        <v>0</v>
      </c>
    </row>
    <row r="651" spans="1:27" ht="15.75" x14ac:dyDescent="0.25">
      <c r="A651" s="87"/>
      <c r="B651" s="95"/>
      <c r="C651" s="95"/>
      <c r="D651" s="76"/>
      <c r="E651" s="89" t="str">
        <f t="shared" si="92"/>
        <v/>
      </c>
      <c r="F651" s="89" t="str">
        <f t="shared" si="93"/>
        <v/>
      </c>
      <c r="G651" s="76"/>
      <c r="H651" s="74"/>
      <c r="I651" s="111" t="str">
        <f>IF(H651="","",_xlfn.XLOOKUP(H651,Code!$E$3:$E$19,Code!$F$3:$F$19,""))</f>
        <v/>
      </c>
      <c r="J651" s="74"/>
      <c r="K651" s="74"/>
      <c r="L651" s="76"/>
      <c r="M651" s="76"/>
      <c r="N651" s="102"/>
      <c r="O651" s="102"/>
      <c r="P651" s="126">
        <v>0</v>
      </c>
      <c r="Q651" s="97">
        <f t="shared" si="88"/>
        <v>0</v>
      </c>
      <c r="R651" s="109"/>
      <c r="S651" s="96" t="str">
        <f t="shared" si="89"/>
        <v/>
      </c>
      <c r="T651" s="91">
        <f t="shared" si="90"/>
        <v>0</v>
      </c>
      <c r="U651" s="96" t="str">
        <f t="shared" si="91"/>
        <v/>
      </c>
      <c r="V651" s="92" t="str">
        <f ca="1">IF(U651="","",MIN(OFFSET(B651,0,0):OFFSET(B651,U651-1,0)))</f>
        <v/>
      </c>
      <c r="W651" s="92" t="str">
        <f ca="1">IF(U651="","",MIN(OFFSET(C651,0,0):OFFSET(C651,U651-1,0)))</f>
        <v/>
      </c>
      <c r="X651" s="92" t="str">
        <f ca="1">IF(U651="","",MAX(OFFSET(B651,0,0):OFFSET(B651,U651-1,0)))</f>
        <v/>
      </c>
      <c r="Y651" s="92" t="str">
        <f ca="1">IF(U651="","",MAX(OFFSET(C651,0,0):OFFSET(C651,U651-1,0)))</f>
        <v/>
      </c>
      <c r="Z651" s="92">
        <f t="shared" ca="1" si="86"/>
        <v>0</v>
      </c>
      <c r="AA651" s="93">
        <f t="shared" ca="1" si="87"/>
        <v>0</v>
      </c>
    </row>
    <row r="652" spans="1:27" ht="15.75" x14ac:dyDescent="0.25">
      <c r="A652" s="87"/>
      <c r="B652" s="95"/>
      <c r="C652" s="95"/>
      <c r="D652" s="76"/>
      <c r="E652" s="89" t="str">
        <f t="shared" si="92"/>
        <v/>
      </c>
      <c r="F652" s="89" t="str">
        <f t="shared" si="93"/>
        <v/>
      </c>
      <c r="G652" s="76"/>
      <c r="H652" s="74"/>
      <c r="I652" s="111" t="str">
        <f>IF(H652="","",_xlfn.XLOOKUP(H652,Code!$E$3:$E$19,Code!$F$3:$F$19,""))</f>
        <v/>
      </c>
      <c r="J652" s="74"/>
      <c r="K652" s="74"/>
      <c r="L652" s="76"/>
      <c r="M652" s="76"/>
      <c r="N652" s="102"/>
      <c r="O652" s="102"/>
      <c r="P652" s="126">
        <v>0</v>
      </c>
      <c r="Q652" s="97">
        <f t="shared" si="88"/>
        <v>0</v>
      </c>
      <c r="R652" s="109"/>
      <c r="S652" s="96" t="str">
        <f t="shared" si="89"/>
        <v/>
      </c>
      <c r="T652" s="91">
        <f t="shared" si="90"/>
        <v>0</v>
      </c>
      <c r="U652" s="96" t="str">
        <f t="shared" si="91"/>
        <v/>
      </c>
      <c r="V652" s="92" t="str">
        <f ca="1">IF(U652="","",MIN(OFFSET(B652,0,0):OFFSET(B652,U652-1,0)))</f>
        <v/>
      </c>
      <c r="W652" s="92" t="str">
        <f ca="1">IF(U652="","",MIN(OFFSET(C652,0,0):OFFSET(C652,U652-1,0)))</f>
        <v/>
      </c>
      <c r="X652" s="92" t="str">
        <f ca="1">IF(U652="","",MAX(OFFSET(B652,0,0):OFFSET(B652,U652-1,0)))</f>
        <v/>
      </c>
      <c r="Y652" s="92" t="str">
        <f ca="1">IF(U652="","",MAX(OFFSET(C652,0,0):OFFSET(C652,U652-1,0)))</f>
        <v/>
      </c>
      <c r="Z652" s="92">
        <f t="shared" ca="1" si="86"/>
        <v>0</v>
      </c>
      <c r="AA652" s="93">
        <f t="shared" ca="1" si="87"/>
        <v>0</v>
      </c>
    </row>
    <row r="653" spans="1:27" ht="15.75" x14ac:dyDescent="0.25">
      <c r="A653" s="87"/>
      <c r="B653" s="95"/>
      <c r="C653" s="95"/>
      <c r="D653" s="76"/>
      <c r="E653" s="89" t="str">
        <f t="shared" si="92"/>
        <v/>
      </c>
      <c r="F653" s="89" t="str">
        <f t="shared" si="93"/>
        <v/>
      </c>
      <c r="G653" s="76"/>
      <c r="H653" s="74"/>
      <c r="I653" s="111" t="str">
        <f>IF(H653="","",_xlfn.XLOOKUP(H653,Code!$E$3:$E$19,Code!$F$3:$F$19,""))</f>
        <v/>
      </c>
      <c r="J653" s="74"/>
      <c r="K653" s="74"/>
      <c r="L653" s="76"/>
      <c r="M653" s="76"/>
      <c r="N653" s="102"/>
      <c r="O653" s="102"/>
      <c r="P653" s="126">
        <v>0</v>
      </c>
      <c r="Q653" s="97">
        <f t="shared" si="88"/>
        <v>0</v>
      </c>
      <c r="R653" s="109"/>
      <c r="S653" s="96" t="str">
        <f t="shared" si="89"/>
        <v/>
      </c>
      <c r="T653" s="91">
        <f t="shared" si="90"/>
        <v>0</v>
      </c>
      <c r="U653" s="96" t="str">
        <f t="shared" si="91"/>
        <v/>
      </c>
      <c r="V653" s="92" t="str">
        <f ca="1">IF(U653="","",MIN(OFFSET(B653,0,0):OFFSET(B653,U653-1,0)))</f>
        <v/>
      </c>
      <c r="W653" s="92" t="str">
        <f ca="1">IF(U653="","",MIN(OFFSET(C653,0,0):OFFSET(C653,U653-1,0)))</f>
        <v/>
      </c>
      <c r="X653" s="92" t="str">
        <f ca="1">IF(U653="","",MAX(OFFSET(B653,0,0):OFFSET(B653,U653-1,0)))</f>
        <v/>
      </c>
      <c r="Y653" s="92" t="str">
        <f ca="1">IF(U653="","",MAX(OFFSET(C653,0,0):OFFSET(C653,U653-1,0)))</f>
        <v/>
      </c>
      <c r="Z653" s="92">
        <f t="shared" ca="1" si="86"/>
        <v>0</v>
      </c>
      <c r="AA653" s="93">
        <f t="shared" ca="1" si="87"/>
        <v>0</v>
      </c>
    </row>
    <row r="654" spans="1:27" ht="15.75" x14ac:dyDescent="0.25">
      <c r="A654" s="87"/>
      <c r="B654" s="95"/>
      <c r="C654" s="95"/>
      <c r="D654" s="76"/>
      <c r="E654" s="89" t="str">
        <f t="shared" si="92"/>
        <v/>
      </c>
      <c r="F654" s="89" t="str">
        <f t="shared" si="93"/>
        <v/>
      </c>
      <c r="G654" s="76"/>
      <c r="H654" s="74"/>
      <c r="I654" s="111" t="str">
        <f>IF(H654="","",_xlfn.XLOOKUP(H654,Code!$E$3:$E$19,Code!$F$3:$F$19,""))</f>
        <v/>
      </c>
      <c r="J654" s="74"/>
      <c r="K654" s="74"/>
      <c r="L654" s="76"/>
      <c r="M654" s="76"/>
      <c r="N654" s="102"/>
      <c r="O654" s="102"/>
      <c r="P654" s="126">
        <v>0</v>
      </c>
      <c r="Q654" s="97">
        <f t="shared" si="88"/>
        <v>0</v>
      </c>
      <c r="R654" s="109"/>
      <c r="S654" s="96" t="str">
        <f t="shared" si="89"/>
        <v/>
      </c>
      <c r="T654" s="91">
        <f t="shared" si="90"/>
        <v>0</v>
      </c>
      <c r="U654" s="96" t="str">
        <f t="shared" si="91"/>
        <v/>
      </c>
      <c r="V654" s="92" t="str">
        <f ca="1">IF(U654="","",MIN(OFFSET(B654,0,0):OFFSET(B654,U654-1,0)))</f>
        <v/>
      </c>
      <c r="W654" s="92" t="str">
        <f ca="1">IF(U654="","",MIN(OFFSET(C654,0,0):OFFSET(C654,U654-1,0)))</f>
        <v/>
      </c>
      <c r="X654" s="92" t="str">
        <f ca="1">IF(U654="","",MAX(OFFSET(B654,0,0):OFFSET(B654,U654-1,0)))</f>
        <v/>
      </c>
      <c r="Y654" s="92" t="str">
        <f ca="1">IF(U654="","",MAX(OFFSET(C654,0,0):OFFSET(C654,U654-1,0)))</f>
        <v/>
      </c>
      <c r="Z654" s="92">
        <f t="shared" ca="1" si="86"/>
        <v>0</v>
      </c>
      <c r="AA654" s="93">
        <f t="shared" ca="1" si="87"/>
        <v>0</v>
      </c>
    </row>
    <row r="655" spans="1:27" ht="15.75" x14ac:dyDescent="0.25">
      <c r="A655" s="87"/>
      <c r="B655" s="95"/>
      <c r="C655" s="95"/>
      <c r="D655" s="76"/>
      <c r="E655" s="89" t="str">
        <f t="shared" si="92"/>
        <v/>
      </c>
      <c r="F655" s="89" t="str">
        <f t="shared" si="93"/>
        <v/>
      </c>
      <c r="G655" s="76"/>
      <c r="H655" s="74"/>
      <c r="I655" s="111" t="str">
        <f>IF(H655="","",_xlfn.XLOOKUP(H655,Code!$E$3:$E$19,Code!$F$3:$F$19,""))</f>
        <v/>
      </c>
      <c r="J655" s="74"/>
      <c r="K655" s="74"/>
      <c r="L655" s="76"/>
      <c r="M655" s="76"/>
      <c r="N655" s="102"/>
      <c r="O655" s="102"/>
      <c r="P655" s="126">
        <v>0</v>
      </c>
      <c r="Q655" s="97">
        <f t="shared" si="88"/>
        <v>0</v>
      </c>
      <c r="R655" s="109"/>
      <c r="S655" s="96" t="str">
        <f t="shared" si="89"/>
        <v/>
      </c>
      <c r="T655" s="91">
        <f t="shared" si="90"/>
        <v>0</v>
      </c>
      <c r="U655" s="96" t="str">
        <f t="shared" si="91"/>
        <v/>
      </c>
      <c r="V655" s="92" t="str">
        <f ca="1">IF(U655="","",MIN(OFFSET(B655,0,0):OFFSET(B655,U655-1,0)))</f>
        <v/>
      </c>
      <c r="W655" s="92" t="str">
        <f ca="1">IF(U655="","",MIN(OFFSET(C655,0,0):OFFSET(C655,U655-1,0)))</f>
        <v/>
      </c>
      <c r="X655" s="92" t="str">
        <f ca="1">IF(U655="","",MAX(OFFSET(B655,0,0):OFFSET(B655,U655-1,0)))</f>
        <v/>
      </c>
      <c r="Y655" s="92" t="str">
        <f ca="1">IF(U655="","",MAX(OFFSET(C655,0,0):OFFSET(C655,U655-1,0)))</f>
        <v/>
      </c>
      <c r="Z655" s="92">
        <f t="shared" ca="1" si="86"/>
        <v>0</v>
      </c>
      <c r="AA655" s="93">
        <f t="shared" ca="1" si="87"/>
        <v>0</v>
      </c>
    </row>
    <row r="656" spans="1:27" ht="15.75" x14ac:dyDescent="0.25">
      <c r="A656" s="87"/>
      <c r="B656" s="95"/>
      <c r="C656" s="95"/>
      <c r="D656" s="76"/>
      <c r="E656" s="89" t="str">
        <f t="shared" si="92"/>
        <v/>
      </c>
      <c r="F656" s="89" t="str">
        <f t="shared" si="93"/>
        <v/>
      </c>
      <c r="G656" s="76"/>
      <c r="H656" s="74"/>
      <c r="I656" s="111" t="str">
        <f>IF(H656="","",_xlfn.XLOOKUP(H656,Code!$E$3:$E$19,Code!$F$3:$F$19,""))</f>
        <v/>
      </c>
      <c r="J656" s="74"/>
      <c r="K656" s="74"/>
      <c r="L656" s="76"/>
      <c r="M656" s="76"/>
      <c r="N656" s="102"/>
      <c r="O656" s="102"/>
      <c r="P656" s="126">
        <v>0</v>
      </c>
      <c r="Q656" s="97">
        <f t="shared" si="88"/>
        <v>0</v>
      </c>
      <c r="R656" s="109"/>
      <c r="S656" s="96" t="str">
        <f t="shared" si="89"/>
        <v/>
      </c>
      <c r="T656" s="91">
        <f t="shared" si="90"/>
        <v>0</v>
      </c>
      <c r="U656" s="96" t="str">
        <f t="shared" si="91"/>
        <v/>
      </c>
      <c r="V656" s="92" t="str">
        <f ca="1">IF(U656="","",MIN(OFFSET(B656,0,0):OFFSET(B656,U656-1,0)))</f>
        <v/>
      </c>
      <c r="W656" s="92" t="str">
        <f ca="1">IF(U656="","",MIN(OFFSET(C656,0,0):OFFSET(C656,U656-1,0)))</f>
        <v/>
      </c>
      <c r="X656" s="92" t="str">
        <f ca="1">IF(U656="","",MAX(OFFSET(B656,0,0):OFFSET(B656,U656-1,0)))</f>
        <v/>
      </c>
      <c r="Y656" s="92" t="str">
        <f ca="1">IF(U656="","",MAX(OFFSET(C656,0,0):OFFSET(C656,U656-1,0)))</f>
        <v/>
      </c>
      <c r="Z656" s="92">
        <f t="shared" ca="1" si="86"/>
        <v>0</v>
      </c>
      <c r="AA656" s="93">
        <f t="shared" ca="1" si="87"/>
        <v>0</v>
      </c>
    </row>
    <row r="657" spans="1:27" ht="15.75" x14ac:dyDescent="0.25">
      <c r="A657" s="87"/>
      <c r="B657" s="95"/>
      <c r="C657" s="95"/>
      <c r="D657" s="76"/>
      <c r="E657" s="89" t="str">
        <f t="shared" si="92"/>
        <v/>
      </c>
      <c r="F657" s="89" t="str">
        <f t="shared" si="93"/>
        <v/>
      </c>
      <c r="G657" s="76"/>
      <c r="H657" s="74"/>
      <c r="I657" s="111" t="str">
        <f>IF(H657="","",_xlfn.XLOOKUP(H657,Code!$E$3:$E$19,Code!$F$3:$F$19,""))</f>
        <v/>
      </c>
      <c r="J657" s="74"/>
      <c r="K657" s="74"/>
      <c r="L657" s="76"/>
      <c r="M657" s="76"/>
      <c r="N657" s="102"/>
      <c r="O657" s="102"/>
      <c r="P657" s="126">
        <v>0</v>
      </c>
      <c r="Q657" s="97">
        <f t="shared" si="88"/>
        <v>0</v>
      </c>
      <c r="R657" s="109"/>
      <c r="S657" s="96" t="str">
        <f t="shared" si="89"/>
        <v/>
      </c>
      <c r="T657" s="91">
        <f t="shared" si="90"/>
        <v>0</v>
      </c>
      <c r="U657" s="96" t="str">
        <f t="shared" si="91"/>
        <v/>
      </c>
      <c r="V657" s="92" t="str">
        <f ca="1">IF(U657="","",MIN(OFFSET(B657,0,0):OFFSET(B657,U657-1,0)))</f>
        <v/>
      </c>
      <c r="W657" s="92" t="str">
        <f ca="1">IF(U657="","",MIN(OFFSET(C657,0,0):OFFSET(C657,U657-1,0)))</f>
        <v/>
      </c>
      <c r="X657" s="92" t="str">
        <f ca="1">IF(U657="","",MAX(OFFSET(B657,0,0):OFFSET(B657,U657-1,0)))</f>
        <v/>
      </c>
      <c r="Y657" s="92" t="str">
        <f ca="1">IF(U657="","",MAX(OFFSET(C657,0,0):OFFSET(C657,U657-1,0)))</f>
        <v/>
      </c>
      <c r="Z657" s="92">
        <f t="shared" ca="1" si="86"/>
        <v>0</v>
      </c>
      <c r="AA657" s="93">
        <f t="shared" ca="1" si="87"/>
        <v>0</v>
      </c>
    </row>
    <row r="658" spans="1:27" ht="15.75" x14ac:dyDescent="0.25">
      <c r="A658" s="87"/>
      <c r="B658" s="95"/>
      <c r="C658" s="95"/>
      <c r="D658" s="76"/>
      <c r="E658" s="89" t="str">
        <f t="shared" si="92"/>
        <v/>
      </c>
      <c r="F658" s="89" t="str">
        <f t="shared" si="93"/>
        <v/>
      </c>
      <c r="G658" s="76"/>
      <c r="H658" s="74"/>
      <c r="I658" s="111" t="str">
        <f>IF(H658="","",_xlfn.XLOOKUP(H658,Code!$E$3:$E$19,Code!$F$3:$F$19,""))</f>
        <v/>
      </c>
      <c r="J658" s="74"/>
      <c r="K658" s="74"/>
      <c r="L658" s="76"/>
      <c r="M658" s="76"/>
      <c r="N658" s="102"/>
      <c r="O658" s="102"/>
      <c r="P658" s="126">
        <v>0</v>
      </c>
      <c r="Q658" s="97">
        <f t="shared" si="88"/>
        <v>0</v>
      </c>
      <c r="R658" s="109"/>
      <c r="S658" s="96" t="str">
        <f t="shared" si="89"/>
        <v/>
      </c>
      <c r="T658" s="91">
        <f t="shared" si="90"/>
        <v>0</v>
      </c>
      <c r="U658" s="96" t="str">
        <f t="shared" si="91"/>
        <v/>
      </c>
      <c r="V658" s="92" t="str">
        <f ca="1">IF(U658="","",MIN(OFFSET(B658,0,0):OFFSET(B658,U658-1,0)))</f>
        <v/>
      </c>
      <c r="W658" s="92" t="str">
        <f ca="1">IF(U658="","",MIN(OFFSET(C658,0,0):OFFSET(C658,U658-1,0)))</f>
        <v/>
      </c>
      <c r="X658" s="92" t="str">
        <f ca="1">IF(U658="","",MAX(OFFSET(B658,0,0):OFFSET(B658,U658-1,0)))</f>
        <v/>
      </c>
      <c r="Y658" s="92" t="str">
        <f ca="1">IF(U658="","",MAX(OFFSET(C658,0,0):OFFSET(C658,U658-1,0)))</f>
        <v/>
      </c>
      <c r="Z658" s="92">
        <f t="shared" ca="1" si="86"/>
        <v>0</v>
      </c>
      <c r="AA658" s="93">
        <f t="shared" ca="1" si="87"/>
        <v>0</v>
      </c>
    </row>
    <row r="659" spans="1:27" ht="15.75" x14ac:dyDescent="0.25">
      <c r="A659" s="87"/>
      <c r="B659" s="95"/>
      <c r="C659" s="95"/>
      <c r="D659" s="76"/>
      <c r="E659" s="89" t="str">
        <f t="shared" si="92"/>
        <v/>
      </c>
      <c r="F659" s="89" t="str">
        <f t="shared" si="93"/>
        <v/>
      </c>
      <c r="G659" s="76"/>
      <c r="H659" s="74"/>
      <c r="I659" s="111" t="str">
        <f>IF(H659="","",_xlfn.XLOOKUP(H659,Code!$E$3:$E$19,Code!$F$3:$F$19,""))</f>
        <v/>
      </c>
      <c r="J659" s="74"/>
      <c r="K659" s="74"/>
      <c r="L659" s="76"/>
      <c r="M659" s="76"/>
      <c r="N659" s="102"/>
      <c r="O659" s="102"/>
      <c r="P659" s="126">
        <v>0</v>
      </c>
      <c r="Q659" s="97">
        <f t="shared" si="88"/>
        <v>0</v>
      </c>
      <c r="R659" s="109"/>
      <c r="S659" s="96" t="str">
        <f t="shared" si="89"/>
        <v/>
      </c>
      <c r="T659" s="91">
        <f t="shared" si="90"/>
        <v>0</v>
      </c>
      <c r="U659" s="96" t="str">
        <f t="shared" si="91"/>
        <v/>
      </c>
      <c r="V659" s="92" t="str">
        <f ca="1">IF(U659="","",MIN(OFFSET(B659,0,0):OFFSET(B659,U659-1,0)))</f>
        <v/>
      </c>
      <c r="W659" s="92" t="str">
        <f ca="1">IF(U659="","",MIN(OFFSET(C659,0,0):OFFSET(C659,U659-1,0)))</f>
        <v/>
      </c>
      <c r="X659" s="92" t="str">
        <f ca="1">IF(U659="","",MAX(OFFSET(B659,0,0):OFFSET(B659,U659-1,0)))</f>
        <v/>
      </c>
      <c r="Y659" s="92" t="str">
        <f ca="1">IF(U659="","",MAX(OFFSET(C659,0,0):OFFSET(C659,U659-1,0)))</f>
        <v/>
      </c>
      <c r="Z659" s="92">
        <f t="shared" ca="1" si="86"/>
        <v>0</v>
      </c>
      <c r="AA659" s="93">
        <f t="shared" ca="1" si="87"/>
        <v>0</v>
      </c>
    </row>
    <row r="660" spans="1:27" ht="15.75" x14ac:dyDescent="0.25">
      <c r="A660" s="87"/>
      <c r="B660" s="95"/>
      <c r="C660" s="95"/>
      <c r="D660" s="76"/>
      <c r="E660" s="89" t="str">
        <f t="shared" si="92"/>
        <v/>
      </c>
      <c r="F660" s="89" t="str">
        <f t="shared" si="93"/>
        <v/>
      </c>
      <c r="G660" s="76"/>
      <c r="H660" s="74"/>
      <c r="I660" s="111" t="str">
        <f>IF(H660="","",_xlfn.XLOOKUP(H660,Code!$E$3:$E$19,Code!$F$3:$F$19,""))</f>
        <v/>
      </c>
      <c r="J660" s="74"/>
      <c r="K660" s="74"/>
      <c r="L660" s="76"/>
      <c r="M660" s="76"/>
      <c r="N660" s="102"/>
      <c r="O660" s="102"/>
      <c r="P660" s="126">
        <v>0</v>
      </c>
      <c r="Q660" s="97">
        <f t="shared" si="88"/>
        <v>0</v>
      </c>
      <c r="R660" s="109"/>
      <c r="S660" s="96" t="str">
        <f t="shared" si="89"/>
        <v/>
      </c>
      <c r="T660" s="91">
        <f t="shared" si="90"/>
        <v>0</v>
      </c>
      <c r="U660" s="96" t="str">
        <f t="shared" si="91"/>
        <v/>
      </c>
      <c r="V660" s="92" t="str">
        <f ca="1">IF(U660="","",MIN(OFFSET(B660,0,0):OFFSET(B660,U660-1,0)))</f>
        <v/>
      </c>
      <c r="W660" s="92" t="str">
        <f ca="1">IF(U660="","",MIN(OFFSET(C660,0,0):OFFSET(C660,U660-1,0)))</f>
        <v/>
      </c>
      <c r="X660" s="92" t="str">
        <f ca="1">IF(U660="","",MAX(OFFSET(B660,0,0):OFFSET(B660,U660-1,0)))</f>
        <v/>
      </c>
      <c r="Y660" s="92" t="str">
        <f ca="1">IF(U660="","",MAX(OFFSET(C660,0,0):OFFSET(C660,U660-1,0)))</f>
        <v/>
      </c>
      <c r="Z660" s="92">
        <f t="shared" ca="1" si="86"/>
        <v>0</v>
      </c>
      <c r="AA660" s="93">
        <f t="shared" ca="1" si="87"/>
        <v>0</v>
      </c>
    </row>
    <row r="661" spans="1:27" ht="15.75" x14ac:dyDescent="0.25">
      <c r="A661" s="87"/>
      <c r="B661" s="95"/>
      <c r="C661" s="95"/>
      <c r="D661" s="76"/>
      <c r="E661" s="89" t="str">
        <f t="shared" si="92"/>
        <v/>
      </c>
      <c r="F661" s="89" t="str">
        <f t="shared" si="93"/>
        <v/>
      </c>
      <c r="G661" s="76"/>
      <c r="H661" s="74"/>
      <c r="I661" s="111" t="str">
        <f>IF(H661="","",_xlfn.XLOOKUP(H661,Code!$E$3:$E$19,Code!$F$3:$F$19,""))</f>
        <v/>
      </c>
      <c r="J661" s="74"/>
      <c r="K661" s="74"/>
      <c r="L661" s="76"/>
      <c r="M661" s="76"/>
      <c r="N661" s="102"/>
      <c r="O661" s="102"/>
      <c r="P661" s="126">
        <v>0</v>
      </c>
      <c r="Q661" s="97">
        <f t="shared" si="88"/>
        <v>0</v>
      </c>
      <c r="R661" s="109"/>
      <c r="S661" s="96" t="str">
        <f t="shared" si="89"/>
        <v/>
      </c>
      <c r="T661" s="91">
        <f t="shared" si="90"/>
        <v>0</v>
      </c>
      <c r="U661" s="96" t="str">
        <f t="shared" si="91"/>
        <v/>
      </c>
      <c r="V661" s="92" t="str">
        <f ca="1">IF(U661="","",MIN(OFFSET(B661,0,0):OFFSET(B661,U661-1,0)))</f>
        <v/>
      </c>
      <c r="W661" s="92" t="str">
        <f ca="1">IF(U661="","",MIN(OFFSET(C661,0,0):OFFSET(C661,U661-1,0)))</f>
        <v/>
      </c>
      <c r="X661" s="92" t="str">
        <f ca="1">IF(U661="","",MAX(OFFSET(B661,0,0):OFFSET(B661,U661-1,0)))</f>
        <v/>
      </c>
      <c r="Y661" s="92" t="str">
        <f ca="1">IF(U661="","",MAX(OFFSET(C661,0,0):OFFSET(C661,U661-1,0)))</f>
        <v/>
      </c>
      <c r="Z661" s="92">
        <f t="shared" ca="1" si="86"/>
        <v>0</v>
      </c>
      <c r="AA661" s="93">
        <f t="shared" ca="1" si="87"/>
        <v>0</v>
      </c>
    </row>
    <row r="662" spans="1:27" ht="15.75" x14ac:dyDescent="0.25">
      <c r="A662" s="87"/>
      <c r="B662" s="95"/>
      <c r="C662" s="95"/>
      <c r="D662" s="76"/>
      <c r="E662" s="89" t="str">
        <f t="shared" si="92"/>
        <v/>
      </c>
      <c r="F662" s="89" t="str">
        <f t="shared" si="93"/>
        <v/>
      </c>
      <c r="G662" s="76"/>
      <c r="H662" s="74"/>
      <c r="I662" s="111" t="str">
        <f>IF(H662="","",_xlfn.XLOOKUP(H662,Code!$E$3:$E$19,Code!$F$3:$F$19,""))</f>
        <v/>
      </c>
      <c r="J662" s="74"/>
      <c r="K662" s="74"/>
      <c r="L662" s="76"/>
      <c r="M662" s="76"/>
      <c r="N662" s="102"/>
      <c r="O662" s="102"/>
      <c r="P662" s="126">
        <v>0</v>
      </c>
      <c r="Q662" s="97">
        <f t="shared" si="88"/>
        <v>0</v>
      </c>
      <c r="R662" s="109"/>
      <c r="S662" s="96" t="str">
        <f t="shared" si="89"/>
        <v/>
      </c>
      <c r="T662" s="91">
        <f t="shared" si="90"/>
        <v>0</v>
      </c>
      <c r="U662" s="96" t="str">
        <f t="shared" si="91"/>
        <v/>
      </c>
      <c r="V662" s="92" t="str">
        <f ca="1">IF(U662="","",MIN(OFFSET(B662,0,0):OFFSET(B662,U662-1,0)))</f>
        <v/>
      </c>
      <c r="W662" s="92" t="str">
        <f ca="1">IF(U662="","",MIN(OFFSET(C662,0,0):OFFSET(C662,U662-1,0)))</f>
        <v/>
      </c>
      <c r="X662" s="92" t="str">
        <f ca="1">IF(U662="","",MAX(OFFSET(B662,0,0):OFFSET(B662,U662-1,0)))</f>
        <v/>
      </c>
      <c r="Y662" s="92" t="str">
        <f ca="1">IF(U662="","",MAX(OFFSET(C662,0,0):OFFSET(C662,U662-1,0)))</f>
        <v/>
      </c>
      <c r="Z662" s="92">
        <f t="shared" ca="1" si="86"/>
        <v>0</v>
      </c>
      <c r="AA662" s="93">
        <f t="shared" ca="1" si="87"/>
        <v>0</v>
      </c>
    </row>
    <row r="663" spans="1:27" ht="15.75" x14ac:dyDescent="0.25">
      <c r="A663" s="87"/>
      <c r="B663" s="95"/>
      <c r="C663" s="95"/>
      <c r="D663" s="76"/>
      <c r="E663" s="89" t="str">
        <f t="shared" si="92"/>
        <v/>
      </c>
      <c r="F663" s="89" t="str">
        <f t="shared" si="93"/>
        <v/>
      </c>
      <c r="G663" s="76"/>
      <c r="H663" s="74"/>
      <c r="I663" s="111" t="str">
        <f>IF(H663="","",_xlfn.XLOOKUP(H663,Code!$E$3:$E$19,Code!$F$3:$F$19,""))</f>
        <v/>
      </c>
      <c r="J663" s="74"/>
      <c r="K663" s="74"/>
      <c r="L663" s="76"/>
      <c r="M663" s="76"/>
      <c r="N663" s="102"/>
      <c r="O663" s="102"/>
      <c r="P663" s="126">
        <v>0</v>
      </c>
      <c r="Q663" s="97">
        <f t="shared" si="88"/>
        <v>0</v>
      </c>
      <c r="R663" s="109"/>
      <c r="S663" s="96" t="str">
        <f t="shared" si="89"/>
        <v/>
      </c>
      <c r="T663" s="91">
        <f t="shared" si="90"/>
        <v>0</v>
      </c>
      <c r="U663" s="96" t="str">
        <f t="shared" si="91"/>
        <v/>
      </c>
      <c r="V663" s="92" t="str">
        <f ca="1">IF(U663="","",MIN(OFFSET(B663,0,0):OFFSET(B663,U663-1,0)))</f>
        <v/>
      </c>
      <c r="W663" s="92" t="str">
        <f ca="1">IF(U663="","",MIN(OFFSET(C663,0,0):OFFSET(C663,U663-1,0)))</f>
        <v/>
      </c>
      <c r="X663" s="92" t="str">
        <f ca="1">IF(U663="","",MAX(OFFSET(B663,0,0):OFFSET(B663,U663-1,0)))</f>
        <v/>
      </c>
      <c r="Y663" s="92" t="str">
        <f ca="1">IF(U663="","",MAX(OFFSET(C663,0,0):OFFSET(C663,U663-1,0)))</f>
        <v/>
      </c>
      <c r="Z663" s="92">
        <f t="shared" ca="1" si="86"/>
        <v>0</v>
      </c>
      <c r="AA663" s="93">
        <f t="shared" ca="1" si="87"/>
        <v>0</v>
      </c>
    </row>
    <row r="664" spans="1:27" ht="15.75" x14ac:dyDescent="0.25">
      <c r="A664" s="87"/>
      <c r="B664" s="95"/>
      <c r="C664" s="95"/>
      <c r="D664" s="76"/>
      <c r="E664" s="89" t="str">
        <f t="shared" si="92"/>
        <v/>
      </c>
      <c r="F664" s="89" t="str">
        <f t="shared" si="93"/>
        <v/>
      </c>
      <c r="G664" s="76"/>
      <c r="H664" s="74"/>
      <c r="I664" s="111" t="str">
        <f>IF(H664="","",_xlfn.XLOOKUP(H664,Code!$E$3:$E$19,Code!$F$3:$F$19,""))</f>
        <v/>
      </c>
      <c r="J664" s="74"/>
      <c r="K664" s="74"/>
      <c r="L664" s="76"/>
      <c r="M664" s="76"/>
      <c r="N664" s="102"/>
      <c r="O664" s="102"/>
      <c r="P664" s="126">
        <v>0</v>
      </c>
      <c r="Q664" s="97">
        <f t="shared" si="88"/>
        <v>0</v>
      </c>
      <c r="R664" s="109"/>
      <c r="S664" s="96" t="str">
        <f t="shared" si="89"/>
        <v/>
      </c>
      <c r="T664" s="91">
        <f t="shared" si="90"/>
        <v>0</v>
      </c>
      <c r="U664" s="96" t="str">
        <f t="shared" si="91"/>
        <v/>
      </c>
      <c r="V664" s="92" t="str">
        <f ca="1">IF(U664="","",MIN(OFFSET(B664,0,0):OFFSET(B664,U664-1,0)))</f>
        <v/>
      </c>
      <c r="W664" s="92" t="str">
        <f ca="1">IF(U664="","",MIN(OFFSET(C664,0,0):OFFSET(C664,U664-1,0)))</f>
        <v/>
      </c>
      <c r="X664" s="92" t="str">
        <f ca="1">IF(U664="","",MAX(OFFSET(B664,0,0):OFFSET(B664,U664-1,0)))</f>
        <v/>
      </c>
      <c r="Y664" s="92" t="str">
        <f ca="1">IF(U664="","",MAX(OFFSET(C664,0,0):OFFSET(C664,U664-1,0)))</f>
        <v/>
      </c>
      <c r="Z664" s="92">
        <f t="shared" ca="1" si="86"/>
        <v>0</v>
      </c>
      <c r="AA664" s="93">
        <f t="shared" ca="1" si="87"/>
        <v>0</v>
      </c>
    </row>
    <row r="665" spans="1:27" ht="15.75" x14ac:dyDescent="0.25">
      <c r="A665" s="87"/>
      <c r="B665" s="95"/>
      <c r="C665" s="95"/>
      <c r="D665" s="76"/>
      <c r="E665" s="89" t="str">
        <f t="shared" si="92"/>
        <v/>
      </c>
      <c r="F665" s="89" t="str">
        <f t="shared" si="93"/>
        <v/>
      </c>
      <c r="G665" s="76"/>
      <c r="H665" s="74"/>
      <c r="I665" s="111" t="str">
        <f>IF(H665="","",_xlfn.XLOOKUP(H665,Code!$E$3:$E$19,Code!$F$3:$F$19,""))</f>
        <v/>
      </c>
      <c r="J665" s="74"/>
      <c r="K665" s="74"/>
      <c r="L665" s="76"/>
      <c r="M665" s="76"/>
      <c r="N665" s="102"/>
      <c r="O665" s="102"/>
      <c r="P665" s="126">
        <v>0</v>
      </c>
      <c r="Q665" s="97">
        <f t="shared" si="88"/>
        <v>0</v>
      </c>
      <c r="R665" s="109"/>
      <c r="S665" s="96" t="str">
        <f t="shared" si="89"/>
        <v/>
      </c>
      <c r="T665" s="91">
        <f t="shared" si="90"/>
        <v>0</v>
      </c>
      <c r="U665" s="96" t="str">
        <f t="shared" si="91"/>
        <v/>
      </c>
      <c r="V665" s="92" t="str">
        <f ca="1">IF(U665="","",MIN(OFFSET(B665,0,0):OFFSET(B665,U665-1,0)))</f>
        <v/>
      </c>
      <c r="W665" s="92" t="str">
        <f ca="1">IF(U665="","",MIN(OFFSET(C665,0,0):OFFSET(C665,U665-1,0)))</f>
        <v/>
      </c>
      <c r="X665" s="92" t="str">
        <f ca="1">IF(U665="","",MAX(OFFSET(B665,0,0):OFFSET(B665,U665-1,0)))</f>
        <v/>
      </c>
      <c r="Y665" s="92" t="str">
        <f ca="1">IF(U665="","",MAX(OFFSET(C665,0,0):OFFSET(C665,U665-1,0)))</f>
        <v/>
      </c>
      <c r="Z665" s="92">
        <f t="shared" ca="1" si="86"/>
        <v>0</v>
      </c>
      <c r="AA665" s="93">
        <f t="shared" ca="1" si="87"/>
        <v>0</v>
      </c>
    </row>
    <row r="666" spans="1:27" ht="15.75" x14ac:dyDescent="0.25">
      <c r="A666" s="87"/>
      <c r="B666" s="95"/>
      <c r="C666" s="95"/>
      <c r="D666" s="76"/>
      <c r="E666" s="89" t="str">
        <f t="shared" si="92"/>
        <v/>
      </c>
      <c r="F666" s="89" t="str">
        <f t="shared" si="93"/>
        <v/>
      </c>
      <c r="G666" s="76"/>
      <c r="H666" s="74"/>
      <c r="I666" s="111" t="str">
        <f>IF(H666="","",_xlfn.XLOOKUP(H666,Code!$E$3:$E$19,Code!$F$3:$F$19,""))</f>
        <v/>
      </c>
      <c r="J666" s="74"/>
      <c r="K666" s="74"/>
      <c r="L666" s="76"/>
      <c r="M666" s="76"/>
      <c r="N666" s="102"/>
      <c r="O666" s="102"/>
      <c r="P666" s="126">
        <v>0</v>
      </c>
      <c r="Q666" s="97">
        <f t="shared" si="88"/>
        <v>0</v>
      </c>
      <c r="R666" s="109"/>
      <c r="S666" s="96" t="str">
        <f t="shared" si="89"/>
        <v/>
      </c>
      <c r="T666" s="91">
        <f t="shared" si="90"/>
        <v>0</v>
      </c>
      <c r="U666" s="96" t="str">
        <f t="shared" si="91"/>
        <v/>
      </c>
      <c r="V666" s="92" t="str">
        <f ca="1">IF(U666="","",MIN(OFFSET(B666,0,0):OFFSET(B666,U666-1,0)))</f>
        <v/>
      </c>
      <c r="W666" s="92" t="str">
        <f ca="1">IF(U666="","",MIN(OFFSET(C666,0,0):OFFSET(C666,U666-1,0)))</f>
        <v/>
      </c>
      <c r="X666" s="92" t="str">
        <f ca="1">IF(U666="","",MAX(OFFSET(B666,0,0):OFFSET(B666,U666-1,0)))</f>
        <v/>
      </c>
      <c r="Y666" s="92" t="str">
        <f ca="1">IF(U666="","",MAX(OFFSET(C666,0,0):OFFSET(C666,U666-1,0)))</f>
        <v/>
      </c>
      <c r="Z666" s="92">
        <f t="shared" ca="1" si="86"/>
        <v>0</v>
      </c>
      <c r="AA666" s="93">
        <f t="shared" ca="1" si="87"/>
        <v>0</v>
      </c>
    </row>
    <row r="667" spans="1:27" ht="15.75" x14ac:dyDescent="0.25">
      <c r="A667" s="87"/>
      <c r="B667" s="95"/>
      <c r="C667" s="95"/>
      <c r="D667" s="76"/>
      <c r="E667" s="89" t="str">
        <f t="shared" si="92"/>
        <v/>
      </c>
      <c r="F667" s="89" t="str">
        <f t="shared" si="93"/>
        <v/>
      </c>
      <c r="G667" s="76"/>
      <c r="H667" s="74"/>
      <c r="I667" s="111" t="str">
        <f>IF(H667="","",_xlfn.XLOOKUP(H667,Code!$E$3:$E$19,Code!$F$3:$F$19,""))</f>
        <v/>
      </c>
      <c r="J667" s="74"/>
      <c r="K667" s="74"/>
      <c r="L667" s="76"/>
      <c r="M667" s="76"/>
      <c r="N667" s="102"/>
      <c r="O667" s="102"/>
      <c r="P667" s="126">
        <v>0</v>
      </c>
      <c r="Q667" s="97">
        <f t="shared" si="88"/>
        <v>0</v>
      </c>
      <c r="R667" s="109"/>
      <c r="S667" s="96" t="str">
        <f t="shared" si="89"/>
        <v/>
      </c>
      <c r="T667" s="91">
        <f t="shared" si="90"/>
        <v>0</v>
      </c>
      <c r="U667" s="96" t="str">
        <f t="shared" si="91"/>
        <v/>
      </c>
      <c r="V667" s="92" t="str">
        <f ca="1">IF(U667="","",MIN(OFFSET(B667,0,0):OFFSET(B667,U667-1,0)))</f>
        <v/>
      </c>
      <c r="W667" s="92" t="str">
        <f ca="1">IF(U667="","",MIN(OFFSET(C667,0,0):OFFSET(C667,U667-1,0)))</f>
        <v/>
      </c>
      <c r="X667" s="92" t="str">
        <f ca="1">IF(U667="","",MAX(OFFSET(B667,0,0):OFFSET(B667,U667-1,0)))</f>
        <v/>
      </c>
      <c r="Y667" s="92" t="str">
        <f ca="1">IF(U667="","",MAX(OFFSET(C667,0,0):OFFSET(C667,U667-1,0)))</f>
        <v/>
      </c>
      <c r="Z667" s="92">
        <f t="shared" ca="1" si="86"/>
        <v>0</v>
      </c>
      <c r="AA667" s="93">
        <f t="shared" ca="1" si="87"/>
        <v>0</v>
      </c>
    </row>
    <row r="668" spans="1:27" ht="15.75" x14ac:dyDescent="0.25">
      <c r="A668" s="87"/>
      <c r="B668" s="95"/>
      <c r="C668" s="95"/>
      <c r="D668" s="76"/>
      <c r="E668" s="89" t="str">
        <f t="shared" si="92"/>
        <v/>
      </c>
      <c r="F668" s="89" t="str">
        <f t="shared" si="93"/>
        <v/>
      </c>
      <c r="G668" s="76"/>
      <c r="H668" s="74"/>
      <c r="I668" s="111" t="str">
        <f>IF(H668="","",_xlfn.XLOOKUP(H668,Code!$E$3:$E$19,Code!$F$3:$F$19,""))</f>
        <v/>
      </c>
      <c r="J668" s="74"/>
      <c r="K668" s="74"/>
      <c r="L668" s="76"/>
      <c r="M668" s="76"/>
      <c r="N668" s="102"/>
      <c r="O668" s="102"/>
      <c r="P668" s="126">
        <v>0</v>
      </c>
      <c r="Q668" s="97">
        <f t="shared" si="88"/>
        <v>0</v>
      </c>
      <c r="R668" s="109"/>
      <c r="S668" s="96" t="str">
        <f t="shared" si="89"/>
        <v/>
      </c>
      <c r="T668" s="91">
        <f t="shared" si="90"/>
        <v>0</v>
      </c>
      <c r="U668" s="96" t="str">
        <f t="shared" si="91"/>
        <v/>
      </c>
      <c r="V668" s="92" t="str">
        <f ca="1">IF(U668="","",MIN(OFFSET(B668,0,0):OFFSET(B668,U668-1,0)))</f>
        <v/>
      </c>
      <c r="W668" s="92" t="str">
        <f ca="1">IF(U668="","",MIN(OFFSET(C668,0,0):OFFSET(C668,U668-1,0)))</f>
        <v/>
      </c>
      <c r="X668" s="92" t="str">
        <f ca="1">IF(U668="","",MAX(OFFSET(B668,0,0):OFFSET(B668,U668-1,0)))</f>
        <v/>
      </c>
      <c r="Y668" s="92" t="str">
        <f ca="1">IF(U668="","",MAX(OFFSET(C668,0,0):OFFSET(C668,U668-1,0)))</f>
        <v/>
      </c>
      <c r="Z668" s="92">
        <f t="shared" ca="1" si="86"/>
        <v>0</v>
      </c>
      <c r="AA668" s="93">
        <f t="shared" ca="1" si="87"/>
        <v>0</v>
      </c>
    </row>
    <row r="669" spans="1:27" ht="15.75" x14ac:dyDescent="0.25">
      <c r="A669" s="87"/>
      <c r="B669" s="95"/>
      <c r="C669" s="95"/>
      <c r="D669" s="76"/>
      <c r="E669" s="89" t="str">
        <f t="shared" si="92"/>
        <v/>
      </c>
      <c r="F669" s="89" t="str">
        <f t="shared" si="93"/>
        <v/>
      </c>
      <c r="G669" s="76"/>
      <c r="H669" s="74"/>
      <c r="I669" s="111" t="str">
        <f>IF(H669="","",_xlfn.XLOOKUP(H669,Code!$E$3:$E$19,Code!$F$3:$F$19,""))</f>
        <v/>
      </c>
      <c r="J669" s="74"/>
      <c r="K669" s="74"/>
      <c r="L669" s="76"/>
      <c r="M669" s="76"/>
      <c r="N669" s="102"/>
      <c r="O669" s="102"/>
      <c r="P669" s="126">
        <v>0</v>
      </c>
      <c r="Q669" s="97">
        <f t="shared" si="88"/>
        <v>0</v>
      </c>
      <c r="R669" s="109"/>
      <c r="S669" s="96" t="str">
        <f t="shared" si="89"/>
        <v/>
      </c>
      <c r="T669" s="91">
        <f t="shared" si="90"/>
        <v>0</v>
      </c>
      <c r="U669" s="96" t="str">
        <f t="shared" si="91"/>
        <v/>
      </c>
      <c r="V669" s="92" t="str">
        <f ca="1">IF(U669="","",MIN(OFFSET(B669,0,0):OFFSET(B669,U669-1,0)))</f>
        <v/>
      </c>
      <c r="W669" s="92" t="str">
        <f ca="1">IF(U669="","",MIN(OFFSET(C669,0,0):OFFSET(C669,U669-1,0)))</f>
        <v/>
      </c>
      <c r="X669" s="92" t="str">
        <f ca="1">IF(U669="","",MAX(OFFSET(B669,0,0):OFFSET(B669,U669-1,0)))</f>
        <v/>
      </c>
      <c r="Y669" s="92" t="str">
        <f ca="1">IF(U669="","",MAX(OFFSET(C669,0,0):OFFSET(C669,U669-1,0)))</f>
        <v/>
      </c>
      <c r="Z669" s="92">
        <f t="shared" ca="1" si="86"/>
        <v>0</v>
      </c>
      <c r="AA669" s="93">
        <f t="shared" ca="1" si="87"/>
        <v>0</v>
      </c>
    </row>
    <row r="670" spans="1:27" ht="15.75" x14ac:dyDescent="0.25">
      <c r="A670" s="87"/>
      <c r="B670" s="95"/>
      <c r="C670" s="95"/>
      <c r="D670" s="76"/>
      <c r="E670" s="89" t="str">
        <f t="shared" si="92"/>
        <v/>
      </c>
      <c r="F670" s="89" t="str">
        <f t="shared" si="93"/>
        <v/>
      </c>
      <c r="G670" s="76"/>
      <c r="H670" s="74"/>
      <c r="I670" s="111" t="str">
        <f>IF(H670="","",_xlfn.XLOOKUP(H670,Code!$E$3:$E$19,Code!$F$3:$F$19,""))</f>
        <v/>
      </c>
      <c r="J670" s="74"/>
      <c r="K670" s="74"/>
      <c r="L670" s="76"/>
      <c r="M670" s="76"/>
      <c r="N670" s="102"/>
      <c r="O670" s="102"/>
      <c r="P670" s="126">
        <v>0</v>
      </c>
      <c r="Q670" s="97">
        <f t="shared" si="88"/>
        <v>0</v>
      </c>
      <c r="R670" s="109"/>
      <c r="S670" s="96" t="str">
        <f t="shared" si="89"/>
        <v/>
      </c>
      <c r="T670" s="91">
        <f t="shared" si="90"/>
        <v>0</v>
      </c>
      <c r="U670" s="96" t="str">
        <f t="shared" si="91"/>
        <v/>
      </c>
      <c r="V670" s="92" t="str">
        <f ca="1">IF(U670="","",MIN(OFFSET(B670,0,0):OFFSET(B670,U670-1,0)))</f>
        <v/>
      </c>
      <c r="W670" s="92" t="str">
        <f ca="1">IF(U670="","",MIN(OFFSET(C670,0,0):OFFSET(C670,U670-1,0)))</f>
        <v/>
      </c>
      <c r="X670" s="92" t="str">
        <f ca="1">IF(U670="","",MAX(OFFSET(B670,0,0):OFFSET(B670,U670-1,0)))</f>
        <v/>
      </c>
      <c r="Y670" s="92" t="str">
        <f ca="1">IF(U670="","",MAX(OFFSET(C670,0,0):OFFSET(C670,U670-1,0)))</f>
        <v/>
      </c>
      <c r="Z670" s="92">
        <f t="shared" ca="1" si="86"/>
        <v>0</v>
      </c>
      <c r="AA670" s="93">
        <f t="shared" ca="1" si="87"/>
        <v>0</v>
      </c>
    </row>
    <row r="671" spans="1:27" ht="15.75" x14ac:dyDescent="0.25">
      <c r="A671" s="87"/>
      <c r="B671" s="95"/>
      <c r="C671" s="95"/>
      <c r="D671" s="76"/>
      <c r="E671" s="89" t="str">
        <f t="shared" si="92"/>
        <v/>
      </c>
      <c r="F671" s="89" t="str">
        <f t="shared" si="93"/>
        <v/>
      </c>
      <c r="G671" s="76"/>
      <c r="H671" s="74"/>
      <c r="I671" s="111" t="str">
        <f>IF(H671="","",_xlfn.XLOOKUP(H671,Code!$E$3:$E$19,Code!$F$3:$F$19,""))</f>
        <v/>
      </c>
      <c r="J671" s="74"/>
      <c r="K671" s="74"/>
      <c r="L671" s="76"/>
      <c r="M671" s="76"/>
      <c r="N671" s="102"/>
      <c r="O671" s="102"/>
      <c r="P671" s="126">
        <v>0</v>
      </c>
      <c r="Q671" s="97">
        <f t="shared" si="88"/>
        <v>0</v>
      </c>
      <c r="R671" s="109"/>
      <c r="S671" s="96" t="str">
        <f t="shared" si="89"/>
        <v/>
      </c>
      <c r="T671" s="91">
        <f t="shared" si="90"/>
        <v>0</v>
      </c>
      <c r="U671" s="96" t="str">
        <f t="shared" si="91"/>
        <v/>
      </c>
      <c r="V671" s="92" t="str">
        <f ca="1">IF(U671="","",MIN(OFFSET(B671,0,0):OFFSET(B671,U671-1,0)))</f>
        <v/>
      </c>
      <c r="W671" s="92" t="str">
        <f ca="1">IF(U671="","",MIN(OFFSET(C671,0,0):OFFSET(C671,U671-1,0)))</f>
        <v/>
      </c>
      <c r="X671" s="92" t="str">
        <f ca="1">IF(U671="","",MAX(OFFSET(B671,0,0):OFFSET(B671,U671-1,0)))</f>
        <v/>
      </c>
      <c r="Y671" s="92" t="str">
        <f ca="1">IF(U671="","",MAX(OFFSET(C671,0,0):OFFSET(C671,U671-1,0)))</f>
        <v/>
      </c>
      <c r="Z671" s="92">
        <f t="shared" ca="1" si="86"/>
        <v>0</v>
      </c>
      <c r="AA671" s="93">
        <f t="shared" ca="1" si="87"/>
        <v>0</v>
      </c>
    </row>
    <row r="672" spans="1:27" ht="15.75" x14ac:dyDescent="0.25">
      <c r="A672" s="87"/>
      <c r="B672" s="95"/>
      <c r="C672" s="95"/>
      <c r="D672" s="76"/>
      <c r="E672" s="89" t="str">
        <f t="shared" si="92"/>
        <v/>
      </c>
      <c r="F672" s="89" t="str">
        <f t="shared" si="93"/>
        <v/>
      </c>
      <c r="G672" s="76"/>
      <c r="H672" s="74"/>
      <c r="I672" s="111" t="str">
        <f>IF(H672="","",_xlfn.XLOOKUP(H672,Code!$E$3:$E$19,Code!$F$3:$F$19,""))</f>
        <v/>
      </c>
      <c r="J672" s="74"/>
      <c r="K672" s="74"/>
      <c r="L672" s="76"/>
      <c r="M672" s="76"/>
      <c r="N672" s="102"/>
      <c r="O672" s="102"/>
      <c r="P672" s="126">
        <v>0</v>
      </c>
      <c r="Q672" s="97">
        <f t="shared" si="88"/>
        <v>0</v>
      </c>
      <c r="R672" s="109"/>
      <c r="S672" s="96" t="str">
        <f t="shared" si="89"/>
        <v/>
      </c>
      <c r="T672" s="91">
        <f t="shared" si="90"/>
        <v>0</v>
      </c>
      <c r="U672" s="96" t="str">
        <f t="shared" si="91"/>
        <v/>
      </c>
      <c r="V672" s="92" t="str">
        <f ca="1">IF(U672="","",MIN(OFFSET(B672,0,0):OFFSET(B672,U672-1,0)))</f>
        <v/>
      </c>
      <c r="W672" s="92" t="str">
        <f ca="1">IF(U672="","",MIN(OFFSET(C672,0,0):OFFSET(C672,U672-1,0)))</f>
        <v/>
      </c>
      <c r="X672" s="92" t="str">
        <f ca="1">IF(U672="","",MAX(OFFSET(B672,0,0):OFFSET(B672,U672-1,0)))</f>
        <v/>
      </c>
      <c r="Y672" s="92" t="str">
        <f ca="1">IF(U672="","",MAX(OFFSET(C672,0,0):OFFSET(C672,U672-1,0)))</f>
        <v/>
      </c>
      <c r="Z672" s="92">
        <f t="shared" ca="1" si="86"/>
        <v>0</v>
      </c>
      <c r="AA672" s="93">
        <f t="shared" ca="1" si="87"/>
        <v>0</v>
      </c>
    </row>
    <row r="673" spans="1:27" ht="15.75" x14ac:dyDescent="0.25">
      <c r="A673" s="87"/>
      <c r="B673" s="95"/>
      <c r="C673" s="95"/>
      <c r="D673" s="76"/>
      <c r="E673" s="89" t="str">
        <f t="shared" si="92"/>
        <v/>
      </c>
      <c r="F673" s="89" t="str">
        <f t="shared" si="93"/>
        <v/>
      </c>
      <c r="G673" s="76"/>
      <c r="H673" s="74"/>
      <c r="I673" s="111" t="str">
        <f>IF(H673="","",_xlfn.XLOOKUP(H673,Code!$E$3:$E$19,Code!$F$3:$F$19,""))</f>
        <v/>
      </c>
      <c r="J673" s="74"/>
      <c r="K673" s="74"/>
      <c r="L673" s="76"/>
      <c r="M673" s="76"/>
      <c r="N673" s="102"/>
      <c r="O673" s="102"/>
      <c r="P673" s="126">
        <v>0</v>
      </c>
      <c r="Q673" s="97">
        <f t="shared" si="88"/>
        <v>0</v>
      </c>
      <c r="R673" s="109"/>
      <c r="S673" s="96" t="str">
        <f t="shared" si="89"/>
        <v/>
      </c>
      <c r="T673" s="91">
        <f t="shared" si="90"/>
        <v>0</v>
      </c>
      <c r="U673" s="96" t="str">
        <f t="shared" si="91"/>
        <v/>
      </c>
      <c r="V673" s="92" t="str">
        <f ca="1">IF(U673="","",MIN(OFFSET(B673,0,0):OFFSET(B673,U673-1,0)))</f>
        <v/>
      </c>
      <c r="W673" s="92" t="str">
        <f ca="1">IF(U673="","",MIN(OFFSET(C673,0,0):OFFSET(C673,U673-1,0)))</f>
        <v/>
      </c>
      <c r="X673" s="92" t="str">
        <f ca="1">IF(U673="","",MAX(OFFSET(B673,0,0):OFFSET(B673,U673-1,0)))</f>
        <v/>
      </c>
      <c r="Y673" s="92" t="str">
        <f ca="1">IF(U673="","",MAX(OFFSET(C673,0,0):OFFSET(C673,U673-1,0)))</f>
        <v/>
      </c>
      <c r="Z673" s="92">
        <f t="shared" ca="1" si="86"/>
        <v>0</v>
      </c>
      <c r="AA673" s="93">
        <f t="shared" ca="1" si="87"/>
        <v>0</v>
      </c>
    </row>
    <row r="674" spans="1:27" ht="15.75" x14ac:dyDescent="0.25">
      <c r="A674" s="87"/>
      <c r="B674" s="95"/>
      <c r="C674" s="95"/>
      <c r="D674" s="76"/>
      <c r="E674" s="89" t="str">
        <f t="shared" si="92"/>
        <v/>
      </c>
      <c r="F674" s="89" t="str">
        <f t="shared" si="93"/>
        <v/>
      </c>
      <c r="G674" s="76"/>
      <c r="H674" s="74"/>
      <c r="I674" s="111" t="str">
        <f>IF(H674="","",_xlfn.XLOOKUP(H674,Code!$E$3:$E$19,Code!$F$3:$F$19,""))</f>
        <v/>
      </c>
      <c r="J674" s="74"/>
      <c r="K674" s="74"/>
      <c r="L674" s="76"/>
      <c r="M674" s="76"/>
      <c r="N674" s="102"/>
      <c r="O674" s="102"/>
      <c r="P674" s="126">
        <v>0</v>
      </c>
      <c r="Q674" s="97">
        <f t="shared" si="88"/>
        <v>0</v>
      </c>
      <c r="R674" s="109"/>
      <c r="S674" s="96" t="str">
        <f t="shared" si="89"/>
        <v/>
      </c>
      <c r="T674" s="91">
        <f t="shared" si="90"/>
        <v>0</v>
      </c>
      <c r="U674" s="96" t="str">
        <f t="shared" si="91"/>
        <v/>
      </c>
      <c r="V674" s="92" t="str">
        <f ca="1">IF(U674="","",MIN(OFFSET(B674,0,0):OFFSET(B674,U674-1,0)))</f>
        <v/>
      </c>
      <c r="W674" s="92" t="str">
        <f ca="1">IF(U674="","",MIN(OFFSET(C674,0,0):OFFSET(C674,U674-1,0)))</f>
        <v/>
      </c>
      <c r="X674" s="92" t="str">
        <f ca="1">IF(U674="","",MAX(OFFSET(B674,0,0):OFFSET(B674,U674-1,0)))</f>
        <v/>
      </c>
      <c r="Y674" s="92" t="str">
        <f ca="1">IF(U674="","",MAX(OFFSET(C674,0,0):OFFSET(C674,U674-1,0)))</f>
        <v/>
      </c>
      <c r="Z674" s="92">
        <f t="shared" ca="1" si="86"/>
        <v>0</v>
      </c>
      <c r="AA674" s="93">
        <f t="shared" ca="1" si="87"/>
        <v>0</v>
      </c>
    </row>
    <row r="675" spans="1:27" ht="15.75" x14ac:dyDescent="0.25">
      <c r="A675" s="87"/>
      <c r="B675" s="95"/>
      <c r="C675" s="95"/>
      <c r="D675" s="76"/>
      <c r="E675" s="89" t="str">
        <f t="shared" si="92"/>
        <v/>
      </c>
      <c r="F675" s="89" t="str">
        <f t="shared" si="93"/>
        <v/>
      </c>
      <c r="G675" s="76"/>
      <c r="H675" s="74"/>
      <c r="I675" s="111" t="str">
        <f>IF(H675="","",_xlfn.XLOOKUP(H675,Code!$E$3:$E$19,Code!$F$3:$F$19,""))</f>
        <v/>
      </c>
      <c r="J675" s="74"/>
      <c r="K675" s="74"/>
      <c r="L675" s="76"/>
      <c r="M675" s="76"/>
      <c r="N675" s="102"/>
      <c r="O675" s="102"/>
      <c r="P675" s="126">
        <v>0</v>
      </c>
      <c r="Q675" s="97">
        <f t="shared" si="88"/>
        <v>0</v>
      </c>
      <c r="R675" s="109"/>
      <c r="S675" s="96" t="str">
        <f t="shared" si="89"/>
        <v/>
      </c>
      <c r="T675" s="91">
        <f t="shared" si="90"/>
        <v>0</v>
      </c>
      <c r="U675" s="96" t="str">
        <f t="shared" si="91"/>
        <v/>
      </c>
      <c r="V675" s="92" t="str">
        <f ca="1">IF(U675="","",MIN(OFFSET(B675,0,0):OFFSET(B675,U675-1,0)))</f>
        <v/>
      </c>
      <c r="W675" s="92" t="str">
        <f ca="1">IF(U675="","",MIN(OFFSET(C675,0,0):OFFSET(C675,U675-1,0)))</f>
        <v/>
      </c>
      <c r="X675" s="92" t="str">
        <f ca="1">IF(U675="","",MAX(OFFSET(B675,0,0):OFFSET(B675,U675-1,0)))</f>
        <v/>
      </c>
      <c r="Y675" s="92" t="str">
        <f ca="1">IF(U675="","",MAX(OFFSET(C675,0,0):OFFSET(C675,U675-1,0)))</f>
        <v/>
      </c>
      <c r="Z675" s="92">
        <f t="shared" ca="1" si="86"/>
        <v>0</v>
      </c>
      <c r="AA675" s="93">
        <f t="shared" ca="1" si="87"/>
        <v>0</v>
      </c>
    </row>
    <row r="676" spans="1:27" ht="15.75" x14ac:dyDescent="0.25">
      <c r="A676" s="87"/>
      <c r="B676" s="95"/>
      <c r="C676" s="95"/>
      <c r="D676" s="76"/>
      <c r="E676" s="89" t="str">
        <f t="shared" si="92"/>
        <v/>
      </c>
      <c r="F676" s="89" t="str">
        <f t="shared" si="93"/>
        <v/>
      </c>
      <c r="G676" s="76"/>
      <c r="H676" s="74"/>
      <c r="I676" s="111" t="str">
        <f>IF(H676="","",_xlfn.XLOOKUP(H676,Code!$E$3:$E$19,Code!$F$3:$F$19,""))</f>
        <v/>
      </c>
      <c r="J676" s="74"/>
      <c r="K676" s="74"/>
      <c r="L676" s="76"/>
      <c r="M676" s="76"/>
      <c r="N676" s="102"/>
      <c r="O676" s="102"/>
      <c r="P676" s="126">
        <v>0</v>
      </c>
      <c r="Q676" s="97">
        <f t="shared" si="88"/>
        <v>0</v>
      </c>
      <c r="R676" s="109"/>
      <c r="S676" s="96" t="str">
        <f t="shared" si="89"/>
        <v/>
      </c>
      <c r="T676" s="91">
        <f t="shared" si="90"/>
        <v>0</v>
      </c>
      <c r="U676" s="96" t="str">
        <f t="shared" si="91"/>
        <v/>
      </c>
      <c r="V676" s="92" t="str">
        <f ca="1">IF(U676="","",MIN(OFFSET(B676,0,0):OFFSET(B676,U676-1,0)))</f>
        <v/>
      </c>
      <c r="W676" s="92" t="str">
        <f ca="1">IF(U676="","",MIN(OFFSET(C676,0,0):OFFSET(C676,U676-1,0)))</f>
        <v/>
      </c>
      <c r="X676" s="92" t="str">
        <f ca="1">IF(U676="","",MAX(OFFSET(B676,0,0):OFFSET(B676,U676-1,0)))</f>
        <v/>
      </c>
      <c r="Y676" s="92" t="str">
        <f ca="1">IF(U676="","",MAX(OFFSET(C676,0,0):OFFSET(C676,U676-1,0)))</f>
        <v/>
      </c>
      <c r="Z676" s="92">
        <f t="shared" ca="1" si="86"/>
        <v>0</v>
      </c>
      <c r="AA676" s="93">
        <f t="shared" ca="1" si="87"/>
        <v>0</v>
      </c>
    </row>
    <row r="677" spans="1:27" ht="15.75" x14ac:dyDescent="0.25">
      <c r="A677" s="87"/>
      <c r="B677" s="95"/>
      <c r="C677" s="95"/>
      <c r="D677" s="76"/>
      <c r="E677" s="89" t="str">
        <f t="shared" si="92"/>
        <v/>
      </c>
      <c r="F677" s="89" t="str">
        <f t="shared" si="93"/>
        <v/>
      </c>
      <c r="G677" s="76"/>
      <c r="H677" s="74"/>
      <c r="I677" s="111" t="str">
        <f>IF(H677="","",_xlfn.XLOOKUP(H677,Code!$E$3:$E$19,Code!$F$3:$F$19,""))</f>
        <v/>
      </c>
      <c r="J677" s="74"/>
      <c r="K677" s="74"/>
      <c r="L677" s="76"/>
      <c r="M677" s="76"/>
      <c r="N677" s="102"/>
      <c r="O677" s="102"/>
      <c r="P677" s="126">
        <v>0</v>
      </c>
      <c r="Q677" s="97">
        <f t="shared" si="88"/>
        <v>0</v>
      </c>
      <c r="R677" s="109"/>
      <c r="S677" s="96" t="str">
        <f t="shared" si="89"/>
        <v/>
      </c>
      <c r="T677" s="91">
        <f t="shared" si="90"/>
        <v>0</v>
      </c>
      <c r="U677" s="96" t="str">
        <f t="shared" si="91"/>
        <v/>
      </c>
      <c r="V677" s="92" t="str">
        <f ca="1">IF(U677="","",MIN(OFFSET(B677,0,0):OFFSET(B677,U677-1,0)))</f>
        <v/>
      </c>
      <c r="W677" s="92" t="str">
        <f ca="1">IF(U677="","",MIN(OFFSET(C677,0,0):OFFSET(C677,U677-1,0)))</f>
        <v/>
      </c>
      <c r="X677" s="92" t="str">
        <f ca="1">IF(U677="","",MAX(OFFSET(B677,0,0):OFFSET(B677,U677-1,0)))</f>
        <v/>
      </c>
      <c r="Y677" s="92" t="str">
        <f ca="1">IF(U677="","",MAX(OFFSET(C677,0,0):OFFSET(C677,U677-1,0)))</f>
        <v/>
      </c>
      <c r="Z677" s="92">
        <f t="shared" ca="1" si="86"/>
        <v>0</v>
      </c>
      <c r="AA677" s="93">
        <f t="shared" ca="1" si="87"/>
        <v>0</v>
      </c>
    </row>
    <row r="678" spans="1:27" ht="15.75" x14ac:dyDescent="0.25">
      <c r="A678" s="87"/>
      <c r="B678" s="95"/>
      <c r="C678" s="95"/>
      <c r="D678" s="76"/>
      <c r="E678" s="89" t="str">
        <f t="shared" si="92"/>
        <v/>
      </c>
      <c r="F678" s="89" t="str">
        <f t="shared" si="93"/>
        <v/>
      </c>
      <c r="G678" s="76"/>
      <c r="H678" s="74"/>
      <c r="I678" s="111" t="str">
        <f>IF(H678="","",_xlfn.XLOOKUP(H678,Code!$E$3:$E$19,Code!$F$3:$F$19,""))</f>
        <v/>
      </c>
      <c r="J678" s="74"/>
      <c r="K678" s="74"/>
      <c r="L678" s="76"/>
      <c r="M678" s="76"/>
      <c r="N678" s="102"/>
      <c r="O678" s="102"/>
      <c r="P678" s="126">
        <v>0</v>
      </c>
      <c r="Q678" s="97">
        <f t="shared" si="88"/>
        <v>0</v>
      </c>
      <c r="R678" s="109"/>
      <c r="S678" s="96" t="str">
        <f t="shared" si="89"/>
        <v/>
      </c>
      <c r="T678" s="91">
        <f t="shared" si="90"/>
        <v>0</v>
      </c>
      <c r="U678" s="96" t="str">
        <f t="shared" si="91"/>
        <v/>
      </c>
      <c r="V678" s="92" t="str">
        <f ca="1">IF(U678="","",MIN(OFFSET(B678,0,0):OFFSET(B678,U678-1,0)))</f>
        <v/>
      </c>
      <c r="W678" s="92" t="str">
        <f ca="1">IF(U678="","",MIN(OFFSET(C678,0,0):OFFSET(C678,U678-1,0)))</f>
        <v/>
      </c>
      <c r="X678" s="92" t="str">
        <f ca="1">IF(U678="","",MAX(OFFSET(B678,0,0):OFFSET(B678,U678-1,0)))</f>
        <v/>
      </c>
      <c r="Y678" s="92" t="str">
        <f ca="1">IF(U678="","",MAX(OFFSET(C678,0,0):OFFSET(C678,U678-1,0)))</f>
        <v/>
      </c>
      <c r="Z678" s="92">
        <f t="shared" ca="1" si="86"/>
        <v>0</v>
      </c>
      <c r="AA678" s="93">
        <f t="shared" ca="1" si="87"/>
        <v>0</v>
      </c>
    </row>
    <row r="679" spans="1:27" ht="15.75" x14ac:dyDescent="0.25">
      <c r="A679" s="87"/>
      <c r="B679" s="95"/>
      <c r="C679" s="95"/>
      <c r="D679" s="76"/>
      <c r="E679" s="89" t="str">
        <f t="shared" si="92"/>
        <v/>
      </c>
      <c r="F679" s="89" t="str">
        <f t="shared" si="93"/>
        <v/>
      </c>
      <c r="G679" s="76"/>
      <c r="H679" s="74"/>
      <c r="I679" s="111" t="str">
        <f>IF(H679="","",_xlfn.XLOOKUP(H679,Code!$E$3:$E$19,Code!$F$3:$F$19,""))</f>
        <v/>
      </c>
      <c r="J679" s="74"/>
      <c r="K679" s="74"/>
      <c r="L679" s="76"/>
      <c r="M679" s="76"/>
      <c r="N679" s="102"/>
      <c r="O679" s="102"/>
      <c r="P679" s="126">
        <v>0</v>
      </c>
      <c r="Q679" s="97">
        <f t="shared" si="88"/>
        <v>0</v>
      </c>
      <c r="R679" s="109"/>
      <c r="S679" s="96" t="str">
        <f t="shared" si="89"/>
        <v/>
      </c>
      <c r="T679" s="91">
        <f t="shared" si="90"/>
        <v>0</v>
      </c>
      <c r="U679" s="96" t="str">
        <f t="shared" si="91"/>
        <v/>
      </c>
      <c r="V679" s="92" t="str">
        <f ca="1">IF(U679="","",MIN(OFFSET(B679,0,0):OFFSET(B679,U679-1,0)))</f>
        <v/>
      </c>
      <c r="W679" s="92" t="str">
        <f ca="1">IF(U679="","",MIN(OFFSET(C679,0,0):OFFSET(C679,U679-1,0)))</f>
        <v/>
      </c>
      <c r="X679" s="92" t="str">
        <f ca="1">IF(U679="","",MAX(OFFSET(B679,0,0):OFFSET(B679,U679-1,0)))</f>
        <v/>
      </c>
      <c r="Y679" s="92" t="str">
        <f ca="1">IF(U679="","",MAX(OFFSET(C679,0,0):OFFSET(C679,U679-1,0)))</f>
        <v/>
      </c>
      <c r="Z679" s="92">
        <f t="shared" ca="1" si="86"/>
        <v>0</v>
      </c>
      <c r="AA679" s="93">
        <f t="shared" ca="1" si="87"/>
        <v>0</v>
      </c>
    </row>
    <row r="680" spans="1:27" ht="15.75" x14ac:dyDescent="0.25">
      <c r="A680" s="87"/>
      <c r="B680" s="95"/>
      <c r="C680" s="95"/>
      <c r="D680" s="76"/>
      <c r="E680" s="89" t="str">
        <f t="shared" si="92"/>
        <v/>
      </c>
      <c r="F680" s="89" t="str">
        <f t="shared" si="93"/>
        <v/>
      </c>
      <c r="G680" s="76"/>
      <c r="H680" s="74"/>
      <c r="I680" s="111" t="str">
        <f>IF(H680="","",_xlfn.XLOOKUP(H680,Code!$E$3:$E$19,Code!$F$3:$F$19,""))</f>
        <v/>
      </c>
      <c r="J680" s="74"/>
      <c r="K680" s="74"/>
      <c r="L680" s="76"/>
      <c r="M680" s="76"/>
      <c r="N680" s="102"/>
      <c r="O680" s="102"/>
      <c r="P680" s="126">
        <v>0</v>
      </c>
      <c r="Q680" s="97">
        <f t="shared" si="88"/>
        <v>0</v>
      </c>
      <c r="R680" s="109"/>
      <c r="S680" s="96" t="str">
        <f t="shared" si="89"/>
        <v/>
      </c>
      <c r="T680" s="91">
        <f t="shared" si="90"/>
        <v>0</v>
      </c>
      <c r="U680" s="96" t="str">
        <f t="shared" si="91"/>
        <v/>
      </c>
      <c r="V680" s="92" t="str">
        <f ca="1">IF(U680="","",MIN(OFFSET(B680,0,0):OFFSET(B680,U680-1,0)))</f>
        <v/>
      </c>
      <c r="W680" s="92" t="str">
        <f ca="1">IF(U680="","",MIN(OFFSET(C680,0,0):OFFSET(C680,U680-1,0)))</f>
        <v/>
      </c>
      <c r="X680" s="92" t="str">
        <f ca="1">IF(U680="","",MAX(OFFSET(B680,0,0):OFFSET(B680,U680-1,0)))</f>
        <v/>
      </c>
      <c r="Y680" s="92" t="str">
        <f ca="1">IF(U680="","",MAX(OFFSET(C680,0,0):OFFSET(C680,U680-1,0)))</f>
        <v/>
      </c>
      <c r="Z680" s="92">
        <f t="shared" ca="1" si="86"/>
        <v>0</v>
      </c>
      <c r="AA680" s="93">
        <f t="shared" ca="1" si="87"/>
        <v>0</v>
      </c>
    </row>
    <row r="681" spans="1:27" ht="15.75" x14ac:dyDescent="0.25">
      <c r="A681" s="87"/>
      <c r="B681" s="95"/>
      <c r="C681" s="95"/>
      <c r="D681" s="76"/>
      <c r="E681" s="89" t="str">
        <f t="shared" si="92"/>
        <v/>
      </c>
      <c r="F681" s="89" t="str">
        <f t="shared" si="93"/>
        <v/>
      </c>
      <c r="G681" s="76"/>
      <c r="H681" s="74"/>
      <c r="I681" s="111" t="str">
        <f>IF(H681="","",_xlfn.XLOOKUP(H681,Code!$E$3:$E$19,Code!$F$3:$F$19,""))</f>
        <v/>
      </c>
      <c r="J681" s="74"/>
      <c r="K681" s="74"/>
      <c r="L681" s="76"/>
      <c r="M681" s="76"/>
      <c r="N681" s="102"/>
      <c r="O681" s="102"/>
      <c r="P681" s="126">
        <v>0</v>
      </c>
      <c r="Q681" s="97">
        <f t="shared" si="88"/>
        <v>0</v>
      </c>
      <c r="R681" s="109"/>
      <c r="S681" s="96" t="str">
        <f t="shared" si="89"/>
        <v/>
      </c>
      <c r="T681" s="91">
        <f t="shared" si="90"/>
        <v>0</v>
      </c>
      <c r="U681" s="96" t="str">
        <f t="shared" si="91"/>
        <v/>
      </c>
      <c r="V681" s="92" t="str">
        <f ca="1">IF(U681="","",MIN(OFFSET(B681,0,0):OFFSET(B681,U681-1,0)))</f>
        <v/>
      </c>
      <c r="W681" s="92" t="str">
        <f ca="1">IF(U681="","",MIN(OFFSET(C681,0,0):OFFSET(C681,U681-1,0)))</f>
        <v/>
      </c>
      <c r="X681" s="92" t="str">
        <f ca="1">IF(U681="","",MAX(OFFSET(B681,0,0):OFFSET(B681,U681-1,0)))</f>
        <v/>
      </c>
      <c r="Y681" s="92" t="str">
        <f ca="1">IF(U681="","",MAX(OFFSET(C681,0,0):OFFSET(C681,U681-1,0)))</f>
        <v/>
      </c>
      <c r="Z681" s="92">
        <f t="shared" ca="1" si="86"/>
        <v>0</v>
      </c>
      <c r="AA681" s="93">
        <f t="shared" ca="1" si="87"/>
        <v>0</v>
      </c>
    </row>
    <row r="682" spans="1:27" ht="15.75" x14ac:dyDescent="0.25">
      <c r="A682" s="87"/>
      <c r="B682" s="95"/>
      <c r="C682" s="95"/>
      <c r="D682" s="76"/>
      <c r="E682" s="89" t="str">
        <f t="shared" si="92"/>
        <v/>
      </c>
      <c r="F682" s="89" t="str">
        <f t="shared" si="93"/>
        <v/>
      </c>
      <c r="G682" s="76"/>
      <c r="H682" s="74"/>
      <c r="I682" s="111" t="str">
        <f>IF(H682="","",_xlfn.XLOOKUP(H682,Code!$E$3:$E$19,Code!$F$3:$F$19,""))</f>
        <v/>
      </c>
      <c r="J682" s="74"/>
      <c r="K682" s="74"/>
      <c r="L682" s="76"/>
      <c r="M682" s="76"/>
      <c r="N682" s="102"/>
      <c r="O682" s="102"/>
      <c r="P682" s="126">
        <v>0</v>
      </c>
      <c r="Q682" s="97">
        <f t="shared" si="88"/>
        <v>0</v>
      </c>
      <c r="R682" s="109"/>
      <c r="S682" s="96" t="str">
        <f t="shared" si="89"/>
        <v/>
      </c>
      <c r="T682" s="91">
        <f t="shared" si="90"/>
        <v>0</v>
      </c>
      <c r="U682" s="96" t="str">
        <f t="shared" si="91"/>
        <v/>
      </c>
      <c r="V682" s="92" t="str">
        <f ca="1">IF(U682="","",MIN(OFFSET(B682,0,0):OFFSET(B682,U682-1,0)))</f>
        <v/>
      </c>
      <c r="W682" s="92" t="str">
        <f ca="1">IF(U682="","",MIN(OFFSET(C682,0,0):OFFSET(C682,U682-1,0)))</f>
        <v/>
      </c>
      <c r="X682" s="92" t="str">
        <f ca="1">IF(U682="","",MAX(OFFSET(B682,0,0):OFFSET(B682,U682-1,0)))</f>
        <v/>
      </c>
      <c r="Y682" s="92" t="str">
        <f ca="1">IF(U682="","",MAX(OFFSET(C682,0,0):OFFSET(C682,U682-1,0)))</f>
        <v/>
      </c>
      <c r="Z682" s="92">
        <f t="shared" ca="1" si="86"/>
        <v>0</v>
      </c>
      <c r="AA682" s="93">
        <f t="shared" ca="1" si="87"/>
        <v>0</v>
      </c>
    </row>
    <row r="683" spans="1:27" ht="15.75" x14ac:dyDescent="0.25">
      <c r="A683" s="87"/>
      <c r="B683" s="95"/>
      <c r="C683" s="95"/>
      <c r="D683" s="76"/>
      <c r="E683" s="89" t="str">
        <f t="shared" si="92"/>
        <v/>
      </c>
      <c r="F683" s="89" t="str">
        <f t="shared" si="93"/>
        <v/>
      </c>
      <c r="G683" s="76"/>
      <c r="H683" s="74"/>
      <c r="I683" s="111" t="str">
        <f>IF(H683="","",_xlfn.XLOOKUP(H683,Code!$E$3:$E$19,Code!$F$3:$F$19,""))</f>
        <v/>
      </c>
      <c r="J683" s="74"/>
      <c r="K683" s="74"/>
      <c r="L683" s="76"/>
      <c r="M683" s="76"/>
      <c r="N683" s="102"/>
      <c r="O683" s="102"/>
      <c r="P683" s="126">
        <v>0</v>
      </c>
      <c r="Q683" s="97">
        <f t="shared" si="88"/>
        <v>0</v>
      </c>
      <c r="R683" s="109"/>
      <c r="S683" s="96" t="str">
        <f t="shared" si="89"/>
        <v/>
      </c>
      <c r="T683" s="91">
        <f t="shared" si="90"/>
        <v>0</v>
      </c>
      <c r="U683" s="96" t="str">
        <f t="shared" si="91"/>
        <v/>
      </c>
      <c r="V683" s="92" t="str">
        <f ca="1">IF(U683="","",MIN(OFFSET(B683,0,0):OFFSET(B683,U683-1,0)))</f>
        <v/>
      </c>
      <c r="W683" s="92" t="str">
        <f ca="1">IF(U683="","",MIN(OFFSET(C683,0,0):OFFSET(C683,U683-1,0)))</f>
        <v/>
      </c>
      <c r="X683" s="92" t="str">
        <f ca="1">IF(U683="","",MAX(OFFSET(B683,0,0):OFFSET(B683,U683-1,0)))</f>
        <v/>
      </c>
      <c r="Y683" s="92" t="str">
        <f ca="1">IF(U683="","",MAX(OFFSET(C683,0,0):OFFSET(C683,U683-1,0)))</f>
        <v/>
      </c>
      <c r="Z683" s="92">
        <f t="shared" ca="1" si="86"/>
        <v>0</v>
      </c>
      <c r="AA683" s="93">
        <f t="shared" ca="1" si="87"/>
        <v>0</v>
      </c>
    </row>
    <row r="684" spans="1:27" ht="15.75" x14ac:dyDescent="0.25">
      <c r="A684" s="87"/>
      <c r="B684" s="95"/>
      <c r="C684" s="95"/>
      <c r="D684" s="76"/>
      <c r="E684" s="89" t="str">
        <f t="shared" si="92"/>
        <v/>
      </c>
      <c r="F684" s="89" t="str">
        <f t="shared" si="93"/>
        <v/>
      </c>
      <c r="G684" s="76"/>
      <c r="H684" s="74"/>
      <c r="I684" s="111" t="str">
        <f>IF(H684="","",_xlfn.XLOOKUP(H684,Code!$E$3:$E$19,Code!$F$3:$F$19,""))</f>
        <v/>
      </c>
      <c r="J684" s="74"/>
      <c r="K684" s="74"/>
      <c r="L684" s="76"/>
      <c r="M684" s="76"/>
      <c r="N684" s="102"/>
      <c r="O684" s="102"/>
      <c r="P684" s="126">
        <v>0</v>
      </c>
      <c r="Q684" s="97">
        <f t="shared" si="88"/>
        <v>0</v>
      </c>
      <c r="R684" s="109"/>
      <c r="S684" s="96" t="str">
        <f t="shared" si="89"/>
        <v/>
      </c>
      <c r="T684" s="91">
        <f t="shared" si="90"/>
        <v>0</v>
      </c>
      <c r="U684" s="96" t="str">
        <f t="shared" si="91"/>
        <v/>
      </c>
      <c r="V684" s="92" t="str">
        <f ca="1">IF(U684="","",MIN(OFFSET(B684,0,0):OFFSET(B684,U684-1,0)))</f>
        <v/>
      </c>
      <c r="W684" s="92" t="str">
        <f ca="1">IF(U684="","",MIN(OFFSET(C684,0,0):OFFSET(C684,U684-1,0)))</f>
        <v/>
      </c>
      <c r="X684" s="92" t="str">
        <f ca="1">IF(U684="","",MAX(OFFSET(B684,0,0):OFFSET(B684,U684-1,0)))</f>
        <v/>
      </c>
      <c r="Y684" s="92" t="str">
        <f ca="1">IF(U684="","",MAX(OFFSET(C684,0,0):OFFSET(C684,U684-1,0)))</f>
        <v/>
      </c>
      <c r="Z684" s="92">
        <f t="shared" ca="1" si="86"/>
        <v>0</v>
      </c>
      <c r="AA684" s="93">
        <f t="shared" ca="1" si="87"/>
        <v>0</v>
      </c>
    </row>
    <row r="685" spans="1:27" ht="15.75" x14ac:dyDescent="0.25">
      <c r="A685" s="87"/>
      <c r="B685" s="95"/>
      <c r="C685" s="95"/>
      <c r="D685" s="76"/>
      <c r="E685" s="89" t="str">
        <f t="shared" si="92"/>
        <v/>
      </c>
      <c r="F685" s="89" t="str">
        <f t="shared" si="93"/>
        <v/>
      </c>
      <c r="G685" s="76"/>
      <c r="H685" s="74"/>
      <c r="I685" s="111" t="str">
        <f>IF(H685="","",_xlfn.XLOOKUP(H685,Code!$E$3:$E$19,Code!$F$3:$F$19,""))</f>
        <v/>
      </c>
      <c r="J685" s="74"/>
      <c r="K685" s="74"/>
      <c r="L685" s="76"/>
      <c r="M685" s="76"/>
      <c r="N685" s="102"/>
      <c r="O685" s="102"/>
      <c r="P685" s="126">
        <v>0</v>
      </c>
      <c r="Q685" s="97">
        <f t="shared" si="88"/>
        <v>0</v>
      </c>
      <c r="R685" s="109"/>
      <c r="S685" s="96" t="str">
        <f t="shared" si="89"/>
        <v/>
      </c>
      <c r="T685" s="91">
        <f t="shared" si="90"/>
        <v>0</v>
      </c>
      <c r="U685" s="96" t="str">
        <f t="shared" si="91"/>
        <v/>
      </c>
      <c r="V685" s="92" t="str">
        <f ca="1">IF(U685="","",MIN(OFFSET(B685,0,0):OFFSET(B685,U685-1,0)))</f>
        <v/>
      </c>
      <c r="W685" s="92" t="str">
        <f ca="1">IF(U685="","",MIN(OFFSET(C685,0,0):OFFSET(C685,U685-1,0)))</f>
        <v/>
      </c>
      <c r="X685" s="92" t="str">
        <f ca="1">IF(U685="","",MAX(OFFSET(B685,0,0):OFFSET(B685,U685-1,0)))</f>
        <v/>
      </c>
      <c r="Y685" s="92" t="str">
        <f ca="1">IF(U685="","",MAX(OFFSET(C685,0,0):OFFSET(C685,U685-1,0)))</f>
        <v/>
      </c>
      <c r="Z685" s="92">
        <f t="shared" ca="1" si="86"/>
        <v>0</v>
      </c>
      <c r="AA685" s="93">
        <f t="shared" ca="1" si="87"/>
        <v>0</v>
      </c>
    </row>
    <row r="686" spans="1:27" ht="15.75" x14ac:dyDescent="0.25">
      <c r="A686" s="87"/>
      <c r="B686" s="95"/>
      <c r="C686" s="95"/>
      <c r="D686" s="76"/>
      <c r="E686" s="89" t="str">
        <f t="shared" si="92"/>
        <v/>
      </c>
      <c r="F686" s="89" t="str">
        <f t="shared" si="93"/>
        <v/>
      </c>
      <c r="G686" s="76"/>
      <c r="H686" s="74"/>
      <c r="I686" s="111" t="str">
        <f>IF(H686="","",_xlfn.XLOOKUP(H686,Code!$E$3:$E$19,Code!$F$3:$F$19,""))</f>
        <v/>
      </c>
      <c r="J686" s="74"/>
      <c r="K686" s="74"/>
      <c r="L686" s="76"/>
      <c r="M686" s="76"/>
      <c r="N686" s="102"/>
      <c r="O686" s="102"/>
      <c r="P686" s="126">
        <v>0</v>
      </c>
      <c r="Q686" s="97">
        <f t="shared" si="88"/>
        <v>0</v>
      </c>
      <c r="R686" s="109"/>
      <c r="S686" s="96" t="str">
        <f t="shared" si="89"/>
        <v/>
      </c>
      <c r="T686" s="91">
        <f t="shared" si="90"/>
        <v>0</v>
      </c>
      <c r="U686" s="96" t="str">
        <f t="shared" si="91"/>
        <v/>
      </c>
      <c r="V686" s="92" t="str">
        <f ca="1">IF(U686="","",MIN(OFFSET(B686,0,0):OFFSET(B686,U686-1,0)))</f>
        <v/>
      </c>
      <c r="W686" s="92" t="str">
        <f ca="1">IF(U686="","",MIN(OFFSET(C686,0,0):OFFSET(C686,U686-1,0)))</f>
        <v/>
      </c>
      <c r="X686" s="92" t="str">
        <f ca="1">IF(U686="","",MAX(OFFSET(B686,0,0):OFFSET(B686,U686-1,0)))</f>
        <v/>
      </c>
      <c r="Y686" s="92" t="str">
        <f ca="1">IF(U686="","",MAX(OFFSET(C686,0,0):OFFSET(C686,U686-1,0)))</f>
        <v/>
      </c>
      <c r="Z686" s="92">
        <f t="shared" ca="1" si="86"/>
        <v>0</v>
      </c>
      <c r="AA686" s="93">
        <f t="shared" ca="1" si="87"/>
        <v>0</v>
      </c>
    </row>
    <row r="687" spans="1:27" ht="15.75" x14ac:dyDescent="0.25">
      <c r="A687" s="87"/>
      <c r="B687" s="95"/>
      <c r="C687" s="95"/>
      <c r="D687" s="76"/>
      <c r="E687" s="89" t="str">
        <f t="shared" si="92"/>
        <v/>
      </c>
      <c r="F687" s="89" t="str">
        <f t="shared" si="93"/>
        <v/>
      </c>
      <c r="G687" s="76"/>
      <c r="H687" s="74"/>
      <c r="I687" s="111" t="str">
        <f>IF(H687="","",_xlfn.XLOOKUP(H687,Code!$E$3:$E$19,Code!$F$3:$F$19,""))</f>
        <v/>
      </c>
      <c r="J687" s="74"/>
      <c r="K687" s="74"/>
      <c r="L687" s="76"/>
      <c r="M687" s="76"/>
      <c r="N687" s="102"/>
      <c r="O687" s="102"/>
      <c r="P687" s="126">
        <v>0</v>
      </c>
      <c r="Q687" s="97">
        <f t="shared" si="88"/>
        <v>0</v>
      </c>
      <c r="R687" s="109"/>
      <c r="S687" s="96" t="str">
        <f t="shared" si="89"/>
        <v/>
      </c>
      <c r="T687" s="91">
        <f t="shared" si="90"/>
        <v>0</v>
      </c>
      <c r="U687" s="96" t="str">
        <f t="shared" si="91"/>
        <v/>
      </c>
      <c r="V687" s="92" t="str">
        <f ca="1">IF(U687="","",MIN(OFFSET(B687,0,0):OFFSET(B687,U687-1,0)))</f>
        <v/>
      </c>
      <c r="W687" s="92" t="str">
        <f ca="1">IF(U687="","",MIN(OFFSET(C687,0,0):OFFSET(C687,U687-1,0)))</f>
        <v/>
      </c>
      <c r="X687" s="92" t="str">
        <f ca="1">IF(U687="","",MAX(OFFSET(B687,0,0):OFFSET(B687,U687-1,0)))</f>
        <v/>
      </c>
      <c r="Y687" s="92" t="str">
        <f ca="1">IF(U687="","",MAX(OFFSET(C687,0,0):OFFSET(C687,U687-1,0)))</f>
        <v/>
      </c>
      <c r="Z687" s="92">
        <f t="shared" ca="1" si="86"/>
        <v>0</v>
      </c>
      <c r="AA687" s="93">
        <f t="shared" ca="1" si="87"/>
        <v>0</v>
      </c>
    </row>
    <row r="688" spans="1:27" ht="15.75" x14ac:dyDescent="0.25">
      <c r="A688" s="87"/>
      <c r="B688" s="95"/>
      <c r="C688" s="95"/>
      <c r="D688" s="76"/>
      <c r="E688" s="89" t="str">
        <f t="shared" si="92"/>
        <v/>
      </c>
      <c r="F688" s="89" t="str">
        <f t="shared" si="93"/>
        <v/>
      </c>
      <c r="G688" s="76"/>
      <c r="H688" s="74"/>
      <c r="I688" s="111" t="str">
        <f>IF(H688="","",_xlfn.XLOOKUP(H688,Code!$E$3:$E$19,Code!$F$3:$F$19,""))</f>
        <v/>
      </c>
      <c r="J688" s="74"/>
      <c r="K688" s="74"/>
      <c r="L688" s="76"/>
      <c r="M688" s="76"/>
      <c r="N688" s="102"/>
      <c r="O688" s="102"/>
      <c r="P688" s="126">
        <v>0</v>
      </c>
      <c r="Q688" s="97">
        <f t="shared" si="88"/>
        <v>0</v>
      </c>
      <c r="R688" s="109"/>
      <c r="S688" s="96" t="str">
        <f t="shared" si="89"/>
        <v/>
      </c>
      <c r="T688" s="91">
        <f t="shared" si="90"/>
        <v>0</v>
      </c>
      <c r="U688" s="96" t="str">
        <f t="shared" si="91"/>
        <v/>
      </c>
      <c r="V688" s="92" t="str">
        <f ca="1">IF(U688="","",MIN(OFFSET(B688,0,0):OFFSET(B688,U688-1,0)))</f>
        <v/>
      </c>
      <c r="W688" s="92" t="str">
        <f ca="1">IF(U688="","",MIN(OFFSET(C688,0,0):OFFSET(C688,U688-1,0)))</f>
        <v/>
      </c>
      <c r="X688" s="92" t="str">
        <f ca="1">IF(U688="","",MAX(OFFSET(B688,0,0):OFFSET(B688,U688-1,0)))</f>
        <v/>
      </c>
      <c r="Y688" s="92" t="str">
        <f ca="1">IF(U688="","",MAX(OFFSET(C688,0,0):OFFSET(C688,U688-1,0)))</f>
        <v/>
      </c>
      <c r="Z688" s="92">
        <f t="shared" ca="1" si="86"/>
        <v>0</v>
      </c>
      <c r="AA688" s="93">
        <f t="shared" ca="1" si="87"/>
        <v>0</v>
      </c>
    </row>
    <row r="689" spans="1:27" ht="15.75" x14ac:dyDescent="0.25">
      <c r="A689" s="87"/>
      <c r="B689" s="95"/>
      <c r="C689" s="95"/>
      <c r="D689" s="76"/>
      <c r="E689" s="89" t="str">
        <f t="shared" si="92"/>
        <v/>
      </c>
      <c r="F689" s="89" t="str">
        <f t="shared" si="93"/>
        <v/>
      </c>
      <c r="G689" s="76"/>
      <c r="H689" s="74"/>
      <c r="I689" s="111" t="str">
        <f>IF(H689="","",_xlfn.XLOOKUP(H689,Code!$E$3:$E$19,Code!$F$3:$F$19,""))</f>
        <v/>
      </c>
      <c r="J689" s="74"/>
      <c r="K689" s="74"/>
      <c r="L689" s="76"/>
      <c r="M689" s="76"/>
      <c r="N689" s="102"/>
      <c r="O689" s="102"/>
      <c r="P689" s="126">
        <v>0</v>
      </c>
      <c r="Q689" s="97">
        <f t="shared" si="88"/>
        <v>0</v>
      </c>
      <c r="R689" s="109"/>
      <c r="S689" s="96" t="str">
        <f t="shared" si="89"/>
        <v/>
      </c>
      <c r="T689" s="91">
        <f t="shared" si="90"/>
        <v>0</v>
      </c>
      <c r="U689" s="96" t="str">
        <f t="shared" si="91"/>
        <v/>
      </c>
      <c r="V689" s="92" t="str">
        <f ca="1">IF(U689="","",MIN(OFFSET(B689,0,0):OFFSET(B689,U689-1,0)))</f>
        <v/>
      </c>
      <c r="W689" s="92" t="str">
        <f ca="1">IF(U689="","",MIN(OFFSET(C689,0,0):OFFSET(C689,U689-1,0)))</f>
        <v/>
      </c>
      <c r="X689" s="92" t="str">
        <f ca="1">IF(U689="","",MAX(OFFSET(B689,0,0):OFFSET(B689,U689-1,0)))</f>
        <v/>
      </c>
      <c r="Y689" s="92" t="str">
        <f ca="1">IF(U689="","",MAX(OFFSET(C689,0,0):OFFSET(C689,U689-1,0)))</f>
        <v/>
      </c>
      <c r="Z689" s="92">
        <f t="shared" ca="1" si="86"/>
        <v>0</v>
      </c>
      <c r="AA689" s="93">
        <f t="shared" ca="1" si="87"/>
        <v>0</v>
      </c>
    </row>
    <row r="690" spans="1:27" ht="15.75" x14ac:dyDescent="0.25">
      <c r="A690" s="87"/>
      <c r="B690" s="95"/>
      <c r="C690" s="95"/>
      <c r="D690" s="76"/>
      <c r="E690" s="89" t="str">
        <f t="shared" si="92"/>
        <v/>
      </c>
      <c r="F690" s="89" t="str">
        <f t="shared" si="93"/>
        <v/>
      </c>
      <c r="G690" s="76"/>
      <c r="H690" s="74"/>
      <c r="I690" s="111" t="str">
        <f>IF(H690="","",_xlfn.XLOOKUP(H690,Code!$E$3:$E$19,Code!$F$3:$F$19,""))</f>
        <v/>
      </c>
      <c r="J690" s="74"/>
      <c r="K690" s="74"/>
      <c r="L690" s="76"/>
      <c r="M690" s="76"/>
      <c r="N690" s="102"/>
      <c r="O690" s="102"/>
      <c r="P690" s="126">
        <v>0</v>
      </c>
      <c r="Q690" s="97">
        <f t="shared" si="88"/>
        <v>0</v>
      </c>
      <c r="R690" s="109"/>
      <c r="S690" s="96" t="str">
        <f t="shared" si="89"/>
        <v/>
      </c>
      <c r="T690" s="91">
        <f t="shared" si="90"/>
        <v>0</v>
      </c>
      <c r="U690" s="96" t="str">
        <f t="shared" si="91"/>
        <v/>
      </c>
      <c r="V690" s="92" t="str">
        <f ca="1">IF(U690="","",MIN(OFFSET(B690,0,0):OFFSET(B690,U690-1,0)))</f>
        <v/>
      </c>
      <c r="W690" s="92" t="str">
        <f ca="1">IF(U690="","",MIN(OFFSET(C690,0,0):OFFSET(C690,U690-1,0)))</f>
        <v/>
      </c>
      <c r="X690" s="92" t="str">
        <f ca="1">IF(U690="","",MAX(OFFSET(B690,0,0):OFFSET(B690,U690-1,0)))</f>
        <v/>
      </c>
      <c r="Y690" s="92" t="str">
        <f ca="1">IF(U690="","",MAX(OFFSET(C690,0,0):OFFSET(C690,U690-1,0)))</f>
        <v/>
      </c>
      <c r="Z690" s="92">
        <f t="shared" ca="1" si="86"/>
        <v>0</v>
      </c>
      <c r="AA690" s="93">
        <f t="shared" ca="1" si="87"/>
        <v>0</v>
      </c>
    </row>
    <row r="691" spans="1:27" ht="15.75" x14ac:dyDescent="0.25">
      <c r="A691" s="87"/>
      <c r="B691" s="95"/>
      <c r="C691" s="95"/>
      <c r="D691" s="76"/>
      <c r="E691" s="89" t="str">
        <f t="shared" si="92"/>
        <v/>
      </c>
      <c r="F691" s="89" t="str">
        <f t="shared" si="93"/>
        <v/>
      </c>
      <c r="G691" s="76"/>
      <c r="H691" s="74"/>
      <c r="I691" s="111" t="str">
        <f>IF(H691="","",_xlfn.XLOOKUP(H691,Code!$E$3:$E$19,Code!$F$3:$F$19,""))</f>
        <v/>
      </c>
      <c r="J691" s="74"/>
      <c r="K691" s="74"/>
      <c r="L691" s="76"/>
      <c r="M691" s="76"/>
      <c r="N691" s="102"/>
      <c r="O691" s="102"/>
      <c r="P691" s="126">
        <v>0</v>
      </c>
      <c r="Q691" s="97">
        <f t="shared" si="88"/>
        <v>0</v>
      </c>
      <c r="R691" s="109"/>
      <c r="S691" s="96" t="str">
        <f t="shared" si="89"/>
        <v/>
      </c>
      <c r="T691" s="91">
        <f t="shared" si="90"/>
        <v>0</v>
      </c>
      <c r="U691" s="96" t="str">
        <f t="shared" si="91"/>
        <v/>
      </c>
      <c r="V691" s="92" t="str">
        <f ca="1">IF(U691="","",MIN(OFFSET(B691,0,0):OFFSET(B691,U691-1,0)))</f>
        <v/>
      </c>
      <c r="W691" s="92" t="str">
        <f ca="1">IF(U691="","",MIN(OFFSET(C691,0,0):OFFSET(C691,U691-1,0)))</f>
        <v/>
      </c>
      <c r="X691" s="92" t="str">
        <f ca="1">IF(U691="","",MAX(OFFSET(B691,0,0):OFFSET(B691,U691-1,0)))</f>
        <v/>
      </c>
      <c r="Y691" s="92" t="str">
        <f ca="1">IF(U691="","",MAX(OFFSET(C691,0,0):OFFSET(C691,U691-1,0)))</f>
        <v/>
      </c>
      <c r="Z691" s="92">
        <f t="shared" ca="1" si="86"/>
        <v>0</v>
      </c>
      <c r="AA691" s="93">
        <f t="shared" ca="1" si="87"/>
        <v>0</v>
      </c>
    </row>
    <row r="692" spans="1:27" ht="15.75" x14ac:dyDescent="0.25">
      <c r="A692" s="87"/>
      <c r="B692" s="95"/>
      <c r="C692" s="95"/>
      <c r="D692" s="76"/>
      <c r="E692" s="89" t="str">
        <f t="shared" si="92"/>
        <v/>
      </c>
      <c r="F692" s="89" t="str">
        <f t="shared" si="93"/>
        <v/>
      </c>
      <c r="G692" s="76"/>
      <c r="H692" s="74"/>
      <c r="I692" s="111" t="str">
        <f>IF(H692="","",_xlfn.XLOOKUP(H692,Code!$E$3:$E$19,Code!$F$3:$F$19,""))</f>
        <v/>
      </c>
      <c r="J692" s="74"/>
      <c r="K692" s="74"/>
      <c r="L692" s="76"/>
      <c r="M692" s="76"/>
      <c r="N692" s="102"/>
      <c r="O692" s="102"/>
      <c r="P692" s="126">
        <v>0</v>
      </c>
      <c r="Q692" s="97">
        <f t="shared" si="88"/>
        <v>0</v>
      </c>
      <c r="R692" s="109"/>
      <c r="S692" s="96" t="str">
        <f t="shared" si="89"/>
        <v/>
      </c>
      <c r="T692" s="91">
        <f t="shared" si="90"/>
        <v>0</v>
      </c>
      <c r="U692" s="96" t="str">
        <f t="shared" si="91"/>
        <v/>
      </c>
      <c r="V692" s="92" t="str">
        <f ca="1">IF(U692="","",MIN(OFFSET(B692,0,0):OFFSET(B692,U692-1,0)))</f>
        <v/>
      </c>
      <c r="W692" s="92" t="str">
        <f ca="1">IF(U692="","",MIN(OFFSET(C692,0,0):OFFSET(C692,U692-1,0)))</f>
        <v/>
      </c>
      <c r="X692" s="92" t="str">
        <f ca="1">IF(U692="","",MAX(OFFSET(B692,0,0):OFFSET(B692,U692-1,0)))</f>
        <v/>
      </c>
      <c r="Y692" s="92" t="str">
        <f ca="1">IF(U692="","",MAX(OFFSET(C692,0,0):OFFSET(C692,U692-1,0)))</f>
        <v/>
      </c>
      <c r="Z692" s="92">
        <f t="shared" ca="1" si="86"/>
        <v>0</v>
      </c>
      <c r="AA692" s="93">
        <f t="shared" ca="1" si="87"/>
        <v>0</v>
      </c>
    </row>
    <row r="693" spans="1:27" ht="15.75" x14ac:dyDescent="0.25">
      <c r="A693" s="87"/>
      <c r="B693" s="95"/>
      <c r="C693" s="95"/>
      <c r="D693" s="76"/>
      <c r="E693" s="89" t="str">
        <f t="shared" si="92"/>
        <v/>
      </c>
      <c r="F693" s="89" t="str">
        <f t="shared" si="93"/>
        <v/>
      </c>
      <c r="G693" s="76"/>
      <c r="H693" s="74"/>
      <c r="I693" s="111" t="str">
        <f>IF(H693="","",_xlfn.XLOOKUP(H693,Code!$E$3:$E$19,Code!$F$3:$F$19,""))</f>
        <v/>
      </c>
      <c r="J693" s="74"/>
      <c r="K693" s="74"/>
      <c r="L693" s="76"/>
      <c r="M693" s="76"/>
      <c r="N693" s="102"/>
      <c r="O693" s="102"/>
      <c r="P693" s="126">
        <v>0</v>
      </c>
      <c r="Q693" s="97">
        <f t="shared" si="88"/>
        <v>0</v>
      </c>
      <c r="R693" s="109"/>
      <c r="S693" s="96" t="str">
        <f t="shared" si="89"/>
        <v/>
      </c>
      <c r="T693" s="91">
        <f t="shared" si="90"/>
        <v>0</v>
      </c>
      <c r="U693" s="96" t="str">
        <f t="shared" si="91"/>
        <v/>
      </c>
      <c r="V693" s="92" t="str">
        <f ca="1">IF(U693="","",MIN(OFFSET(B693,0,0):OFFSET(B693,U693-1,0)))</f>
        <v/>
      </c>
      <c r="W693" s="92" t="str">
        <f ca="1">IF(U693="","",MIN(OFFSET(C693,0,0):OFFSET(C693,U693-1,0)))</f>
        <v/>
      </c>
      <c r="X693" s="92" t="str">
        <f ca="1">IF(U693="","",MAX(OFFSET(B693,0,0):OFFSET(B693,U693-1,0)))</f>
        <v/>
      </c>
      <c r="Y693" s="92" t="str">
        <f ca="1">IF(U693="","",MAX(OFFSET(C693,0,0):OFFSET(C693,U693-1,0)))</f>
        <v/>
      </c>
      <c r="Z693" s="92">
        <f t="shared" ca="1" si="86"/>
        <v>0</v>
      </c>
      <c r="AA693" s="93">
        <f t="shared" ca="1" si="87"/>
        <v>0</v>
      </c>
    </row>
    <row r="694" spans="1:27" ht="15.75" x14ac:dyDescent="0.25">
      <c r="A694" s="87"/>
      <c r="B694" s="95"/>
      <c r="C694" s="95"/>
      <c r="D694" s="76"/>
      <c r="E694" s="89" t="str">
        <f t="shared" si="92"/>
        <v/>
      </c>
      <c r="F694" s="89" t="str">
        <f t="shared" si="93"/>
        <v/>
      </c>
      <c r="G694" s="76"/>
      <c r="H694" s="74"/>
      <c r="I694" s="111" t="str">
        <f>IF(H694="","",_xlfn.XLOOKUP(H694,Code!$E$3:$E$19,Code!$F$3:$F$19,""))</f>
        <v/>
      </c>
      <c r="J694" s="74"/>
      <c r="K694" s="74"/>
      <c r="L694" s="76"/>
      <c r="M694" s="76"/>
      <c r="N694" s="102"/>
      <c r="O694" s="102"/>
      <c r="P694" s="126">
        <v>0</v>
      </c>
      <c r="Q694" s="97">
        <f t="shared" si="88"/>
        <v>0</v>
      </c>
      <c r="R694" s="109"/>
      <c r="S694" s="96" t="str">
        <f t="shared" si="89"/>
        <v/>
      </c>
      <c r="T694" s="91">
        <f t="shared" si="90"/>
        <v>0</v>
      </c>
      <c r="U694" s="96" t="str">
        <f t="shared" si="91"/>
        <v/>
      </c>
      <c r="V694" s="92" t="str">
        <f ca="1">IF(U694="","",MIN(OFFSET(B694,0,0):OFFSET(B694,U694-1,0)))</f>
        <v/>
      </c>
      <c r="W694" s="92" t="str">
        <f ca="1">IF(U694="","",MIN(OFFSET(C694,0,0):OFFSET(C694,U694-1,0)))</f>
        <v/>
      </c>
      <c r="X694" s="92" t="str">
        <f ca="1">IF(U694="","",MAX(OFFSET(B694,0,0):OFFSET(B694,U694-1,0)))</f>
        <v/>
      </c>
      <c r="Y694" s="92" t="str">
        <f ca="1">IF(U694="","",MAX(OFFSET(C694,0,0):OFFSET(C694,U694-1,0)))</f>
        <v/>
      </c>
      <c r="Z694" s="92">
        <f t="shared" ca="1" si="86"/>
        <v>0</v>
      </c>
      <c r="AA694" s="93">
        <f t="shared" ca="1" si="87"/>
        <v>0</v>
      </c>
    </row>
    <row r="695" spans="1:27" ht="15.75" x14ac:dyDescent="0.25">
      <c r="A695" s="87"/>
      <c r="B695" s="95"/>
      <c r="C695" s="95"/>
      <c r="D695" s="76"/>
      <c r="E695" s="89" t="str">
        <f t="shared" si="92"/>
        <v/>
      </c>
      <c r="F695" s="89" t="str">
        <f t="shared" si="93"/>
        <v/>
      </c>
      <c r="G695" s="76"/>
      <c r="H695" s="74"/>
      <c r="I695" s="111" t="str">
        <f>IF(H695="","",_xlfn.XLOOKUP(H695,Code!$E$3:$E$19,Code!$F$3:$F$19,""))</f>
        <v/>
      </c>
      <c r="J695" s="74"/>
      <c r="K695" s="74"/>
      <c r="L695" s="76"/>
      <c r="M695" s="76"/>
      <c r="N695" s="102"/>
      <c r="O695" s="102"/>
      <c r="P695" s="126">
        <v>0</v>
      </c>
      <c r="Q695" s="97">
        <f t="shared" si="88"/>
        <v>0</v>
      </c>
      <c r="R695" s="109"/>
      <c r="S695" s="96" t="str">
        <f t="shared" si="89"/>
        <v/>
      </c>
      <c r="T695" s="91">
        <f t="shared" si="90"/>
        <v>0</v>
      </c>
      <c r="U695" s="96" t="str">
        <f t="shared" si="91"/>
        <v/>
      </c>
      <c r="V695" s="92" t="str">
        <f ca="1">IF(U695="","",MIN(OFFSET(B695,0,0):OFFSET(B695,U695-1,0)))</f>
        <v/>
      </c>
      <c r="W695" s="92" t="str">
        <f ca="1">IF(U695="","",MIN(OFFSET(C695,0,0):OFFSET(C695,U695-1,0)))</f>
        <v/>
      </c>
      <c r="X695" s="92" t="str">
        <f ca="1">IF(U695="","",MAX(OFFSET(B695,0,0):OFFSET(B695,U695-1,0)))</f>
        <v/>
      </c>
      <c r="Y695" s="92" t="str">
        <f ca="1">IF(U695="","",MAX(OFFSET(C695,0,0):OFFSET(C695,U695-1,0)))</f>
        <v/>
      </c>
      <c r="Z695" s="92">
        <f t="shared" ca="1" si="86"/>
        <v>0</v>
      </c>
      <c r="AA695" s="93">
        <f t="shared" ca="1" si="87"/>
        <v>0</v>
      </c>
    </row>
    <row r="696" spans="1:27" ht="15.75" x14ac:dyDescent="0.25">
      <c r="A696" s="87"/>
      <c r="B696" s="95"/>
      <c r="C696" s="95"/>
      <c r="D696" s="76"/>
      <c r="E696" s="89" t="str">
        <f t="shared" si="92"/>
        <v/>
      </c>
      <c r="F696" s="89" t="str">
        <f t="shared" si="93"/>
        <v/>
      </c>
      <c r="G696" s="76"/>
      <c r="H696" s="74"/>
      <c r="I696" s="111" t="str">
        <f>IF(H696="","",_xlfn.XLOOKUP(H696,Code!$E$3:$E$19,Code!$F$3:$F$19,""))</f>
        <v/>
      </c>
      <c r="J696" s="74"/>
      <c r="K696" s="74"/>
      <c r="L696" s="76"/>
      <c r="M696" s="76"/>
      <c r="N696" s="102"/>
      <c r="O696" s="102"/>
      <c r="P696" s="126">
        <v>0</v>
      </c>
      <c r="Q696" s="97">
        <f t="shared" si="88"/>
        <v>0</v>
      </c>
      <c r="R696" s="109"/>
      <c r="S696" s="96" t="str">
        <f t="shared" si="89"/>
        <v/>
      </c>
      <c r="T696" s="91">
        <f t="shared" si="90"/>
        <v>0</v>
      </c>
      <c r="U696" s="96" t="str">
        <f t="shared" si="91"/>
        <v/>
      </c>
      <c r="V696" s="92" t="str">
        <f ca="1">IF(U696="","",MIN(OFFSET(B696,0,0):OFFSET(B696,U696-1,0)))</f>
        <v/>
      </c>
      <c r="W696" s="92" t="str">
        <f ca="1">IF(U696="","",MIN(OFFSET(C696,0,0):OFFSET(C696,U696-1,0)))</f>
        <v/>
      </c>
      <c r="X696" s="92" t="str">
        <f ca="1">IF(U696="","",MAX(OFFSET(B696,0,0):OFFSET(B696,U696-1,0)))</f>
        <v/>
      </c>
      <c r="Y696" s="92" t="str">
        <f ca="1">IF(U696="","",MAX(OFFSET(C696,0,0):OFFSET(C696,U696-1,0)))</f>
        <v/>
      </c>
      <c r="Z696" s="92">
        <f t="shared" ca="1" si="86"/>
        <v>0</v>
      </c>
      <c r="AA696" s="93">
        <f t="shared" ca="1" si="87"/>
        <v>0</v>
      </c>
    </row>
    <row r="697" spans="1:27" ht="15.75" x14ac:dyDescent="0.25">
      <c r="A697" s="87"/>
      <c r="B697" s="95"/>
      <c r="C697" s="95"/>
      <c r="D697" s="76"/>
      <c r="E697" s="89" t="str">
        <f t="shared" si="92"/>
        <v/>
      </c>
      <c r="F697" s="89" t="str">
        <f t="shared" si="93"/>
        <v/>
      </c>
      <c r="G697" s="76"/>
      <c r="H697" s="74"/>
      <c r="I697" s="111" t="str">
        <f>IF(H697="","",_xlfn.XLOOKUP(H697,Code!$E$3:$E$19,Code!$F$3:$F$19,""))</f>
        <v/>
      </c>
      <c r="J697" s="74"/>
      <c r="K697" s="74"/>
      <c r="L697" s="76"/>
      <c r="M697" s="76"/>
      <c r="N697" s="102"/>
      <c r="O697" s="102"/>
      <c r="P697" s="126">
        <v>0</v>
      </c>
      <c r="Q697" s="97">
        <f t="shared" si="88"/>
        <v>0</v>
      </c>
      <c r="R697" s="109"/>
      <c r="S697" s="96" t="str">
        <f t="shared" si="89"/>
        <v/>
      </c>
      <c r="T697" s="91">
        <f t="shared" si="90"/>
        <v>0</v>
      </c>
      <c r="U697" s="96" t="str">
        <f t="shared" si="91"/>
        <v/>
      </c>
      <c r="V697" s="92" t="str">
        <f ca="1">IF(U697="","",MIN(OFFSET(B697,0,0):OFFSET(B697,U697-1,0)))</f>
        <v/>
      </c>
      <c r="W697" s="92" t="str">
        <f ca="1">IF(U697="","",MIN(OFFSET(C697,0,0):OFFSET(C697,U697-1,0)))</f>
        <v/>
      </c>
      <c r="X697" s="92" t="str">
        <f ca="1">IF(U697="","",MAX(OFFSET(B697,0,0):OFFSET(B697,U697-1,0)))</f>
        <v/>
      </c>
      <c r="Y697" s="92" t="str">
        <f ca="1">IF(U697="","",MAX(OFFSET(C697,0,0):OFFSET(C697,U697-1,0)))</f>
        <v/>
      </c>
      <c r="Z697" s="92">
        <f t="shared" ca="1" si="86"/>
        <v>0</v>
      </c>
      <c r="AA697" s="93">
        <f t="shared" ca="1" si="87"/>
        <v>0</v>
      </c>
    </row>
    <row r="698" spans="1:27" ht="15.75" x14ac:dyDescent="0.25">
      <c r="A698" s="87"/>
      <c r="B698" s="95"/>
      <c r="C698" s="95"/>
      <c r="D698" s="76"/>
      <c r="E698" s="89" t="str">
        <f t="shared" si="92"/>
        <v/>
      </c>
      <c r="F698" s="89" t="str">
        <f t="shared" si="93"/>
        <v/>
      </c>
      <c r="G698" s="76"/>
      <c r="H698" s="74"/>
      <c r="I698" s="111" t="str">
        <f>IF(H698="","",_xlfn.XLOOKUP(H698,Code!$E$3:$E$19,Code!$F$3:$F$19,""))</f>
        <v/>
      </c>
      <c r="J698" s="74"/>
      <c r="K698" s="74"/>
      <c r="L698" s="76"/>
      <c r="M698" s="76"/>
      <c r="N698" s="102"/>
      <c r="O698" s="102"/>
      <c r="P698" s="126">
        <v>0</v>
      </c>
      <c r="Q698" s="97">
        <f t="shared" si="88"/>
        <v>0</v>
      </c>
      <c r="R698" s="109"/>
      <c r="S698" s="96" t="str">
        <f t="shared" si="89"/>
        <v/>
      </c>
      <c r="T698" s="91">
        <f t="shared" si="90"/>
        <v>0</v>
      </c>
      <c r="U698" s="96" t="str">
        <f t="shared" si="91"/>
        <v/>
      </c>
      <c r="V698" s="92" t="str">
        <f ca="1">IF(U698="","",MIN(OFFSET(B698,0,0):OFFSET(B698,U698-1,0)))</f>
        <v/>
      </c>
      <c r="W698" s="92" t="str">
        <f ca="1">IF(U698="","",MIN(OFFSET(C698,0,0):OFFSET(C698,U698-1,0)))</f>
        <v/>
      </c>
      <c r="X698" s="92" t="str">
        <f ca="1">IF(U698="","",MAX(OFFSET(B698,0,0):OFFSET(B698,U698-1,0)))</f>
        <v/>
      </c>
      <c r="Y698" s="92" t="str">
        <f ca="1">IF(U698="","",MAX(OFFSET(C698,0,0):OFFSET(C698,U698-1,0)))</f>
        <v/>
      </c>
      <c r="Z698" s="92">
        <f t="shared" ca="1" si="86"/>
        <v>0</v>
      </c>
      <c r="AA698" s="93">
        <f t="shared" ca="1" si="87"/>
        <v>0</v>
      </c>
    </row>
    <row r="699" spans="1:27" ht="15.75" x14ac:dyDescent="0.25">
      <c r="A699" s="87"/>
      <c r="B699" s="95"/>
      <c r="C699" s="95"/>
      <c r="D699" s="76"/>
      <c r="E699" s="89" t="str">
        <f t="shared" si="92"/>
        <v/>
      </c>
      <c r="F699" s="89" t="str">
        <f t="shared" si="93"/>
        <v/>
      </c>
      <c r="G699" s="76"/>
      <c r="H699" s="74"/>
      <c r="I699" s="111" t="str">
        <f>IF(H699="","",_xlfn.XLOOKUP(H699,Code!$E$3:$E$19,Code!$F$3:$F$19,""))</f>
        <v/>
      </c>
      <c r="J699" s="74"/>
      <c r="K699" s="74"/>
      <c r="L699" s="76"/>
      <c r="M699" s="76"/>
      <c r="N699" s="102"/>
      <c r="O699" s="102"/>
      <c r="P699" s="126">
        <v>0</v>
      </c>
      <c r="Q699" s="97">
        <f t="shared" si="88"/>
        <v>0</v>
      </c>
      <c r="R699" s="109"/>
      <c r="S699" s="96" t="str">
        <f t="shared" si="89"/>
        <v/>
      </c>
      <c r="T699" s="91">
        <f t="shared" si="90"/>
        <v>0</v>
      </c>
      <c r="U699" s="96" t="str">
        <f t="shared" si="91"/>
        <v/>
      </c>
      <c r="V699" s="92" t="str">
        <f ca="1">IF(U699="","",MIN(OFFSET(B699,0,0):OFFSET(B699,U699-1,0)))</f>
        <v/>
      </c>
      <c r="W699" s="92" t="str">
        <f ca="1">IF(U699="","",MIN(OFFSET(C699,0,0):OFFSET(C699,U699-1,0)))</f>
        <v/>
      </c>
      <c r="X699" s="92" t="str">
        <f ca="1">IF(U699="","",MAX(OFFSET(B699,0,0):OFFSET(B699,U699-1,0)))</f>
        <v/>
      </c>
      <c r="Y699" s="92" t="str">
        <f ca="1">IF(U699="","",MAX(OFFSET(C699,0,0):OFFSET(C699,U699-1,0)))</f>
        <v/>
      </c>
      <c r="Z699" s="92">
        <f t="shared" ca="1" si="86"/>
        <v>0</v>
      </c>
      <c r="AA699" s="93">
        <f t="shared" ca="1" si="87"/>
        <v>0</v>
      </c>
    </row>
    <row r="700" spans="1:27" ht="15.75" x14ac:dyDescent="0.25">
      <c r="A700" s="87"/>
      <c r="B700" s="95"/>
      <c r="C700" s="95"/>
      <c r="D700" s="76"/>
      <c r="E700" s="89" t="str">
        <f t="shared" si="92"/>
        <v/>
      </c>
      <c r="F700" s="89" t="str">
        <f t="shared" si="93"/>
        <v/>
      </c>
      <c r="G700" s="76"/>
      <c r="H700" s="74"/>
      <c r="I700" s="111" t="str">
        <f>IF(H700="","",_xlfn.XLOOKUP(H700,Code!$E$3:$E$19,Code!$F$3:$F$19,""))</f>
        <v/>
      </c>
      <c r="J700" s="74"/>
      <c r="K700" s="74"/>
      <c r="L700" s="76"/>
      <c r="M700" s="76"/>
      <c r="N700" s="102"/>
      <c r="O700" s="102"/>
      <c r="P700" s="126">
        <v>0</v>
      </c>
      <c r="Q700" s="97">
        <f t="shared" si="88"/>
        <v>0</v>
      </c>
      <c r="R700" s="109"/>
      <c r="S700" s="96" t="str">
        <f t="shared" si="89"/>
        <v/>
      </c>
      <c r="T700" s="91">
        <f t="shared" si="90"/>
        <v>0</v>
      </c>
      <c r="U700" s="96" t="str">
        <f t="shared" si="91"/>
        <v/>
      </c>
      <c r="V700" s="92" t="str">
        <f ca="1">IF(U700="","",MIN(OFFSET(B700,0,0):OFFSET(B700,U700-1,0)))</f>
        <v/>
      </c>
      <c r="W700" s="92" t="str">
        <f ca="1">IF(U700="","",MIN(OFFSET(C700,0,0):OFFSET(C700,U700-1,0)))</f>
        <v/>
      </c>
      <c r="X700" s="92" t="str">
        <f ca="1">IF(U700="","",MAX(OFFSET(B700,0,0):OFFSET(B700,U700-1,0)))</f>
        <v/>
      </c>
      <c r="Y700" s="92" t="str">
        <f ca="1">IF(U700="","",MAX(OFFSET(C700,0,0):OFFSET(C700,U700-1,0)))</f>
        <v/>
      </c>
      <c r="Z700" s="92">
        <f t="shared" ca="1" si="86"/>
        <v>0</v>
      </c>
      <c r="AA700" s="93">
        <f t="shared" ca="1" si="87"/>
        <v>0</v>
      </c>
    </row>
    <row r="701" spans="1:27" ht="15.75" x14ac:dyDescent="0.25">
      <c r="A701" s="87"/>
      <c r="B701" s="95"/>
      <c r="C701" s="95"/>
      <c r="D701" s="76"/>
      <c r="E701" s="89" t="str">
        <f t="shared" si="92"/>
        <v/>
      </c>
      <c r="F701" s="89" t="str">
        <f t="shared" si="93"/>
        <v/>
      </c>
      <c r="G701" s="76"/>
      <c r="H701" s="74"/>
      <c r="I701" s="111" t="str">
        <f>IF(H701="","",_xlfn.XLOOKUP(H701,Code!$E$3:$E$19,Code!$F$3:$F$19,""))</f>
        <v/>
      </c>
      <c r="J701" s="74"/>
      <c r="K701" s="74"/>
      <c r="L701" s="76"/>
      <c r="M701" s="76"/>
      <c r="N701" s="102"/>
      <c r="O701" s="102"/>
      <c r="P701" s="126">
        <v>0</v>
      </c>
      <c r="Q701" s="97">
        <f t="shared" si="88"/>
        <v>0</v>
      </c>
      <c r="R701" s="109"/>
      <c r="S701" s="96" t="str">
        <f t="shared" si="89"/>
        <v/>
      </c>
      <c r="T701" s="91">
        <f t="shared" si="90"/>
        <v>0</v>
      </c>
      <c r="U701" s="96" t="str">
        <f t="shared" si="91"/>
        <v/>
      </c>
      <c r="V701" s="92" t="str">
        <f ca="1">IF(U701="","",MIN(OFFSET(B701,0,0):OFFSET(B701,U701-1,0)))</f>
        <v/>
      </c>
      <c r="W701" s="92" t="str">
        <f ca="1">IF(U701="","",MIN(OFFSET(C701,0,0):OFFSET(C701,U701-1,0)))</f>
        <v/>
      </c>
      <c r="X701" s="92" t="str">
        <f ca="1">IF(U701="","",MAX(OFFSET(B701,0,0):OFFSET(B701,U701-1,0)))</f>
        <v/>
      </c>
      <c r="Y701" s="92" t="str">
        <f ca="1">IF(U701="","",MAX(OFFSET(C701,0,0):OFFSET(C701,U701-1,0)))</f>
        <v/>
      </c>
      <c r="Z701" s="92">
        <f t="shared" ref="Z701:Z764" ca="1" si="94">MIN(V701:Y701)</f>
        <v>0</v>
      </c>
      <c r="AA701" s="93">
        <f t="shared" ref="AA701:AA764" ca="1" si="95">MAX(V701:Y701)</f>
        <v>0</v>
      </c>
    </row>
    <row r="702" spans="1:27" ht="15.75" x14ac:dyDescent="0.25">
      <c r="A702" s="87"/>
      <c r="B702" s="95"/>
      <c r="C702" s="95"/>
      <c r="D702" s="76"/>
      <c r="E702" s="89" t="str">
        <f t="shared" si="92"/>
        <v/>
      </c>
      <c r="F702" s="89" t="str">
        <f t="shared" si="93"/>
        <v/>
      </c>
      <c r="G702" s="76"/>
      <c r="H702" s="74"/>
      <c r="I702" s="111" t="str">
        <f>IF(H702="","",_xlfn.XLOOKUP(H702,Code!$E$3:$E$19,Code!$F$3:$F$19,""))</f>
        <v/>
      </c>
      <c r="J702" s="74"/>
      <c r="K702" s="74"/>
      <c r="L702" s="76"/>
      <c r="M702" s="76"/>
      <c r="N702" s="102"/>
      <c r="O702" s="102"/>
      <c r="P702" s="126">
        <v>0</v>
      </c>
      <c r="Q702" s="97">
        <f t="shared" si="88"/>
        <v>0</v>
      </c>
      <c r="R702" s="109"/>
      <c r="S702" s="96" t="str">
        <f t="shared" si="89"/>
        <v/>
      </c>
      <c r="T702" s="91">
        <f t="shared" si="90"/>
        <v>0</v>
      </c>
      <c r="U702" s="96" t="str">
        <f t="shared" si="91"/>
        <v/>
      </c>
      <c r="V702" s="92" t="str">
        <f ca="1">IF(U702="","",MIN(OFFSET(B702,0,0):OFFSET(B702,U702-1,0)))</f>
        <v/>
      </c>
      <c r="W702" s="92" t="str">
        <f ca="1">IF(U702="","",MIN(OFFSET(C702,0,0):OFFSET(C702,U702-1,0)))</f>
        <v/>
      </c>
      <c r="X702" s="92" t="str">
        <f ca="1">IF(U702="","",MAX(OFFSET(B702,0,0):OFFSET(B702,U702-1,0)))</f>
        <v/>
      </c>
      <c r="Y702" s="92" t="str">
        <f ca="1">IF(U702="","",MAX(OFFSET(C702,0,0):OFFSET(C702,U702-1,0)))</f>
        <v/>
      </c>
      <c r="Z702" s="92">
        <f t="shared" ca="1" si="94"/>
        <v>0</v>
      </c>
      <c r="AA702" s="93">
        <f t="shared" ca="1" si="95"/>
        <v>0</v>
      </c>
    </row>
    <row r="703" spans="1:27" ht="15.75" x14ac:dyDescent="0.25">
      <c r="A703" s="87"/>
      <c r="B703" s="95"/>
      <c r="C703" s="95"/>
      <c r="D703" s="76"/>
      <c r="E703" s="89" t="str">
        <f t="shared" si="92"/>
        <v/>
      </c>
      <c r="F703" s="89" t="str">
        <f t="shared" si="93"/>
        <v/>
      </c>
      <c r="G703" s="76"/>
      <c r="H703" s="74"/>
      <c r="I703" s="111" t="str">
        <f>IF(H703="","",_xlfn.XLOOKUP(H703,Code!$E$3:$E$19,Code!$F$3:$F$19,""))</f>
        <v/>
      </c>
      <c r="J703" s="74"/>
      <c r="K703" s="74"/>
      <c r="L703" s="76"/>
      <c r="M703" s="76"/>
      <c r="N703" s="102"/>
      <c r="O703" s="102"/>
      <c r="P703" s="126">
        <v>0</v>
      </c>
      <c r="Q703" s="97">
        <f t="shared" si="88"/>
        <v>0</v>
      </c>
      <c r="R703" s="109"/>
      <c r="S703" s="96" t="str">
        <f t="shared" si="89"/>
        <v/>
      </c>
      <c r="T703" s="91">
        <f t="shared" si="90"/>
        <v>0</v>
      </c>
      <c r="U703" s="96" t="str">
        <f t="shared" si="91"/>
        <v/>
      </c>
      <c r="V703" s="92" t="str">
        <f ca="1">IF(U703="","",MIN(OFFSET(B703,0,0):OFFSET(B703,U703-1,0)))</f>
        <v/>
      </c>
      <c r="W703" s="92" t="str">
        <f ca="1">IF(U703="","",MIN(OFFSET(C703,0,0):OFFSET(C703,U703-1,0)))</f>
        <v/>
      </c>
      <c r="X703" s="92" t="str">
        <f ca="1">IF(U703="","",MAX(OFFSET(B703,0,0):OFFSET(B703,U703-1,0)))</f>
        <v/>
      </c>
      <c r="Y703" s="92" t="str">
        <f ca="1">IF(U703="","",MAX(OFFSET(C703,0,0):OFFSET(C703,U703-1,0)))</f>
        <v/>
      </c>
      <c r="Z703" s="92">
        <f t="shared" ca="1" si="94"/>
        <v>0</v>
      </c>
      <c r="AA703" s="93">
        <f t="shared" ca="1" si="95"/>
        <v>0</v>
      </c>
    </row>
    <row r="704" spans="1:27" ht="15.75" x14ac:dyDescent="0.25">
      <c r="A704" s="87"/>
      <c r="B704" s="95"/>
      <c r="C704" s="95"/>
      <c r="D704" s="76"/>
      <c r="E704" s="89" t="str">
        <f t="shared" si="92"/>
        <v/>
      </c>
      <c r="F704" s="89" t="str">
        <f t="shared" si="93"/>
        <v/>
      </c>
      <c r="G704" s="76"/>
      <c r="H704" s="74"/>
      <c r="I704" s="111" t="str">
        <f>IF(H704="","",_xlfn.XLOOKUP(H704,Code!$E$3:$E$19,Code!$F$3:$F$19,""))</f>
        <v/>
      </c>
      <c r="J704" s="74"/>
      <c r="K704" s="74"/>
      <c r="L704" s="76"/>
      <c r="M704" s="76"/>
      <c r="N704" s="102"/>
      <c r="O704" s="102"/>
      <c r="P704" s="126">
        <v>0</v>
      </c>
      <c r="Q704" s="97">
        <f t="shared" si="88"/>
        <v>0</v>
      </c>
      <c r="R704" s="109"/>
      <c r="S704" s="96" t="str">
        <f t="shared" si="89"/>
        <v/>
      </c>
      <c r="T704" s="91">
        <f t="shared" si="90"/>
        <v>0</v>
      </c>
      <c r="U704" s="96" t="str">
        <f t="shared" si="91"/>
        <v/>
      </c>
      <c r="V704" s="92" t="str">
        <f ca="1">IF(U704="","",MIN(OFFSET(B704,0,0):OFFSET(B704,U704-1,0)))</f>
        <v/>
      </c>
      <c r="W704" s="92" t="str">
        <f ca="1">IF(U704="","",MIN(OFFSET(C704,0,0):OFFSET(C704,U704-1,0)))</f>
        <v/>
      </c>
      <c r="X704" s="92" t="str">
        <f ca="1">IF(U704="","",MAX(OFFSET(B704,0,0):OFFSET(B704,U704-1,0)))</f>
        <v/>
      </c>
      <c r="Y704" s="92" t="str">
        <f ca="1">IF(U704="","",MAX(OFFSET(C704,0,0):OFFSET(C704,U704-1,0)))</f>
        <v/>
      </c>
      <c r="Z704" s="92">
        <f t="shared" ca="1" si="94"/>
        <v>0</v>
      </c>
      <c r="AA704" s="93">
        <f t="shared" ca="1" si="95"/>
        <v>0</v>
      </c>
    </row>
    <row r="705" spans="1:27" ht="15.75" x14ac:dyDescent="0.25">
      <c r="A705" s="87"/>
      <c r="B705" s="95"/>
      <c r="C705" s="95"/>
      <c r="D705" s="76"/>
      <c r="E705" s="89" t="str">
        <f t="shared" si="92"/>
        <v/>
      </c>
      <c r="F705" s="89" t="str">
        <f t="shared" si="93"/>
        <v/>
      </c>
      <c r="G705" s="76"/>
      <c r="H705" s="74"/>
      <c r="I705" s="111" t="str">
        <f>IF(H705="","",_xlfn.XLOOKUP(H705,Code!$E$3:$E$19,Code!$F$3:$F$19,""))</f>
        <v/>
      </c>
      <c r="J705" s="74"/>
      <c r="K705" s="74"/>
      <c r="L705" s="76"/>
      <c r="M705" s="76"/>
      <c r="N705" s="102"/>
      <c r="O705" s="102"/>
      <c r="P705" s="126">
        <v>0</v>
      </c>
      <c r="Q705" s="97">
        <f t="shared" si="88"/>
        <v>0</v>
      </c>
      <c r="R705" s="109"/>
      <c r="S705" s="96" t="str">
        <f t="shared" si="89"/>
        <v/>
      </c>
      <c r="T705" s="91">
        <f t="shared" si="90"/>
        <v>0</v>
      </c>
      <c r="U705" s="96" t="str">
        <f t="shared" si="91"/>
        <v/>
      </c>
      <c r="V705" s="92" t="str">
        <f ca="1">IF(U705="","",MIN(OFFSET(B705,0,0):OFFSET(B705,U705-1,0)))</f>
        <v/>
      </c>
      <c r="W705" s="92" t="str">
        <f ca="1">IF(U705="","",MIN(OFFSET(C705,0,0):OFFSET(C705,U705-1,0)))</f>
        <v/>
      </c>
      <c r="X705" s="92" t="str">
        <f ca="1">IF(U705="","",MAX(OFFSET(B705,0,0):OFFSET(B705,U705-1,0)))</f>
        <v/>
      </c>
      <c r="Y705" s="92" t="str">
        <f ca="1">IF(U705="","",MAX(OFFSET(C705,0,0):OFFSET(C705,U705-1,0)))</f>
        <v/>
      </c>
      <c r="Z705" s="92">
        <f t="shared" ca="1" si="94"/>
        <v>0</v>
      </c>
      <c r="AA705" s="93">
        <f t="shared" ca="1" si="95"/>
        <v>0</v>
      </c>
    </row>
    <row r="706" spans="1:27" ht="15.75" x14ac:dyDescent="0.25">
      <c r="A706" s="87"/>
      <c r="B706" s="95"/>
      <c r="C706" s="95"/>
      <c r="D706" s="76"/>
      <c r="E706" s="89" t="str">
        <f t="shared" si="92"/>
        <v/>
      </c>
      <c r="F706" s="89" t="str">
        <f t="shared" si="93"/>
        <v/>
      </c>
      <c r="G706" s="76"/>
      <c r="H706" s="74"/>
      <c r="I706" s="111" t="str">
        <f>IF(H706="","",_xlfn.XLOOKUP(H706,Code!$E$3:$E$19,Code!$F$3:$F$19,""))</f>
        <v/>
      </c>
      <c r="J706" s="74"/>
      <c r="K706" s="74"/>
      <c r="L706" s="76"/>
      <c r="M706" s="76"/>
      <c r="N706" s="102"/>
      <c r="O706" s="102"/>
      <c r="P706" s="126">
        <v>0</v>
      </c>
      <c r="Q706" s="97">
        <f t="shared" si="88"/>
        <v>0</v>
      </c>
      <c r="R706" s="109"/>
      <c r="S706" s="96" t="str">
        <f t="shared" si="89"/>
        <v/>
      </c>
      <c r="T706" s="91">
        <f t="shared" si="90"/>
        <v>0</v>
      </c>
      <c r="U706" s="96" t="str">
        <f t="shared" si="91"/>
        <v/>
      </c>
      <c r="V706" s="92" t="str">
        <f ca="1">IF(U706="","",MIN(OFFSET(B706,0,0):OFFSET(B706,U706-1,0)))</f>
        <v/>
      </c>
      <c r="W706" s="92" t="str">
        <f ca="1">IF(U706="","",MIN(OFFSET(C706,0,0):OFFSET(C706,U706-1,0)))</f>
        <v/>
      </c>
      <c r="X706" s="92" t="str">
        <f ca="1">IF(U706="","",MAX(OFFSET(B706,0,0):OFFSET(B706,U706-1,0)))</f>
        <v/>
      </c>
      <c r="Y706" s="92" t="str">
        <f ca="1">IF(U706="","",MAX(OFFSET(C706,0,0):OFFSET(C706,U706-1,0)))</f>
        <v/>
      </c>
      <c r="Z706" s="92">
        <f t="shared" ca="1" si="94"/>
        <v>0</v>
      </c>
      <c r="AA706" s="93">
        <f t="shared" ca="1" si="95"/>
        <v>0</v>
      </c>
    </row>
    <row r="707" spans="1:27" ht="15.75" x14ac:dyDescent="0.25">
      <c r="A707" s="87"/>
      <c r="B707" s="95"/>
      <c r="C707" s="95"/>
      <c r="D707" s="76"/>
      <c r="E707" s="89" t="str">
        <f t="shared" si="92"/>
        <v/>
      </c>
      <c r="F707" s="89" t="str">
        <f t="shared" si="93"/>
        <v/>
      </c>
      <c r="G707" s="76"/>
      <c r="H707" s="74"/>
      <c r="I707" s="111" t="str">
        <f>IF(H707="","",_xlfn.XLOOKUP(H707,Code!$E$3:$E$19,Code!$F$3:$F$19,""))</f>
        <v/>
      </c>
      <c r="J707" s="74"/>
      <c r="K707" s="74"/>
      <c r="L707" s="76"/>
      <c r="M707" s="76"/>
      <c r="N707" s="102"/>
      <c r="O707" s="102"/>
      <c r="P707" s="126">
        <v>0</v>
      </c>
      <c r="Q707" s="97">
        <f t="shared" ref="Q707:Q770" si="96">SUMIF($T:$T,S707,$P:$P)</f>
        <v>0</v>
      </c>
      <c r="R707" s="109"/>
      <c r="S707" s="96" t="str">
        <f t="shared" ref="S707:S770" si="97">IF(A707="","",ROW()-ROW($S$2))</f>
        <v/>
      </c>
      <c r="T707" s="91">
        <f t="shared" ref="T707:T770" si="98">IF(B707="",0,IF(S707="",T706,S707))</f>
        <v>0</v>
      </c>
      <c r="U707" s="96" t="str">
        <f t="shared" ref="U707:U770" si="99">IF(S707="","",COUNTIF($T:$T,S707))</f>
        <v/>
      </c>
      <c r="V707" s="92" t="str">
        <f ca="1">IF(U707="","",MIN(OFFSET(B707,0,0):OFFSET(B707,U707-1,0)))</f>
        <v/>
      </c>
      <c r="W707" s="92" t="str">
        <f ca="1">IF(U707="","",MIN(OFFSET(C707,0,0):OFFSET(C707,U707-1,0)))</f>
        <v/>
      </c>
      <c r="X707" s="92" t="str">
        <f ca="1">IF(U707="","",MAX(OFFSET(B707,0,0):OFFSET(B707,U707-1,0)))</f>
        <v/>
      </c>
      <c r="Y707" s="92" t="str">
        <f ca="1">IF(U707="","",MAX(OFFSET(C707,0,0):OFFSET(C707,U707-1,0)))</f>
        <v/>
      </c>
      <c r="Z707" s="92">
        <f t="shared" ca="1" si="94"/>
        <v>0</v>
      </c>
      <c r="AA707" s="93">
        <f t="shared" ca="1" si="95"/>
        <v>0</v>
      </c>
    </row>
    <row r="708" spans="1:27" ht="15.75" x14ac:dyDescent="0.25">
      <c r="A708" s="87"/>
      <c r="B708" s="95"/>
      <c r="C708" s="95"/>
      <c r="D708" s="76"/>
      <c r="E708" s="89" t="str">
        <f t="shared" ref="E708:E771" si="100">IF(OR(B708="",C708=""),"",IF(OR(ABS(C708-B708)*1000=0,C708=0),1,ABS(C708-B708)*1000))</f>
        <v/>
      </c>
      <c r="F708" s="89" t="str">
        <f t="shared" ref="F708:F771" si="101">IF(OR(D708="",E708=""),"",D708*E708)</f>
        <v/>
      </c>
      <c r="G708" s="76"/>
      <c r="H708" s="74"/>
      <c r="I708" s="111" t="str">
        <f>IF(H708="","",_xlfn.XLOOKUP(H708,Code!$E$3:$E$19,Code!$F$3:$F$19,""))</f>
        <v/>
      </c>
      <c r="J708" s="74"/>
      <c r="K708" s="74"/>
      <c r="L708" s="76"/>
      <c r="M708" s="76"/>
      <c r="N708" s="102"/>
      <c r="O708" s="102"/>
      <c r="P708" s="126">
        <v>0</v>
      </c>
      <c r="Q708" s="97">
        <f t="shared" si="96"/>
        <v>0</v>
      </c>
      <c r="R708" s="109"/>
      <c r="S708" s="96" t="str">
        <f t="shared" si="97"/>
        <v/>
      </c>
      <c r="T708" s="91">
        <f t="shared" si="98"/>
        <v>0</v>
      </c>
      <c r="U708" s="96" t="str">
        <f t="shared" si="99"/>
        <v/>
      </c>
      <c r="V708" s="92" t="str">
        <f ca="1">IF(U708="","",MIN(OFFSET(B708,0,0):OFFSET(B708,U708-1,0)))</f>
        <v/>
      </c>
      <c r="W708" s="92" t="str">
        <f ca="1">IF(U708="","",MIN(OFFSET(C708,0,0):OFFSET(C708,U708-1,0)))</f>
        <v/>
      </c>
      <c r="X708" s="92" t="str">
        <f ca="1">IF(U708="","",MAX(OFFSET(B708,0,0):OFFSET(B708,U708-1,0)))</f>
        <v/>
      </c>
      <c r="Y708" s="92" t="str">
        <f ca="1">IF(U708="","",MAX(OFFSET(C708,0,0):OFFSET(C708,U708-1,0)))</f>
        <v/>
      </c>
      <c r="Z708" s="92">
        <f t="shared" ca="1" si="94"/>
        <v>0</v>
      </c>
      <c r="AA708" s="93">
        <f t="shared" ca="1" si="95"/>
        <v>0</v>
      </c>
    </row>
    <row r="709" spans="1:27" ht="15.75" x14ac:dyDescent="0.25">
      <c r="A709" s="87"/>
      <c r="B709" s="95"/>
      <c r="C709" s="95"/>
      <c r="D709" s="76"/>
      <c r="E709" s="89" t="str">
        <f t="shared" si="100"/>
        <v/>
      </c>
      <c r="F709" s="89" t="str">
        <f t="shared" si="101"/>
        <v/>
      </c>
      <c r="G709" s="76"/>
      <c r="H709" s="74"/>
      <c r="I709" s="111" t="str">
        <f>IF(H709="","",_xlfn.XLOOKUP(H709,Code!$E$3:$E$19,Code!$F$3:$F$19,""))</f>
        <v/>
      </c>
      <c r="J709" s="74"/>
      <c r="K709" s="74"/>
      <c r="L709" s="76"/>
      <c r="M709" s="76"/>
      <c r="N709" s="102"/>
      <c r="O709" s="102"/>
      <c r="P709" s="126">
        <v>0</v>
      </c>
      <c r="Q709" s="97">
        <f t="shared" si="96"/>
        <v>0</v>
      </c>
      <c r="R709" s="109"/>
      <c r="S709" s="96" t="str">
        <f t="shared" si="97"/>
        <v/>
      </c>
      <c r="T709" s="91">
        <f t="shared" si="98"/>
        <v>0</v>
      </c>
      <c r="U709" s="96" t="str">
        <f t="shared" si="99"/>
        <v/>
      </c>
      <c r="V709" s="92" t="str">
        <f ca="1">IF(U709="","",MIN(OFFSET(B709,0,0):OFFSET(B709,U709-1,0)))</f>
        <v/>
      </c>
      <c r="W709" s="92" t="str">
        <f ca="1">IF(U709="","",MIN(OFFSET(C709,0,0):OFFSET(C709,U709-1,0)))</f>
        <v/>
      </c>
      <c r="X709" s="92" t="str">
        <f ca="1">IF(U709="","",MAX(OFFSET(B709,0,0):OFFSET(B709,U709-1,0)))</f>
        <v/>
      </c>
      <c r="Y709" s="92" t="str">
        <f ca="1">IF(U709="","",MAX(OFFSET(C709,0,0):OFFSET(C709,U709-1,0)))</f>
        <v/>
      </c>
      <c r="Z709" s="92">
        <f t="shared" ca="1" si="94"/>
        <v>0</v>
      </c>
      <c r="AA709" s="93">
        <f t="shared" ca="1" si="95"/>
        <v>0</v>
      </c>
    </row>
    <row r="710" spans="1:27" ht="15.75" x14ac:dyDescent="0.25">
      <c r="A710" s="87"/>
      <c r="B710" s="95"/>
      <c r="C710" s="95"/>
      <c r="D710" s="76"/>
      <c r="E710" s="89" t="str">
        <f t="shared" si="100"/>
        <v/>
      </c>
      <c r="F710" s="89" t="str">
        <f t="shared" si="101"/>
        <v/>
      </c>
      <c r="G710" s="76"/>
      <c r="H710" s="74"/>
      <c r="I710" s="111" t="str">
        <f>IF(H710="","",_xlfn.XLOOKUP(H710,Code!$E$3:$E$19,Code!$F$3:$F$19,""))</f>
        <v/>
      </c>
      <c r="J710" s="74"/>
      <c r="K710" s="74"/>
      <c r="L710" s="76"/>
      <c r="M710" s="76"/>
      <c r="N710" s="102"/>
      <c r="O710" s="102"/>
      <c r="P710" s="126">
        <v>0</v>
      </c>
      <c r="Q710" s="97">
        <f t="shared" si="96"/>
        <v>0</v>
      </c>
      <c r="R710" s="109"/>
      <c r="S710" s="96" t="str">
        <f t="shared" si="97"/>
        <v/>
      </c>
      <c r="T710" s="91">
        <f t="shared" si="98"/>
        <v>0</v>
      </c>
      <c r="U710" s="96" t="str">
        <f t="shared" si="99"/>
        <v/>
      </c>
      <c r="V710" s="92" t="str">
        <f ca="1">IF(U710="","",MIN(OFFSET(B710,0,0):OFFSET(B710,U710-1,0)))</f>
        <v/>
      </c>
      <c r="W710" s="92" t="str">
        <f ca="1">IF(U710="","",MIN(OFFSET(C710,0,0):OFFSET(C710,U710-1,0)))</f>
        <v/>
      </c>
      <c r="X710" s="92" t="str">
        <f ca="1">IF(U710="","",MAX(OFFSET(B710,0,0):OFFSET(B710,U710-1,0)))</f>
        <v/>
      </c>
      <c r="Y710" s="92" t="str">
        <f ca="1">IF(U710="","",MAX(OFFSET(C710,0,0):OFFSET(C710,U710-1,0)))</f>
        <v/>
      </c>
      <c r="Z710" s="92">
        <f t="shared" ca="1" si="94"/>
        <v>0</v>
      </c>
      <c r="AA710" s="93">
        <f t="shared" ca="1" si="95"/>
        <v>0</v>
      </c>
    </row>
    <row r="711" spans="1:27" ht="15.75" x14ac:dyDescent="0.25">
      <c r="A711" s="87"/>
      <c r="B711" s="95"/>
      <c r="C711" s="95"/>
      <c r="D711" s="76"/>
      <c r="E711" s="89" t="str">
        <f t="shared" si="100"/>
        <v/>
      </c>
      <c r="F711" s="89" t="str">
        <f t="shared" si="101"/>
        <v/>
      </c>
      <c r="G711" s="76"/>
      <c r="H711" s="74"/>
      <c r="I711" s="111" t="str">
        <f>IF(H711="","",_xlfn.XLOOKUP(H711,Code!$E$3:$E$19,Code!$F$3:$F$19,""))</f>
        <v/>
      </c>
      <c r="J711" s="74"/>
      <c r="K711" s="74"/>
      <c r="L711" s="76"/>
      <c r="M711" s="76"/>
      <c r="N711" s="102"/>
      <c r="O711" s="102"/>
      <c r="P711" s="126">
        <v>0</v>
      </c>
      <c r="Q711" s="97">
        <f t="shared" si="96"/>
        <v>0</v>
      </c>
      <c r="R711" s="109"/>
      <c r="S711" s="96" t="str">
        <f t="shared" si="97"/>
        <v/>
      </c>
      <c r="T711" s="91">
        <f t="shared" si="98"/>
        <v>0</v>
      </c>
      <c r="U711" s="96" t="str">
        <f t="shared" si="99"/>
        <v/>
      </c>
      <c r="V711" s="92" t="str">
        <f ca="1">IF(U711="","",MIN(OFFSET(B711,0,0):OFFSET(B711,U711-1,0)))</f>
        <v/>
      </c>
      <c r="W711" s="92" t="str">
        <f ca="1">IF(U711="","",MIN(OFFSET(C711,0,0):OFFSET(C711,U711-1,0)))</f>
        <v/>
      </c>
      <c r="X711" s="92" t="str">
        <f ca="1">IF(U711="","",MAX(OFFSET(B711,0,0):OFFSET(B711,U711-1,0)))</f>
        <v/>
      </c>
      <c r="Y711" s="92" t="str">
        <f ca="1">IF(U711="","",MAX(OFFSET(C711,0,0):OFFSET(C711,U711-1,0)))</f>
        <v/>
      </c>
      <c r="Z711" s="92">
        <f t="shared" ca="1" si="94"/>
        <v>0</v>
      </c>
      <c r="AA711" s="93">
        <f t="shared" ca="1" si="95"/>
        <v>0</v>
      </c>
    </row>
    <row r="712" spans="1:27" ht="15.75" x14ac:dyDescent="0.25">
      <c r="A712" s="87"/>
      <c r="B712" s="95"/>
      <c r="C712" s="95"/>
      <c r="D712" s="76"/>
      <c r="E712" s="89" t="str">
        <f t="shared" si="100"/>
        <v/>
      </c>
      <c r="F712" s="89" t="str">
        <f t="shared" si="101"/>
        <v/>
      </c>
      <c r="G712" s="76"/>
      <c r="H712" s="74"/>
      <c r="I712" s="111" t="str">
        <f>IF(H712="","",_xlfn.XLOOKUP(H712,Code!$E$3:$E$19,Code!$F$3:$F$19,""))</f>
        <v/>
      </c>
      <c r="J712" s="74"/>
      <c r="K712" s="74"/>
      <c r="L712" s="76"/>
      <c r="M712" s="76"/>
      <c r="N712" s="102"/>
      <c r="O712" s="102"/>
      <c r="P712" s="126">
        <v>0</v>
      </c>
      <c r="Q712" s="97">
        <f t="shared" si="96"/>
        <v>0</v>
      </c>
      <c r="R712" s="109"/>
      <c r="S712" s="96" t="str">
        <f t="shared" si="97"/>
        <v/>
      </c>
      <c r="T712" s="91">
        <f t="shared" si="98"/>
        <v>0</v>
      </c>
      <c r="U712" s="96" t="str">
        <f t="shared" si="99"/>
        <v/>
      </c>
      <c r="V712" s="92" t="str">
        <f ca="1">IF(U712="","",MIN(OFFSET(B712,0,0):OFFSET(B712,U712-1,0)))</f>
        <v/>
      </c>
      <c r="W712" s="92" t="str">
        <f ca="1">IF(U712="","",MIN(OFFSET(C712,0,0):OFFSET(C712,U712-1,0)))</f>
        <v/>
      </c>
      <c r="X712" s="92" t="str">
        <f ca="1">IF(U712="","",MAX(OFFSET(B712,0,0):OFFSET(B712,U712-1,0)))</f>
        <v/>
      </c>
      <c r="Y712" s="92" t="str">
        <f ca="1">IF(U712="","",MAX(OFFSET(C712,0,0):OFFSET(C712,U712-1,0)))</f>
        <v/>
      </c>
      <c r="Z712" s="92">
        <f t="shared" ca="1" si="94"/>
        <v>0</v>
      </c>
      <c r="AA712" s="93">
        <f t="shared" ca="1" si="95"/>
        <v>0</v>
      </c>
    </row>
    <row r="713" spans="1:27" ht="15.75" x14ac:dyDescent="0.25">
      <c r="A713" s="87"/>
      <c r="B713" s="95"/>
      <c r="C713" s="95"/>
      <c r="D713" s="76"/>
      <c r="E713" s="89" t="str">
        <f t="shared" si="100"/>
        <v/>
      </c>
      <c r="F713" s="89" t="str">
        <f t="shared" si="101"/>
        <v/>
      </c>
      <c r="G713" s="76"/>
      <c r="H713" s="74"/>
      <c r="I713" s="111" t="str">
        <f>IF(H713="","",_xlfn.XLOOKUP(H713,Code!$E$3:$E$19,Code!$F$3:$F$19,""))</f>
        <v/>
      </c>
      <c r="J713" s="74"/>
      <c r="K713" s="74"/>
      <c r="L713" s="76"/>
      <c r="M713" s="76"/>
      <c r="N713" s="102"/>
      <c r="O713" s="102"/>
      <c r="P713" s="126">
        <v>0</v>
      </c>
      <c r="Q713" s="97">
        <f t="shared" si="96"/>
        <v>0</v>
      </c>
      <c r="R713" s="109"/>
      <c r="S713" s="96" t="str">
        <f t="shared" si="97"/>
        <v/>
      </c>
      <c r="T713" s="91">
        <f t="shared" si="98"/>
        <v>0</v>
      </c>
      <c r="U713" s="96" t="str">
        <f t="shared" si="99"/>
        <v/>
      </c>
      <c r="V713" s="92" t="str">
        <f ca="1">IF(U713="","",MIN(OFFSET(B713,0,0):OFFSET(B713,U713-1,0)))</f>
        <v/>
      </c>
      <c r="W713" s="92" t="str">
        <f ca="1">IF(U713="","",MIN(OFFSET(C713,0,0):OFFSET(C713,U713-1,0)))</f>
        <v/>
      </c>
      <c r="X713" s="92" t="str">
        <f ca="1">IF(U713="","",MAX(OFFSET(B713,0,0):OFFSET(B713,U713-1,0)))</f>
        <v/>
      </c>
      <c r="Y713" s="92" t="str">
        <f ca="1">IF(U713="","",MAX(OFFSET(C713,0,0):OFFSET(C713,U713-1,0)))</f>
        <v/>
      </c>
      <c r="Z713" s="92">
        <f t="shared" ca="1" si="94"/>
        <v>0</v>
      </c>
      <c r="AA713" s="93">
        <f t="shared" ca="1" si="95"/>
        <v>0</v>
      </c>
    </row>
    <row r="714" spans="1:27" ht="15.75" x14ac:dyDescent="0.25">
      <c r="A714" s="87"/>
      <c r="B714" s="95"/>
      <c r="C714" s="95"/>
      <c r="D714" s="76"/>
      <c r="E714" s="89" t="str">
        <f t="shared" si="100"/>
        <v/>
      </c>
      <c r="F714" s="89" t="str">
        <f t="shared" si="101"/>
        <v/>
      </c>
      <c r="G714" s="76"/>
      <c r="H714" s="74"/>
      <c r="I714" s="111" t="str">
        <f>IF(H714="","",_xlfn.XLOOKUP(H714,Code!$E$3:$E$19,Code!$F$3:$F$19,""))</f>
        <v/>
      </c>
      <c r="J714" s="74"/>
      <c r="K714" s="74"/>
      <c r="L714" s="76"/>
      <c r="M714" s="76"/>
      <c r="N714" s="102"/>
      <c r="O714" s="102"/>
      <c r="P714" s="126">
        <v>0</v>
      </c>
      <c r="Q714" s="97">
        <f t="shared" si="96"/>
        <v>0</v>
      </c>
      <c r="R714" s="109"/>
      <c r="S714" s="96" t="str">
        <f t="shared" si="97"/>
        <v/>
      </c>
      <c r="T714" s="91">
        <f t="shared" si="98"/>
        <v>0</v>
      </c>
      <c r="U714" s="96" t="str">
        <f t="shared" si="99"/>
        <v/>
      </c>
      <c r="V714" s="92" t="str">
        <f ca="1">IF(U714="","",MIN(OFFSET(B714,0,0):OFFSET(B714,U714-1,0)))</f>
        <v/>
      </c>
      <c r="W714" s="92" t="str">
        <f ca="1">IF(U714="","",MIN(OFFSET(C714,0,0):OFFSET(C714,U714-1,0)))</f>
        <v/>
      </c>
      <c r="X714" s="92" t="str">
        <f ca="1">IF(U714="","",MAX(OFFSET(B714,0,0):OFFSET(B714,U714-1,0)))</f>
        <v/>
      </c>
      <c r="Y714" s="92" t="str">
        <f ca="1">IF(U714="","",MAX(OFFSET(C714,0,0):OFFSET(C714,U714-1,0)))</f>
        <v/>
      </c>
      <c r="Z714" s="92">
        <f t="shared" ca="1" si="94"/>
        <v>0</v>
      </c>
      <c r="AA714" s="93">
        <f t="shared" ca="1" si="95"/>
        <v>0</v>
      </c>
    </row>
    <row r="715" spans="1:27" ht="15.75" x14ac:dyDescent="0.25">
      <c r="A715" s="87"/>
      <c r="B715" s="95"/>
      <c r="C715" s="95"/>
      <c r="D715" s="76"/>
      <c r="E715" s="89" t="str">
        <f t="shared" si="100"/>
        <v/>
      </c>
      <c r="F715" s="89" t="str">
        <f t="shared" si="101"/>
        <v/>
      </c>
      <c r="G715" s="76"/>
      <c r="H715" s="74"/>
      <c r="I715" s="111" t="str">
        <f>IF(H715="","",_xlfn.XLOOKUP(H715,Code!$E$3:$E$19,Code!$F$3:$F$19,""))</f>
        <v/>
      </c>
      <c r="J715" s="74"/>
      <c r="K715" s="74"/>
      <c r="L715" s="76"/>
      <c r="M715" s="76"/>
      <c r="N715" s="102"/>
      <c r="O715" s="102"/>
      <c r="P715" s="126">
        <v>0</v>
      </c>
      <c r="Q715" s="97">
        <f t="shared" si="96"/>
        <v>0</v>
      </c>
      <c r="R715" s="109"/>
      <c r="S715" s="96" t="str">
        <f t="shared" si="97"/>
        <v/>
      </c>
      <c r="T715" s="91">
        <f t="shared" si="98"/>
        <v>0</v>
      </c>
      <c r="U715" s="96" t="str">
        <f t="shared" si="99"/>
        <v/>
      </c>
      <c r="V715" s="92" t="str">
        <f ca="1">IF(U715="","",MIN(OFFSET(B715,0,0):OFFSET(B715,U715-1,0)))</f>
        <v/>
      </c>
      <c r="W715" s="92" t="str">
        <f ca="1">IF(U715="","",MIN(OFFSET(C715,0,0):OFFSET(C715,U715-1,0)))</f>
        <v/>
      </c>
      <c r="X715" s="92" t="str">
        <f ca="1">IF(U715="","",MAX(OFFSET(B715,0,0):OFFSET(B715,U715-1,0)))</f>
        <v/>
      </c>
      <c r="Y715" s="92" t="str">
        <f ca="1">IF(U715="","",MAX(OFFSET(C715,0,0):OFFSET(C715,U715-1,0)))</f>
        <v/>
      </c>
      <c r="Z715" s="92">
        <f t="shared" ca="1" si="94"/>
        <v>0</v>
      </c>
      <c r="AA715" s="93">
        <f t="shared" ca="1" si="95"/>
        <v>0</v>
      </c>
    </row>
    <row r="716" spans="1:27" ht="15.75" x14ac:dyDescent="0.25">
      <c r="A716" s="87"/>
      <c r="B716" s="95"/>
      <c r="C716" s="95"/>
      <c r="D716" s="76"/>
      <c r="E716" s="89" t="str">
        <f t="shared" si="100"/>
        <v/>
      </c>
      <c r="F716" s="89" t="str">
        <f t="shared" si="101"/>
        <v/>
      </c>
      <c r="G716" s="76"/>
      <c r="H716" s="74"/>
      <c r="I716" s="111" t="str">
        <f>IF(H716="","",_xlfn.XLOOKUP(H716,Code!$E$3:$E$19,Code!$F$3:$F$19,""))</f>
        <v/>
      </c>
      <c r="J716" s="74"/>
      <c r="K716" s="74"/>
      <c r="L716" s="76"/>
      <c r="M716" s="76"/>
      <c r="N716" s="102"/>
      <c r="O716" s="102"/>
      <c r="P716" s="126">
        <v>0</v>
      </c>
      <c r="Q716" s="97">
        <f t="shared" si="96"/>
        <v>0</v>
      </c>
      <c r="R716" s="109"/>
      <c r="S716" s="96" t="str">
        <f t="shared" si="97"/>
        <v/>
      </c>
      <c r="T716" s="91">
        <f t="shared" si="98"/>
        <v>0</v>
      </c>
      <c r="U716" s="96" t="str">
        <f t="shared" si="99"/>
        <v/>
      </c>
      <c r="V716" s="92" t="str">
        <f ca="1">IF(U716="","",MIN(OFFSET(B716,0,0):OFFSET(B716,U716-1,0)))</f>
        <v/>
      </c>
      <c r="W716" s="92" t="str">
        <f ca="1">IF(U716="","",MIN(OFFSET(C716,0,0):OFFSET(C716,U716-1,0)))</f>
        <v/>
      </c>
      <c r="X716" s="92" t="str">
        <f ca="1">IF(U716="","",MAX(OFFSET(B716,0,0):OFFSET(B716,U716-1,0)))</f>
        <v/>
      </c>
      <c r="Y716" s="92" t="str">
        <f ca="1">IF(U716="","",MAX(OFFSET(C716,0,0):OFFSET(C716,U716-1,0)))</f>
        <v/>
      </c>
      <c r="Z716" s="92">
        <f t="shared" ca="1" si="94"/>
        <v>0</v>
      </c>
      <c r="AA716" s="93">
        <f t="shared" ca="1" si="95"/>
        <v>0</v>
      </c>
    </row>
    <row r="717" spans="1:27" ht="15.75" x14ac:dyDescent="0.25">
      <c r="A717" s="87"/>
      <c r="B717" s="95"/>
      <c r="C717" s="95"/>
      <c r="D717" s="76"/>
      <c r="E717" s="89" t="str">
        <f t="shared" si="100"/>
        <v/>
      </c>
      <c r="F717" s="89" t="str">
        <f t="shared" si="101"/>
        <v/>
      </c>
      <c r="G717" s="76"/>
      <c r="H717" s="74"/>
      <c r="I717" s="111" t="str">
        <f>IF(H717="","",_xlfn.XLOOKUP(H717,Code!$E$3:$E$19,Code!$F$3:$F$19,""))</f>
        <v/>
      </c>
      <c r="J717" s="74"/>
      <c r="K717" s="74"/>
      <c r="L717" s="76"/>
      <c r="M717" s="76"/>
      <c r="N717" s="102"/>
      <c r="O717" s="102"/>
      <c r="P717" s="126">
        <v>0</v>
      </c>
      <c r="Q717" s="97">
        <f t="shared" si="96"/>
        <v>0</v>
      </c>
      <c r="R717" s="109"/>
      <c r="S717" s="96" t="str">
        <f t="shared" si="97"/>
        <v/>
      </c>
      <c r="T717" s="91">
        <f t="shared" si="98"/>
        <v>0</v>
      </c>
      <c r="U717" s="96" t="str">
        <f t="shared" si="99"/>
        <v/>
      </c>
      <c r="V717" s="92" t="str">
        <f ca="1">IF(U717="","",MIN(OFFSET(B717,0,0):OFFSET(B717,U717-1,0)))</f>
        <v/>
      </c>
      <c r="W717" s="92" t="str">
        <f ca="1">IF(U717="","",MIN(OFFSET(C717,0,0):OFFSET(C717,U717-1,0)))</f>
        <v/>
      </c>
      <c r="X717" s="92" t="str">
        <f ca="1">IF(U717="","",MAX(OFFSET(B717,0,0):OFFSET(B717,U717-1,0)))</f>
        <v/>
      </c>
      <c r="Y717" s="92" t="str">
        <f ca="1">IF(U717="","",MAX(OFFSET(C717,0,0):OFFSET(C717,U717-1,0)))</f>
        <v/>
      </c>
      <c r="Z717" s="92">
        <f t="shared" ca="1" si="94"/>
        <v>0</v>
      </c>
      <c r="AA717" s="93">
        <f t="shared" ca="1" si="95"/>
        <v>0</v>
      </c>
    </row>
    <row r="718" spans="1:27" ht="15.75" x14ac:dyDescent="0.25">
      <c r="A718" s="87"/>
      <c r="B718" s="95"/>
      <c r="C718" s="95"/>
      <c r="D718" s="76"/>
      <c r="E718" s="89" t="str">
        <f t="shared" si="100"/>
        <v/>
      </c>
      <c r="F718" s="89" t="str">
        <f t="shared" si="101"/>
        <v/>
      </c>
      <c r="G718" s="76"/>
      <c r="H718" s="74"/>
      <c r="I718" s="111" t="str">
        <f>IF(H718="","",_xlfn.XLOOKUP(H718,Code!$E$3:$E$19,Code!$F$3:$F$19,""))</f>
        <v/>
      </c>
      <c r="J718" s="74"/>
      <c r="K718" s="74"/>
      <c r="L718" s="76"/>
      <c r="M718" s="76"/>
      <c r="N718" s="102"/>
      <c r="O718" s="102"/>
      <c r="P718" s="126">
        <v>0</v>
      </c>
      <c r="Q718" s="97">
        <f t="shared" si="96"/>
        <v>0</v>
      </c>
      <c r="R718" s="109"/>
      <c r="S718" s="96" t="str">
        <f t="shared" si="97"/>
        <v/>
      </c>
      <c r="T718" s="91">
        <f t="shared" si="98"/>
        <v>0</v>
      </c>
      <c r="U718" s="96" t="str">
        <f t="shared" si="99"/>
        <v/>
      </c>
      <c r="V718" s="92" t="str">
        <f ca="1">IF(U718="","",MIN(OFFSET(B718,0,0):OFFSET(B718,U718-1,0)))</f>
        <v/>
      </c>
      <c r="W718" s="92" t="str">
        <f ca="1">IF(U718="","",MIN(OFFSET(C718,0,0):OFFSET(C718,U718-1,0)))</f>
        <v/>
      </c>
      <c r="X718" s="92" t="str">
        <f ca="1">IF(U718="","",MAX(OFFSET(B718,0,0):OFFSET(B718,U718-1,0)))</f>
        <v/>
      </c>
      <c r="Y718" s="92" t="str">
        <f ca="1">IF(U718="","",MAX(OFFSET(C718,0,0):OFFSET(C718,U718-1,0)))</f>
        <v/>
      </c>
      <c r="Z718" s="92">
        <f t="shared" ca="1" si="94"/>
        <v>0</v>
      </c>
      <c r="AA718" s="93">
        <f t="shared" ca="1" si="95"/>
        <v>0</v>
      </c>
    </row>
    <row r="719" spans="1:27" ht="15.75" x14ac:dyDescent="0.25">
      <c r="A719" s="87"/>
      <c r="B719" s="95"/>
      <c r="C719" s="95"/>
      <c r="D719" s="76"/>
      <c r="E719" s="89" t="str">
        <f t="shared" si="100"/>
        <v/>
      </c>
      <c r="F719" s="89" t="str">
        <f t="shared" si="101"/>
        <v/>
      </c>
      <c r="G719" s="76"/>
      <c r="H719" s="74"/>
      <c r="I719" s="111" t="str">
        <f>IF(H719="","",_xlfn.XLOOKUP(H719,Code!$E$3:$E$19,Code!$F$3:$F$19,""))</f>
        <v/>
      </c>
      <c r="J719" s="74"/>
      <c r="K719" s="74"/>
      <c r="L719" s="76"/>
      <c r="M719" s="76"/>
      <c r="N719" s="102"/>
      <c r="O719" s="102"/>
      <c r="P719" s="126">
        <v>0</v>
      </c>
      <c r="Q719" s="97">
        <f t="shared" si="96"/>
        <v>0</v>
      </c>
      <c r="R719" s="109"/>
      <c r="S719" s="96" t="str">
        <f t="shared" si="97"/>
        <v/>
      </c>
      <c r="T719" s="91">
        <f t="shared" si="98"/>
        <v>0</v>
      </c>
      <c r="U719" s="96" t="str">
        <f t="shared" si="99"/>
        <v/>
      </c>
      <c r="V719" s="92" t="str">
        <f ca="1">IF(U719="","",MIN(OFFSET(B719,0,0):OFFSET(B719,U719-1,0)))</f>
        <v/>
      </c>
      <c r="W719" s="92" t="str">
        <f ca="1">IF(U719="","",MIN(OFFSET(C719,0,0):OFFSET(C719,U719-1,0)))</f>
        <v/>
      </c>
      <c r="X719" s="92" t="str">
        <f ca="1">IF(U719="","",MAX(OFFSET(B719,0,0):OFFSET(B719,U719-1,0)))</f>
        <v/>
      </c>
      <c r="Y719" s="92" t="str">
        <f ca="1">IF(U719="","",MAX(OFFSET(C719,0,0):OFFSET(C719,U719-1,0)))</f>
        <v/>
      </c>
      <c r="Z719" s="92">
        <f t="shared" ca="1" si="94"/>
        <v>0</v>
      </c>
      <c r="AA719" s="93">
        <f t="shared" ca="1" si="95"/>
        <v>0</v>
      </c>
    </row>
    <row r="720" spans="1:27" ht="15.75" x14ac:dyDescent="0.25">
      <c r="A720" s="87"/>
      <c r="B720" s="95"/>
      <c r="C720" s="95"/>
      <c r="D720" s="76"/>
      <c r="E720" s="89" t="str">
        <f t="shared" si="100"/>
        <v/>
      </c>
      <c r="F720" s="89" t="str">
        <f t="shared" si="101"/>
        <v/>
      </c>
      <c r="G720" s="76"/>
      <c r="H720" s="74"/>
      <c r="I720" s="111" t="str">
        <f>IF(H720="","",_xlfn.XLOOKUP(H720,Code!$E$3:$E$19,Code!$F$3:$F$19,""))</f>
        <v/>
      </c>
      <c r="J720" s="74"/>
      <c r="K720" s="74"/>
      <c r="L720" s="76"/>
      <c r="M720" s="76"/>
      <c r="N720" s="102"/>
      <c r="O720" s="102"/>
      <c r="P720" s="126">
        <v>0</v>
      </c>
      <c r="Q720" s="97">
        <f t="shared" si="96"/>
        <v>0</v>
      </c>
      <c r="R720" s="109"/>
      <c r="S720" s="96" t="str">
        <f t="shared" si="97"/>
        <v/>
      </c>
      <c r="T720" s="91">
        <f t="shared" si="98"/>
        <v>0</v>
      </c>
      <c r="U720" s="96" t="str">
        <f t="shared" si="99"/>
        <v/>
      </c>
      <c r="V720" s="92" t="str">
        <f ca="1">IF(U720="","",MIN(OFFSET(B720,0,0):OFFSET(B720,U720-1,0)))</f>
        <v/>
      </c>
      <c r="W720" s="92" t="str">
        <f ca="1">IF(U720="","",MIN(OFFSET(C720,0,0):OFFSET(C720,U720-1,0)))</f>
        <v/>
      </c>
      <c r="X720" s="92" t="str">
        <f ca="1">IF(U720="","",MAX(OFFSET(B720,0,0):OFFSET(B720,U720-1,0)))</f>
        <v/>
      </c>
      <c r="Y720" s="92" t="str">
        <f ca="1">IF(U720="","",MAX(OFFSET(C720,0,0):OFFSET(C720,U720-1,0)))</f>
        <v/>
      </c>
      <c r="Z720" s="92">
        <f t="shared" ca="1" si="94"/>
        <v>0</v>
      </c>
      <c r="AA720" s="93">
        <f t="shared" ca="1" si="95"/>
        <v>0</v>
      </c>
    </row>
    <row r="721" spans="1:27" ht="15.75" x14ac:dyDescent="0.25">
      <c r="A721" s="87"/>
      <c r="B721" s="95"/>
      <c r="C721" s="95"/>
      <c r="D721" s="76"/>
      <c r="E721" s="89" t="str">
        <f t="shared" si="100"/>
        <v/>
      </c>
      <c r="F721" s="89" t="str">
        <f t="shared" si="101"/>
        <v/>
      </c>
      <c r="G721" s="76"/>
      <c r="H721" s="74"/>
      <c r="I721" s="111" t="str">
        <f>IF(H721="","",_xlfn.XLOOKUP(H721,Code!$E$3:$E$19,Code!$F$3:$F$19,""))</f>
        <v/>
      </c>
      <c r="J721" s="74"/>
      <c r="K721" s="74"/>
      <c r="L721" s="76"/>
      <c r="M721" s="76"/>
      <c r="N721" s="102"/>
      <c r="O721" s="102"/>
      <c r="P721" s="126">
        <v>0</v>
      </c>
      <c r="Q721" s="97">
        <f t="shared" si="96"/>
        <v>0</v>
      </c>
      <c r="R721" s="109"/>
      <c r="S721" s="96" t="str">
        <f t="shared" si="97"/>
        <v/>
      </c>
      <c r="T721" s="91">
        <f t="shared" si="98"/>
        <v>0</v>
      </c>
      <c r="U721" s="96" t="str">
        <f t="shared" si="99"/>
        <v/>
      </c>
      <c r="V721" s="92" t="str">
        <f ca="1">IF(U721="","",MIN(OFFSET(B721,0,0):OFFSET(B721,U721-1,0)))</f>
        <v/>
      </c>
      <c r="W721" s="92" t="str">
        <f ca="1">IF(U721="","",MIN(OFFSET(C721,0,0):OFFSET(C721,U721-1,0)))</f>
        <v/>
      </c>
      <c r="X721" s="92" t="str">
        <f ca="1">IF(U721="","",MAX(OFFSET(B721,0,0):OFFSET(B721,U721-1,0)))</f>
        <v/>
      </c>
      <c r="Y721" s="92" t="str">
        <f ca="1">IF(U721="","",MAX(OFFSET(C721,0,0):OFFSET(C721,U721-1,0)))</f>
        <v/>
      </c>
      <c r="Z721" s="92">
        <f t="shared" ca="1" si="94"/>
        <v>0</v>
      </c>
      <c r="AA721" s="93">
        <f t="shared" ca="1" si="95"/>
        <v>0</v>
      </c>
    </row>
    <row r="722" spans="1:27" ht="15.75" x14ac:dyDescent="0.25">
      <c r="A722" s="87"/>
      <c r="B722" s="95"/>
      <c r="C722" s="95"/>
      <c r="D722" s="76"/>
      <c r="E722" s="89" t="str">
        <f t="shared" si="100"/>
        <v/>
      </c>
      <c r="F722" s="89" t="str">
        <f t="shared" si="101"/>
        <v/>
      </c>
      <c r="G722" s="76"/>
      <c r="H722" s="74"/>
      <c r="I722" s="111" t="str">
        <f>IF(H722="","",_xlfn.XLOOKUP(H722,Code!$E$3:$E$19,Code!$F$3:$F$19,""))</f>
        <v/>
      </c>
      <c r="J722" s="74"/>
      <c r="K722" s="74"/>
      <c r="L722" s="76"/>
      <c r="M722" s="76"/>
      <c r="N722" s="102"/>
      <c r="O722" s="102"/>
      <c r="P722" s="126">
        <v>0</v>
      </c>
      <c r="Q722" s="97">
        <f t="shared" si="96"/>
        <v>0</v>
      </c>
      <c r="R722" s="109"/>
      <c r="S722" s="96" t="str">
        <f t="shared" si="97"/>
        <v/>
      </c>
      <c r="T722" s="91">
        <f t="shared" si="98"/>
        <v>0</v>
      </c>
      <c r="U722" s="96" t="str">
        <f t="shared" si="99"/>
        <v/>
      </c>
      <c r="V722" s="92" t="str">
        <f ca="1">IF(U722="","",MIN(OFFSET(B722,0,0):OFFSET(B722,U722-1,0)))</f>
        <v/>
      </c>
      <c r="W722" s="92" t="str">
        <f ca="1">IF(U722="","",MIN(OFFSET(C722,0,0):OFFSET(C722,U722-1,0)))</f>
        <v/>
      </c>
      <c r="X722" s="92" t="str">
        <f ca="1">IF(U722="","",MAX(OFFSET(B722,0,0):OFFSET(B722,U722-1,0)))</f>
        <v/>
      </c>
      <c r="Y722" s="92" t="str">
        <f ca="1">IF(U722="","",MAX(OFFSET(C722,0,0):OFFSET(C722,U722-1,0)))</f>
        <v/>
      </c>
      <c r="Z722" s="92">
        <f t="shared" ca="1" si="94"/>
        <v>0</v>
      </c>
      <c r="AA722" s="93">
        <f t="shared" ca="1" si="95"/>
        <v>0</v>
      </c>
    </row>
    <row r="723" spans="1:27" ht="15.75" x14ac:dyDescent="0.25">
      <c r="A723" s="87"/>
      <c r="B723" s="95"/>
      <c r="C723" s="95"/>
      <c r="D723" s="76"/>
      <c r="E723" s="89" t="str">
        <f t="shared" si="100"/>
        <v/>
      </c>
      <c r="F723" s="89" t="str">
        <f t="shared" si="101"/>
        <v/>
      </c>
      <c r="G723" s="76"/>
      <c r="H723" s="74"/>
      <c r="I723" s="111" t="str">
        <f>IF(H723="","",_xlfn.XLOOKUP(H723,Code!$E$3:$E$19,Code!$F$3:$F$19,""))</f>
        <v/>
      </c>
      <c r="J723" s="74"/>
      <c r="K723" s="74"/>
      <c r="L723" s="76"/>
      <c r="M723" s="76"/>
      <c r="N723" s="102"/>
      <c r="O723" s="102"/>
      <c r="P723" s="126">
        <v>0</v>
      </c>
      <c r="Q723" s="97">
        <f t="shared" si="96"/>
        <v>0</v>
      </c>
      <c r="R723" s="109"/>
      <c r="S723" s="96" t="str">
        <f t="shared" si="97"/>
        <v/>
      </c>
      <c r="T723" s="91">
        <f t="shared" si="98"/>
        <v>0</v>
      </c>
      <c r="U723" s="96" t="str">
        <f t="shared" si="99"/>
        <v/>
      </c>
      <c r="V723" s="92" t="str">
        <f ca="1">IF(U723="","",MIN(OFFSET(B723,0,0):OFFSET(B723,U723-1,0)))</f>
        <v/>
      </c>
      <c r="W723" s="92" t="str">
        <f ca="1">IF(U723="","",MIN(OFFSET(C723,0,0):OFFSET(C723,U723-1,0)))</f>
        <v/>
      </c>
      <c r="X723" s="92" t="str">
        <f ca="1">IF(U723="","",MAX(OFFSET(B723,0,0):OFFSET(B723,U723-1,0)))</f>
        <v/>
      </c>
      <c r="Y723" s="92" t="str">
        <f ca="1">IF(U723="","",MAX(OFFSET(C723,0,0):OFFSET(C723,U723-1,0)))</f>
        <v/>
      </c>
      <c r="Z723" s="92">
        <f t="shared" ca="1" si="94"/>
        <v>0</v>
      </c>
      <c r="AA723" s="93">
        <f t="shared" ca="1" si="95"/>
        <v>0</v>
      </c>
    </row>
    <row r="724" spans="1:27" ht="15.75" x14ac:dyDescent="0.25">
      <c r="A724" s="87"/>
      <c r="B724" s="95"/>
      <c r="C724" s="95"/>
      <c r="D724" s="76"/>
      <c r="E724" s="89" t="str">
        <f t="shared" si="100"/>
        <v/>
      </c>
      <c r="F724" s="89" t="str">
        <f t="shared" si="101"/>
        <v/>
      </c>
      <c r="G724" s="76"/>
      <c r="H724" s="74"/>
      <c r="I724" s="111" t="str">
        <f>IF(H724="","",_xlfn.XLOOKUP(H724,Code!$E$3:$E$19,Code!$F$3:$F$19,""))</f>
        <v/>
      </c>
      <c r="J724" s="74"/>
      <c r="K724" s="74"/>
      <c r="L724" s="76"/>
      <c r="M724" s="76"/>
      <c r="N724" s="102"/>
      <c r="O724" s="102"/>
      <c r="P724" s="126">
        <v>0</v>
      </c>
      <c r="Q724" s="97">
        <f t="shared" si="96"/>
        <v>0</v>
      </c>
      <c r="R724" s="109"/>
      <c r="S724" s="96" t="str">
        <f t="shared" si="97"/>
        <v/>
      </c>
      <c r="T724" s="91">
        <f t="shared" si="98"/>
        <v>0</v>
      </c>
      <c r="U724" s="96" t="str">
        <f t="shared" si="99"/>
        <v/>
      </c>
      <c r="V724" s="92" t="str">
        <f ca="1">IF(U724="","",MIN(OFFSET(B724,0,0):OFFSET(B724,U724-1,0)))</f>
        <v/>
      </c>
      <c r="W724" s="92" t="str">
        <f ca="1">IF(U724="","",MIN(OFFSET(C724,0,0):OFFSET(C724,U724-1,0)))</f>
        <v/>
      </c>
      <c r="X724" s="92" t="str">
        <f ca="1">IF(U724="","",MAX(OFFSET(B724,0,0):OFFSET(B724,U724-1,0)))</f>
        <v/>
      </c>
      <c r="Y724" s="92" t="str">
        <f ca="1">IF(U724="","",MAX(OFFSET(C724,0,0):OFFSET(C724,U724-1,0)))</f>
        <v/>
      </c>
      <c r="Z724" s="92">
        <f t="shared" ca="1" si="94"/>
        <v>0</v>
      </c>
      <c r="AA724" s="93">
        <f t="shared" ca="1" si="95"/>
        <v>0</v>
      </c>
    </row>
    <row r="725" spans="1:27" ht="15.75" x14ac:dyDescent="0.25">
      <c r="A725" s="87"/>
      <c r="B725" s="95"/>
      <c r="C725" s="95"/>
      <c r="D725" s="76"/>
      <c r="E725" s="89" t="str">
        <f t="shared" si="100"/>
        <v/>
      </c>
      <c r="F725" s="89" t="str">
        <f t="shared" si="101"/>
        <v/>
      </c>
      <c r="G725" s="76"/>
      <c r="H725" s="74"/>
      <c r="I725" s="111" t="str">
        <f>IF(H725="","",_xlfn.XLOOKUP(H725,Code!$E$3:$E$19,Code!$F$3:$F$19,""))</f>
        <v/>
      </c>
      <c r="J725" s="74"/>
      <c r="K725" s="74"/>
      <c r="L725" s="76"/>
      <c r="M725" s="76"/>
      <c r="N725" s="102"/>
      <c r="O725" s="102"/>
      <c r="P725" s="126">
        <v>0</v>
      </c>
      <c r="Q725" s="97">
        <f t="shared" si="96"/>
        <v>0</v>
      </c>
      <c r="R725" s="109"/>
      <c r="S725" s="96" t="str">
        <f t="shared" si="97"/>
        <v/>
      </c>
      <c r="T725" s="91">
        <f t="shared" si="98"/>
        <v>0</v>
      </c>
      <c r="U725" s="96" t="str">
        <f t="shared" si="99"/>
        <v/>
      </c>
      <c r="V725" s="92" t="str">
        <f ca="1">IF(U725="","",MIN(OFFSET(B725,0,0):OFFSET(B725,U725-1,0)))</f>
        <v/>
      </c>
      <c r="W725" s="92" t="str">
        <f ca="1">IF(U725="","",MIN(OFFSET(C725,0,0):OFFSET(C725,U725-1,0)))</f>
        <v/>
      </c>
      <c r="X725" s="92" t="str">
        <f ca="1">IF(U725="","",MAX(OFFSET(B725,0,0):OFFSET(B725,U725-1,0)))</f>
        <v/>
      </c>
      <c r="Y725" s="92" t="str">
        <f ca="1">IF(U725="","",MAX(OFFSET(C725,0,0):OFFSET(C725,U725-1,0)))</f>
        <v/>
      </c>
      <c r="Z725" s="92">
        <f t="shared" ca="1" si="94"/>
        <v>0</v>
      </c>
      <c r="AA725" s="93">
        <f t="shared" ca="1" si="95"/>
        <v>0</v>
      </c>
    </row>
    <row r="726" spans="1:27" ht="15.75" x14ac:dyDescent="0.25">
      <c r="A726" s="87"/>
      <c r="B726" s="95"/>
      <c r="C726" s="95"/>
      <c r="D726" s="76"/>
      <c r="E726" s="89" t="str">
        <f t="shared" si="100"/>
        <v/>
      </c>
      <c r="F726" s="89" t="str">
        <f t="shared" si="101"/>
        <v/>
      </c>
      <c r="G726" s="76"/>
      <c r="H726" s="74"/>
      <c r="I726" s="111" t="str">
        <f>IF(H726="","",_xlfn.XLOOKUP(H726,Code!$E$3:$E$19,Code!$F$3:$F$19,""))</f>
        <v/>
      </c>
      <c r="J726" s="74"/>
      <c r="K726" s="74"/>
      <c r="L726" s="76"/>
      <c r="M726" s="76"/>
      <c r="N726" s="102"/>
      <c r="O726" s="102"/>
      <c r="P726" s="126">
        <v>0</v>
      </c>
      <c r="Q726" s="97">
        <f t="shared" si="96"/>
        <v>0</v>
      </c>
      <c r="R726" s="109"/>
      <c r="S726" s="96" t="str">
        <f t="shared" si="97"/>
        <v/>
      </c>
      <c r="T726" s="91">
        <f t="shared" si="98"/>
        <v>0</v>
      </c>
      <c r="U726" s="96" t="str">
        <f t="shared" si="99"/>
        <v/>
      </c>
      <c r="V726" s="92" t="str">
        <f ca="1">IF(U726="","",MIN(OFFSET(B726,0,0):OFFSET(B726,U726-1,0)))</f>
        <v/>
      </c>
      <c r="W726" s="92" t="str">
        <f ca="1">IF(U726="","",MIN(OFFSET(C726,0,0):OFFSET(C726,U726-1,0)))</f>
        <v/>
      </c>
      <c r="X726" s="92" t="str">
        <f ca="1">IF(U726="","",MAX(OFFSET(B726,0,0):OFFSET(B726,U726-1,0)))</f>
        <v/>
      </c>
      <c r="Y726" s="92" t="str">
        <f ca="1">IF(U726="","",MAX(OFFSET(C726,0,0):OFFSET(C726,U726-1,0)))</f>
        <v/>
      </c>
      <c r="Z726" s="92">
        <f t="shared" ca="1" si="94"/>
        <v>0</v>
      </c>
      <c r="AA726" s="93">
        <f t="shared" ca="1" si="95"/>
        <v>0</v>
      </c>
    </row>
    <row r="727" spans="1:27" ht="15.75" x14ac:dyDescent="0.25">
      <c r="A727" s="87"/>
      <c r="B727" s="95"/>
      <c r="C727" s="95"/>
      <c r="D727" s="76"/>
      <c r="E727" s="89" t="str">
        <f t="shared" si="100"/>
        <v/>
      </c>
      <c r="F727" s="89" t="str">
        <f t="shared" si="101"/>
        <v/>
      </c>
      <c r="G727" s="76"/>
      <c r="H727" s="74"/>
      <c r="I727" s="111" t="str">
        <f>IF(H727="","",_xlfn.XLOOKUP(H727,Code!$E$3:$E$19,Code!$F$3:$F$19,""))</f>
        <v/>
      </c>
      <c r="J727" s="74"/>
      <c r="K727" s="74"/>
      <c r="L727" s="76"/>
      <c r="M727" s="76"/>
      <c r="N727" s="102"/>
      <c r="O727" s="102"/>
      <c r="P727" s="126">
        <v>0</v>
      </c>
      <c r="Q727" s="97">
        <f t="shared" si="96"/>
        <v>0</v>
      </c>
      <c r="R727" s="109"/>
      <c r="S727" s="96" t="str">
        <f t="shared" si="97"/>
        <v/>
      </c>
      <c r="T727" s="91">
        <f t="shared" si="98"/>
        <v>0</v>
      </c>
      <c r="U727" s="96" t="str">
        <f t="shared" si="99"/>
        <v/>
      </c>
      <c r="V727" s="92" t="str">
        <f ca="1">IF(U727="","",MIN(OFFSET(B727,0,0):OFFSET(B727,U727-1,0)))</f>
        <v/>
      </c>
      <c r="W727" s="92" t="str">
        <f ca="1">IF(U727="","",MIN(OFFSET(C727,0,0):OFFSET(C727,U727-1,0)))</f>
        <v/>
      </c>
      <c r="X727" s="92" t="str">
        <f ca="1">IF(U727="","",MAX(OFFSET(B727,0,0):OFFSET(B727,U727-1,0)))</f>
        <v/>
      </c>
      <c r="Y727" s="92" t="str">
        <f ca="1">IF(U727="","",MAX(OFFSET(C727,0,0):OFFSET(C727,U727-1,0)))</f>
        <v/>
      </c>
      <c r="Z727" s="92">
        <f t="shared" ca="1" si="94"/>
        <v>0</v>
      </c>
      <c r="AA727" s="93">
        <f t="shared" ca="1" si="95"/>
        <v>0</v>
      </c>
    </row>
    <row r="728" spans="1:27" ht="15.75" x14ac:dyDescent="0.25">
      <c r="A728" s="87"/>
      <c r="B728" s="95"/>
      <c r="C728" s="95"/>
      <c r="D728" s="76"/>
      <c r="E728" s="89" t="str">
        <f t="shared" si="100"/>
        <v/>
      </c>
      <c r="F728" s="89" t="str">
        <f t="shared" si="101"/>
        <v/>
      </c>
      <c r="G728" s="76"/>
      <c r="H728" s="74"/>
      <c r="I728" s="111" t="str">
        <f>IF(H728="","",_xlfn.XLOOKUP(H728,Code!$E$3:$E$19,Code!$F$3:$F$19,""))</f>
        <v/>
      </c>
      <c r="J728" s="74"/>
      <c r="K728" s="74"/>
      <c r="L728" s="76"/>
      <c r="M728" s="76"/>
      <c r="N728" s="102"/>
      <c r="O728" s="102"/>
      <c r="P728" s="126">
        <v>0</v>
      </c>
      <c r="Q728" s="97">
        <f t="shared" si="96"/>
        <v>0</v>
      </c>
      <c r="R728" s="109"/>
      <c r="S728" s="96" t="str">
        <f t="shared" si="97"/>
        <v/>
      </c>
      <c r="T728" s="91">
        <f t="shared" si="98"/>
        <v>0</v>
      </c>
      <c r="U728" s="96" t="str">
        <f t="shared" si="99"/>
        <v/>
      </c>
      <c r="V728" s="92" t="str">
        <f ca="1">IF(U728="","",MIN(OFFSET(B728,0,0):OFFSET(B728,U728-1,0)))</f>
        <v/>
      </c>
      <c r="W728" s="92" t="str">
        <f ca="1">IF(U728="","",MIN(OFFSET(C728,0,0):OFFSET(C728,U728-1,0)))</f>
        <v/>
      </c>
      <c r="X728" s="92" t="str">
        <f ca="1">IF(U728="","",MAX(OFFSET(B728,0,0):OFFSET(B728,U728-1,0)))</f>
        <v/>
      </c>
      <c r="Y728" s="92" t="str">
        <f ca="1">IF(U728="","",MAX(OFFSET(C728,0,0):OFFSET(C728,U728-1,0)))</f>
        <v/>
      </c>
      <c r="Z728" s="92">
        <f t="shared" ca="1" si="94"/>
        <v>0</v>
      </c>
      <c r="AA728" s="93">
        <f t="shared" ca="1" si="95"/>
        <v>0</v>
      </c>
    </row>
    <row r="729" spans="1:27" ht="15.75" x14ac:dyDescent="0.25">
      <c r="A729" s="87"/>
      <c r="B729" s="95"/>
      <c r="C729" s="95"/>
      <c r="D729" s="76"/>
      <c r="E729" s="89" t="str">
        <f t="shared" si="100"/>
        <v/>
      </c>
      <c r="F729" s="89" t="str">
        <f t="shared" si="101"/>
        <v/>
      </c>
      <c r="G729" s="76"/>
      <c r="H729" s="74"/>
      <c r="I729" s="111" t="str">
        <f>IF(H729="","",_xlfn.XLOOKUP(H729,Code!$E$3:$E$19,Code!$F$3:$F$19,""))</f>
        <v/>
      </c>
      <c r="J729" s="74"/>
      <c r="K729" s="74"/>
      <c r="L729" s="76"/>
      <c r="M729" s="76"/>
      <c r="N729" s="102"/>
      <c r="O729" s="102"/>
      <c r="P729" s="126">
        <v>0</v>
      </c>
      <c r="Q729" s="97">
        <f t="shared" si="96"/>
        <v>0</v>
      </c>
      <c r="R729" s="109"/>
      <c r="S729" s="96" t="str">
        <f t="shared" si="97"/>
        <v/>
      </c>
      <c r="T729" s="91">
        <f t="shared" si="98"/>
        <v>0</v>
      </c>
      <c r="U729" s="96" t="str">
        <f t="shared" si="99"/>
        <v/>
      </c>
      <c r="V729" s="92" t="str">
        <f ca="1">IF(U729="","",MIN(OFFSET(B729,0,0):OFFSET(B729,U729-1,0)))</f>
        <v/>
      </c>
      <c r="W729" s="92" t="str">
        <f ca="1">IF(U729="","",MIN(OFFSET(C729,0,0):OFFSET(C729,U729-1,0)))</f>
        <v/>
      </c>
      <c r="X729" s="92" t="str">
        <f ca="1">IF(U729="","",MAX(OFFSET(B729,0,0):OFFSET(B729,U729-1,0)))</f>
        <v/>
      </c>
      <c r="Y729" s="92" t="str">
        <f ca="1">IF(U729="","",MAX(OFFSET(C729,0,0):OFFSET(C729,U729-1,0)))</f>
        <v/>
      </c>
      <c r="Z729" s="92">
        <f t="shared" ca="1" si="94"/>
        <v>0</v>
      </c>
      <c r="AA729" s="93">
        <f t="shared" ca="1" si="95"/>
        <v>0</v>
      </c>
    </row>
    <row r="730" spans="1:27" ht="15.75" x14ac:dyDescent="0.25">
      <c r="A730" s="87"/>
      <c r="B730" s="95"/>
      <c r="C730" s="95"/>
      <c r="D730" s="76"/>
      <c r="E730" s="89" t="str">
        <f t="shared" si="100"/>
        <v/>
      </c>
      <c r="F730" s="89" t="str">
        <f t="shared" si="101"/>
        <v/>
      </c>
      <c r="G730" s="76"/>
      <c r="H730" s="74"/>
      <c r="I730" s="111" t="str">
        <f>IF(H730="","",_xlfn.XLOOKUP(H730,Code!$E$3:$E$19,Code!$F$3:$F$19,""))</f>
        <v/>
      </c>
      <c r="J730" s="74"/>
      <c r="K730" s="74"/>
      <c r="L730" s="76"/>
      <c r="M730" s="76"/>
      <c r="N730" s="102"/>
      <c r="O730" s="102"/>
      <c r="P730" s="126">
        <v>0</v>
      </c>
      <c r="Q730" s="97">
        <f t="shared" si="96"/>
        <v>0</v>
      </c>
      <c r="R730" s="109"/>
      <c r="S730" s="96" t="str">
        <f t="shared" si="97"/>
        <v/>
      </c>
      <c r="T730" s="91">
        <f t="shared" si="98"/>
        <v>0</v>
      </c>
      <c r="U730" s="96" t="str">
        <f t="shared" si="99"/>
        <v/>
      </c>
      <c r="V730" s="92" t="str">
        <f ca="1">IF(U730="","",MIN(OFFSET(B730,0,0):OFFSET(B730,U730-1,0)))</f>
        <v/>
      </c>
      <c r="W730" s="92" t="str">
        <f ca="1">IF(U730="","",MIN(OFFSET(C730,0,0):OFFSET(C730,U730-1,0)))</f>
        <v/>
      </c>
      <c r="X730" s="92" t="str">
        <f ca="1">IF(U730="","",MAX(OFFSET(B730,0,0):OFFSET(B730,U730-1,0)))</f>
        <v/>
      </c>
      <c r="Y730" s="92" t="str">
        <f ca="1">IF(U730="","",MAX(OFFSET(C730,0,0):OFFSET(C730,U730-1,0)))</f>
        <v/>
      </c>
      <c r="Z730" s="92">
        <f t="shared" ca="1" si="94"/>
        <v>0</v>
      </c>
      <c r="AA730" s="93">
        <f t="shared" ca="1" si="95"/>
        <v>0</v>
      </c>
    </row>
    <row r="731" spans="1:27" ht="15.75" x14ac:dyDescent="0.25">
      <c r="A731" s="87"/>
      <c r="B731" s="95"/>
      <c r="C731" s="95"/>
      <c r="D731" s="76"/>
      <c r="E731" s="89" t="str">
        <f t="shared" si="100"/>
        <v/>
      </c>
      <c r="F731" s="89" t="str">
        <f t="shared" si="101"/>
        <v/>
      </c>
      <c r="G731" s="76"/>
      <c r="H731" s="74"/>
      <c r="I731" s="111" t="str">
        <f>IF(H731="","",_xlfn.XLOOKUP(H731,Code!$E$3:$E$19,Code!$F$3:$F$19,""))</f>
        <v/>
      </c>
      <c r="J731" s="74"/>
      <c r="K731" s="74"/>
      <c r="L731" s="76"/>
      <c r="M731" s="76"/>
      <c r="N731" s="102"/>
      <c r="O731" s="102"/>
      <c r="P731" s="126">
        <v>0</v>
      </c>
      <c r="Q731" s="97">
        <f t="shared" si="96"/>
        <v>0</v>
      </c>
      <c r="R731" s="109"/>
      <c r="S731" s="96" t="str">
        <f t="shared" si="97"/>
        <v/>
      </c>
      <c r="T731" s="91">
        <f t="shared" si="98"/>
        <v>0</v>
      </c>
      <c r="U731" s="96" t="str">
        <f t="shared" si="99"/>
        <v/>
      </c>
      <c r="V731" s="92" t="str">
        <f ca="1">IF(U731="","",MIN(OFFSET(B731,0,0):OFFSET(B731,U731-1,0)))</f>
        <v/>
      </c>
      <c r="W731" s="92" t="str">
        <f ca="1">IF(U731="","",MIN(OFFSET(C731,0,0):OFFSET(C731,U731-1,0)))</f>
        <v/>
      </c>
      <c r="X731" s="92" t="str">
        <f ca="1">IF(U731="","",MAX(OFFSET(B731,0,0):OFFSET(B731,U731-1,0)))</f>
        <v/>
      </c>
      <c r="Y731" s="92" t="str">
        <f ca="1">IF(U731="","",MAX(OFFSET(C731,0,0):OFFSET(C731,U731-1,0)))</f>
        <v/>
      </c>
      <c r="Z731" s="92">
        <f t="shared" ca="1" si="94"/>
        <v>0</v>
      </c>
      <c r="AA731" s="93">
        <f t="shared" ca="1" si="95"/>
        <v>0</v>
      </c>
    </row>
    <row r="732" spans="1:27" ht="15.75" x14ac:dyDescent="0.25">
      <c r="A732" s="87"/>
      <c r="B732" s="95"/>
      <c r="C732" s="95"/>
      <c r="D732" s="76"/>
      <c r="E732" s="89" t="str">
        <f t="shared" si="100"/>
        <v/>
      </c>
      <c r="F732" s="89" t="str">
        <f t="shared" si="101"/>
        <v/>
      </c>
      <c r="G732" s="76"/>
      <c r="H732" s="74"/>
      <c r="I732" s="111" t="str">
        <f>IF(H732="","",_xlfn.XLOOKUP(H732,Code!$E$3:$E$19,Code!$F$3:$F$19,""))</f>
        <v/>
      </c>
      <c r="J732" s="74"/>
      <c r="K732" s="74"/>
      <c r="L732" s="76"/>
      <c r="M732" s="76"/>
      <c r="N732" s="102"/>
      <c r="O732" s="102"/>
      <c r="P732" s="126">
        <v>0</v>
      </c>
      <c r="Q732" s="97">
        <f t="shared" si="96"/>
        <v>0</v>
      </c>
      <c r="R732" s="109"/>
      <c r="S732" s="96" t="str">
        <f t="shared" si="97"/>
        <v/>
      </c>
      <c r="T732" s="91">
        <f t="shared" si="98"/>
        <v>0</v>
      </c>
      <c r="U732" s="96" t="str">
        <f t="shared" si="99"/>
        <v/>
      </c>
      <c r="V732" s="92" t="str">
        <f ca="1">IF(U732="","",MIN(OFFSET(B732,0,0):OFFSET(B732,U732-1,0)))</f>
        <v/>
      </c>
      <c r="W732" s="92" t="str">
        <f ca="1">IF(U732="","",MIN(OFFSET(C732,0,0):OFFSET(C732,U732-1,0)))</f>
        <v/>
      </c>
      <c r="X732" s="92" t="str">
        <f ca="1">IF(U732="","",MAX(OFFSET(B732,0,0):OFFSET(B732,U732-1,0)))</f>
        <v/>
      </c>
      <c r="Y732" s="92" t="str">
        <f ca="1">IF(U732="","",MAX(OFFSET(C732,0,0):OFFSET(C732,U732-1,0)))</f>
        <v/>
      </c>
      <c r="Z732" s="92">
        <f t="shared" ca="1" si="94"/>
        <v>0</v>
      </c>
      <c r="AA732" s="93">
        <f t="shared" ca="1" si="95"/>
        <v>0</v>
      </c>
    </row>
    <row r="733" spans="1:27" ht="15.75" x14ac:dyDescent="0.25">
      <c r="A733" s="87"/>
      <c r="B733" s="95"/>
      <c r="C733" s="95"/>
      <c r="D733" s="76"/>
      <c r="E733" s="89" t="str">
        <f t="shared" si="100"/>
        <v/>
      </c>
      <c r="F733" s="89" t="str">
        <f t="shared" si="101"/>
        <v/>
      </c>
      <c r="G733" s="76"/>
      <c r="H733" s="74"/>
      <c r="I733" s="111" t="str">
        <f>IF(H733="","",_xlfn.XLOOKUP(H733,Code!$E$3:$E$19,Code!$F$3:$F$19,""))</f>
        <v/>
      </c>
      <c r="J733" s="74"/>
      <c r="K733" s="74"/>
      <c r="L733" s="76"/>
      <c r="M733" s="76"/>
      <c r="N733" s="102"/>
      <c r="O733" s="102"/>
      <c r="P733" s="126">
        <v>0</v>
      </c>
      <c r="Q733" s="97">
        <f t="shared" si="96"/>
        <v>0</v>
      </c>
      <c r="R733" s="109"/>
      <c r="S733" s="96" t="str">
        <f t="shared" si="97"/>
        <v/>
      </c>
      <c r="T733" s="91">
        <f t="shared" si="98"/>
        <v>0</v>
      </c>
      <c r="U733" s="96" t="str">
        <f t="shared" si="99"/>
        <v/>
      </c>
      <c r="V733" s="92" t="str">
        <f ca="1">IF(U733="","",MIN(OFFSET(B733,0,0):OFFSET(B733,U733-1,0)))</f>
        <v/>
      </c>
      <c r="W733" s="92" t="str">
        <f ca="1">IF(U733="","",MIN(OFFSET(C733,0,0):OFFSET(C733,U733-1,0)))</f>
        <v/>
      </c>
      <c r="X733" s="92" t="str">
        <f ca="1">IF(U733="","",MAX(OFFSET(B733,0,0):OFFSET(B733,U733-1,0)))</f>
        <v/>
      </c>
      <c r="Y733" s="92" t="str">
        <f ca="1">IF(U733="","",MAX(OFFSET(C733,0,0):OFFSET(C733,U733-1,0)))</f>
        <v/>
      </c>
      <c r="Z733" s="92">
        <f t="shared" ca="1" si="94"/>
        <v>0</v>
      </c>
      <c r="AA733" s="93">
        <f t="shared" ca="1" si="95"/>
        <v>0</v>
      </c>
    </row>
    <row r="734" spans="1:27" ht="15.75" x14ac:dyDescent="0.25">
      <c r="A734" s="87"/>
      <c r="B734" s="95"/>
      <c r="C734" s="95"/>
      <c r="D734" s="76"/>
      <c r="E734" s="89" t="str">
        <f t="shared" si="100"/>
        <v/>
      </c>
      <c r="F734" s="89" t="str">
        <f t="shared" si="101"/>
        <v/>
      </c>
      <c r="G734" s="76"/>
      <c r="H734" s="74"/>
      <c r="I734" s="111" t="str">
        <f>IF(H734="","",_xlfn.XLOOKUP(H734,Code!$E$3:$E$19,Code!$F$3:$F$19,""))</f>
        <v/>
      </c>
      <c r="J734" s="74"/>
      <c r="K734" s="74"/>
      <c r="L734" s="76"/>
      <c r="M734" s="76"/>
      <c r="N734" s="102"/>
      <c r="O734" s="102"/>
      <c r="P734" s="126">
        <v>0</v>
      </c>
      <c r="Q734" s="97">
        <f t="shared" si="96"/>
        <v>0</v>
      </c>
      <c r="R734" s="109"/>
      <c r="S734" s="96" t="str">
        <f t="shared" si="97"/>
        <v/>
      </c>
      <c r="T734" s="91">
        <f t="shared" si="98"/>
        <v>0</v>
      </c>
      <c r="U734" s="96" t="str">
        <f t="shared" si="99"/>
        <v/>
      </c>
      <c r="V734" s="92" t="str">
        <f ca="1">IF(U734="","",MIN(OFFSET(B734,0,0):OFFSET(B734,U734-1,0)))</f>
        <v/>
      </c>
      <c r="W734" s="92" t="str">
        <f ca="1">IF(U734="","",MIN(OFFSET(C734,0,0):OFFSET(C734,U734-1,0)))</f>
        <v/>
      </c>
      <c r="X734" s="92" t="str">
        <f ca="1">IF(U734="","",MAX(OFFSET(B734,0,0):OFFSET(B734,U734-1,0)))</f>
        <v/>
      </c>
      <c r="Y734" s="92" t="str">
        <f ca="1">IF(U734="","",MAX(OFFSET(C734,0,0):OFFSET(C734,U734-1,0)))</f>
        <v/>
      </c>
      <c r="Z734" s="92">
        <f t="shared" ca="1" si="94"/>
        <v>0</v>
      </c>
      <c r="AA734" s="93">
        <f t="shared" ca="1" si="95"/>
        <v>0</v>
      </c>
    </row>
    <row r="735" spans="1:27" ht="15.75" x14ac:dyDescent="0.25">
      <c r="A735" s="87"/>
      <c r="B735" s="95"/>
      <c r="C735" s="95"/>
      <c r="D735" s="76"/>
      <c r="E735" s="89" t="str">
        <f t="shared" si="100"/>
        <v/>
      </c>
      <c r="F735" s="89" t="str">
        <f t="shared" si="101"/>
        <v/>
      </c>
      <c r="G735" s="76"/>
      <c r="H735" s="74"/>
      <c r="I735" s="111" t="str">
        <f>IF(H735="","",_xlfn.XLOOKUP(H735,Code!$E$3:$E$19,Code!$F$3:$F$19,""))</f>
        <v/>
      </c>
      <c r="J735" s="74"/>
      <c r="K735" s="74"/>
      <c r="L735" s="76"/>
      <c r="M735" s="76"/>
      <c r="N735" s="102"/>
      <c r="O735" s="102"/>
      <c r="P735" s="126">
        <v>0</v>
      </c>
      <c r="Q735" s="97">
        <f t="shared" si="96"/>
        <v>0</v>
      </c>
      <c r="R735" s="109"/>
      <c r="S735" s="96" t="str">
        <f t="shared" si="97"/>
        <v/>
      </c>
      <c r="T735" s="91">
        <f t="shared" si="98"/>
        <v>0</v>
      </c>
      <c r="U735" s="96" t="str">
        <f t="shared" si="99"/>
        <v/>
      </c>
      <c r="V735" s="92" t="str">
        <f ca="1">IF(U735="","",MIN(OFFSET(B735,0,0):OFFSET(B735,U735-1,0)))</f>
        <v/>
      </c>
      <c r="W735" s="92" t="str">
        <f ca="1">IF(U735="","",MIN(OFFSET(C735,0,0):OFFSET(C735,U735-1,0)))</f>
        <v/>
      </c>
      <c r="X735" s="92" t="str">
        <f ca="1">IF(U735="","",MAX(OFFSET(B735,0,0):OFFSET(B735,U735-1,0)))</f>
        <v/>
      </c>
      <c r="Y735" s="92" t="str">
        <f ca="1">IF(U735="","",MAX(OFFSET(C735,0,0):OFFSET(C735,U735-1,0)))</f>
        <v/>
      </c>
      <c r="Z735" s="92">
        <f t="shared" ca="1" si="94"/>
        <v>0</v>
      </c>
      <c r="AA735" s="93">
        <f t="shared" ca="1" si="95"/>
        <v>0</v>
      </c>
    </row>
    <row r="736" spans="1:27" ht="15.75" x14ac:dyDescent="0.25">
      <c r="A736" s="87"/>
      <c r="B736" s="95"/>
      <c r="C736" s="95"/>
      <c r="D736" s="76"/>
      <c r="E736" s="89" t="str">
        <f t="shared" si="100"/>
        <v/>
      </c>
      <c r="F736" s="89" t="str">
        <f t="shared" si="101"/>
        <v/>
      </c>
      <c r="G736" s="76"/>
      <c r="H736" s="74"/>
      <c r="I736" s="111" t="str">
        <f>IF(H736="","",_xlfn.XLOOKUP(H736,Code!$E$3:$E$19,Code!$F$3:$F$19,""))</f>
        <v/>
      </c>
      <c r="J736" s="74"/>
      <c r="K736" s="74"/>
      <c r="L736" s="76"/>
      <c r="M736" s="76"/>
      <c r="N736" s="102"/>
      <c r="O736" s="102"/>
      <c r="P736" s="126">
        <v>0</v>
      </c>
      <c r="Q736" s="97">
        <f t="shared" si="96"/>
        <v>0</v>
      </c>
      <c r="R736" s="109"/>
      <c r="S736" s="96" t="str">
        <f t="shared" si="97"/>
        <v/>
      </c>
      <c r="T736" s="91">
        <f t="shared" si="98"/>
        <v>0</v>
      </c>
      <c r="U736" s="96" t="str">
        <f t="shared" si="99"/>
        <v/>
      </c>
      <c r="V736" s="92" t="str">
        <f ca="1">IF(U736="","",MIN(OFFSET(B736,0,0):OFFSET(B736,U736-1,0)))</f>
        <v/>
      </c>
      <c r="W736" s="92" t="str">
        <f ca="1">IF(U736="","",MIN(OFFSET(C736,0,0):OFFSET(C736,U736-1,0)))</f>
        <v/>
      </c>
      <c r="X736" s="92" t="str">
        <f ca="1">IF(U736="","",MAX(OFFSET(B736,0,0):OFFSET(B736,U736-1,0)))</f>
        <v/>
      </c>
      <c r="Y736" s="92" t="str">
        <f ca="1">IF(U736="","",MAX(OFFSET(C736,0,0):OFFSET(C736,U736-1,0)))</f>
        <v/>
      </c>
      <c r="Z736" s="92">
        <f t="shared" ca="1" si="94"/>
        <v>0</v>
      </c>
      <c r="AA736" s="93">
        <f t="shared" ca="1" si="95"/>
        <v>0</v>
      </c>
    </row>
    <row r="737" spans="1:27" ht="15.75" x14ac:dyDescent="0.25">
      <c r="A737" s="87"/>
      <c r="B737" s="95"/>
      <c r="C737" s="95"/>
      <c r="D737" s="76"/>
      <c r="E737" s="89" t="str">
        <f t="shared" si="100"/>
        <v/>
      </c>
      <c r="F737" s="89" t="str">
        <f t="shared" si="101"/>
        <v/>
      </c>
      <c r="G737" s="76"/>
      <c r="H737" s="74"/>
      <c r="I737" s="111" t="str">
        <f>IF(H737="","",_xlfn.XLOOKUP(H737,Code!$E$3:$E$19,Code!$F$3:$F$19,""))</f>
        <v/>
      </c>
      <c r="J737" s="74"/>
      <c r="K737" s="74"/>
      <c r="L737" s="76"/>
      <c r="M737" s="76"/>
      <c r="N737" s="102"/>
      <c r="O737" s="102"/>
      <c r="P737" s="126">
        <v>0</v>
      </c>
      <c r="Q737" s="97">
        <f t="shared" si="96"/>
        <v>0</v>
      </c>
      <c r="R737" s="109"/>
      <c r="S737" s="96" t="str">
        <f t="shared" si="97"/>
        <v/>
      </c>
      <c r="T737" s="91">
        <f t="shared" si="98"/>
        <v>0</v>
      </c>
      <c r="U737" s="96" t="str">
        <f t="shared" si="99"/>
        <v/>
      </c>
      <c r="V737" s="92" t="str">
        <f ca="1">IF(U737="","",MIN(OFFSET(B737,0,0):OFFSET(B737,U737-1,0)))</f>
        <v/>
      </c>
      <c r="W737" s="92" t="str">
        <f ca="1">IF(U737="","",MIN(OFFSET(C737,0,0):OFFSET(C737,U737-1,0)))</f>
        <v/>
      </c>
      <c r="X737" s="92" t="str">
        <f ca="1">IF(U737="","",MAX(OFFSET(B737,0,0):OFFSET(B737,U737-1,0)))</f>
        <v/>
      </c>
      <c r="Y737" s="92" t="str">
        <f ca="1">IF(U737="","",MAX(OFFSET(C737,0,0):OFFSET(C737,U737-1,0)))</f>
        <v/>
      </c>
      <c r="Z737" s="92">
        <f t="shared" ca="1" si="94"/>
        <v>0</v>
      </c>
      <c r="AA737" s="93">
        <f t="shared" ca="1" si="95"/>
        <v>0</v>
      </c>
    </row>
    <row r="738" spans="1:27" ht="15.75" x14ac:dyDescent="0.25">
      <c r="A738" s="87"/>
      <c r="B738" s="95"/>
      <c r="C738" s="95"/>
      <c r="D738" s="76"/>
      <c r="E738" s="89" t="str">
        <f t="shared" si="100"/>
        <v/>
      </c>
      <c r="F738" s="89" t="str">
        <f t="shared" si="101"/>
        <v/>
      </c>
      <c r="G738" s="76"/>
      <c r="H738" s="74"/>
      <c r="I738" s="111" t="str">
        <f>IF(H738="","",_xlfn.XLOOKUP(H738,Code!$E$3:$E$19,Code!$F$3:$F$19,""))</f>
        <v/>
      </c>
      <c r="J738" s="74"/>
      <c r="K738" s="74"/>
      <c r="L738" s="76"/>
      <c r="M738" s="76"/>
      <c r="N738" s="102"/>
      <c r="O738" s="102"/>
      <c r="P738" s="126">
        <v>0</v>
      </c>
      <c r="Q738" s="97">
        <f t="shared" si="96"/>
        <v>0</v>
      </c>
      <c r="R738" s="109"/>
      <c r="S738" s="96" t="str">
        <f t="shared" si="97"/>
        <v/>
      </c>
      <c r="T738" s="91">
        <f t="shared" si="98"/>
        <v>0</v>
      </c>
      <c r="U738" s="96" t="str">
        <f t="shared" si="99"/>
        <v/>
      </c>
      <c r="V738" s="92" t="str">
        <f ca="1">IF(U738="","",MIN(OFFSET(B738,0,0):OFFSET(B738,U738-1,0)))</f>
        <v/>
      </c>
      <c r="W738" s="92" t="str">
        <f ca="1">IF(U738="","",MIN(OFFSET(C738,0,0):OFFSET(C738,U738-1,0)))</f>
        <v/>
      </c>
      <c r="X738" s="92" t="str">
        <f ca="1">IF(U738="","",MAX(OFFSET(B738,0,0):OFFSET(B738,U738-1,0)))</f>
        <v/>
      </c>
      <c r="Y738" s="92" t="str">
        <f ca="1">IF(U738="","",MAX(OFFSET(C738,0,0):OFFSET(C738,U738-1,0)))</f>
        <v/>
      </c>
      <c r="Z738" s="92">
        <f t="shared" ca="1" si="94"/>
        <v>0</v>
      </c>
      <c r="AA738" s="93">
        <f t="shared" ca="1" si="95"/>
        <v>0</v>
      </c>
    </row>
    <row r="739" spans="1:27" ht="15.75" x14ac:dyDescent="0.25">
      <c r="A739" s="87"/>
      <c r="B739" s="95"/>
      <c r="C739" s="95"/>
      <c r="D739" s="76"/>
      <c r="E739" s="89" t="str">
        <f t="shared" si="100"/>
        <v/>
      </c>
      <c r="F739" s="89" t="str">
        <f t="shared" si="101"/>
        <v/>
      </c>
      <c r="G739" s="76"/>
      <c r="H739" s="74"/>
      <c r="I739" s="111" t="str">
        <f>IF(H739="","",_xlfn.XLOOKUP(H739,Code!$E$3:$E$19,Code!$F$3:$F$19,""))</f>
        <v/>
      </c>
      <c r="J739" s="74"/>
      <c r="K739" s="74"/>
      <c r="L739" s="76"/>
      <c r="M739" s="76"/>
      <c r="N739" s="102"/>
      <c r="O739" s="102"/>
      <c r="P739" s="126">
        <v>0</v>
      </c>
      <c r="Q739" s="97">
        <f t="shared" si="96"/>
        <v>0</v>
      </c>
      <c r="R739" s="109"/>
      <c r="S739" s="96" t="str">
        <f t="shared" si="97"/>
        <v/>
      </c>
      <c r="T739" s="91">
        <f t="shared" si="98"/>
        <v>0</v>
      </c>
      <c r="U739" s="96" t="str">
        <f t="shared" si="99"/>
        <v/>
      </c>
      <c r="V739" s="92" t="str">
        <f ca="1">IF(U739="","",MIN(OFFSET(B739,0,0):OFFSET(B739,U739-1,0)))</f>
        <v/>
      </c>
      <c r="W739" s="92" t="str">
        <f ca="1">IF(U739="","",MIN(OFFSET(C739,0,0):OFFSET(C739,U739-1,0)))</f>
        <v/>
      </c>
      <c r="X739" s="92" t="str">
        <f ca="1">IF(U739="","",MAX(OFFSET(B739,0,0):OFFSET(B739,U739-1,0)))</f>
        <v/>
      </c>
      <c r="Y739" s="92" t="str">
        <f ca="1">IF(U739="","",MAX(OFFSET(C739,0,0):OFFSET(C739,U739-1,0)))</f>
        <v/>
      </c>
      <c r="Z739" s="92">
        <f t="shared" ca="1" si="94"/>
        <v>0</v>
      </c>
      <c r="AA739" s="93">
        <f t="shared" ca="1" si="95"/>
        <v>0</v>
      </c>
    </row>
    <row r="740" spans="1:27" ht="15.75" x14ac:dyDescent="0.25">
      <c r="A740" s="87"/>
      <c r="B740" s="95"/>
      <c r="C740" s="95"/>
      <c r="D740" s="76"/>
      <c r="E740" s="89" t="str">
        <f t="shared" si="100"/>
        <v/>
      </c>
      <c r="F740" s="89" t="str">
        <f t="shared" si="101"/>
        <v/>
      </c>
      <c r="G740" s="76"/>
      <c r="H740" s="74"/>
      <c r="I740" s="111" t="str">
        <f>IF(H740="","",_xlfn.XLOOKUP(H740,Code!$E$3:$E$19,Code!$F$3:$F$19,""))</f>
        <v/>
      </c>
      <c r="J740" s="74"/>
      <c r="K740" s="74"/>
      <c r="L740" s="76"/>
      <c r="M740" s="76"/>
      <c r="N740" s="102"/>
      <c r="O740" s="102"/>
      <c r="P740" s="126">
        <v>0</v>
      </c>
      <c r="Q740" s="97">
        <f t="shared" si="96"/>
        <v>0</v>
      </c>
      <c r="R740" s="109"/>
      <c r="S740" s="96" t="str">
        <f t="shared" si="97"/>
        <v/>
      </c>
      <c r="T740" s="91">
        <f t="shared" si="98"/>
        <v>0</v>
      </c>
      <c r="U740" s="96" t="str">
        <f t="shared" si="99"/>
        <v/>
      </c>
      <c r="V740" s="92" t="str">
        <f ca="1">IF(U740="","",MIN(OFFSET(B740,0,0):OFFSET(B740,U740-1,0)))</f>
        <v/>
      </c>
      <c r="W740" s="92" t="str">
        <f ca="1">IF(U740="","",MIN(OFFSET(C740,0,0):OFFSET(C740,U740-1,0)))</f>
        <v/>
      </c>
      <c r="X740" s="92" t="str">
        <f ca="1">IF(U740="","",MAX(OFFSET(B740,0,0):OFFSET(B740,U740-1,0)))</f>
        <v/>
      </c>
      <c r="Y740" s="92" t="str">
        <f ca="1">IF(U740="","",MAX(OFFSET(C740,0,0):OFFSET(C740,U740-1,0)))</f>
        <v/>
      </c>
      <c r="Z740" s="92">
        <f t="shared" ca="1" si="94"/>
        <v>0</v>
      </c>
      <c r="AA740" s="93">
        <f t="shared" ca="1" si="95"/>
        <v>0</v>
      </c>
    </row>
    <row r="741" spans="1:27" ht="15.75" x14ac:dyDescent="0.25">
      <c r="A741" s="87"/>
      <c r="B741" s="95"/>
      <c r="C741" s="95"/>
      <c r="D741" s="76"/>
      <c r="E741" s="89" t="str">
        <f t="shared" si="100"/>
        <v/>
      </c>
      <c r="F741" s="89" t="str">
        <f t="shared" si="101"/>
        <v/>
      </c>
      <c r="G741" s="76"/>
      <c r="H741" s="74"/>
      <c r="I741" s="111" t="str">
        <f>IF(H741="","",_xlfn.XLOOKUP(H741,Code!$E$3:$E$19,Code!$F$3:$F$19,""))</f>
        <v/>
      </c>
      <c r="J741" s="74"/>
      <c r="K741" s="74"/>
      <c r="L741" s="76"/>
      <c r="M741" s="76"/>
      <c r="N741" s="102"/>
      <c r="O741" s="102"/>
      <c r="P741" s="126">
        <v>0</v>
      </c>
      <c r="Q741" s="97">
        <f t="shared" si="96"/>
        <v>0</v>
      </c>
      <c r="R741" s="109"/>
      <c r="S741" s="96" t="str">
        <f t="shared" si="97"/>
        <v/>
      </c>
      <c r="T741" s="91">
        <f t="shared" si="98"/>
        <v>0</v>
      </c>
      <c r="U741" s="96" t="str">
        <f t="shared" si="99"/>
        <v/>
      </c>
      <c r="V741" s="92" t="str">
        <f ca="1">IF(U741="","",MIN(OFFSET(B741,0,0):OFFSET(B741,U741-1,0)))</f>
        <v/>
      </c>
      <c r="W741" s="92" t="str">
        <f ca="1">IF(U741="","",MIN(OFFSET(C741,0,0):OFFSET(C741,U741-1,0)))</f>
        <v/>
      </c>
      <c r="X741" s="92" t="str">
        <f ca="1">IF(U741="","",MAX(OFFSET(B741,0,0):OFFSET(B741,U741-1,0)))</f>
        <v/>
      </c>
      <c r="Y741" s="92" t="str">
        <f ca="1">IF(U741="","",MAX(OFFSET(C741,0,0):OFFSET(C741,U741-1,0)))</f>
        <v/>
      </c>
      <c r="Z741" s="92">
        <f t="shared" ca="1" si="94"/>
        <v>0</v>
      </c>
      <c r="AA741" s="93">
        <f t="shared" ca="1" si="95"/>
        <v>0</v>
      </c>
    </row>
    <row r="742" spans="1:27" ht="15.75" x14ac:dyDescent="0.25">
      <c r="A742" s="87"/>
      <c r="B742" s="95"/>
      <c r="C742" s="95"/>
      <c r="D742" s="76"/>
      <c r="E742" s="89" t="str">
        <f t="shared" si="100"/>
        <v/>
      </c>
      <c r="F742" s="89" t="str">
        <f t="shared" si="101"/>
        <v/>
      </c>
      <c r="G742" s="76"/>
      <c r="H742" s="74"/>
      <c r="I742" s="111" t="str">
        <f>IF(H742="","",_xlfn.XLOOKUP(H742,Code!$E$3:$E$19,Code!$F$3:$F$19,""))</f>
        <v/>
      </c>
      <c r="J742" s="74"/>
      <c r="K742" s="74"/>
      <c r="L742" s="76"/>
      <c r="M742" s="76"/>
      <c r="N742" s="102"/>
      <c r="O742" s="102"/>
      <c r="P742" s="126">
        <v>0</v>
      </c>
      <c r="Q742" s="97">
        <f t="shared" si="96"/>
        <v>0</v>
      </c>
      <c r="R742" s="109"/>
      <c r="S742" s="96" t="str">
        <f t="shared" si="97"/>
        <v/>
      </c>
      <c r="T742" s="91">
        <f t="shared" si="98"/>
        <v>0</v>
      </c>
      <c r="U742" s="96" t="str">
        <f t="shared" si="99"/>
        <v/>
      </c>
      <c r="V742" s="92" t="str">
        <f ca="1">IF(U742="","",MIN(OFFSET(B742,0,0):OFFSET(B742,U742-1,0)))</f>
        <v/>
      </c>
      <c r="W742" s="92" t="str">
        <f ca="1">IF(U742="","",MIN(OFFSET(C742,0,0):OFFSET(C742,U742-1,0)))</f>
        <v/>
      </c>
      <c r="X742" s="92" t="str">
        <f ca="1">IF(U742="","",MAX(OFFSET(B742,0,0):OFFSET(B742,U742-1,0)))</f>
        <v/>
      </c>
      <c r="Y742" s="92" t="str">
        <f ca="1">IF(U742="","",MAX(OFFSET(C742,0,0):OFFSET(C742,U742-1,0)))</f>
        <v/>
      </c>
      <c r="Z742" s="92">
        <f t="shared" ca="1" si="94"/>
        <v>0</v>
      </c>
      <c r="AA742" s="93">
        <f t="shared" ca="1" si="95"/>
        <v>0</v>
      </c>
    </row>
    <row r="743" spans="1:27" ht="15.75" x14ac:dyDescent="0.25">
      <c r="A743" s="87"/>
      <c r="B743" s="95"/>
      <c r="C743" s="95"/>
      <c r="D743" s="76"/>
      <c r="E743" s="89" t="str">
        <f t="shared" si="100"/>
        <v/>
      </c>
      <c r="F743" s="89" t="str">
        <f t="shared" si="101"/>
        <v/>
      </c>
      <c r="G743" s="76"/>
      <c r="H743" s="74"/>
      <c r="I743" s="111" t="str">
        <f>IF(H743="","",_xlfn.XLOOKUP(H743,Code!$E$3:$E$19,Code!$F$3:$F$19,""))</f>
        <v/>
      </c>
      <c r="J743" s="74"/>
      <c r="K743" s="74"/>
      <c r="L743" s="76"/>
      <c r="M743" s="76"/>
      <c r="N743" s="102"/>
      <c r="O743" s="102"/>
      <c r="P743" s="126">
        <v>0</v>
      </c>
      <c r="Q743" s="97">
        <f t="shared" si="96"/>
        <v>0</v>
      </c>
      <c r="R743" s="109"/>
      <c r="S743" s="96" t="str">
        <f t="shared" si="97"/>
        <v/>
      </c>
      <c r="T743" s="91">
        <f t="shared" si="98"/>
        <v>0</v>
      </c>
      <c r="U743" s="96" t="str">
        <f t="shared" si="99"/>
        <v/>
      </c>
      <c r="V743" s="92" t="str">
        <f ca="1">IF(U743="","",MIN(OFFSET(B743,0,0):OFFSET(B743,U743-1,0)))</f>
        <v/>
      </c>
      <c r="W743" s="92" t="str">
        <f ca="1">IF(U743="","",MIN(OFFSET(C743,0,0):OFFSET(C743,U743-1,0)))</f>
        <v/>
      </c>
      <c r="X743" s="92" t="str">
        <f ca="1">IF(U743="","",MAX(OFFSET(B743,0,0):OFFSET(B743,U743-1,0)))</f>
        <v/>
      </c>
      <c r="Y743" s="92" t="str">
        <f ca="1">IF(U743="","",MAX(OFFSET(C743,0,0):OFFSET(C743,U743-1,0)))</f>
        <v/>
      </c>
      <c r="Z743" s="92">
        <f t="shared" ca="1" si="94"/>
        <v>0</v>
      </c>
      <c r="AA743" s="93">
        <f t="shared" ca="1" si="95"/>
        <v>0</v>
      </c>
    </row>
    <row r="744" spans="1:27" ht="15.75" x14ac:dyDescent="0.25">
      <c r="A744" s="87"/>
      <c r="B744" s="95"/>
      <c r="C744" s="95"/>
      <c r="D744" s="76"/>
      <c r="E744" s="89" t="str">
        <f t="shared" si="100"/>
        <v/>
      </c>
      <c r="F744" s="89" t="str">
        <f t="shared" si="101"/>
        <v/>
      </c>
      <c r="G744" s="76"/>
      <c r="H744" s="74"/>
      <c r="I744" s="111" t="str">
        <f>IF(H744="","",_xlfn.XLOOKUP(H744,Code!$E$3:$E$19,Code!$F$3:$F$19,""))</f>
        <v/>
      </c>
      <c r="J744" s="74"/>
      <c r="K744" s="74"/>
      <c r="L744" s="76"/>
      <c r="M744" s="76"/>
      <c r="N744" s="102"/>
      <c r="O744" s="102"/>
      <c r="P744" s="126">
        <v>0</v>
      </c>
      <c r="Q744" s="97">
        <f t="shared" si="96"/>
        <v>0</v>
      </c>
      <c r="R744" s="109"/>
      <c r="S744" s="96" t="str">
        <f t="shared" si="97"/>
        <v/>
      </c>
      <c r="T744" s="91">
        <f t="shared" si="98"/>
        <v>0</v>
      </c>
      <c r="U744" s="96" t="str">
        <f t="shared" si="99"/>
        <v/>
      </c>
      <c r="V744" s="92" t="str">
        <f ca="1">IF(U744="","",MIN(OFFSET(B744,0,0):OFFSET(B744,U744-1,0)))</f>
        <v/>
      </c>
      <c r="W744" s="92" t="str">
        <f ca="1">IF(U744="","",MIN(OFFSET(C744,0,0):OFFSET(C744,U744-1,0)))</f>
        <v/>
      </c>
      <c r="X744" s="92" t="str">
        <f ca="1">IF(U744="","",MAX(OFFSET(B744,0,0):OFFSET(B744,U744-1,0)))</f>
        <v/>
      </c>
      <c r="Y744" s="92" t="str">
        <f ca="1">IF(U744="","",MAX(OFFSET(C744,0,0):OFFSET(C744,U744-1,0)))</f>
        <v/>
      </c>
      <c r="Z744" s="92">
        <f t="shared" ca="1" si="94"/>
        <v>0</v>
      </c>
      <c r="AA744" s="93">
        <f t="shared" ca="1" si="95"/>
        <v>0</v>
      </c>
    </row>
    <row r="745" spans="1:27" ht="15.75" x14ac:dyDescent="0.25">
      <c r="A745" s="87"/>
      <c r="B745" s="95"/>
      <c r="C745" s="95"/>
      <c r="D745" s="76"/>
      <c r="E745" s="89" t="str">
        <f t="shared" si="100"/>
        <v/>
      </c>
      <c r="F745" s="89" t="str">
        <f t="shared" si="101"/>
        <v/>
      </c>
      <c r="G745" s="76"/>
      <c r="H745" s="74"/>
      <c r="I745" s="111" t="str">
        <f>IF(H745="","",_xlfn.XLOOKUP(H745,Code!$E$3:$E$19,Code!$F$3:$F$19,""))</f>
        <v/>
      </c>
      <c r="J745" s="74"/>
      <c r="K745" s="74"/>
      <c r="L745" s="76"/>
      <c r="M745" s="76"/>
      <c r="N745" s="102"/>
      <c r="O745" s="102"/>
      <c r="P745" s="126">
        <v>0</v>
      </c>
      <c r="Q745" s="97">
        <f t="shared" si="96"/>
        <v>0</v>
      </c>
      <c r="R745" s="109"/>
      <c r="S745" s="96" t="str">
        <f t="shared" si="97"/>
        <v/>
      </c>
      <c r="T745" s="91">
        <f t="shared" si="98"/>
        <v>0</v>
      </c>
      <c r="U745" s="96" t="str">
        <f t="shared" si="99"/>
        <v/>
      </c>
      <c r="V745" s="92" t="str">
        <f ca="1">IF(U745="","",MIN(OFFSET(B745,0,0):OFFSET(B745,U745-1,0)))</f>
        <v/>
      </c>
      <c r="W745" s="92" t="str">
        <f ca="1">IF(U745="","",MIN(OFFSET(C745,0,0):OFFSET(C745,U745-1,0)))</f>
        <v/>
      </c>
      <c r="X745" s="92" t="str">
        <f ca="1">IF(U745="","",MAX(OFFSET(B745,0,0):OFFSET(B745,U745-1,0)))</f>
        <v/>
      </c>
      <c r="Y745" s="92" t="str">
        <f ca="1">IF(U745="","",MAX(OFFSET(C745,0,0):OFFSET(C745,U745-1,0)))</f>
        <v/>
      </c>
      <c r="Z745" s="92">
        <f t="shared" ca="1" si="94"/>
        <v>0</v>
      </c>
      <c r="AA745" s="93">
        <f t="shared" ca="1" si="95"/>
        <v>0</v>
      </c>
    </row>
    <row r="746" spans="1:27" ht="15.75" x14ac:dyDescent="0.25">
      <c r="A746" s="87"/>
      <c r="B746" s="95"/>
      <c r="C746" s="95"/>
      <c r="D746" s="76"/>
      <c r="E746" s="89" t="str">
        <f t="shared" si="100"/>
        <v/>
      </c>
      <c r="F746" s="89" t="str">
        <f t="shared" si="101"/>
        <v/>
      </c>
      <c r="G746" s="76"/>
      <c r="H746" s="74"/>
      <c r="I746" s="111" t="str">
        <f>IF(H746="","",_xlfn.XLOOKUP(H746,Code!$E$3:$E$19,Code!$F$3:$F$19,""))</f>
        <v/>
      </c>
      <c r="J746" s="74"/>
      <c r="K746" s="74"/>
      <c r="L746" s="76"/>
      <c r="M746" s="76"/>
      <c r="N746" s="102"/>
      <c r="O746" s="102"/>
      <c r="P746" s="126">
        <v>0</v>
      </c>
      <c r="Q746" s="97">
        <f t="shared" si="96"/>
        <v>0</v>
      </c>
      <c r="R746" s="109"/>
      <c r="S746" s="96" t="str">
        <f t="shared" si="97"/>
        <v/>
      </c>
      <c r="T746" s="91">
        <f t="shared" si="98"/>
        <v>0</v>
      </c>
      <c r="U746" s="96" t="str">
        <f t="shared" si="99"/>
        <v/>
      </c>
      <c r="V746" s="92" t="str">
        <f ca="1">IF(U746="","",MIN(OFFSET(B746,0,0):OFFSET(B746,U746-1,0)))</f>
        <v/>
      </c>
      <c r="W746" s="92" t="str">
        <f ca="1">IF(U746="","",MIN(OFFSET(C746,0,0):OFFSET(C746,U746-1,0)))</f>
        <v/>
      </c>
      <c r="X746" s="92" t="str">
        <f ca="1">IF(U746="","",MAX(OFFSET(B746,0,0):OFFSET(B746,U746-1,0)))</f>
        <v/>
      </c>
      <c r="Y746" s="92" t="str">
        <f ca="1">IF(U746="","",MAX(OFFSET(C746,0,0):OFFSET(C746,U746-1,0)))</f>
        <v/>
      </c>
      <c r="Z746" s="92">
        <f t="shared" ca="1" si="94"/>
        <v>0</v>
      </c>
      <c r="AA746" s="93">
        <f t="shared" ca="1" si="95"/>
        <v>0</v>
      </c>
    </row>
    <row r="747" spans="1:27" ht="15.75" x14ac:dyDescent="0.25">
      <c r="A747" s="87"/>
      <c r="B747" s="95"/>
      <c r="C747" s="95"/>
      <c r="D747" s="76"/>
      <c r="E747" s="89" t="str">
        <f t="shared" si="100"/>
        <v/>
      </c>
      <c r="F747" s="89" t="str">
        <f t="shared" si="101"/>
        <v/>
      </c>
      <c r="G747" s="76"/>
      <c r="H747" s="74"/>
      <c r="I747" s="111" t="str">
        <f>IF(H747="","",_xlfn.XLOOKUP(H747,Code!$E$3:$E$19,Code!$F$3:$F$19,""))</f>
        <v/>
      </c>
      <c r="J747" s="74"/>
      <c r="K747" s="74"/>
      <c r="L747" s="76"/>
      <c r="M747" s="76"/>
      <c r="N747" s="102"/>
      <c r="O747" s="102"/>
      <c r="P747" s="126">
        <v>0</v>
      </c>
      <c r="Q747" s="97">
        <f t="shared" si="96"/>
        <v>0</v>
      </c>
      <c r="R747" s="109"/>
      <c r="S747" s="96" t="str">
        <f t="shared" si="97"/>
        <v/>
      </c>
      <c r="T747" s="91">
        <f t="shared" si="98"/>
        <v>0</v>
      </c>
      <c r="U747" s="96" t="str">
        <f t="shared" si="99"/>
        <v/>
      </c>
      <c r="V747" s="92" t="str">
        <f ca="1">IF(U747="","",MIN(OFFSET(B747,0,0):OFFSET(B747,U747-1,0)))</f>
        <v/>
      </c>
      <c r="W747" s="92" t="str">
        <f ca="1">IF(U747="","",MIN(OFFSET(C747,0,0):OFFSET(C747,U747-1,0)))</f>
        <v/>
      </c>
      <c r="X747" s="92" t="str">
        <f ca="1">IF(U747="","",MAX(OFFSET(B747,0,0):OFFSET(B747,U747-1,0)))</f>
        <v/>
      </c>
      <c r="Y747" s="92" t="str">
        <f ca="1">IF(U747="","",MAX(OFFSET(C747,0,0):OFFSET(C747,U747-1,0)))</f>
        <v/>
      </c>
      <c r="Z747" s="92">
        <f t="shared" ca="1" si="94"/>
        <v>0</v>
      </c>
      <c r="AA747" s="93">
        <f t="shared" ca="1" si="95"/>
        <v>0</v>
      </c>
    </row>
    <row r="748" spans="1:27" ht="15.75" x14ac:dyDescent="0.25">
      <c r="A748" s="87"/>
      <c r="B748" s="95"/>
      <c r="C748" s="95"/>
      <c r="D748" s="76"/>
      <c r="E748" s="89" t="str">
        <f t="shared" si="100"/>
        <v/>
      </c>
      <c r="F748" s="89" t="str">
        <f t="shared" si="101"/>
        <v/>
      </c>
      <c r="G748" s="76"/>
      <c r="H748" s="74"/>
      <c r="I748" s="111" t="str">
        <f>IF(H748="","",_xlfn.XLOOKUP(H748,Code!$E$3:$E$19,Code!$F$3:$F$19,""))</f>
        <v/>
      </c>
      <c r="J748" s="74"/>
      <c r="K748" s="74"/>
      <c r="L748" s="76"/>
      <c r="M748" s="76"/>
      <c r="N748" s="102"/>
      <c r="O748" s="102"/>
      <c r="P748" s="126">
        <v>0</v>
      </c>
      <c r="Q748" s="97">
        <f t="shared" si="96"/>
        <v>0</v>
      </c>
      <c r="R748" s="109"/>
      <c r="S748" s="96" t="str">
        <f t="shared" si="97"/>
        <v/>
      </c>
      <c r="T748" s="91">
        <f t="shared" si="98"/>
        <v>0</v>
      </c>
      <c r="U748" s="96" t="str">
        <f t="shared" si="99"/>
        <v/>
      </c>
      <c r="V748" s="92" t="str">
        <f ca="1">IF(U748="","",MIN(OFFSET(B748,0,0):OFFSET(B748,U748-1,0)))</f>
        <v/>
      </c>
      <c r="W748" s="92" t="str">
        <f ca="1">IF(U748="","",MIN(OFFSET(C748,0,0):OFFSET(C748,U748-1,0)))</f>
        <v/>
      </c>
      <c r="X748" s="92" t="str">
        <f ca="1">IF(U748="","",MAX(OFFSET(B748,0,0):OFFSET(B748,U748-1,0)))</f>
        <v/>
      </c>
      <c r="Y748" s="92" t="str">
        <f ca="1">IF(U748="","",MAX(OFFSET(C748,0,0):OFFSET(C748,U748-1,0)))</f>
        <v/>
      </c>
      <c r="Z748" s="92">
        <f t="shared" ca="1" si="94"/>
        <v>0</v>
      </c>
      <c r="AA748" s="93">
        <f t="shared" ca="1" si="95"/>
        <v>0</v>
      </c>
    </row>
    <row r="749" spans="1:27" ht="15.75" x14ac:dyDescent="0.25">
      <c r="A749" s="87"/>
      <c r="B749" s="95"/>
      <c r="C749" s="95"/>
      <c r="D749" s="76"/>
      <c r="E749" s="89" t="str">
        <f t="shared" si="100"/>
        <v/>
      </c>
      <c r="F749" s="89" t="str">
        <f t="shared" si="101"/>
        <v/>
      </c>
      <c r="G749" s="76"/>
      <c r="H749" s="74"/>
      <c r="I749" s="111" t="str">
        <f>IF(H749="","",_xlfn.XLOOKUP(H749,Code!$E$3:$E$19,Code!$F$3:$F$19,""))</f>
        <v/>
      </c>
      <c r="J749" s="74"/>
      <c r="K749" s="74"/>
      <c r="L749" s="76"/>
      <c r="M749" s="76"/>
      <c r="N749" s="102"/>
      <c r="O749" s="102"/>
      <c r="P749" s="126">
        <v>0</v>
      </c>
      <c r="Q749" s="97">
        <f t="shared" si="96"/>
        <v>0</v>
      </c>
      <c r="R749" s="109"/>
      <c r="S749" s="96" t="str">
        <f t="shared" si="97"/>
        <v/>
      </c>
      <c r="T749" s="91">
        <f t="shared" si="98"/>
        <v>0</v>
      </c>
      <c r="U749" s="96" t="str">
        <f t="shared" si="99"/>
        <v/>
      </c>
      <c r="V749" s="92" t="str">
        <f ca="1">IF(U749="","",MIN(OFFSET(B749,0,0):OFFSET(B749,U749-1,0)))</f>
        <v/>
      </c>
      <c r="W749" s="92" t="str">
        <f ca="1">IF(U749="","",MIN(OFFSET(C749,0,0):OFFSET(C749,U749-1,0)))</f>
        <v/>
      </c>
      <c r="X749" s="92" t="str">
        <f ca="1">IF(U749="","",MAX(OFFSET(B749,0,0):OFFSET(B749,U749-1,0)))</f>
        <v/>
      </c>
      <c r="Y749" s="92" t="str">
        <f ca="1">IF(U749="","",MAX(OFFSET(C749,0,0):OFFSET(C749,U749-1,0)))</f>
        <v/>
      </c>
      <c r="Z749" s="92">
        <f t="shared" ca="1" si="94"/>
        <v>0</v>
      </c>
      <c r="AA749" s="93">
        <f t="shared" ca="1" si="95"/>
        <v>0</v>
      </c>
    </row>
    <row r="750" spans="1:27" ht="15.75" x14ac:dyDescent="0.25">
      <c r="A750" s="87"/>
      <c r="B750" s="95"/>
      <c r="C750" s="95"/>
      <c r="D750" s="76"/>
      <c r="E750" s="89" t="str">
        <f t="shared" si="100"/>
        <v/>
      </c>
      <c r="F750" s="89" t="str">
        <f t="shared" si="101"/>
        <v/>
      </c>
      <c r="G750" s="76"/>
      <c r="H750" s="74"/>
      <c r="I750" s="111" t="str">
        <f>IF(H750="","",_xlfn.XLOOKUP(H750,Code!$E$3:$E$19,Code!$F$3:$F$19,""))</f>
        <v/>
      </c>
      <c r="J750" s="74"/>
      <c r="K750" s="74"/>
      <c r="L750" s="76"/>
      <c r="M750" s="76"/>
      <c r="N750" s="102"/>
      <c r="O750" s="102"/>
      <c r="P750" s="126">
        <v>0</v>
      </c>
      <c r="Q750" s="97">
        <f t="shared" si="96"/>
        <v>0</v>
      </c>
      <c r="R750" s="109"/>
      <c r="S750" s="96" t="str">
        <f t="shared" si="97"/>
        <v/>
      </c>
      <c r="T750" s="91">
        <f t="shared" si="98"/>
        <v>0</v>
      </c>
      <c r="U750" s="96" t="str">
        <f t="shared" si="99"/>
        <v/>
      </c>
      <c r="V750" s="92" t="str">
        <f ca="1">IF(U750="","",MIN(OFFSET(B750,0,0):OFFSET(B750,U750-1,0)))</f>
        <v/>
      </c>
      <c r="W750" s="92" t="str">
        <f ca="1">IF(U750="","",MIN(OFFSET(C750,0,0):OFFSET(C750,U750-1,0)))</f>
        <v/>
      </c>
      <c r="X750" s="92" t="str">
        <f ca="1">IF(U750="","",MAX(OFFSET(B750,0,0):OFFSET(B750,U750-1,0)))</f>
        <v/>
      </c>
      <c r="Y750" s="92" t="str">
        <f ca="1">IF(U750="","",MAX(OFFSET(C750,0,0):OFFSET(C750,U750-1,0)))</f>
        <v/>
      </c>
      <c r="Z750" s="92">
        <f t="shared" ca="1" si="94"/>
        <v>0</v>
      </c>
      <c r="AA750" s="93">
        <f t="shared" ca="1" si="95"/>
        <v>0</v>
      </c>
    </row>
    <row r="751" spans="1:27" ht="15.75" x14ac:dyDescent="0.25">
      <c r="A751" s="87"/>
      <c r="B751" s="95"/>
      <c r="C751" s="95"/>
      <c r="D751" s="76"/>
      <c r="E751" s="89" t="str">
        <f t="shared" si="100"/>
        <v/>
      </c>
      <c r="F751" s="89" t="str">
        <f t="shared" si="101"/>
        <v/>
      </c>
      <c r="G751" s="76"/>
      <c r="H751" s="74"/>
      <c r="I751" s="111" t="str">
        <f>IF(H751="","",_xlfn.XLOOKUP(H751,Code!$E$3:$E$19,Code!$F$3:$F$19,""))</f>
        <v/>
      </c>
      <c r="J751" s="74"/>
      <c r="K751" s="74"/>
      <c r="L751" s="76"/>
      <c r="M751" s="76"/>
      <c r="N751" s="102"/>
      <c r="O751" s="102"/>
      <c r="P751" s="126">
        <v>0</v>
      </c>
      <c r="Q751" s="97">
        <f t="shared" si="96"/>
        <v>0</v>
      </c>
      <c r="R751" s="109"/>
      <c r="S751" s="96" t="str">
        <f t="shared" si="97"/>
        <v/>
      </c>
      <c r="T751" s="91">
        <f t="shared" si="98"/>
        <v>0</v>
      </c>
      <c r="U751" s="96" t="str">
        <f t="shared" si="99"/>
        <v/>
      </c>
      <c r="V751" s="92" t="str">
        <f ca="1">IF(U751="","",MIN(OFFSET(B751,0,0):OFFSET(B751,U751-1,0)))</f>
        <v/>
      </c>
      <c r="W751" s="92" t="str">
        <f ca="1">IF(U751="","",MIN(OFFSET(C751,0,0):OFFSET(C751,U751-1,0)))</f>
        <v/>
      </c>
      <c r="X751" s="92" t="str">
        <f ca="1">IF(U751="","",MAX(OFFSET(B751,0,0):OFFSET(B751,U751-1,0)))</f>
        <v/>
      </c>
      <c r="Y751" s="92" t="str">
        <f ca="1">IF(U751="","",MAX(OFFSET(C751,0,0):OFFSET(C751,U751-1,0)))</f>
        <v/>
      </c>
      <c r="Z751" s="92">
        <f t="shared" ca="1" si="94"/>
        <v>0</v>
      </c>
      <c r="AA751" s="93">
        <f t="shared" ca="1" si="95"/>
        <v>0</v>
      </c>
    </row>
    <row r="752" spans="1:27" ht="15.75" x14ac:dyDescent="0.25">
      <c r="A752" s="87"/>
      <c r="B752" s="95"/>
      <c r="C752" s="95"/>
      <c r="D752" s="76"/>
      <c r="E752" s="89" t="str">
        <f t="shared" si="100"/>
        <v/>
      </c>
      <c r="F752" s="89" t="str">
        <f t="shared" si="101"/>
        <v/>
      </c>
      <c r="G752" s="76"/>
      <c r="H752" s="74"/>
      <c r="I752" s="111" t="str">
        <f>IF(H752="","",_xlfn.XLOOKUP(H752,Code!$E$3:$E$19,Code!$F$3:$F$19,""))</f>
        <v/>
      </c>
      <c r="J752" s="74"/>
      <c r="K752" s="74"/>
      <c r="L752" s="76"/>
      <c r="M752" s="76"/>
      <c r="N752" s="102"/>
      <c r="O752" s="102"/>
      <c r="P752" s="126">
        <v>0</v>
      </c>
      <c r="Q752" s="97">
        <f t="shared" si="96"/>
        <v>0</v>
      </c>
      <c r="R752" s="109"/>
      <c r="S752" s="96" t="str">
        <f t="shared" si="97"/>
        <v/>
      </c>
      <c r="T752" s="91">
        <f t="shared" si="98"/>
        <v>0</v>
      </c>
      <c r="U752" s="96" t="str">
        <f t="shared" si="99"/>
        <v/>
      </c>
      <c r="V752" s="92" t="str">
        <f ca="1">IF(U752="","",MIN(OFFSET(B752,0,0):OFFSET(B752,U752-1,0)))</f>
        <v/>
      </c>
      <c r="W752" s="92" t="str">
        <f ca="1">IF(U752="","",MIN(OFFSET(C752,0,0):OFFSET(C752,U752-1,0)))</f>
        <v/>
      </c>
      <c r="X752" s="92" t="str">
        <f ca="1">IF(U752="","",MAX(OFFSET(B752,0,0):OFFSET(B752,U752-1,0)))</f>
        <v/>
      </c>
      <c r="Y752" s="92" t="str">
        <f ca="1">IF(U752="","",MAX(OFFSET(C752,0,0):OFFSET(C752,U752-1,0)))</f>
        <v/>
      </c>
      <c r="Z752" s="92">
        <f t="shared" ca="1" si="94"/>
        <v>0</v>
      </c>
      <c r="AA752" s="93">
        <f t="shared" ca="1" si="95"/>
        <v>0</v>
      </c>
    </row>
    <row r="753" spans="1:27" ht="15.75" x14ac:dyDescent="0.25">
      <c r="A753" s="87"/>
      <c r="B753" s="95"/>
      <c r="C753" s="95"/>
      <c r="D753" s="76"/>
      <c r="E753" s="89" t="str">
        <f t="shared" si="100"/>
        <v/>
      </c>
      <c r="F753" s="89" t="str">
        <f t="shared" si="101"/>
        <v/>
      </c>
      <c r="G753" s="76"/>
      <c r="H753" s="74"/>
      <c r="I753" s="111" t="str">
        <f>IF(H753="","",_xlfn.XLOOKUP(H753,Code!$E$3:$E$19,Code!$F$3:$F$19,""))</f>
        <v/>
      </c>
      <c r="J753" s="74"/>
      <c r="K753" s="74"/>
      <c r="L753" s="76"/>
      <c r="M753" s="76"/>
      <c r="N753" s="102"/>
      <c r="O753" s="102"/>
      <c r="P753" s="126">
        <v>0</v>
      </c>
      <c r="Q753" s="97">
        <f t="shared" si="96"/>
        <v>0</v>
      </c>
      <c r="R753" s="109"/>
      <c r="S753" s="96" t="str">
        <f t="shared" si="97"/>
        <v/>
      </c>
      <c r="T753" s="91">
        <f t="shared" si="98"/>
        <v>0</v>
      </c>
      <c r="U753" s="96" t="str">
        <f t="shared" si="99"/>
        <v/>
      </c>
      <c r="V753" s="92" t="str">
        <f ca="1">IF(U753="","",MIN(OFFSET(B753,0,0):OFFSET(B753,U753-1,0)))</f>
        <v/>
      </c>
      <c r="W753" s="92" t="str">
        <f ca="1">IF(U753="","",MIN(OFFSET(C753,0,0):OFFSET(C753,U753-1,0)))</f>
        <v/>
      </c>
      <c r="X753" s="92" t="str">
        <f ca="1">IF(U753="","",MAX(OFFSET(B753,0,0):OFFSET(B753,U753-1,0)))</f>
        <v/>
      </c>
      <c r="Y753" s="92" t="str">
        <f ca="1">IF(U753="","",MAX(OFFSET(C753,0,0):OFFSET(C753,U753-1,0)))</f>
        <v/>
      </c>
      <c r="Z753" s="92">
        <f t="shared" ca="1" si="94"/>
        <v>0</v>
      </c>
      <c r="AA753" s="93">
        <f t="shared" ca="1" si="95"/>
        <v>0</v>
      </c>
    </row>
    <row r="754" spans="1:27" ht="15.75" x14ac:dyDescent="0.25">
      <c r="A754" s="87"/>
      <c r="B754" s="95"/>
      <c r="C754" s="95"/>
      <c r="D754" s="76"/>
      <c r="E754" s="89" t="str">
        <f t="shared" si="100"/>
        <v/>
      </c>
      <c r="F754" s="89" t="str">
        <f t="shared" si="101"/>
        <v/>
      </c>
      <c r="G754" s="76"/>
      <c r="H754" s="74"/>
      <c r="I754" s="111" t="str">
        <f>IF(H754="","",_xlfn.XLOOKUP(H754,Code!$E$3:$E$19,Code!$F$3:$F$19,""))</f>
        <v/>
      </c>
      <c r="J754" s="74"/>
      <c r="K754" s="74"/>
      <c r="L754" s="76"/>
      <c r="M754" s="76"/>
      <c r="N754" s="102"/>
      <c r="O754" s="102"/>
      <c r="P754" s="126">
        <v>0</v>
      </c>
      <c r="Q754" s="97">
        <f t="shared" si="96"/>
        <v>0</v>
      </c>
      <c r="R754" s="109"/>
      <c r="S754" s="96" t="str">
        <f t="shared" si="97"/>
        <v/>
      </c>
      <c r="T754" s="91">
        <f t="shared" si="98"/>
        <v>0</v>
      </c>
      <c r="U754" s="96" t="str">
        <f t="shared" si="99"/>
        <v/>
      </c>
      <c r="V754" s="92" t="str">
        <f ca="1">IF(U754="","",MIN(OFFSET(B754,0,0):OFFSET(B754,U754-1,0)))</f>
        <v/>
      </c>
      <c r="W754" s="92" t="str">
        <f ca="1">IF(U754="","",MIN(OFFSET(C754,0,0):OFFSET(C754,U754-1,0)))</f>
        <v/>
      </c>
      <c r="X754" s="92" t="str">
        <f ca="1">IF(U754="","",MAX(OFFSET(B754,0,0):OFFSET(B754,U754-1,0)))</f>
        <v/>
      </c>
      <c r="Y754" s="92" t="str">
        <f ca="1">IF(U754="","",MAX(OFFSET(C754,0,0):OFFSET(C754,U754-1,0)))</f>
        <v/>
      </c>
      <c r="Z754" s="92">
        <f t="shared" ca="1" si="94"/>
        <v>0</v>
      </c>
      <c r="AA754" s="93">
        <f t="shared" ca="1" si="95"/>
        <v>0</v>
      </c>
    </row>
    <row r="755" spans="1:27" ht="15.75" x14ac:dyDescent="0.25">
      <c r="A755" s="87"/>
      <c r="B755" s="95"/>
      <c r="C755" s="95"/>
      <c r="D755" s="76"/>
      <c r="E755" s="89" t="str">
        <f t="shared" si="100"/>
        <v/>
      </c>
      <c r="F755" s="89" t="str">
        <f t="shared" si="101"/>
        <v/>
      </c>
      <c r="G755" s="76"/>
      <c r="H755" s="74"/>
      <c r="I755" s="111" t="str">
        <f>IF(H755="","",_xlfn.XLOOKUP(H755,Code!$E$3:$E$19,Code!$F$3:$F$19,""))</f>
        <v/>
      </c>
      <c r="J755" s="74"/>
      <c r="K755" s="74"/>
      <c r="L755" s="76"/>
      <c r="M755" s="76"/>
      <c r="N755" s="102"/>
      <c r="O755" s="102"/>
      <c r="P755" s="126">
        <v>0</v>
      </c>
      <c r="Q755" s="97">
        <f t="shared" si="96"/>
        <v>0</v>
      </c>
      <c r="R755" s="109"/>
      <c r="S755" s="96" t="str">
        <f t="shared" si="97"/>
        <v/>
      </c>
      <c r="T755" s="91">
        <f t="shared" si="98"/>
        <v>0</v>
      </c>
      <c r="U755" s="96" t="str">
        <f t="shared" si="99"/>
        <v/>
      </c>
      <c r="V755" s="92" t="str">
        <f ca="1">IF(U755="","",MIN(OFFSET(B755,0,0):OFFSET(B755,U755-1,0)))</f>
        <v/>
      </c>
      <c r="W755" s="92" t="str">
        <f ca="1">IF(U755="","",MIN(OFFSET(C755,0,0):OFFSET(C755,U755-1,0)))</f>
        <v/>
      </c>
      <c r="X755" s="92" t="str">
        <f ca="1">IF(U755="","",MAX(OFFSET(B755,0,0):OFFSET(B755,U755-1,0)))</f>
        <v/>
      </c>
      <c r="Y755" s="92" t="str">
        <f ca="1">IF(U755="","",MAX(OFFSET(C755,0,0):OFFSET(C755,U755-1,0)))</f>
        <v/>
      </c>
      <c r="Z755" s="92">
        <f t="shared" ca="1" si="94"/>
        <v>0</v>
      </c>
      <c r="AA755" s="93">
        <f t="shared" ca="1" si="95"/>
        <v>0</v>
      </c>
    </row>
    <row r="756" spans="1:27" ht="15.75" x14ac:dyDescent="0.25">
      <c r="A756" s="87"/>
      <c r="B756" s="95"/>
      <c r="C756" s="95"/>
      <c r="D756" s="76"/>
      <c r="E756" s="89" t="str">
        <f t="shared" si="100"/>
        <v/>
      </c>
      <c r="F756" s="89" t="str">
        <f t="shared" si="101"/>
        <v/>
      </c>
      <c r="G756" s="76"/>
      <c r="H756" s="74"/>
      <c r="I756" s="111" t="str">
        <f>IF(H756="","",_xlfn.XLOOKUP(H756,Code!$E$3:$E$19,Code!$F$3:$F$19,""))</f>
        <v/>
      </c>
      <c r="J756" s="74"/>
      <c r="K756" s="74"/>
      <c r="L756" s="76"/>
      <c r="M756" s="76"/>
      <c r="N756" s="102"/>
      <c r="O756" s="102"/>
      <c r="P756" s="126">
        <v>0</v>
      </c>
      <c r="Q756" s="97">
        <f t="shared" si="96"/>
        <v>0</v>
      </c>
      <c r="R756" s="109"/>
      <c r="S756" s="96" t="str">
        <f t="shared" si="97"/>
        <v/>
      </c>
      <c r="T756" s="91">
        <f t="shared" si="98"/>
        <v>0</v>
      </c>
      <c r="U756" s="96" t="str">
        <f t="shared" si="99"/>
        <v/>
      </c>
      <c r="V756" s="92" t="str">
        <f ca="1">IF(U756="","",MIN(OFFSET(B756,0,0):OFFSET(B756,U756-1,0)))</f>
        <v/>
      </c>
      <c r="W756" s="92" t="str">
        <f ca="1">IF(U756="","",MIN(OFFSET(C756,0,0):OFFSET(C756,U756-1,0)))</f>
        <v/>
      </c>
      <c r="X756" s="92" t="str">
        <f ca="1">IF(U756="","",MAX(OFFSET(B756,0,0):OFFSET(B756,U756-1,0)))</f>
        <v/>
      </c>
      <c r="Y756" s="92" t="str">
        <f ca="1">IF(U756="","",MAX(OFFSET(C756,0,0):OFFSET(C756,U756-1,0)))</f>
        <v/>
      </c>
      <c r="Z756" s="92">
        <f t="shared" ca="1" si="94"/>
        <v>0</v>
      </c>
      <c r="AA756" s="93">
        <f t="shared" ca="1" si="95"/>
        <v>0</v>
      </c>
    </row>
    <row r="757" spans="1:27" ht="15.75" x14ac:dyDescent="0.25">
      <c r="A757" s="87"/>
      <c r="B757" s="95"/>
      <c r="C757" s="95"/>
      <c r="D757" s="76"/>
      <c r="E757" s="89" t="str">
        <f t="shared" si="100"/>
        <v/>
      </c>
      <c r="F757" s="89" t="str">
        <f t="shared" si="101"/>
        <v/>
      </c>
      <c r="G757" s="76"/>
      <c r="H757" s="74"/>
      <c r="I757" s="111" t="str">
        <f>IF(H757="","",_xlfn.XLOOKUP(H757,Code!$E$3:$E$19,Code!$F$3:$F$19,""))</f>
        <v/>
      </c>
      <c r="J757" s="74"/>
      <c r="K757" s="74"/>
      <c r="L757" s="76"/>
      <c r="M757" s="76"/>
      <c r="N757" s="102"/>
      <c r="O757" s="102"/>
      <c r="P757" s="126">
        <v>0</v>
      </c>
      <c r="Q757" s="97">
        <f t="shared" si="96"/>
        <v>0</v>
      </c>
      <c r="R757" s="109"/>
      <c r="S757" s="96" t="str">
        <f t="shared" si="97"/>
        <v/>
      </c>
      <c r="T757" s="91">
        <f t="shared" si="98"/>
        <v>0</v>
      </c>
      <c r="U757" s="96" t="str">
        <f t="shared" si="99"/>
        <v/>
      </c>
      <c r="V757" s="92" t="str">
        <f ca="1">IF(U757="","",MIN(OFFSET(B757,0,0):OFFSET(B757,U757-1,0)))</f>
        <v/>
      </c>
      <c r="W757" s="92" t="str">
        <f ca="1">IF(U757="","",MIN(OFFSET(C757,0,0):OFFSET(C757,U757-1,0)))</f>
        <v/>
      </c>
      <c r="X757" s="92" t="str">
        <f ca="1">IF(U757="","",MAX(OFFSET(B757,0,0):OFFSET(B757,U757-1,0)))</f>
        <v/>
      </c>
      <c r="Y757" s="92" t="str">
        <f ca="1">IF(U757="","",MAX(OFFSET(C757,0,0):OFFSET(C757,U757-1,0)))</f>
        <v/>
      </c>
      <c r="Z757" s="92">
        <f t="shared" ca="1" si="94"/>
        <v>0</v>
      </c>
      <c r="AA757" s="93">
        <f t="shared" ca="1" si="95"/>
        <v>0</v>
      </c>
    </row>
    <row r="758" spans="1:27" ht="15.75" x14ac:dyDescent="0.25">
      <c r="A758" s="87"/>
      <c r="B758" s="95"/>
      <c r="C758" s="95"/>
      <c r="D758" s="76"/>
      <c r="E758" s="89" t="str">
        <f t="shared" si="100"/>
        <v/>
      </c>
      <c r="F758" s="89" t="str">
        <f t="shared" si="101"/>
        <v/>
      </c>
      <c r="G758" s="76"/>
      <c r="H758" s="74"/>
      <c r="I758" s="111" t="str">
        <f>IF(H758="","",_xlfn.XLOOKUP(H758,Code!$E$3:$E$19,Code!$F$3:$F$19,""))</f>
        <v/>
      </c>
      <c r="J758" s="74"/>
      <c r="K758" s="74"/>
      <c r="L758" s="76"/>
      <c r="M758" s="76"/>
      <c r="N758" s="102"/>
      <c r="O758" s="102"/>
      <c r="P758" s="126">
        <v>0</v>
      </c>
      <c r="Q758" s="97">
        <f t="shared" si="96"/>
        <v>0</v>
      </c>
      <c r="R758" s="109"/>
      <c r="S758" s="96" t="str">
        <f t="shared" si="97"/>
        <v/>
      </c>
      <c r="T758" s="91">
        <f t="shared" si="98"/>
        <v>0</v>
      </c>
      <c r="U758" s="96" t="str">
        <f t="shared" si="99"/>
        <v/>
      </c>
      <c r="V758" s="92" t="str">
        <f ca="1">IF(U758="","",MIN(OFFSET(B758,0,0):OFFSET(B758,U758-1,0)))</f>
        <v/>
      </c>
      <c r="W758" s="92" t="str">
        <f ca="1">IF(U758="","",MIN(OFFSET(C758,0,0):OFFSET(C758,U758-1,0)))</f>
        <v/>
      </c>
      <c r="X758" s="92" t="str">
        <f ca="1">IF(U758="","",MAX(OFFSET(B758,0,0):OFFSET(B758,U758-1,0)))</f>
        <v/>
      </c>
      <c r="Y758" s="92" t="str">
        <f ca="1">IF(U758="","",MAX(OFFSET(C758,0,0):OFFSET(C758,U758-1,0)))</f>
        <v/>
      </c>
      <c r="Z758" s="92">
        <f t="shared" ca="1" si="94"/>
        <v>0</v>
      </c>
      <c r="AA758" s="93">
        <f t="shared" ca="1" si="95"/>
        <v>0</v>
      </c>
    </row>
    <row r="759" spans="1:27" ht="15.75" x14ac:dyDescent="0.25">
      <c r="A759" s="87"/>
      <c r="B759" s="95"/>
      <c r="C759" s="95"/>
      <c r="D759" s="76"/>
      <c r="E759" s="89" t="str">
        <f t="shared" si="100"/>
        <v/>
      </c>
      <c r="F759" s="89" t="str">
        <f t="shared" si="101"/>
        <v/>
      </c>
      <c r="G759" s="76"/>
      <c r="H759" s="74"/>
      <c r="I759" s="111" t="str">
        <f>IF(H759="","",_xlfn.XLOOKUP(H759,Code!$E$3:$E$19,Code!$F$3:$F$19,""))</f>
        <v/>
      </c>
      <c r="J759" s="74"/>
      <c r="K759" s="74"/>
      <c r="L759" s="76"/>
      <c r="M759" s="76"/>
      <c r="N759" s="102"/>
      <c r="O759" s="102"/>
      <c r="P759" s="126">
        <v>0</v>
      </c>
      <c r="Q759" s="97">
        <f t="shared" si="96"/>
        <v>0</v>
      </c>
      <c r="R759" s="109"/>
      <c r="S759" s="96" t="str">
        <f t="shared" si="97"/>
        <v/>
      </c>
      <c r="T759" s="91">
        <f t="shared" si="98"/>
        <v>0</v>
      </c>
      <c r="U759" s="96" t="str">
        <f t="shared" si="99"/>
        <v/>
      </c>
      <c r="V759" s="92" t="str">
        <f ca="1">IF(U759="","",MIN(OFFSET(B759,0,0):OFFSET(B759,U759-1,0)))</f>
        <v/>
      </c>
      <c r="W759" s="92" t="str">
        <f ca="1">IF(U759="","",MIN(OFFSET(C759,0,0):OFFSET(C759,U759-1,0)))</f>
        <v/>
      </c>
      <c r="X759" s="92" t="str">
        <f ca="1">IF(U759="","",MAX(OFFSET(B759,0,0):OFFSET(B759,U759-1,0)))</f>
        <v/>
      </c>
      <c r="Y759" s="92" t="str">
        <f ca="1">IF(U759="","",MAX(OFFSET(C759,0,0):OFFSET(C759,U759-1,0)))</f>
        <v/>
      </c>
      <c r="Z759" s="92">
        <f t="shared" ca="1" si="94"/>
        <v>0</v>
      </c>
      <c r="AA759" s="93">
        <f t="shared" ca="1" si="95"/>
        <v>0</v>
      </c>
    </row>
    <row r="760" spans="1:27" ht="15.75" x14ac:dyDescent="0.25">
      <c r="A760" s="87"/>
      <c r="B760" s="95"/>
      <c r="C760" s="95"/>
      <c r="D760" s="76"/>
      <c r="E760" s="89" t="str">
        <f t="shared" si="100"/>
        <v/>
      </c>
      <c r="F760" s="89" t="str">
        <f t="shared" si="101"/>
        <v/>
      </c>
      <c r="G760" s="76"/>
      <c r="H760" s="74"/>
      <c r="I760" s="111" t="str">
        <f>IF(H760="","",_xlfn.XLOOKUP(H760,Code!$E$3:$E$19,Code!$F$3:$F$19,""))</f>
        <v/>
      </c>
      <c r="J760" s="74"/>
      <c r="K760" s="74"/>
      <c r="L760" s="76"/>
      <c r="M760" s="76"/>
      <c r="N760" s="102"/>
      <c r="O760" s="102"/>
      <c r="P760" s="126">
        <v>0</v>
      </c>
      <c r="Q760" s="97">
        <f t="shared" si="96"/>
        <v>0</v>
      </c>
      <c r="R760" s="109"/>
      <c r="S760" s="96" t="str">
        <f t="shared" si="97"/>
        <v/>
      </c>
      <c r="T760" s="91">
        <f t="shared" si="98"/>
        <v>0</v>
      </c>
      <c r="U760" s="96" t="str">
        <f t="shared" si="99"/>
        <v/>
      </c>
      <c r="V760" s="92" t="str">
        <f ca="1">IF(U760="","",MIN(OFFSET(B760,0,0):OFFSET(B760,U760-1,0)))</f>
        <v/>
      </c>
      <c r="W760" s="92" t="str">
        <f ca="1">IF(U760="","",MIN(OFFSET(C760,0,0):OFFSET(C760,U760-1,0)))</f>
        <v/>
      </c>
      <c r="X760" s="92" t="str">
        <f ca="1">IF(U760="","",MAX(OFFSET(B760,0,0):OFFSET(B760,U760-1,0)))</f>
        <v/>
      </c>
      <c r="Y760" s="92" t="str">
        <f ca="1">IF(U760="","",MAX(OFFSET(C760,0,0):OFFSET(C760,U760-1,0)))</f>
        <v/>
      </c>
      <c r="Z760" s="92">
        <f t="shared" ca="1" si="94"/>
        <v>0</v>
      </c>
      <c r="AA760" s="93">
        <f t="shared" ca="1" si="95"/>
        <v>0</v>
      </c>
    </row>
    <row r="761" spans="1:27" ht="15.75" x14ac:dyDescent="0.25">
      <c r="A761" s="87"/>
      <c r="B761" s="95"/>
      <c r="C761" s="95"/>
      <c r="D761" s="76"/>
      <c r="E761" s="89" t="str">
        <f t="shared" si="100"/>
        <v/>
      </c>
      <c r="F761" s="89" t="str">
        <f t="shared" si="101"/>
        <v/>
      </c>
      <c r="G761" s="76"/>
      <c r="H761" s="74"/>
      <c r="I761" s="111" t="str">
        <f>IF(H761="","",_xlfn.XLOOKUP(H761,Code!$E$3:$E$19,Code!$F$3:$F$19,""))</f>
        <v/>
      </c>
      <c r="J761" s="74"/>
      <c r="K761" s="74"/>
      <c r="L761" s="76"/>
      <c r="M761" s="76"/>
      <c r="N761" s="102"/>
      <c r="O761" s="102"/>
      <c r="P761" s="126">
        <v>0</v>
      </c>
      <c r="Q761" s="97">
        <f t="shared" si="96"/>
        <v>0</v>
      </c>
      <c r="R761" s="109"/>
      <c r="S761" s="96" t="str">
        <f t="shared" si="97"/>
        <v/>
      </c>
      <c r="T761" s="91">
        <f t="shared" si="98"/>
        <v>0</v>
      </c>
      <c r="U761" s="96" t="str">
        <f t="shared" si="99"/>
        <v/>
      </c>
      <c r="V761" s="92" t="str">
        <f ca="1">IF(U761="","",MIN(OFFSET(B761,0,0):OFFSET(B761,U761-1,0)))</f>
        <v/>
      </c>
      <c r="W761" s="92" t="str">
        <f ca="1">IF(U761="","",MIN(OFFSET(C761,0,0):OFFSET(C761,U761-1,0)))</f>
        <v/>
      </c>
      <c r="X761" s="92" t="str">
        <f ca="1">IF(U761="","",MAX(OFFSET(B761,0,0):OFFSET(B761,U761-1,0)))</f>
        <v/>
      </c>
      <c r="Y761" s="92" t="str">
        <f ca="1">IF(U761="","",MAX(OFFSET(C761,0,0):OFFSET(C761,U761-1,0)))</f>
        <v/>
      </c>
      <c r="Z761" s="92">
        <f t="shared" ca="1" si="94"/>
        <v>0</v>
      </c>
      <c r="AA761" s="93">
        <f t="shared" ca="1" si="95"/>
        <v>0</v>
      </c>
    </row>
    <row r="762" spans="1:27" ht="15.75" x14ac:dyDescent="0.25">
      <c r="A762" s="87"/>
      <c r="B762" s="95"/>
      <c r="C762" s="95"/>
      <c r="D762" s="76"/>
      <c r="E762" s="89" t="str">
        <f t="shared" si="100"/>
        <v/>
      </c>
      <c r="F762" s="89" t="str">
        <f t="shared" si="101"/>
        <v/>
      </c>
      <c r="G762" s="76"/>
      <c r="H762" s="74"/>
      <c r="I762" s="111" t="str">
        <f>IF(H762="","",_xlfn.XLOOKUP(H762,Code!$E$3:$E$19,Code!$F$3:$F$19,""))</f>
        <v/>
      </c>
      <c r="J762" s="74"/>
      <c r="K762" s="74"/>
      <c r="L762" s="76"/>
      <c r="M762" s="76"/>
      <c r="N762" s="102"/>
      <c r="O762" s="102"/>
      <c r="P762" s="126">
        <v>0</v>
      </c>
      <c r="Q762" s="97">
        <f t="shared" si="96"/>
        <v>0</v>
      </c>
      <c r="R762" s="109"/>
      <c r="S762" s="96" t="str">
        <f t="shared" si="97"/>
        <v/>
      </c>
      <c r="T762" s="91">
        <f t="shared" si="98"/>
        <v>0</v>
      </c>
      <c r="U762" s="96" t="str">
        <f t="shared" si="99"/>
        <v/>
      </c>
      <c r="V762" s="92" t="str">
        <f ca="1">IF(U762="","",MIN(OFFSET(B762,0,0):OFFSET(B762,U762-1,0)))</f>
        <v/>
      </c>
      <c r="W762" s="92" t="str">
        <f ca="1">IF(U762="","",MIN(OFFSET(C762,0,0):OFFSET(C762,U762-1,0)))</f>
        <v/>
      </c>
      <c r="X762" s="92" t="str">
        <f ca="1">IF(U762="","",MAX(OFFSET(B762,0,0):OFFSET(B762,U762-1,0)))</f>
        <v/>
      </c>
      <c r="Y762" s="92" t="str">
        <f ca="1">IF(U762="","",MAX(OFFSET(C762,0,0):OFFSET(C762,U762-1,0)))</f>
        <v/>
      </c>
      <c r="Z762" s="92">
        <f t="shared" ca="1" si="94"/>
        <v>0</v>
      </c>
      <c r="AA762" s="93">
        <f t="shared" ca="1" si="95"/>
        <v>0</v>
      </c>
    </row>
    <row r="763" spans="1:27" ht="15.75" x14ac:dyDescent="0.25">
      <c r="A763" s="87"/>
      <c r="B763" s="95"/>
      <c r="C763" s="95"/>
      <c r="D763" s="76"/>
      <c r="E763" s="89" t="str">
        <f t="shared" si="100"/>
        <v/>
      </c>
      <c r="F763" s="89" t="str">
        <f t="shared" si="101"/>
        <v/>
      </c>
      <c r="G763" s="76"/>
      <c r="H763" s="74"/>
      <c r="I763" s="111" t="str">
        <f>IF(H763="","",_xlfn.XLOOKUP(H763,Code!$E$3:$E$19,Code!$F$3:$F$19,""))</f>
        <v/>
      </c>
      <c r="J763" s="74"/>
      <c r="K763" s="74"/>
      <c r="L763" s="76"/>
      <c r="M763" s="76"/>
      <c r="N763" s="102"/>
      <c r="O763" s="102"/>
      <c r="P763" s="126">
        <v>0</v>
      </c>
      <c r="Q763" s="97">
        <f t="shared" si="96"/>
        <v>0</v>
      </c>
      <c r="R763" s="109"/>
      <c r="S763" s="96" t="str">
        <f t="shared" si="97"/>
        <v/>
      </c>
      <c r="T763" s="91">
        <f t="shared" si="98"/>
        <v>0</v>
      </c>
      <c r="U763" s="96" t="str">
        <f t="shared" si="99"/>
        <v/>
      </c>
      <c r="V763" s="92" t="str">
        <f ca="1">IF(U763="","",MIN(OFFSET(B763,0,0):OFFSET(B763,U763-1,0)))</f>
        <v/>
      </c>
      <c r="W763" s="92" t="str">
        <f ca="1">IF(U763="","",MIN(OFFSET(C763,0,0):OFFSET(C763,U763-1,0)))</f>
        <v/>
      </c>
      <c r="X763" s="92" t="str">
        <f ca="1">IF(U763="","",MAX(OFFSET(B763,0,0):OFFSET(B763,U763-1,0)))</f>
        <v/>
      </c>
      <c r="Y763" s="92" t="str">
        <f ca="1">IF(U763="","",MAX(OFFSET(C763,0,0):OFFSET(C763,U763-1,0)))</f>
        <v/>
      </c>
      <c r="Z763" s="92">
        <f t="shared" ca="1" si="94"/>
        <v>0</v>
      </c>
      <c r="AA763" s="93">
        <f t="shared" ca="1" si="95"/>
        <v>0</v>
      </c>
    </row>
    <row r="764" spans="1:27" ht="15.75" x14ac:dyDescent="0.25">
      <c r="A764" s="87"/>
      <c r="B764" s="95"/>
      <c r="C764" s="95"/>
      <c r="D764" s="76"/>
      <c r="E764" s="89" t="str">
        <f t="shared" si="100"/>
        <v/>
      </c>
      <c r="F764" s="89" t="str">
        <f t="shared" si="101"/>
        <v/>
      </c>
      <c r="G764" s="76"/>
      <c r="H764" s="74"/>
      <c r="I764" s="111" t="str">
        <f>IF(H764="","",_xlfn.XLOOKUP(H764,Code!$E$3:$E$19,Code!$F$3:$F$19,""))</f>
        <v/>
      </c>
      <c r="J764" s="74"/>
      <c r="K764" s="74"/>
      <c r="L764" s="76"/>
      <c r="M764" s="76"/>
      <c r="N764" s="102"/>
      <c r="O764" s="102"/>
      <c r="P764" s="126">
        <v>0</v>
      </c>
      <c r="Q764" s="97">
        <f t="shared" si="96"/>
        <v>0</v>
      </c>
      <c r="R764" s="109"/>
      <c r="S764" s="96" t="str">
        <f t="shared" si="97"/>
        <v/>
      </c>
      <c r="T764" s="91">
        <f t="shared" si="98"/>
        <v>0</v>
      </c>
      <c r="U764" s="96" t="str">
        <f t="shared" si="99"/>
        <v/>
      </c>
      <c r="V764" s="92" t="str">
        <f ca="1">IF(U764="","",MIN(OFFSET(B764,0,0):OFFSET(B764,U764-1,0)))</f>
        <v/>
      </c>
      <c r="W764" s="92" t="str">
        <f ca="1">IF(U764="","",MIN(OFFSET(C764,0,0):OFFSET(C764,U764-1,0)))</f>
        <v/>
      </c>
      <c r="X764" s="92" t="str">
        <f ca="1">IF(U764="","",MAX(OFFSET(B764,0,0):OFFSET(B764,U764-1,0)))</f>
        <v/>
      </c>
      <c r="Y764" s="92" t="str">
        <f ca="1">IF(U764="","",MAX(OFFSET(C764,0,0):OFFSET(C764,U764-1,0)))</f>
        <v/>
      </c>
      <c r="Z764" s="92">
        <f t="shared" ca="1" si="94"/>
        <v>0</v>
      </c>
      <c r="AA764" s="93">
        <f t="shared" ca="1" si="95"/>
        <v>0</v>
      </c>
    </row>
    <row r="765" spans="1:27" ht="15.75" x14ac:dyDescent="0.25">
      <c r="A765" s="87"/>
      <c r="B765" s="95"/>
      <c r="C765" s="95"/>
      <c r="D765" s="76"/>
      <c r="E765" s="89" t="str">
        <f t="shared" si="100"/>
        <v/>
      </c>
      <c r="F765" s="89" t="str">
        <f t="shared" si="101"/>
        <v/>
      </c>
      <c r="G765" s="76"/>
      <c r="H765" s="74"/>
      <c r="I765" s="111" t="str">
        <f>IF(H765="","",_xlfn.XLOOKUP(H765,Code!$E$3:$E$19,Code!$F$3:$F$19,""))</f>
        <v/>
      </c>
      <c r="J765" s="74"/>
      <c r="K765" s="74"/>
      <c r="L765" s="76"/>
      <c r="M765" s="76"/>
      <c r="N765" s="102"/>
      <c r="O765" s="102"/>
      <c r="P765" s="126">
        <v>0</v>
      </c>
      <c r="Q765" s="97">
        <f t="shared" si="96"/>
        <v>0</v>
      </c>
      <c r="R765" s="109"/>
      <c r="S765" s="96" t="str">
        <f t="shared" si="97"/>
        <v/>
      </c>
      <c r="T765" s="91">
        <f t="shared" si="98"/>
        <v>0</v>
      </c>
      <c r="U765" s="96" t="str">
        <f t="shared" si="99"/>
        <v/>
      </c>
      <c r="V765" s="92" t="str">
        <f ca="1">IF(U765="","",MIN(OFFSET(B765,0,0):OFFSET(B765,U765-1,0)))</f>
        <v/>
      </c>
      <c r="W765" s="92" t="str">
        <f ca="1">IF(U765="","",MIN(OFFSET(C765,0,0):OFFSET(C765,U765-1,0)))</f>
        <v/>
      </c>
      <c r="X765" s="92" t="str">
        <f ca="1">IF(U765="","",MAX(OFFSET(B765,0,0):OFFSET(B765,U765-1,0)))</f>
        <v/>
      </c>
      <c r="Y765" s="92" t="str">
        <f ca="1">IF(U765="","",MAX(OFFSET(C765,0,0):OFFSET(C765,U765-1,0)))</f>
        <v/>
      </c>
      <c r="Z765" s="92">
        <f t="shared" ref="Z765:Z828" ca="1" si="102">MIN(V765:Y765)</f>
        <v>0</v>
      </c>
      <c r="AA765" s="93">
        <f t="shared" ref="AA765:AA828" ca="1" si="103">MAX(V765:Y765)</f>
        <v>0</v>
      </c>
    </row>
    <row r="766" spans="1:27" ht="15.75" x14ac:dyDescent="0.25">
      <c r="A766" s="87"/>
      <c r="B766" s="95"/>
      <c r="C766" s="95"/>
      <c r="D766" s="76"/>
      <c r="E766" s="89" t="str">
        <f t="shared" si="100"/>
        <v/>
      </c>
      <c r="F766" s="89" t="str">
        <f t="shared" si="101"/>
        <v/>
      </c>
      <c r="G766" s="76"/>
      <c r="H766" s="74"/>
      <c r="I766" s="111" t="str">
        <f>IF(H766="","",_xlfn.XLOOKUP(H766,Code!$E$3:$E$19,Code!$F$3:$F$19,""))</f>
        <v/>
      </c>
      <c r="J766" s="74"/>
      <c r="K766" s="74"/>
      <c r="L766" s="76"/>
      <c r="M766" s="76"/>
      <c r="N766" s="102"/>
      <c r="O766" s="102"/>
      <c r="P766" s="126">
        <v>0</v>
      </c>
      <c r="Q766" s="97">
        <f t="shared" si="96"/>
        <v>0</v>
      </c>
      <c r="R766" s="109"/>
      <c r="S766" s="96" t="str">
        <f t="shared" si="97"/>
        <v/>
      </c>
      <c r="T766" s="91">
        <f t="shared" si="98"/>
        <v>0</v>
      </c>
      <c r="U766" s="96" t="str">
        <f t="shared" si="99"/>
        <v/>
      </c>
      <c r="V766" s="92" t="str">
        <f ca="1">IF(U766="","",MIN(OFFSET(B766,0,0):OFFSET(B766,U766-1,0)))</f>
        <v/>
      </c>
      <c r="W766" s="92" t="str">
        <f ca="1">IF(U766="","",MIN(OFFSET(C766,0,0):OFFSET(C766,U766-1,0)))</f>
        <v/>
      </c>
      <c r="X766" s="92" t="str">
        <f ca="1">IF(U766="","",MAX(OFFSET(B766,0,0):OFFSET(B766,U766-1,0)))</f>
        <v/>
      </c>
      <c r="Y766" s="92" t="str">
        <f ca="1">IF(U766="","",MAX(OFFSET(C766,0,0):OFFSET(C766,U766-1,0)))</f>
        <v/>
      </c>
      <c r="Z766" s="92">
        <f t="shared" ca="1" si="102"/>
        <v>0</v>
      </c>
      <c r="AA766" s="93">
        <f t="shared" ca="1" si="103"/>
        <v>0</v>
      </c>
    </row>
    <row r="767" spans="1:27" ht="15.75" x14ac:dyDescent="0.25">
      <c r="A767" s="87"/>
      <c r="B767" s="95"/>
      <c r="C767" s="95"/>
      <c r="D767" s="76"/>
      <c r="E767" s="89" t="str">
        <f t="shared" si="100"/>
        <v/>
      </c>
      <c r="F767" s="89" t="str">
        <f t="shared" si="101"/>
        <v/>
      </c>
      <c r="G767" s="76"/>
      <c r="H767" s="74"/>
      <c r="I767" s="111" t="str">
        <f>IF(H767="","",_xlfn.XLOOKUP(H767,Code!$E$3:$E$19,Code!$F$3:$F$19,""))</f>
        <v/>
      </c>
      <c r="J767" s="74"/>
      <c r="K767" s="74"/>
      <c r="L767" s="76"/>
      <c r="M767" s="76"/>
      <c r="N767" s="102"/>
      <c r="O767" s="102"/>
      <c r="P767" s="126">
        <v>0</v>
      </c>
      <c r="Q767" s="97">
        <f t="shared" si="96"/>
        <v>0</v>
      </c>
      <c r="R767" s="109"/>
      <c r="S767" s="96" t="str">
        <f t="shared" si="97"/>
        <v/>
      </c>
      <c r="T767" s="91">
        <f t="shared" si="98"/>
        <v>0</v>
      </c>
      <c r="U767" s="96" t="str">
        <f t="shared" si="99"/>
        <v/>
      </c>
      <c r="V767" s="92" t="str">
        <f ca="1">IF(U767="","",MIN(OFFSET(B767,0,0):OFFSET(B767,U767-1,0)))</f>
        <v/>
      </c>
      <c r="W767" s="92" t="str">
        <f ca="1">IF(U767="","",MIN(OFFSET(C767,0,0):OFFSET(C767,U767-1,0)))</f>
        <v/>
      </c>
      <c r="X767" s="92" t="str">
        <f ca="1">IF(U767="","",MAX(OFFSET(B767,0,0):OFFSET(B767,U767-1,0)))</f>
        <v/>
      </c>
      <c r="Y767" s="92" t="str">
        <f ca="1">IF(U767="","",MAX(OFFSET(C767,0,0):OFFSET(C767,U767-1,0)))</f>
        <v/>
      </c>
      <c r="Z767" s="92">
        <f t="shared" ca="1" si="102"/>
        <v>0</v>
      </c>
      <c r="AA767" s="93">
        <f t="shared" ca="1" si="103"/>
        <v>0</v>
      </c>
    </row>
    <row r="768" spans="1:27" ht="15.75" x14ac:dyDescent="0.25">
      <c r="A768" s="87"/>
      <c r="B768" s="95"/>
      <c r="C768" s="95"/>
      <c r="D768" s="76"/>
      <c r="E768" s="89" t="str">
        <f t="shared" si="100"/>
        <v/>
      </c>
      <c r="F768" s="89" t="str">
        <f t="shared" si="101"/>
        <v/>
      </c>
      <c r="G768" s="76"/>
      <c r="H768" s="74"/>
      <c r="I768" s="111" t="str">
        <f>IF(H768="","",_xlfn.XLOOKUP(H768,Code!$E$3:$E$19,Code!$F$3:$F$19,""))</f>
        <v/>
      </c>
      <c r="J768" s="74"/>
      <c r="K768" s="74"/>
      <c r="L768" s="76"/>
      <c r="M768" s="76"/>
      <c r="N768" s="102"/>
      <c r="O768" s="102"/>
      <c r="P768" s="126">
        <v>0</v>
      </c>
      <c r="Q768" s="97">
        <f t="shared" si="96"/>
        <v>0</v>
      </c>
      <c r="R768" s="109"/>
      <c r="S768" s="96" t="str">
        <f t="shared" si="97"/>
        <v/>
      </c>
      <c r="T768" s="91">
        <f t="shared" si="98"/>
        <v>0</v>
      </c>
      <c r="U768" s="96" t="str">
        <f t="shared" si="99"/>
        <v/>
      </c>
      <c r="V768" s="92" t="str">
        <f ca="1">IF(U768="","",MIN(OFFSET(B768,0,0):OFFSET(B768,U768-1,0)))</f>
        <v/>
      </c>
      <c r="W768" s="92" t="str">
        <f ca="1">IF(U768="","",MIN(OFFSET(C768,0,0):OFFSET(C768,U768-1,0)))</f>
        <v/>
      </c>
      <c r="X768" s="92" t="str">
        <f ca="1">IF(U768="","",MAX(OFFSET(B768,0,0):OFFSET(B768,U768-1,0)))</f>
        <v/>
      </c>
      <c r="Y768" s="92" t="str">
        <f ca="1">IF(U768="","",MAX(OFFSET(C768,0,0):OFFSET(C768,U768-1,0)))</f>
        <v/>
      </c>
      <c r="Z768" s="92">
        <f t="shared" ca="1" si="102"/>
        <v>0</v>
      </c>
      <c r="AA768" s="93">
        <f t="shared" ca="1" si="103"/>
        <v>0</v>
      </c>
    </row>
    <row r="769" spans="1:27" ht="15.75" x14ac:dyDescent="0.25">
      <c r="A769" s="87"/>
      <c r="B769" s="95"/>
      <c r="C769" s="95"/>
      <c r="D769" s="76"/>
      <c r="E769" s="89" t="str">
        <f t="shared" si="100"/>
        <v/>
      </c>
      <c r="F769" s="89" t="str">
        <f t="shared" si="101"/>
        <v/>
      </c>
      <c r="G769" s="76"/>
      <c r="H769" s="74"/>
      <c r="I769" s="111" t="str">
        <f>IF(H769="","",_xlfn.XLOOKUP(H769,Code!$E$3:$E$19,Code!$F$3:$F$19,""))</f>
        <v/>
      </c>
      <c r="J769" s="74"/>
      <c r="K769" s="74"/>
      <c r="L769" s="76"/>
      <c r="M769" s="76"/>
      <c r="N769" s="102"/>
      <c r="O769" s="102"/>
      <c r="P769" s="126">
        <v>0</v>
      </c>
      <c r="Q769" s="97">
        <f t="shared" si="96"/>
        <v>0</v>
      </c>
      <c r="R769" s="109"/>
      <c r="S769" s="96" t="str">
        <f t="shared" si="97"/>
        <v/>
      </c>
      <c r="T769" s="91">
        <f t="shared" si="98"/>
        <v>0</v>
      </c>
      <c r="U769" s="96" t="str">
        <f t="shared" si="99"/>
        <v/>
      </c>
      <c r="V769" s="92" t="str">
        <f ca="1">IF(U769="","",MIN(OFFSET(B769,0,0):OFFSET(B769,U769-1,0)))</f>
        <v/>
      </c>
      <c r="W769" s="92" t="str">
        <f ca="1">IF(U769="","",MIN(OFFSET(C769,0,0):OFFSET(C769,U769-1,0)))</f>
        <v/>
      </c>
      <c r="X769" s="92" t="str">
        <f ca="1">IF(U769="","",MAX(OFFSET(B769,0,0):OFFSET(B769,U769-1,0)))</f>
        <v/>
      </c>
      <c r="Y769" s="92" t="str">
        <f ca="1">IF(U769="","",MAX(OFFSET(C769,0,0):OFFSET(C769,U769-1,0)))</f>
        <v/>
      </c>
      <c r="Z769" s="92">
        <f t="shared" ca="1" si="102"/>
        <v>0</v>
      </c>
      <c r="AA769" s="93">
        <f t="shared" ca="1" si="103"/>
        <v>0</v>
      </c>
    </row>
    <row r="770" spans="1:27" ht="15.75" x14ac:dyDescent="0.25">
      <c r="A770" s="87"/>
      <c r="B770" s="95"/>
      <c r="C770" s="95"/>
      <c r="D770" s="76"/>
      <c r="E770" s="89" t="str">
        <f t="shared" si="100"/>
        <v/>
      </c>
      <c r="F770" s="89" t="str">
        <f t="shared" si="101"/>
        <v/>
      </c>
      <c r="G770" s="76"/>
      <c r="H770" s="74"/>
      <c r="I770" s="111" t="str">
        <f>IF(H770="","",_xlfn.XLOOKUP(H770,Code!$E$3:$E$19,Code!$F$3:$F$19,""))</f>
        <v/>
      </c>
      <c r="J770" s="74"/>
      <c r="K770" s="74"/>
      <c r="L770" s="76"/>
      <c r="M770" s="76"/>
      <c r="N770" s="102"/>
      <c r="O770" s="102"/>
      <c r="P770" s="126">
        <v>0</v>
      </c>
      <c r="Q770" s="97">
        <f t="shared" si="96"/>
        <v>0</v>
      </c>
      <c r="R770" s="109"/>
      <c r="S770" s="96" t="str">
        <f t="shared" si="97"/>
        <v/>
      </c>
      <c r="T770" s="91">
        <f t="shared" si="98"/>
        <v>0</v>
      </c>
      <c r="U770" s="96" t="str">
        <f t="shared" si="99"/>
        <v/>
      </c>
      <c r="V770" s="92" t="str">
        <f ca="1">IF(U770="","",MIN(OFFSET(B770,0,0):OFFSET(B770,U770-1,0)))</f>
        <v/>
      </c>
      <c r="W770" s="92" t="str">
        <f ca="1">IF(U770="","",MIN(OFFSET(C770,0,0):OFFSET(C770,U770-1,0)))</f>
        <v/>
      </c>
      <c r="X770" s="92" t="str">
        <f ca="1">IF(U770="","",MAX(OFFSET(B770,0,0):OFFSET(B770,U770-1,0)))</f>
        <v/>
      </c>
      <c r="Y770" s="92" t="str">
        <f ca="1">IF(U770="","",MAX(OFFSET(C770,0,0):OFFSET(C770,U770-1,0)))</f>
        <v/>
      </c>
      <c r="Z770" s="92">
        <f t="shared" ca="1" si="102"/>
        <v>0</v>
      </c>
      <c r="AA770" s="93">
        <f t="shared" ca="1" si="103"/>
        <v>0</v>
      </c>
    </row>
    <row r="771" spans="1:27" ht="15.75" x14ac:dyDescent="0.25">
      <c r="A771" s="87"/>
      <c r="B771" s="95"/>
      <c r="C771" s="95"/>
      <c r="D771" s="76"/>
      <c r="E771" s="89" t="str">
        <f t="shared" si="100"/>
        <v/>
      </c>
      <c r="F771" s="89" t="str">
        <f t="shared" si="101"/>
        <v/>
      </c>
      <c r="G771" s="76"/>
      <c r="H771" s="74"/>
      <c r="I771" s="111" t="str">
        <f>IF(H771="","",_xlfn.XLOOKUP(H771,Code!$E$3:$E$19,Code!$F$3:$F$19,""))</f>
        <v/>
      </c>
      <c r="J771" s="74"/>
      <c r="K771" s="74"/>
      <c r="L771" s="76"/>
      <c r="M771" s="76"/>
      <c r="N771" s="102"/>
      <c r="O771" s="102"/>
      <c r="P771" s="126">
        <v>0</v>
      </c>
      <c r="Q771" s="97">
        <f t="shared" ref="Q771:Q834" si="104">SUMIF($T:$T,S771,$P:$P)</f>
        <v>0</v>
      </c>
      <c r="R771" s="109"/>
      <c r="S771" s="96" t="str">
        <f t="shared" ref="S771:S834" si="105">IF(A771="","",ROW()-ROW($S$2))</f>
        <v/>
      </c>
      <c r="T771" s="91">
        <f t="shared" ref="T771:T834" si="106">IF(B771="",0,IF(S771="",T770,S771))</f>
        <v>0</v>
      </c>
      <c r="U771" s="96" t="str">
        <f t="shared" ref="U771:U834" si="107">IF(S771="","",COUNTIF($T:$T,S771))</f>
        <v/>
      </c>
      <c r="V771" s="92" t="str">
        <f ca="1">IF(U771="","",MIN(OFFSET(B771,0,0):OFFSET(B771,U771-1,0)))</f>
        <v/>
      </c>
      <c r="W771" s="92" t="str">
        <f ca="1">IF(U771="","",MIN(OFFSET(C771,0,0):OFFSET(C771,U771-1,0)))</f>
        <v/>
      </c>
      <c r="X771" s="92" t="str">
        <f ca="1">IF(U771="","",MAX(OFFSET(B771,0,0):OFFSET(B771,U771-1,0)))</f>
        <v/>
      </c>
      <c r="Y771" s="92" t="str">
        <f ca="1">IF(U771="","",MAX(OFFSET(C771,0,0):OFFSET(C771,U771-1,0)))</f>
        <v/>
      </c>
      <c r="Z771" s="92">
        <f t="shared" ca="1" si="102"/>
        <v>0</v>
      </c>
      <c r="AA771" s="93">
        <f t="shared" ca="1" si="103"/>
        <v>0</v>
      </c>
    </row>
    <row r="772" spans="1:27" ht="15.75" x14ac:dyDescent="0.25">
      <c r="A772" s="87"/>
      <c r="B772" s="95"/>
      <c r="C772" s="95"/>
      <c r="D772" s="76"/>
      <c r="E772" s="89" t="str">
        <f t="shared" ref="E772:E835" si="108">IF(OR(B772="",C772=""),"",IF(OR(ABS(C772-B772)*1000=0,C772=0),1,ABS(C772-B772)*1000))</f>
        <v/>
      </c>
      <c r="F772" s="89" t="str">
        <f t="shared" ref="F772:F835" si="109">IF(OR(D772="",E772=""),"",D772*E772)</f>
        <v/>
      </c>
      <c r="G772" s="76"/>
      <c r="H772" s="74"/>
      <c r="I772" s="111" t="str">
        <f>IF(H772="","",_xlfn.XLOOKUP(H772,Code!$E$3:$E$19,Code!$F$3:$F$19,""))</f>
        <v/>
      </c>
      <c r="J772" s="74"/>
      <c r="K772" s="74"/>
      <c r="L772" s="76"/>
      <c r="M772" s="76"/>
      <c r="N772" s="102"/>
      <c r="O772" s="102"/>
      <c r="P772" s="126">
        <v>0</v>
      </c>
      <c r="Q772" s="97">
        <f t="shared" si="104"/>
        <v>0</v>
      </c>
      <c r="R772" s="109"/>
      <c r="S772" s="96" t="str">
        <f t="shared" si="105"/>
        <v/>
      </c>
      <c r="T772" s="91">
        <f t="shared" si="106"/>
        <v>0</v>
      </c>
      <c r="U772" s="96" t="str">
        <f t="shared" si="107"/>
        <v/>
      </c>
      <c r="V772" s="92" t="str">
        <f ca="1">IF(U772="","",MIN(OFFSET(B772,0,0):OFFSET(B772,U772-1,0)))</f>
        <v/>
      </c>
      <c r="W772" s="92" t="str">
        <f ca="1">IF(U772="","",MIN(OFFSET(C772,0,0):OFFSET(C772,U772-1,0)))</f>
        <v/>
      </c>
      <c r="X772" s="92" t="str">
        <f ca="1">IF(U772="","",MAX(OFFSET(B772,0,0):OFFSET(B772,U772-1,0)))</f>
        <v/>
      </c>
      <c r="Y772" s="92" t="str">
        <f ca="1">IF(U772="","",MAX(OFFSET(C772,0,0):OFFSET(C772,U772-1,0)))</f>
        <v/>
      </c>
      <c r="Z772" s="92">
        <f t="shared" ca="1" si="102"/>
        <v>0</v>
      </c>
      <c r="AA772" s="93">
        <f t="shared" ca="1" si="103"/>
        <v>0</v>
      </c>
    </row>
    <row r="773" spans="1:27" ht="15.75" x14ac:dyDescent="0.25">
      <c r="A773" s="87"/>
      <c r="B773" s="95"/>
      <c r="C773" s="95"/>
      <c r="D773" s="76"/>
      <c r="E773" s="89" t="str">
        <f t="shared" si="108"/>
        <v/>
      </c>
      <c r="F773" s="89" t="str">
        <f t="shared" si="109"/>
        <v/>
      </c>
      <c r="G773" s="76"/>
      <c r="H773" s="74"/>
      <c r="I773" s="111" t="str">
        <f>IF(H773="","",_xlfn.XLOOKUP(H773,Code!$E$3:$E$19,Code!$F$3:$F$19,""))</f>
        <v/>
      </c>
      <c r="J773" s="74"/>
      <c r="K773" s="74"/>
      <c r="L773" s="76"/>
      <c r="M773" s="76"/>
      <c r="N773" s="102"/>
      <c r="O773" s="102"/>
      <c r="P773" s="126">
        <v>0</v>
      </c>
      <c r="Q773" s="97">
        <f t="shared" si="104"/>
        <v>0</v>
      </c>
      <c r="R773" s="109"/>
      <c r="S773" s="96" t="str">
        <f t="shared" si="105"/>
        <v/>
      </c>
      <c r="T773" s="91">
        <f t="shared" si="106"/>
        <v>0</v>
      </c>
      <c r="U773" s="96" t="str">
        <f t="shared" si="107"/>
        <v/>
      </c>
      <c r="V773" s="92" t="str">
        <f ca="1">IF(U773="","",MIN(OFFSET(B773,0,0):OFFSET(B773,U773-1,0)))</f>
        <v/>
      </c>
      <c r="W773" s="92" t="str">
        <f ca="1">IF(U773="","",MIN(OFFSET(C773,0,0):OFFSET(C773,U773-1,0)))</f>
        <v/>
      </c>
      <c r="X773" s="92" t="str">
        <f ca="1">IF(U773="","",MAX(OFFSET(B773,0,0):OFFSET(B773,U773-1,0)))</f>
        <v/>
      </c>
      <c r="Y773" s="92" t="str">
        <f ca="1">IF(U773="","",MAX(OFFSET(C773,0,0):OFFSET(C773,U773-1,0)))</f>
        <v/>
      </c>
      <c r="Z773" s="92">
        <f t="shared" ca="1" si="102"/>
        <v>0</v>
      </c>
      <c r="AA773" s="93">
        <f t="shared" ca="1" si="103"/>
        <v>0</v>
      </c>
    </row>
    <row r="774" spans="1:27" ht="15.75" x14ac:dyDescent="0.25">
      <c r="A774" s="87"/>
      <c r="B774" s="95"/>
      <c r="C774" s="95"/>
      <c r="D774" s="76"/>
      <c r="E774" s="89" t="str">
        <f t="shared" si="108"/>
        <v/>
      </c>
      <c r="F774" s="89" t="str">
        <f t="shared" si="109"/>
        <v/>
      </c>
      <c r="G774" s="76"/>
      <c r="H774" s="74"/>
      <c r="I774" s="111" t="str">
        <f>IF(H774="","",_xlfn.XLOOKUP(H774,Code!$E$3:$E$19,Code!$F$3:$F$19,""))</f>
        <v/>
      </c>
      <c r="J774" s="74"/>
      <c r="K774" s="74"/>
      <c r="L774" s="76"/>
      <c r="M774" s="76"/>
      <c r="N774" s="102"/>
      <c r="O774" s="102"/>
      <c r="P774" s="126">
        <v>0</v>
      </c>
      <c r="Q774" s="97">
        <f t="shared" si="104"/>
        <v>0</v>
      </c>
      <c r="R774" s="109"/>
      <c r="S774" s="96" t="str">
        <f t="shared" si="105"/>
        <v/>
      </c>
      <c r="T774" s="91">
        <f t="shared" si="106"/>
        <v>0</v>
      </c>
      <c r="U774" s="96" t="str">
        <f t="shared" si="107"/>
        <v/>
      </c>
      <c r="V774" s="92" t="str">
        <f ca="1">IF(U774="","",MIN(OFFSET(B774,0,0):OFFSET(B774,U774-1,0)))</f>
        <v/>
      </c>
      <c r="W774" s="92" t="str">
        <f ca="1">IF(U774="","",MIN(OFFSET(C774,0,0):OFFSET(C774,U774-1,0)))</f>
        <v/>
      </c>
      <c r="X774" s="92" t="str">
        <f ca="1">IF(U774="","",MAX(OFFSET(B774,0,0):OFFSET(B774,U774-1,0)))</f>
        <v/>
      </c>
      <c r="Y774" s="92" t="str">
        <f ca="1">IF(U774="","",MAX(OFFSET(C774,0,0):OFFSET(C774,U774-1,0)))</f>
        <v/>
      </c>
      <c r="Z774" s="92">
        <f t="shared" ca="1" si="102"/>
        <v>0</v>
      </c>
      <c r="AA774" s="93">
        <f t="shared" ca="1" si="103"/>
        <v>0</v>
      </c>
    </row>
    <row r="775" spans="1:27" ht="15.75" x14ac:dyDescent="0.25">
      <c r="A775" s="87"/>
      <c r="B775" s="95"/>
      <c r="C775" s="95"/>
      <c r="D775" s="76"/>
      <c r="E775" s="89" t="str">
        <f t="shared" si="108"/>
        <v/>
      </c>
      <c r="F775" s="89" t="str">
        <f t="shared" si="109"/>
        <v/>
      </c>
      <c r="G775" s="76"/>
      <c r="H775" s="74"/>
      <c r="I775" s="111" t="str">
        <f>IF(H775="","",_xlfn.XLOOKUP(H775,Code!$E$3:$E$19,Code!$F$3:$F$19,""))</f>
        <v/>
      </c>
      <c r="J775" s="74"/>
      <c r="K775" s="74"/>
      <c r="L775" s="76"/>
      <c r="M775" s="76"/>
      <c r="N775" s="102"/>
      <c r="O775" s="102"/>
      <c r="P775" s="126">
        <v>0</v>
      </c>
      <c r="Q775" s="97">
        <f t="shared" si="104"/>
        <v>0</v>
      </c>
      <c r="R775" s="109"/>
      <c r="S775" s="96" t="str">
        <f t="shared" si="105"/>
        <v/>
      </c>
      <c r="T775" s="91">
        <f t="shared" si="106"/>
        <v>0</v>
      </c>
      <c r="U775" s="96" t="str">
        <f t="shared" si="107"/>
        <v/>
      </c>
      <c r="V775" s="92" t="str">
        <f ca="1">IF(U775="","",MIN(OFFSET(B775,0,0):OFFSET(B775,U775-1,0)))</f>
        <v/>
      </c>
      <c r="W775" s="92" t="str">
        <f ca="1">IF(U775="","",MIN(OFFSET(C775,0,0):OFFSET(C775,U775-1,0)))</f>
        <v/>
      </c>
      <c r="X775" s="92" t="str">
        <f ca="1">IF(U775="","",MAX(OFFSET(B775,0,0):OFFSET(B775,U775-1,0)))</f>
        <v/>
      </c>
      <c r="Y775" s="92" t="str">
        <f ca="1">IF(U775="","",MAX(OFFSET(C775,0,0):OFFSET(C775,U775-1,0)))</f>
        <v/>
      </c>
      <c r="Z775" s="92">
        <f t="shared" ca="1" si="102"/>
        <v>0</v>
      </c>
      <c r="AA775" s="93">
        <f t="shared" ca="1" si="103"/>
        <v>0</v>
      </c>
    </row>
    <row r="776" spans="1:27" ht="15.75" x14ac:dyDescent="0.25">
      <c r="A776" s="87"/>
      <c r="B776" s="95"/>
      <c r="C776" s="95"/>
      <c r="D776" s="76"/>
      <c r="E776" s="89" t="str">
        <f t="shared" si="108"/>
        <v/>
      </c>
      <c r="F776" s="89" t="str">
        <f t="shared" si="109"/>
        <v/>
      </c>
      <c r="G776" s="76"/>
      <c r="H776" s="74"/>
      <c r="I776" s="111" t="str">
        <f>IF(H776="","",_xlfn.XLOOKUP(H776,Code!$E$3:$E$19,Code!$F$3:$F$19,""))</f>
        <v/>
      </c>
      <c r="J776" s="74"/>
      <c r="K776" s="74"/>
      <c r="L776" s="76"/>
      <c r="M776" s="76"/>
      <c r="N776" s="102"/>
      <c r="O776" s="102"/>
      <c r="P776" s="126">
        <v>0</v>
      </c>
      <c r="Q776" s="97">
        <f t="shared" si="104"/>
        <v>0</v>
      </c>
      <c r="R776" s="109"/>
      <c r="S776" s="96" t="str">
        <f t="shared" si="105"/>
        <v/>
      </c>
      <c r="T776" s="91">
        <f t="shared" si="106"/>
        <v>0</v>
      </c>
      <c r="U776" s="96" t="str">
        <f t="shared" si="107"/>
        <v/>
      </c>
      <c r="V776" s="92" t="str">
        <f ca="1">IF(U776="","",MIN(OFFSET(B776,0,0):OFFSET(B776,U776-1,0)))</f>
        <v/>
      </c>
      <c r="W776" s="92" t="str">
        <f ca="1">IF(U776="","",MIN(OFFSET(C776,0,0):OFFSET(C776,U776-1,0)))</f>
        <v/>
      </c>
      <c r="X776" s="92" t="str">
        <f ca="1">IF(U776="","",MAX(OFFSET(B776,0,0):OFFSET(B776,U776-1,0)))</f>
        <v/>
      </c>
      <c r="Y776" s="92" t="str">
        <f ca="1">IF(U776="","",MAX(OFFSET(C776,0,0):OFFSET(C776,U776-1,0)))</f>
        <v/>
      </c>
      <c r="Z776" s="92">
        <f t="shared" ca="1" si="102"/>
        <v>0</v>
      </c>
      <c r="AA776" s="93">
        <f t="shared" ca="1" si="103"/>
        <v>0</v>
      </c>
    </row>
    <row r="777" spans="1:27" ht="15.75" x14ac:dyDescent="0.25">
      <c r="A777" s="87"/>
      <c r="B777" s="95"/>
      <c r="C777" s="95"/>
      <c r="D777" s="76"/>
      <c r="E777" s="89" t="str">
        <f t="shared" si="108"/>
        <v/>
      </c>
      <c r="F777" s="89" t="str">
        <f t="shared" si="109"/>
        <v/>
      </c>
      <c r="G777" s="76"/>
      <c r="H777" s="74"/>
      <c r="I777" s="111" t="str">
        <f>IF(H777="","",_xlfn.XLOOKUP(H777,Code!$E$3:$E$19,Code!$F$3:$F$19,""))</f>
        <v/>
      </c>
      <c r="J777" s="74"/>
      <c r="K777" s="74"/>
      <c r="L777" s="76"/>
      <c r="M777" s="76"/>
      <c r="N777" s="102"/>
      <c r="O777" s="102"/>
      <c r="P777" s="126">
        <v>0</v>
      </c>
      <c r="Q777" s="97">
        <f t="shared" si="104"/>
        <v>0</v>
      </c>
      <c r="R777" s="109"/>
      <c r="S777" s="96" t="str">
        <f t="shared" si="105"/>
        <v/>
      </c>
      <c r="T777" s="91">
        <f t="shared" si="106"/>
        <v>0</v>
      </c>
      <c r="U777" s="96" t="str">
        <f t="shared" si="107"/>
        <v/>
      </c>
      <c r="V777" s="92" t="str">
        <f ca="1">IF(U777="","",MIN(OFFSET(B777,0,0):OFFSET(B777,U777-1,0)))</f>
        <v/>
      </c>
      <c r="W777" s="92" t="str">
        <f ca="1">IF(U777="","",MIN(OFFSET(C777,0,0):OFFSET(C777,U777-1,0)))</f>
        <v/>
      </c>
      <c r="X777" s="92" t="str">
        <f ca="1">IF(U777="","",MAX(OFFSET(B777,0,0):OFFSET(B777,U777-1,0)))</f>
        <v/>
      </c>
      <c r="Y777" s="92" t="str">
        <f ca="1">IF(U777="","",MAX(OFFSET(C777,0,0):OFFSET(C777,U777-1,0)))</f>
        <v/>
      </c>
      <c r="Z777" s="92">
        <f t="shared" ca="1" si="102"/>
        <v>0</v>
      </c>
      <c r="AA777" s="93">
        <f t="shared" ca="1" si="103"/>
        <v>0</v>
      </c>
    </row>
    <row r="778" spans="1:27" ht="15.75" x14ac:dyDescent="0.25">
      <c r="A778" s="87"/>
      <c r="B778" s="95"/>
      <c r="C778" s="95"/>
      <c r="D778" s="76"/>
      <c r="E778" s="89" t="str">
        <f t="shared" si="108"/>
        <v/>
      </c>
      <c r="F778" s="89" t="str">
        <f t="shared" si="109"/>
        <v/>
      </c>
      <c r="G778" s="76"/>
      <c r="H778" s="74"/>
      <c r="I778" s="111" t="str">
        <f>IF(H778="","",_xlfn.XLOOKUP(H778,Code!$E$3:$E$19,Code!$F$3:$F$19,""))</f>
        <v/>
      </c>
      <c r="J778" s="74"/>
      <c r="K778" s="74"/>
      <c r="L778" s="76"/>
      <c r="M778" s="76"/>
      <c r="N778" s="102"/>
      <c r="O778" s="102"/>
      <c r="P778" s="126">
        <v>0</v>
      </c>
      <c r="Q778" s="97">
        <f t="shared" si="104"/>
        <v>0</v>
      </c>
      <c r="R778" s="109"/>
      <c r="S778" s="96" t="str">
        <f t="shared" si="105"/>
        <v/>
      </c>
      <c r="T778" s="91">
        <f t="shared" si="106"/>
        <v>0</v>
      </c>
      <c r="U778" s="96" t="str">
        <f t="shared" si="107"/>
        <v/>
      </c>
      <c r="V778" s="92" t="str">
        <f ca="1">IF(U778="","",MIN(OFFSET(B778,0,0):OFFSET(B778,U778-1,0)))</f>
        <v/>
      </c>
      <c r="W778" s="92" t="str">
        <f ca="1">IF(U778="","",MIN(OFFSET(C778,0,0):OFFSET(C778,U778-1,0)))</f>
        <v/>
      </c>
      <c r="X778" s="92" t="str">
        <f ca="1">IF(U778="","",MAX(OFFSET(B778,0,0):OFFSET(B778,U778-1,0)))</f>
        <v/>
      </c>
      <c r="Y778" s="92" t="str">
        <f ca="1">IF(U778="","",MAX(OFFSET(C778,0,0):OFFSET(C778,U778-1,0)))</f>
        <v/>
      </c>
      <c r="Z778" s="92">
        <f t="shared" ca="1" si="102"/>
        <v>0</v>
      </c>
      <c r="AA778" s="93">
        <f t="shared" ca="1" si="103"/>
        <v>0</v>
      </c>
    </row>
    <row r="779" spans="1:27" ht="15.75" x14ac:dyDescent="0.25">
      <c r="A779" s="87"/>
      <c r="B779" s="95"/>
      <c r="C779" s="95"/>
      <c r="D779" s="76"/>
      <c r="E779" s="89" t="str">
        <f t="shared" si="108"/>
        <v/>
      </c>
      <c r="F779" s="89" t="str">
        <f t="shared" si="109"/>
        <v/>
      </c>
      <c r="G779" s="76"/>
      <c r="H779" s="74"/>
      <c r="I779" s="111" t="str">
        <f>IF(H779="","",_xlfn.XLOOKUP(H779,Code!$E$3:$E$19,Code!$F$3:$F$19,""))</f>
        <v/>
      </c>
      <c r="J779" s="74"/>
      <c r="K779" s="74"/>
      <c r="L779" s="76"/>
      <c r="M779" s="76"/>
      <c r="N779" s="102"/>
      <c r="O779" s="102"/>
      <c r="P779" s="126">
        <v>0</v>
      </c>
      <c r="Q779" s="97">
        <f t="shared" si="104"/>
        <v>0</v>
      </c>
      <c r="R779" s="109"/>
      <c r="S779" s="96" t="str">
        <f t="shared" si="105"/>
        <v/>
      </c>
      <c r="T779" s="91">
        <f t="shared" si="106"/>
        <v>0</v>
      </c>
      <c r="U779" s="96" t="str">
        <f t="shared" si="107"/>
        <v/>
      </c>
      <c r="V779" s="92" t="str">
        <f ca="1">IF(U779="","",MIN(OFFSET(B779,0,0):OFFSET(B779,U779-1,0)))</f>
        <v/>
      </c>
      <c r="W779" s="92" t="str">
        <f ca="1">IF(U779="","",MIN(OFFSET(C779,0,0):OFFSET(C779,U779-1,0)))</f>
        <v/>
      </c>
      <c r="X779" s="92" t="str">
        <f ca="1">IF(U779="","",MAX(OFFSET(B779,0,0):OFFSET(B779,U779-1,0)))</f>
        <v/>
      </c>
      <c r="Y779" s="92" t="str">
        <f ca="1">IF(U779="","",MAX(OFFSET(C779,0,0):OFFSET(C779,U779-1,0)))</f>
        <v/>
      </c>
      <c r="Z779" s="92">
        <f t="shared" ca="1" si="102"/>
        <v>0</v>
      </c>
      <c r="AA779" s="93">
        <f t="shared" ca="1" si="103"/>
        <v>0</v>
      </c>
    </row>
    <row r="780" spans="1:27" ht="15.75" x14ac:dyDescent="0.25">
      <c r="A780" s="87"/>
      <c r="B780" s="95"/>
      <c r="C780" s="95"/>
      <c r="D780" s="76"/>
      <c r="E780" s="89" t="str">
        <f t="shared" si="108"/>
        <v/>
      </c>
      <c r="F780" s="89" t="str">
        <f t="shared" si="109"/>
        <v/>
      </c>
      <c r="G780" s="76"/>
      <c r="H780" s="74"/>
      <c r="I780" s="111" t="str">
        <f>IF(H780="","",_xlfn.XLOOKUP(H780,Code!$E$3:$E$19,Code!$F$3:$F$19,""))</f>
        <v/>
      </c>
      <c r="J780" s="74"/>
      <c r="K780" s="74"/>
      <c r="L780" s="76"/>
      <c r="M780" s="76"/>
      <c r="N780" s="102"/>
      <c r="O780" s="102"/>
      <c r="P780" s="126">
        <v>0</v>
      </c>
      <c r="Q780" s="97">
        <f t="shared" si="104"/>
        <v>0</v>
      </c>
      <c r="R780" s="109"/>
      <c r="S780" s="96" t="str">
        <f t="shared" si="105"/>
        <v/>
      </c>
      <c r="T780" s="91">
        <f t="shared" si="106"/>
        <v>0</v>
      </c>
      <c r="U780" s="96" t="str">
        <f t="shared" si="107"/>
        <v/>
      </c>
      <c r="V780" s="92" t="str">
        <f ca="1">IF(U780="","",MIN(OFFSET(B780,0,0):OFFSET(B780,U780-1,0)))</f>
        <v/>
      </c>
      <c r="W780" s="92" t="str">
        <f ca="1">IF(U780="","",MIN(OFFSET(C780,0,0):OFFSET(C780,U780-1,0)))</f>
        <v/>
      </c>
      <c r="X780" s="92" t="str">
        <f ca="1">IF(U780="","",MAX(OFFSET(B780,0,0):OFFSET(B780,U780-1,0)))</f>
        <v/>
      </c>
      <c r="Y780" s="92" t="str">
        <f ca="1">IF(U780="","",MAX(OFFSET(C780,0,0):OFFSET(C780,U780-1,0)))</f>
        <v/>
      </c>
      <c r="Z780" s="92">
        <f t="shared" ca="1" si="102"/>
        <v>0</v>
      </c>
      <c r="AA780" s="93">
        <f t="shared" ca="1" si="103"/>
        <v>0</v>
      </c>
    </row>
    <row r="781" spans="1:27" ht="15.75" x14ac:dyDescent="0.25">
      <c r="A781" s="87"/>
      <c r="B781" s="95"/>
      <c r="C781" s="95"/>
      <c r="D781" s="76"/>
      <c r="E781" s="89" t="str">
        <f t="shared" si="108"/>
        <v/>
      </c>
      <c r="F781" s="89" t="str">
        <f t="shared" si="109"/>
        <v/>
      </c>
      <c r="G781" s="76"/>
      <c r="H781" s="74"/>
      <c r="I781" s="111" t="str">
        <f>IF(H781="","",_xlfn.XLOOKUP(H781,Code!$E$3:$E$19,Code!$F$3:$F$19,""))</f>
        <v/>
      </c>
      <c r="J781" s="74"/>
      <c r="K781" s="74"/>
      <c r="L781" s="76"/>
      <c r="M781" s="76"/>
      <c r="N781" s="102"/>
      <c r="O781" s="102"/>
      <c r="P781" s="126">
        <v>0</v>
      </c>
      <c r="Q781" s="97">
        <f t="shared" si="104"/>
        <v>0</v>
      </c>
      <c r="R781" s="109"/>
      <c r="S781" s="96" t="str">
        <f t="shared" si="105"/>
        <v/>
      </c>
      <c r="T781" s="91">
        <f t="shared" si="106"/>
        <v>0</v>
      </c>
      <c r="U781" s="96" t="str">
        <f t="shared" si="107"/>
        <v/>
      </c>
      <c r="V781" s="92" t="str">
        <f ca="1">IF(U781="","",MIN(OFFSET(B781,0,0):OFFSET(B781,U781-1,0)))</f>
        <v/>
      </c>
      <c r="W781" s="92" t="str">
        <f ca="1">IF(U781="","",MIN(OFFSET(C781,0,0):OFFSET(C781,U781-1,0)))</f>
        <v/>
      </c>
      <c r="X781" s="92" t="str">
        <f ca="1">IF(U781="","",MAX(OFFSET(B781,0,0):OFFSET(B781,U781-1,0)))</f>
        <v/>
      </c>
      <c r="Y781" s="92" t="str">
        <f ca="1">IF(U781="","",MAX(OFFSET(C781,0,0):OFFSET(C781,U781-1,0)))</f>
        <v/>
      </c>
      <c r="Z781" s="92">
        <f t="shared" ca="1" si="102"/>
        <v>0</v>
      </c>
      <c r="AA781" s="93">
        <f t="shared" ca="1" si="103"/>
        <v>0</v>
      </c>
    </row>
    <row r="782" spans="1:27" ht="15.75" x14ac:dyDescent="0.25">
      <c r="A782" s="87"/>
      <c r="B782" s="95"/>
      <c r="C782" s="95"/>
      <c r="D782" s="76"/>
      <c r="E782" s="89" t="str">
        <f t="shared" si="108"/>
        <v/>
      </c>
      <c r="F782" s="89" t="str">
        <f t="shared" si="109"/>
        <v/>
      </c>
      <c r="G782" s="76"/>
      <c r="H782" s="74"/>
      <c r="I782" s="111" t="str">
        <f>IF(H782="","",_xlfn.XLOOKUP(H782,Code!$E$3:$E$19,Code!$F$3:$F$19,""))</f>
        <v/>
      </c>
      <c r="J782" s="74"/>
      <c r="K782" s="74"/>
      <c r="L782" s="76"/>
      <c r="M782" s="76"/>
      <c r="N782" s="102"/>
      <c r="O782" s="102"/>
      <c r="P782" s="126">
        <v>0</v>
      </c>
      <c r="Q782" s="97">
        <f t="shared" si="104"/>
        <v>0</v>
      </c>
      <c r="R782" s="109"/>
      <c r="S782" s="96" t="str">
        <f t="shared" si="105"/>
        <v/>
      </c>
      <c r="T782" s="91">
        <f t="shared" si="106"/>
        <v>0</v>
      </c>
      <c r="U782" s="96" t="str">
        <f t="shared" si="107"/>
        <v/>
      </c>
      <c r="V782" s="92" t="str">
        <f ca="1">IF(U782="","",MIN(OFFSET(B782,0,0):OFFSET(B782,U782-1,0)))</f>
        <v/>
      </c>
      <c r="W782" s="92" t="str">
        <f ca="1">IF(U782="","",MIN(OFFSET(C782,0,0):OFFSET(C782,U782-1,0)))</f>
        <v/>
      </c>
      <c r="X782" s="92" t="str">
        <f ca="1">IF(U782="","",MAX(OFFSET(B782,0,0):OFFSET(B782,U782-1,0)))</f>
        <v/>
      </c>
      <c r="Y782" s="92" t="str">
        <f ca="1">IF(U782="","",MAX(OFFSET(C782,0,0):OFFSET(C782,U782-1,0)))</f>
        <v/>
      </c>
      <c r="Z782" s="92">
        <f t="shared" ca="1" si="102"/>
        <v>0</v>
      </c>
      <c r="AA782" s="93">
        <f t="shared" ca="1" si="103"/>
        <v>0</v>
      </c>
    </row>
    <row r="783" spans="1:27" ht="15.75" x14ac:dyDescent="0.25">
      <c r="A783" s="87"/>
      <c r="B783" s="95"/>
      <c r="C783" s="95"/>
      <c r="D783" s="76"/>
      <c r="E783" s="89" t="str">
        <f t="shared" si="108"/>
        <v/>
      </c>
      <c r="F783" s="89" t="str">
        <f t="shared" si="109"/>
        <v/>
      </c>
      <c r="G783" s="76"/>
      <c r="H783" s="74"/>
      <c r="I783" s="111" t="str">
        <f>IF(H783="","",_xlfn.XLOOKUP(H783,Code!$E$3:$E$19,Code!$F$3:$F$19,""))</f>
        <v/>
      </c>
      <c r="J783" s="74"/>
      <c r="K783" s="74"/>
      <c r="L783" s="76"/>
      <c r="M783" s="76"/>
      <c r="N783" s="102"/>
      <c r="O783" s="102"/>
      <c r="P783" s="126">
        <v>0</v>
      </c>
      <c r="Q783" s="97">
        <f t="shared" si="104"/>
        <v>0</v>
      </c>
      <c r="R783" s="109"/>
      <c r="S783" s="96" t="str">
        <f t="shared" si="105"/>
        <v/>
      </c>
      <c r="T783" s="91">
        <f t="shared" si="106"/>
        <v>0</v>
      </c>
      <c r="U783" s="96" t="str">
        <f t="shared" si="107"/>
        <v/>
      </c>
      <c r="V783" s="92" t="str">
        <f ca="1">IF(U783="","",MIN(OFFSET(B783,0,0):OFFSET(B783,U783-1,0)))</f>
        <v/>
      </c>
      <c r="W783" s="92" t="str">
        <f ca="1">IF(U783="","",MIN(OFFSET(C783,0,0):OFFSET(C783,U783-1,0)))</f>
        <v/>
      </c>
      <c r="X783" s="92" t="str">
        <f ca="1">IF(U783="","",MAX(OFFSET(B783,0,0):OFFSET(B783,U783-1,0)))</f>
        <v/>
      </c>
      <c r="Y783" s="92" t="str">
        <f ca="1">IF(U783="","",MAX(OFFSET(C783,0,0):OFFSET(C783,U783-1,0)))</f>
        <v/>
      </c>
      <c r="Z783" s="92">
        <f t="shared" ca="1" si="102"/>
        <v>0</v>
      </c>
      <c r="AA783" s="93">
        <f t="shared" ca="1" si="103"/>
        <v>0</v>
      </c>
    </row>
    <row r="784" spans="1:27" ht="15.75" x14ac:dyDescent="0.25">
      <c r="A784" s="87"/>
      <c r="B784" s="95"/>
      <c r="C784" s="95"/>
      <c r="D784" s="76"/>
      <c r="E784" s="89" t="str">
        <f t="shared" si="108"/>
        <v/>
      </c>
      <c r="F784" s="89" t="str">
        <f t="shared" si="109"/>
        <v/>
      </c>
      <c r="G784" s="76"/>
      <c r="H784" s="74"/>
      <c r="I784" s="111" t="str">
        <f>IF(H784="","",_xlfn.XLOOKUP(H784,Code!$E$3:$E$19,Code!$F$3:$F$19,""))</f>
        <v/>
      </c>
      <c r="J784" s="74"/>
      <c r="K784" s="74"/>
      <c r="L784" s="76"/>
      <c r="M784" s="76"/>
      <c r="N784" s="102"/>
      <c r="O784" s="102"/>
      <c r="P784" s="126">
        <v>0</v>
      </c>
      <c r="Q784" s="97">
        <f t="shared" si="104"/>
        <v>0</v>
      </c>
      <c r="R784" s="109"/>
      <c r="S784" s="96" t="str">
        <f t="shared" si="105"/>
        <v/>
      </c>
      <c r="T784" s="91">
        <f t="shared" si="106"/>
        <v>0</v>
      </c>
      <c r="U784" s="96" t="str">
        <f t="shared" si="107"/>
        <v/>
      </c>
      <c r="V784" s="92" t="str">
        <f ca="1">IF(U784="","",MIN(OFFSET(B784,0,0):OFFSET(B784,U784-1,0)))</f>
        <v/>
      </c>
      <c r="W784" s="92" t="str">
        <f ca="1">IF(U784="","",MIN(OFFSET(C784,0,0):OFFSET(C784,U784-1,0)))</f>
        <v/>
      </c>
      <c r="X784" s="92" t="str">
        <f ca="1">IF(U784="","",MAX(OFFSET(B784,0,0):OFFSET(B784,U784-1,0)))</f>
        <v/>
      </c>
      <c r="Y784" s="92" t="str">
        <f ca="1">IF(U784="","",MAX(OFFSET(C784,0,0):OFFSET(C784,U784-1,0)))</f>
        <v/>
      </c>
      <c r="Z784" s="92">
        <f t="shared" ca="1" si="102"/>
        <v>0</v>
      </c>
      <c r="AA784" s="93">
        <f t="shared" ca="1" si="103"/>
        <v>0</v>
      </c>
    </row>
    <row r="785" spans="1:27" ht="15.75" x14ac:dyDescent="0.25">
      <c r="A785" s="87"/>
      <c r="B785" s="95"/>
      <c r="C785" s="95"/>
      <c r="D785" s="76"/>
      <c r="E785" s="89" t="str">
        <f t="shared" si="108"/>
        <v/>
      </c>
      <c r="F785" s="89" t="str">
        <f t="shared" si="109"/>
        <v/>
      </c>
      <c r="G785" s="76"/>
      <c r="H785" s="74"/>
      <c r="I785" s="111" t="str">
        <f>IF(H785="","",_xlfn.XLOOKUP(H785,Code!$E$3:$E$19,Code!$F$3:$F$19,""))</f>
        <v/>
      </c>
      <c r="J785" s="74"/>
      <c r="K785" s="74"/>
      <c r="L785" s="76"/>
      <c r="M785" s="76"/>
      <c r="N785" s="102"/>
      <c r="O785" s="102"/>
      <c r="P785" s="126">
        <v>0</v>
      </c>
      <c r="Q785" s="97">
        <f t="shared" si="104"/>
        <v>0</v>
      </c>
      <c r="R785" s="109"/>
      <c r="S785" s="96" t="str">
        <f t="shared" si="105"/>
        <v/>
      </c>
      <c r="T785" s="91">
        <f t="shared" si="106"/>
        <v>0</v>
      </c>
      <c r="U785" s="96" t="str">
        <f t="shared" si="107"/>
        <v/>
      </c>
      <c r="V785" s="92" t="str">
        <f ca="1">IF(U785="","",MIN(OFFSET(B785,0,0):OFFSET(B785,U785-1,0)))</f>
        <v/>
      </c>
      <c r="W785" s="92" t="str">
        <f ca="1">IF(U785="","",MIN(OFFSET(C785,0,0):OFFSET(C785,U785-1,0)))</f>
        <v/>
      </c>
      <c r="X785" s="92" t="str">
        <f ca="1">IF(U785="","",MAX(OFFSET(B785,0,0):OFFSET(B785,U785-1,0)))</f>
        <v/>
      </c>
      <c r="Y785" s="92" t="str">
        <f ca="1">IF(U785="","",MAX(OFFSET(C785,0,0):OFFSET(C785,U785-1,0)))</f>
        <v/>
      </c>
      <c r="Z785" s="92">
        <f t="shared" ca="1" si="102"/>
        <v>0</v>
      </c>
      <c r="AA785" s="93">
        <f t="shared" ca="1" si="103"/>
        <v>0</v>
      </c>
    </row>
    <row r="786" spans="1:27" ht="15.75" x14ac:dyDescent="0.25">
      <c r="A786" s="87"/>
      <c r="B786" s="95"/>
      <c r="C786" s="95"/>
      <c r="D786" s="76"/>
      <c r="E786" s="89" t="str">
        <f t="shared" si="108"/>
        <v/>
      </c>
      <c r="F786" s="89" t="str">
        <f t="shared" si="109"/>
        <v/>
      </c>
      <c r="G786" s="76"/>
      <c r="H786" s="74"/>
      <c r="I786" s="111" t="str">
        <f>IF(H786="","",_xlfn.XLOOKUP(H786,Code!$E$3:$E$19,Code!$F$3:$F$19,""))</f>
        <v/>
      </c>
      <c r="J786" s="74"/>
      <c r="K786" s="74"/>
      <c r="L786" s="76"/>
      <c r="M786" s="76"/>
      <c r="N786" s="102"/>
      <c r="O786" s="102"/>
      <c r="P786" s="126">
        <v>0</v>
      </c>
      <c r="Q786" s="97">
        <f t="shared" si="104"/>
        <v>0</v>
      </c>
      <c r="R786" s="109"/>
      <c r="S786" s="96" t="str">
        <f t="shared" si="105"/>
        <v/>
      </c>
      <c r="T786" s="91">
        <f t="shared" si="106"/>
        <v>0</v>
      </c>
      <c r="U786" s="96" t="str">
        <f t="shared" si="107"/>
        <v/>
      </c>
      <c r="V786" s="92" t="str">
        <f ca="1">IF(U786="","",MIN(OFFSET(B786,0,0):OFFSET(B786,U786-1,0)))</f>
        <v/>
      </c>
      <c r="W786" s="92" t="str">
        <f ca="1">IF(U786="","",MIN(OFFSET(C786,0,0):OFFSET(C786,U786-1,0)))</f>
        <v/>
      </c>
      <c r="X786" s="92" t="str">
        <f ca="1">IF(U786="","",MAX(OFFSET(B786,0,0):OFFSET(B786,U786-1,0)))</f>
        <v/>
      </c>
      <c r="Y786" s="92" t="str">
        <f ca="1">IF(U786="","",MAX(OFFSET(C786,0,0):OFFSET(C786,U786-1,0)))</f>
        <v/>
      </c>
      <c r="Z786" s="92">
        <f t="shared" ca="1" si="102"/>
        <v>0</v>
      </c>
      <c r="AA786" s="93">
        <f t="shared" ca="1" si="103"/>
        <v>0</v>
      </c>
    </row>
    <row r="787" spans="1:27" ht="15.75" x14ac:dyDescent="0.25">
      <c r="A787" s="87"/>
      <c r="B787" s="95"/>
      <c r="C787" s="95"/>
      <c r="D787" s="76"/>
      <c r="E787" s="89" t="str">
        <f t="shared" si="108"/>
        <v/>
      </c>
      <c r="F787" s="89" t="str">
        <f t="shared" si="109"/>
        <v/>
      </c>
      <c r="G787" s="76"/>
      <c r="H787" s="74"/>
      <c r="I787" s="111" t="str">
        <f>IF(H787="","",_xlfn.XLOOKUP(H787,Code!$E$3:$E$19,Code!$F$3:$F$19,""))</f>
        <v/>
      </c>
      <c r="J787" s="74"/>
      <c r="K787" s="74"/>
      <c r="L787" s="76"/>
      <c r="M787" s="76"/>
      <c r="N787" s="102"/>
      <c r="O787" s="102"/>
      <c r="P787" s="126">
        <v>0</v>
      </c>
      <c r="Q787" s="97">
        <f t="shared" si="104"/>
        <v>0</v>
      </c>
      <c r="R787" s="109"/>
      <c r="S787" s="96" t="str">
        <f t="shared" si="105"/>
        <v/>
      </c>
      <c r="T787" s="91">
        <f t="shared" si="106"/>
        <v>0</v>
      </c>
      <c r="U787" s="96" t="str">
        <f t="shared" si="107"/>
        <v/>
      </c>
      <c r="V787" s="92" t="str">
        <f ca="1">IF(U787="","",MIN(OFFSET(B787,0,0):OFFSET(B787,U787-1,0)))</f>
        <v/>
      </c>
      <c r="W787" s="92" t="str">
        <f ca="1">IF(U787="","",MIN(OFFSET(C787,0,0):OFFSET(C787,U787-1,0)))</f>
        <v/>
      </c>
      <c r="X787" s="92" t="str">
        <f ca="1">IF(U787="","",MAX(OFFSET(B787,0,0):OFFSET(B787,U787-1,0)))</f>
        <v/>
      </c>
      <c r="Y787" s="92" t="str">
        <f ca="1">IF(U787="","",MAX(OFFSET(C787,0,0):OFFSET(C787,U787-1,0)))</f>
        <v/>
      </c>
      <c r="Z787" s="92">
        <f t="shared" ca="1" si="102"/>
        <v>0</v>
      </c>
      <c r="AA787" s="93">
        <f t="shared" ca="1" si="103"/>
        <v>0</v>
      </c>
    </row>
    <row r="788" spans="1:27" ht="15.75" x14ac:dyDescent="0.25">
      <c r="A788" s="87"/>
      <c r="B788" s="95"/>
      <c r="C788" s="95"/>
      <c r="D788" s="76"/>
      <c r="E788" s="89" t="str">
        <f t="shared" si="108"/>
        <v/>
      </c>
      <c r="F788" s="89" t="str">
        <f t="shared" si="109"/>
        <v/>
      </c>
      <c r="G788" s="76"/>
      <c r="H788" s="74"/>
      <c r="I788" s="111" t="str">
        <f>IF(H788="","",_xlfn.XLOOKUP(H788,Code!$E$3:$E$19,Code!$F$3:$F$19,""))</f>
        <v/>
      </c>
      <c r="J788" s="74"/>
      <c r="K788" s="74"/>
      <c r="L788" s="76"/>
      <c r="M788" s="76"/>
      <c r="N788" s="102"/>
      <c r="O788" s="102"/>
      <c r="P788" s="126">
        <v>0</v>
      </c>
      <c r="Q788" s="97">
        <f t="shared" si="104"/>
        <v>0</v>
      </c>
      <c r="R788" s="109"/>
      <c r="S788" s="96" t="str">
        <f t="shared" si="105"/>
        <v/>
      </c>
      <c r="T788" s="91">
        <f t="shared" si="106"/>
        <v>0</v>
      </c>
      <c r="U788" s="96" t="str">
        <f t="shared" si="107"/>
        <v/>
      </c>
      <c r="V788" s="92" t="str">
        <f ca="1">IF(U788="","",MIN(OFFSET(B788,0,0):OFFSET(B788,U788-1,0)))</f>
        <v/>
      </c>
      <c r="W788" s="92" t="str">
        <f ca="1">IF(U788="","",MIN(OFFSET(C788,0,0):OFFSET(C788,U788-1,0)))</f>
        <v/>
      </c>
      <c r="X788" s="92" t="str">
        <f ca="1">IF(U788="","",MAX(OFFSET(B788,0,0):OFFSET(B788,U788-1,0)))</f>
        <v/>
      </c>
      <c r="Y788" s="92" t="str">
        <f ca="1">IF(U788="","",MAX(OFFSET(C788,0,0):OFFSET(C788,U788-1,0)))</f>
        <v/>
      </c>
      <c r="Z788" s="92">
        <f t="shared" ca="1" si="102"/>
        <v>0</v>
      </c>
      <c r="AA788" s="93">
        <f t="shared" ca="1" si="103"/>
        <v>0</v>
      </c>
    </row>
    <row r="789" spans="1:27" ht="15.75" x14ac:dyDescent="0.25">
      <c r="A789" s="87"/>
      <c r="B789" s="95"/>
      <c r="C789" s="95"/>
      <c r="D789" s="76"/>
      <c r="E789" s="89" t="str">
        <f t="shared" si="108"/>
        <v/>
      </c>
      <c r="F789" s="89" t="str">
        <f t="shared" si="109"/>
        <v/>
      </c>
      <c r="G789" s="76"/>
      <c r="H789" s="74"/>
      <c r="I789" s="111" t="str">
        <f>IF(H789="","",_xlfn.XLOOKUP(H789,Code!$E$3:$E$19,Code!$F$3:$F$19,""))</f>
        <v/>
      </c>
      <c r="J789" s="74"/>
      <c r="K789" s="74"/>
      <c r="L789" s="76"/>
      <c r="M789" s="76"/>
      <c r="N789" s="102"/>
      <c r="O789" s="102"/>
      <c r="P789" s="126">
        <v>0</v>
      </c>
      <c r="Q789" s="97">
        <f t="shared" si="104"/>
        <v>0</v>
      </c>
      <c r="R789" s="109"/>
      <c r="S789" s="96" t="str">
        <f t="shared" si="105"/>
        <v/>
      </c>
      <c r="T789" s="91">
        <f t="shared" si="106"/>
        <v>0</v>
      </c>
      <c r="U789" s="96" t="str">
        <f t="shared" si="107"/>
        <v/>
      </c>
      <c r="V789" s="92" t="str">
        <f ca="1">IF(U789="","",MIN(OFFSET(B789,0,0):OFFSET(B789,U789-1,0)))</f>
        <v/>
      </c>
      <c r="W789" s="92" t="str">
        <f ca="1">IF(U789="","",MIN(OFFSET(C789,0,0):OFFSET(C789,U789-1,0)))</f>
        <v/>
      </c>
      <c r="X789" s="92" t="str">
        <f ca="1">IF(U789="","",MAX(OFFSET(B789,0,0):OFFSET(B789,U789-1,0)))</f>
        <v/>
      </c>
      <c r="Y789" s="92" t="str">
        <f ca="1">IF(U789="","",MAX(OFFSET(C789,0,0):OFFSET(C789,U789-1,0)))</f>
        <v/>
      </c>
      <c r="Z789" s="92">
        <f t="shared" ca="1" si="102"/>
        <v>0</v>
      </c>
      <c r="AA789" s="93">
        <f t="shared" ca="1" si="103"/>
        <v>0</v>
      </c>
    </row>
    <row r="790" spans="1:27" ht="15.75" x14ac:dyDescent="0.25">
      <c r="A790" s="87"/>
      <c r="B790" s="95"/>
      <c r="C790" s="95"/>
      <c r="D790" s="76"/>
      <c r="E790" s="89" t="str">
        <f t="shared" si="108"/>
        <v/>
      </c>
      <c r="F790" s="89" t="str">
        <f t="shared" si="109"/>
        <v/>
      </c>
      <c r="G790" s="76"/>
      <c r="H790" s="74"/>
      <c r="I790" s="111" t="str">
        <f>IF(H790="","",_xlfn.XLOOKUP(H790,Code!$E$3:$E$19,Code!$F$3:$F$19,""))</f>
        <v/>
      </c>
      <c r="J790" s="74"/>
      <c r="K790" s="74"/>
      <c r="L790" s="76"/>
      <c r="M790" s="76"/>
      <c r="N790" s="102"/>
      <c r="O790" s="102"/>
      <c r="P790" s="126">
        <v>0</v>
      </c>
      <c r="Q790" s="97">
        <f t="shared" si="104"/>
        <v>0</v>
      </c>
      <c r="R790" s="109"/>
      <c r="S790" s="96" t="str">
        <f t="shared" si="105"/>
        <v/>
      </c>
      <c r="T790" s="91">
        <f t="shared" si="106"/>
        <v>0</v>
      </c>
      <c r="U790" s="96" t="str">
        <f t="shared" si="107"/>
        <v/>
      </c>
      <c r="V790" s="92" t="str">
        <f ca="1">IF(U790="","",MIN(OFFSET(B790,0,0):OFFSET(B790,U790-1,0)))</f>
        <v/>
      </c>
      <c r="W790" s="92" t="str">
        <f ca="1">IF(U790="","",MIN(OFFSET(C790,0,0):OFFSET(C790,U790-1,0)))</f>
        <v/>
      </c>
      <c r="X790" s="92" t="str">
        <f ca="1">IF(U790="","",MAX(OFFSET(B790,0,0):OFFSET(B790,U790-1,0)))</f>
        <v/>
      </c>
      <c r="Y790" s="92" t="str">
        <f ca="1">IF(U790="","",MAX(OFFSET(C790,0,0):OFFSET(C790,U790-1,0)))</f>
        <v/>
      </c>
      <c r="Z790" s="92">
        <f t="shared" ca="1" si="102"/>
        <v>0</v>
      </c>
      <c r="AA790" s="93">
        <f t="shared" ca="1" si="103"/>
        <v>0</v>
      </c>
    </row>
    <row r="791" spans="1:27" ht="15.75" x14ac:dyDescent="0.25">
      <c r="A791" s="87"/>
      <c r="B791" s="95"/>
      <c r="C791" s="95"/>
      <c r="D791" s="76"/>
      <c r="E791" s="89" t="str">
        <f t="shared" si="108"/>
        <v/>
      </c>
      <c r="F791" s="89" t="str">
        <f t="shared" si="109"/>
        <v/>
      </c>
      <c r="G791" s="76"/>
      <c r="H791" s="74"/>
      <c r="I791" s="111" t="str">
        <f>IF(H791="","",_xlfn.XLOOKUP(H791,Code!$E$3:$E$19,Code!$F$3:$F$19,""))</f>
        <v/>
      </c>
      <c r="J791" s="74"/>
      <c r="K791" s="74"/>
      <c r="L791" s="76"/>
      <c r="M791" s="76"/>
      <c r="N791" s="102"/>
      <c r="O791" s="102"/>
      <c r="P791" s="126">
        <v>0</v>
      </c>
      <c r="Q791" s="97">
        <f t="shared" si="104"/>
        <v>0</v>
      </c>
      <c r="R791" s="109"/>
      <c r="S791" s="96" t="str">
        <f t="shared" si="105"/>
        <v/>
      </c>
      <c r="T791" s="91">
        <f t="shared" si="106"/>
        <v>0</v>
      </c>
      <c r="U791" s="96" t="str">
        <f t="shared" si="107"/>
        <v/>
      </c>
      <c r="V791" s="92" t="str">
        <f ca="1">IF(U791="","",MIN(OFFSET(B791,0,0):OFFSET(B791,U791-1,0)))</f>
        <v/>
      </c>
      <c r="W791" s="92" t="str">
        <f ca="1">IF(U791="","",MIN(OFFSET(C791,0,0):OFFSET(C791,U791-1,0)))</f>
        <v/>
      </c>
      <c r="X791" s="92" t="str">
        <f ca="1">IF(U791="","",MAX(OFFSET(B791,0,0):OFFSET(B791,U791-1,0)))</f>
        <v/>
      </c>
      <c r="Y791" s="92" t="str">
        <f ca="1">IF(U791="","",MAX(OFFSET(C791,0,0):OFFSET(C791,U791-1,0)))</f>
        <v/>
      </c>
      <c r="Z791" s="92">
        <f t="shared" ca="1" si="102"/>
        <v>0</v>
      </c>
      <c r="AA791" s="93">
        <f t="shared" ca="1" si="103"/>
        <v>0</v>
      </c>
    </row>
    <row r="792" spans="1:27" ht="15.75" x14ac:dyDescent="0.25">
      <c r="A792" s="87"/>
      <c r="B792" s="95"/>
      <c r="C792" s="95"/>
      <c r="D792" s="76"/>
      <c r="E792" s="89" t="str">
        <f t="shared" si="108"/>
        <v/>
      </c>
      <c r="F792" s="89" t="str">
        <f t="shared" si="109"/>
        <v/>
      </c>
      <c r="G792" s="76"/>
      <c r="H792" s="74"/>
      <c r="I792" s="111" t="str">
        <f>IF(H792="","",_xlfn.XLOOKUP(H792,Code!$E$3:$E$19,Code!$F$3:$F$19,""))</f>
        <v/>
      </c>
      <c r="J792" s="74"/>
      <c r="K792" s="74"/>
      <c r="L792" s="76"/>
      <c r="M792" s="76"/>
      <c r="N792" s="102"/>
      <c r="O792" s="102"/>
      <c r="P792" s="126">
        <v>0</v>
      </c>
      <c r="Q792" s="97">
        <f t="shared" si="104"/>
        <v>0</v>
      </c>
      <c r="R792" s="109"/>
      <c r="S792" s="96" t="str">
        <f t="shared" si="105"/>
        <v/>
      </c>
      <c r="T792" s="91">
        <f t="shared" si="106"/>
        <v>0</v>
      </c>
      <c r="U792" s="96" t="str">
        <f t="shared" si="107"/>
        <v/>
      </c>
      <c r="V792" s="92" t="str">
        <f ca="1">IF(U792="","",MIN(OFFSET(B792,0,0):OFFSET(B792,U792-1,0)))</f>
        <v/>
      </c>
      <c r="W792" s="92" t="str">
        <f ca="1">IF(U792="","",MIN(OFFSET(C792,0,0):OFFSET(C792,U792-1,0)))</f>
        <v/>
      </c>
      <c r="X792" s="92" t="str">
        <f ca="1">IF(U792="","",MAX(OFFSET(B792,0,0):OFFSET(B792,U792-1,0)))</f>
        <v/>
      </c>
      <c r="Y792" s="92" t="str">
        <f ca="1">IF(U792="","",MAX(OFFSET(C792,0,0):OFFSET(C792,U792-1,0)))</f>
        <v/>
      </c>
      <c r="Z792" s="92">
        <f t="shared" ca="1" si="102"/>
        <v>0</v>
      </c>
      <c r="AA792" s="93">
        <f t="shared" ca="1" si="103"/>
        <v>0</v>
      </c>
    </row>
    <row r="793" spans="1:27" ht="15.75" x14ac:dyDescent="0.25">
      <c r="A793" s="87"/>
      <c r="B793" s="95"/>
      <c r="C793" s="95"/>
      <c r="D793" s="76"/>
      <c r="E793" s="89" t="str">
        <f t="shared" si="108"/>
        <v/>
      </c>
      <c r="F793" s="89" t="str">
        <f t="shared" si="109"/>
        <v/>
      </c>
      <c r="G793" s="76"/>
      <c r="H793" s="74"/>
      <c r="I793" s="111" t="str">
        <f>IF(H793="","",_xlfn.XLOOKUP(H793,Code!$E$3:$E$19,Code!$F$3:$F$19,""))</f>
        <v/>
      </c>
      <c r="J793" s="74"/>
      <c r="K793" s="74"/>
      <c r="L793" s="76"/>
      <c r="M793" s="76"/>
      <c r="N793" s="102"/>
      <c r="O793" s="102"/>
      <c r="P793" s="126">
        <v>0</v>
      </c>
      <c r="Q793" s="97">
        <f t="shared" si="104"/>
        <v>0</v>
      </c>
      <c r="R793" s="109"/>
      <c r="S793" s="96" t="str">
        <f t="shared" si="105"/>
        <v/>
      </c>
      <c r="T793" s="91">
        <f t="shared" si="106"/>
        <v>0</v>
      </c>
      <c r="U793" s="96" t="str">
        <f t="shared" si="107"/>
        <v/>
      </c>
      <c r="V793" s="92" t="str">
        <f ca="1">IF(U793="","",MIN(OFFSET(B793,0,0):OFFSET(B793,U793-1,0)))</f>
        <v/>
      </c>
      <c r="W793" s="92" t="str">
        <f ca="1">IF(U793="","",MIN(OFFSET(C793,0,0):OFFSET(C793,U793-1,0)))</f>
        <v/>
      </c>
      <c r="X793" s="92" t="str">
        <f ca="1">IF(U793="","",MAX(OFFSET(B793,0,0):OFFSET(B793,U793-1,0)))</f>
        <v/>
      </c>
      <c r="Y793" s="92" t="str">
        <f ca="1">IF(U793="","",MAX(OFFSET(C793,0,0):OFFSET(C793,U793-1,0)))</f>
        <v/>
      </c>
      <c r="Z793" s="92">
        <f t="shared" ca="1" si="102"/>
        <v>0</v>
      </c>
      <c r="AA793" s="93">
        <f t="shared" ca="1" si="103"/>
        <v>0</v>
      </c>
    </row>
    <row r="794" spans="1:27" ht="15.75" x14ac:dyDescent="0.25">
      <c r="A794" s="87"/>
      <c r="B794" s="95"/>
      <c r="C794" s="95"/>
      <c r="D794" s="76"/>
      <c r="E794" s="89" t="str">
        <f t="shared" si="108"/>
        <v/>
      </c>
      <c r="F794" s="89" t="str">
        <f t="shared" si="109"/>
        <v/>
      </c>
      <c r="G794" s="76"/>
      <c r="H794" s="74"/>
      <c r="I794" s="111" t="str">
        <f>IF(H794="","",_xlfn.XLOOKUP(H794,Code!$E$3:$E$19,Code!$F$3:$F$19,""))</f>
        <v/>
      </c>
      <c r="J794" s="74"/>
      <c r="K794" s="74"/>
      <c r="L794" s="76"/>
      <c r="M794" s="76"/>
      <c r="N794" s="102"/>
      <c r="O794" s="102"/>
      <c r="P794" s="126">
        <v>0</v>
      </c>
      <c r="Q794" s="97">
        <f t="shared" si="104"/>
        <v>0</v>
      </c>
      <c r="R794" s="109"/>
      <c r="S794" s="96" t="str">
        <f t="shared" si="105"/>
        <v/>
      </c>
      <c r="T794" s="91">
        <f t="shared" si="106"/>
        <v>0</v>
      </c>
      <c r="U794" s="96" t="str">
        <f t="shared" si="107"/>
        <v/>
      </c>
      <c r="V794" s="92" t="str">
        <f ca="1">IF(U794="","",MIN(OFFSET(B794,0,0):OFFSET(B794,U794-1,0)))</f>
        <v/>
      </c>
      <c r="W794" s="92" t="str">
        <f ca="1">IF(U794="","",MIN(OFFSET(C794,0,0):OFFSET(C794,U794-1,0)))</f>
        <v/>
      </c>
      <c r="X794" s="92" t="str">
        <f ca="1">IF(U794="","",MAX(OFFSET(B794,0,0):OFFSET(B794,U794-1,0)))</f>
        <v/>
      </c>
      <c r="Y794" s="92" t="str">
        <f ca="1">IF(U794="","",MAX(OFFSET(C794,0,0):OFFSET(C794,U794-1,0)))</f>
        <v/>
      </c>
      <c r="Z794" s="92">
        <f t="shared" ca="1" si="102"/>
        <v>0</v>
      </c>
      <c r="AA794" s="93">
        <f t="shared" ca="1" si="103"/>
        <v>0</v>
      </c>
    </row>
    <row r="795" spans="1:27" ht="15.75" x14ac:dyDescent="0.25">
      <c r="A795" s="87"/>
      <c r="B795" s="95"/>
      <c r="C795" s="95"/>
      <c r="D795" s="76"/>
      <c r="E795" s="89" t="str">
        <f t="shared" si="108"/>
        <v/>
      </c>
      <c r="F795" s="89" t="str">
        <f t="shared" si="109"/>
        <v/>
      </c>
      <c r="G795" s="76"/>
      <c r="H795" s="74"/>
      <c r="I795" s="111" t="str">
        <f>IF(H795="","",_xlfn.XLOOKUP(H795,Code!$E$3:$E$19,Code!$F$3:$F$19,""))</f>
        <v/>
      </c>
      <c r="J795" s="74"/>
      <c r="K795" s="74"/>
      <c r="L795" s="76"/>
      <c r="M795" s="76"/>
      <c r="N795" s="102"/>
      <c r="O795" s="102"/>
      <c r="P795" s="126">
        <v>0</v>
      </c>
      <c r="Q795" s="97">
        <f t="shared" si="104"/>
        <v>0</v>
      </c>
      <c r="R795" s="109"/>
      <c r="S795" s="96" t="str">
        <f t="shared" si="105"/>
        <v/>
      </c>
      <c r="T795" s="91">
        <f t="shared" si="106"/>
        <v>0</v>
      </c>
      <c r="U795" s="96" t="str">
        <f t="shared" si="107"/>
        <v/>
      </c>
      <c r="V795" s="92" t="str">
        <f ca="1">IF(U795="","",MIN(OFFSET(B795,0,0):OFFSET(B795,U795-1,0)))</f>
        <v/>
      </c>
      <c r="W795" s="92" t="str">
        <f ca="1">IF(U795="","",MIN(OFFSET(C795,0,0):OFFSET(C795,U795-1,0)))</f>
        <v/>
      </c>
      <c r="X795" s="92" t="str">
        <f ca="1">IF(U795="","",MAX(OFFSET(B795,0,0):OFFSET(B795,U795-1,0)))</f>
        <v/>
      </c>
      <c r="Y795" s="92" t="str">
        <f ca="1">IF(U795="","",MAX(OFFSET(C795,0,0):OFFSET(C795,U795-1,0)))</f>
        <v/>
      </c>
      <c r="Z795" s="92">
        <f t="shared" ca="1" si="102"/>
        <v>0</v>
      </c>
      <c r="AA795" s="93">
        <f t="shared" ca="1" si="103"/>
        <v>0</v>
      </c>
    </row>
    <row r="796" spans="1:27" ht="15.75" x14ac:dyDescent="0.25">
      <c r="A796" s="87"/>
      <c r="B796" s="95"/>
      <c r="C796" s="95"/>
      <c r="D796" s="76"/>
      <c r="E796" s="89" t="str">
        <f t="shared" si="108"/>
        <v/>
      </c>
      <c r="F796" s="89" t="str">
        <f t="shared" si="109"/>
        <v/>
      </c>
      <c r="G796" s="76"/>
      <c r="H796" s="74"/>
      <c r="I796" s="111" t="str">
        <f>IF(H796="","",_xlfn.XLOOKUP(H796,Code!$E$3:$E$19,Code!$F$3:$F$19,""))</f>
        <v/>
      </c>
      <c r="J796" s="74"/>
      <c r="K796" s="74"/>
      <c r="L796" s="76"/>
      <c r="M796" s="76"/>
      <c r="N796" s="102"/>
      <c r="O796" s="102"/>
      <c r="P796" s="126">
        <v>0</v>
      </c>
      <c r="Q796" s="97">
        <f t="shared" si="104"/>
        <v>0</v>
      </c>
      <c r="R796" s="109"/>
      <c r="S796" s="96" t="str">
        <f t="shared" si="105"/>
        <v/>
      </c>
      <c r="T796" s="91">
        <f t="shared" si="106"/>
        <v>0</v>
      </c>
      <c r="U796" s="96" t="str">
        <f t="shared" si="107"/>
        <v/>
      </c>
      <c r="V796" s="92" t="str">
        <f ca="1">IF(U796="","",MIN(OFFSET(B796,0,0):OFFSET(B796,U796-1,0)))</f>
        <v/>
      </c>
      <c r="W796" s="92" t="str">
        <f ca="1">IF(U796="","",MIN(OFFSET(C796,0,0):OFFSET(C796,U796-1,0)))</f>
        <v/>
      </c>
      <c r="X796" s="92" t="str">
        <f ca="1">IF(U796="","",MAX(OFFSET(B796,0,0):OFFSET(B796,U796-1,0)))</f>
        <v/>
      </c>
      <c r="Y796" s="92" t="str">
        <f ca="1">IF(U796="","",MAX(OFFSET(C796,0,0):OFFSET(C796,U796-1,0)))</f>
        <v/>
      </c>
      <c r="Z796" s="92">
        <f t="shared" ca="1" si="102"/>
        <v>0</v>
      </c>
      <c r="AA796" s="93">
        <f t="shared" ca="1" si="103"/>
        <v>0</v>
      </c>
    </row>
    <row r="797" spans="1:27" ht="15.75" x14ac:dyDescent="0.25">
      <c r="A797" s="87"/>
      <c r="B797" s="95"/>
      <c r="C797" s="95"/>
      <c r="D797" s="76"/>
      <c r="E797" s="89" t="str">
        <f t="shared" si="108"/>
        <v/>
      </c>
      <c r="F797" s="89" t="str">
        <f t="shared" si="109"/>
        <v/>
      </c>
      <c r="G797" s="76"/>
      <c r="H797" s="74"/>
      <c r="I797" s="111" t="str">
        <f>IF(H797="","",_xlfn.XLOOKUP(H797,Code!$E$3:$E$19,Code!$F$3:$F$19,""))</f>
        <v/>
      </c>
      <c r="J797" s="74"/>
      <c r="K797" s="74"/>
      <c r="L797" s="76"/>
      <c r="M797" s="76"/>
      <c r="N797" s="102"/>
      <c r="O797" s="102"/>
      <c r="P797" s="126">
        <v>0</v>
      </c>
      <c r="Q797" s="97">
        <f t="shared" si="104"/>
        <v>0</v>
      </c>
      <c r="R797" s="109"/>
      <c r="S797" s="96" t="str">
        <f t="shared" si="105"/>
        <v/>
      </c>
      <c r="T797" s="91">
        <f t="shared" si="106"/>
        <v>0</v>
      </c>
      <c r="U797" s="96" t="str">
        <f t="shared" si="107"/>
        <v/>
      </c>
      <c r="V797" s="92" t="str">
        <f ca="1">IF(U797="","",MIN(OFFSET(B797,0,0):OFFSET(B797,U797-1,0)))</f>
        <v/>
      </c>
      <c r="W797" s="92" t="str">
        <f ca="1">IF(U797="","",MIN(OFFSET(C797,0,0):OFFSET(C797,U797-1,0)))</f>
        <v/>
      </c>
      <c r="X797" s="92" t="str">
        <f ca="1">IF(U797="","",MAX(OFFSET(B797,0,0):OFFSET(B797,U797-1,0)))</f>
        <v/>
      </c>
      <c r="Y797" s="92" t="str">
        <f ca="1">IF(U797="","",MAX(OFFSET(C797,0,0):OFFSET(C797,U797-1,0)))</f>
        <v/>
      </c>
      <c r="Z797" s="92">
        <f t="shared" ca="1" si="102"/>
        <v>0</v>
      </c>
      <c r="AA797" s="93">
        <f t="shared" ca="1" si="103"/>
        <v>0</v>
      </c>
    </row>
    <row r="798" spans="1:27" ht="15.75" x14ac:dyDescent="0.25">
      <c r="A798" s="87"/>
      <c r="B798" s="95"/>
      <c r="C798" s="95"/>
      <c r="D798" s="76"/>
      <c r="E798" s="89" t="str">
        <f t="shared" si="108"/>
        <v/>
      </c>
      <c r="F798" s="89" t="str">
        <f t="shared" si="109"/>
        <v/>
      </c>
      <c r="G798" s="76"/>
      <c r="H798" s="74"/>
      <c r="I798" s="111" t="str">
        <f>IF(H798="","",_xlfn.XLOOKUP(H798,Code!$E$3:$E$19,Code!$F$3:$F$19,""))</f>
        <v/>
      </c>
      <c r="J798" s="74"/>
      <c r="K798" s="74"/>
      <c r="L798" s="76"/>
      <c r="M798" s="76"/>
      <c r="N798" s="102"/>
      <c r="O798" s="102"/>
      <c r="P798" s="126">
        <v>0</v>
      </c>
      <c r="Q798" s="97">
        <f t="shared" si="104"/>
        <v>0</v>
      </c>
      <c r="R798" s="109"/>
      <c r="S798" s="96" t="str">
        <f t="shared" si="105"/>
        <v/>
      </c>
      <c r="T798" s="91">
        <f t="shared" si="106"/>
        <v>0</v>
      </c>
      <c r="U798" s="96" t="str">
        <f t="shared" si="107"/>
        <v/>
      </c>
      <c r="V798" s="92" t="str">
        <f ca="1">IF(U798="","",MIN(OFFSET(B798,0,0):OFFSET(B798,U798-1,0)))</f>
        <v/>
      </c>
      <c r="W798" s="92" t="str">
        <f ca="1">IF(U798="","",MIN(OFFSET(C798,0,0):OFFSET(C798,U798-1,0)))</f>
        <v/>
      </c>
      <c r="X798" s="92" t="str">
        <f ca="1">IF(U798="","",MAX(OFFSET(B798,0,0):OFFSET(B798,U798-1,0)))</f>
        <v/>
      </c>
      <c r="Y798" s="92" t="str">
        <f ca="1">IF(U798="","",MAX(OFFSET(C798,0,0):OFFSET(C798,U798-1,0)))</f>
        <v/>
      </c>
      <c r="Z798" s="92">
        <f t="shared" ca="1" si="102"/>
        <v>0</v>
      </c>
      <c r="AA798" s="93">
        <f t="shared" ca="1" si="103"/>
        <v>0</v>
      </c>
    </row>
    <row r="799" spans="1:27" ht="15.75" x14ac:dyDescent="0.25">
      <c r="A799" s="87"/>
      <c r="B799" s="95"/>
      <c r="C799" s="95"/>
      <c r="D799" s="76"/>
      <c r="E799" s="89" t="str">
        <f t="shared" si="108"/>
        <v/>
      </c>
      <c r="F799" s="89" t="str">
        <f t="shared" si="109"/>
        <v/>
      </c>
      <c r="G799" s="76"/>
      <c r="H799" s="74"/>
      <c r="I799" s="111" t="str">
        <f>IF(H799="","",_xlfn.XLOOKUP(H799,Code!$E$3:$E$19,Code!$F$3:$F$19,""))</f>
        <v/>
      </c>
      <c r="J799" s="74"/>
      <c r="K799" s="74"/>
      <c r="L799" s="76"/>
      <c r="M799" s="76"/>
      <c r="N799" s="102"/>
      <c r="O799" s="102"/>
      <c r="P799" s="126">
        <v>0</v>
      </c>
      <c r="Q799" s="97">
        <f t="shared" si="104"/>
        <v>0</v>
      </c>
      <c r="R799" s="109"/>
      <c r="S799" s="96" t="str">
        <f t="shared" si="105"/>
        <v/>
      </c>
      <c r="T799" s="91">
        <f t="shared" si="106"/>
        <v>0</v>
      </c>
      <c r="U799" s="96" t="str">
        <f t="shared" si="107"/>
        <v/>
      </c>
      <c r="V799" s="92" t="str">
        <f ca="1">IF(U799="","",MIN(OFFSET(B799,0,0):OFFSET(B799,U799-1,0)))</f>
        <v/>
      </c>
      <c r="W799" s="92" t="str">
        <f ca="1">IF(U799="","",MIN(OFFSET(C799,0,0):OFFSET(C799,U799-1,0)))</f>
        <v/>
      </c>
      <c r="X799" s="92" t="str">
        <f ca="1">IF(U799="","",MAX(OFFSET(B799,0,0):OFFSET(B799,U799-1,0)))</f>
        <v/>
      </c>
      <c r="Y799" s="92" t="str">
        <f ca="1">IF(U799="","",MAX(OFFSET(C799,0,0):OFFSET(C799,U799-1,0)))</f>
        <v/>
      </c>
      <c r="Z799" s="92">
        <f t="shared" ca="1" si="102"/>
        <v>0</v>
      </c>
      <c r="AA799" s="93">
        <f t="shared" ca="1" si="103"/>
        <v>0</v>
      </c>
    </row>
    <row r="800" spans="1:27" ht="15.75" x14ac:dyDescent="0.25">
      <c r="A800" s="87"/>
      <c r="B800" s="95"/>
      <c r="C800" s="95"/>
      <c r="D800" s="76"/>
      <c r="E800" s="89" t="str">
        <f t="shared" si="108"/>
        <v/>
      </c>
      <c r="F800" s="89" t="str">
        <f t="shared" si="109"/>
        <v/>
      </c>
      <c r="G800" s="76"/>
      <c r="H800" s="74"/>
      <c r="I800" s="111" t="str">
        <f>IF(H800="","",_xlfn.XLOOKUP(H800,Code!$E$3:$E$19,Code!$F$3:$F$19,""))</f>
        <v/>
      </c>
      <c r="J800" s="74"/>
      <c r="K800" s="74"/>
      <c r="L800" s="76"/>
      <c r="M800" s="76"/>
      <c r="N800" s="102"/>
      <c r="O800" s="102"/>
      <c r="P800" s="126">
        <v>0</v>
      </c>
      <c r="Q800" s="97">
        <f t="shared" si="104"/>
        <v>0</v>
      </c>
      <c r="R800" s="109"/>
      <c r="S800" s="96" t="str">
        <f t="shared" si="105"/>
        <v/>
      </c>
      <c r="T800" s="91">
        <f t="shared" si="106"/>
        <v>0</v>
      </c>
      <c r="U800" s="96" t="str">
        <f t="shared" si="107"/>
        <v/>
      </c>
      <c r="V800" s="92" t="str">
        <f ca="1">IF(U800="","",MIN(OFFSET(B800,0,0):OFFSET(B800,U800-1,0)))</f>
        <v/>
      </c>
      <c r="W800" s="92" t="str">
        <f ca="1">IF(U800="","",MIN(OFFSET(C800,0,0):OFFSET(C800,U800-1,0)))</f>
        <v/>
      </c>
      <c r="X800" s="92" t="str">
        <f ca="1">IF(U800="","",MAX(OFFSET(B800,0,0):OFFSET(B800,U800-1,0)))</f>
        <v/>
      </c>
      <c r="Y800" s="92" t="str">
        <f ca="1">IF(U800="","",MAX(OFFSET(C800,0,0):OFFSET(C800,U800-1,0)))</f>
        <v/>
      </c>
      <c r="Z800" s="92">
        <f t="shared" ca="1" si="102"/>
        <v>0</v>
      </c>
      <c r="AA800" s="93">
        <f t="shared" ca="1" si="103"/>
        <v>0</v>
      </c>
    </row>
    <row r="801" spans="1:27" ht="15.75" x14ac:dyDescent="0.25">
      <c r="A801" s="87"/>
      <c r="B801" s="95"/>
      <c r="C801" s="95"/>
      <c r="D801" s="76"/>
      <c r="E801" s="89" t="str">
        <f t="shared" si="108"/>
        <v/>
      </c>
      <c r="F801" s="89" t="str">
        <f t="shared" si="109"/>
        <v/>
      </c>
      <c r="G801" s="76"/>
      <c r="H801" s="74"/>
      <c r="I801" s="111" t="str">
        <f>IF(H801="","",_xlfn.XLOOKUP(H801,Code!$E$3:$E$19,Code!$F$3:$F$19,""))</f>
        <v/>
      </c>
      <c r="J801" s="74"/>
      <c r="K801" s="74"/>
      <c r="L801" s="76"/>
      <c r="M801" s="76"/>
      <c r="N801" s="102"/>
      <c r="O801" s="102"/>
      <c r="P801" s="126">
        <v>0</v>
      </c>
      <c r="Q801" s="97">
        <f t="shared" si="104"/>
        <v>0</v>
      </c>
      <c r="R801" s="109"/>
      <c r="S801" s="96" t="str">
        <f t="shared" si="105"/>
        <v/>
      </c>
      <c r="T801" s="91">
        <f t="shared" si="106"/>
        <v>0</v>
      </c>
      <c r="U801" s="96" t="str">
        <f t="shared" si="107"/>
        <v/>
      </c>
      <c r="V801" s="92" t="str">
        <f ca="1">IF(U801="","",MIN(OFFSET(B801,0,0):OFFSET(B801,U801-1,0)))</f>
        <v/>
      </c>
      <c r="W801" s="92" t="str">
        <f ca="1">IF(U801="","",MIN(OFFSET(C801,0,0):OFFSET(C801,U801-1,0)))</f>
        <v/>
      </c>
      <c r="X801" s="92" t="str">
        <f ca="1">IF(U801="","",MAX(OFFSET(B801,0,0):OFFSET(B801,U801-1,0)))</f>
        <v/>
      </c>
      <c r="Y801" s="92" t="str">
        <f ca="1">IF(U801="","",MAX(OFFSET(C801,0,0):OFFSET(C801,U801-1,0)))</f>
        <v/>
      </c>
      <c r="Z801" s="92">
        <f t="shared" ca="1" si="102"/>
        <v>0</v>
      </c>
      <c r="AA801" s="93">
        <f t="shared" ca="1" si="103"/>
        <v>0</v>
      </c>
    </row>
    <row r="802" spans="1:27" ht="15.75" x14ac:dyDescent="0.25">
      <c r="A802" s="87"/>
      <c r="B802" s="95"/>
      <c r="C802" s="95"/>
      <c r="D802" s="76"/>
      <c r="E802" s="89" t="str">
        <f t="shared" si="108"/>
        <v/>
      </c>
      <c r="F802" s="89" t="str">
        <f t="shared" si="109"/>
        <v/>
      </c>
      <c r="G802" s="76"/>
      <c r="H802" s="74"/>
      <c r="I802" s="111" t="str">
        <f>IF(H802="","",_xlfn.XLOOKUP(H802,Code!$E$3:$E$19,Code!$F$3:$F$19,""))</f>
        <v/>
      </c>
      <c r="J802" s="74"/>
      <c r="K802" s="74"/>
      <c r="L802" s="76"/>
      <c r="M802" s="76"/>
      <c r="N802" s="102"/>
      <c r="O802" s="102"/>
      <c r="P802" s="126">
        <v>0</v>
      </c>
      <c r="Q802" s="97">
        <f t="shared" si="104"/>
        <v>0</v>
      </c>
      <c r="R802" s="109"/>
      <c r="S802" s="96" t="str">
        <f t="shared" si="105"/>
        <v/>
      </c>
      <c r="T802" s="91">
        <f t="shared" si="106"/>
        <v>0</v>
      </c>
      <c r="U802" s="96" t="str">
        <f t="shared" si="107"/>
        <v/>
      </c>
      <c r="V802" s="92" t="str">
        <f ca="1">IF(U802="","",MIN(OFFSET(B802,0,0):OFFSET(B802,U802-1,0)))</f>
        <v/>
      </c>
      <c r="W802" s="92" t="str">
        <f ca="1">IF(U802="","",MIN(OFFSET(C802,0,0):OFFSET(C802,U802-1,0)))</f>
        <v/>
      </c>
      <c r="X802" s="92" t="str">
        <f ca="1">IF(U802="","",MAX(OFFSET(B802,0,0):OFFSET(B802,U802-1,0)))</f>
        <v/>
      </c>
      <c r="Y802" s="92" t="str">
        <f ca="1">IF(U802="","",MAX(OFFSET(C802,0,0):OFFSET(C802,U802-1,0)))</f>
        <v/>
      </c>
      <c r="Z802" s="92">
        <f t="shared" ca="1" si="102"/>
        <v>0</v>
      </c>
      <c r="AA802" s="93">
        <f t="shared" ca="1" si="103"/>
        <v>0</v>
      </c>
    </row>
    <row r="803" spans="1:27" ht="15.75" x14ac:dyDescent="0.25">
      <c r="A803" s="87"/>
      <c r="B803" s="95"/>
      <c r="C803" s="95"/>
      <c r="D803" s="76"/>
      <c r="E803" s="89" t="str">
        <f t="shared" si="108"/>
        <v/>
      </c>
      <c r="F803" s="89" t="str">
        <f t="shared" si="109"/>
        <v/>
      </c>
      <c r="G803" s="76"/>
      <c r="H803" s="74"/>
      <c r="I803" s="111" t="str">
        <f>IF(H803="","",_xlfn.XLOOKUP(H803,Code!$E$3:$E$19,Code!$F$3:$F$19,""))</f>
        <v/>
      </c>
      <c r="J803" s="74"/>
      <c r="K803" s="74"/>
      <c r="L803" s="76"/>
      <c r="M803" s="76"/>
      <c r="N803" s="102"/>
      <c r="O803" s="102"/>
      <c r="P803" s="126">
        <v>0</v>
      </c>
      <c r="Q803" s="97">
        <f t="shared" si="104"/>
        <v>0</v>
      </c>
      <c r="R803" s="109"/>
      <c r="S803" s="96" t="str">
        <f t="shared" si="105"/>
        <v/>
      </c>
      <c r="T803" s="91">
        <f t="shared" si="106"/>
        <v>0</v>
      </c>
      <c r="U803" s="96" t="str">
        <f t="shared" si="107"/>
        <v/>
      </c>
      <c r="V803" s="92" t="str">
        <f ca="1">IF(U803="","",MIN(OFFSET(B803,0,0):OFFSET(B803,U803-1,0)))</f>
        <v/>
      </c>
      <c r="W803" s="92" t="str">
        <f ca="1">IF(U803="","",MIN(OFFSET(C803,0,0):OFFSET(C803,U803-1,0)))</f>
        <v/>
      </c>
      <c r="X803" s="92" t="str">
        <f ca="1">IF(U803="","",MAX(OFFSET(B803,0,0):OFFSET(B803,U803-1,0)))</f>
        <v/>
      </c>
      <c r="Y803" s="92" t="str">
        <f ca="1">IF(U803="","",MAX(OFFSET(C803,0,0):OFFSET(C803,U803-1,0)))</f>
        <v/>
      </c>
      <c r="Z803" s="92">
        <f t="shared" ca="1" si="102"/>
        <v>0</v>
      </c>
      <c r="AA803" s="93">
        <f t="shared" ca="1" si="103"/>
        <v>0</v>
      </c>
    </row>
    <row r="804" spans="1:27" ht="15.75" x14ac:dyDescent="0.25">
      <c r="A804" s="87"/>
      <c r="B804" s="95"/>
      <c r="C804" s="95"/>
      <c r="D804" s="76"/>
      <c r="E804" s="89" t="str">
        <f t="shared" si="108"/>
        <v/>
      </c>
      <c r="F804" s="89" t="str">
        <f t="shared" si="109"/>
        <v/>
      </c>
      <c r="G804" s="76"/>
      <c r="H804" s="74"/>
      <c r="I804" s="111" t="str">
        <f>IF(H804="","",_xlfn.XLOOKUP(H804,Code!$E$3:$E$19,Code!$F$3:$F$19,""))</f>
        <v/>
      </c>
      <c r="J804" s="74"/>
      <c r="K804" s="74"/>
      <c r="L804" s="76"/>
      <c r="M804" s="76"/>
      <c r="N804" s="102"/>
      <c r="O804" s="102"/>
      <c r="P804" s="126">
        <v>0</v>
      </c>
      <c r="Q804" s="97">
        <f t="shared" si="104"/>
        <v>0</v>
      </c>
      <c r="R804" s="109"/>
      <c r="S804" s="96" t="str">
        <f t="shared" si="105"/>
        <v/>
      </c>
      <c r="T804" s="91">
        <f t="shared" si="106"/>
        <v>0</v>
      </c>
      <c r="U804" s="96" t="str">
        <f t="shared" si="107"/>
        <v/>
      </c>
      <c r="V804" s="92" t="str">
        <f ca="1">IF(U804="","",MIN(OFFSET(B804,0,0):OFFSET(B804,U804-1,0)))</f>
        <v/>
      </c>
      <c r="W804" s="92" t="str">
        <f ca="1">IF(U804="","",MIN(OFFSET(C804,0,0):OFFSET(C804,U804-1,0)))</f>
        <v/>
      </c>
      <c r="X804" s="92" t="str">
        <f ca="1">IF(U804="","",MAX(OFFSET(B804,0,0):OFFSET(B804,U804-1,0)))</f>
        <v/>
      </c>
      <c r="Y804" s="92" t="str">
        <f ca="1">IF(U804="","",MAX(OFFSET(C804,0,0):OFFSET(C804,U804-1,0)))</f>
        <v/>
      </c>
      <c r="Z804" s="92">
        <f t="shared" ca="1" si="102"/>
        <v>0</v>
      </c>
      <c r="AA804" s="93">
        <f t="shared" ca="1" si="103"/>
        <v>0</v>
      </c>
    </row>
    <row r="805" spans="1:27" ht="15.75" x14ac:dyDescent="0.25">
      <c r="A805" s="87"/>
      <c r="B805" s="95"/>
      <c r="C805" s="95"/>
      <c r="D805" s="76"/>
      <c r="E805" s="89" t="str">
        <f t="shared" si="108"/>
        <v/>
      </c>
      <c r="F805" s="89" t="str">
        <f t="shared" si="109"/>
        <v/>
      </c>
      <c r="G805" s="76"/>
      <c r="H805" s="74"/>
      <c r="I805" s="111" t="str">
        <f>IF(H805="","",_xlfn.XLOOKUP(H805,Code!$E$3:$E$19,Code!$F$3:$F$19,""))</f>
        <v/>
      </c>
      <c r="J805" s="74"/>
      <c r="K805" s="74"/>
      <c r="L805" s="76"/>
      <c r="M805" s="76"/>
      <c r="N805" s="102"/>
      <c r="O805" s="102"/>
      <c r="P805" s="126">
        <v>0</v>
      </c>
      <c r="Q805" s="97">
        <f t="shared" si="104"/>
        <v>0</v>
      </c>
      <c r="R805" s="109"/>
      <c r="S805" s="96" t="str">
        <f t="shared" si="105"/>
        <v/>
      </c>
      <c r="T805" s="91">
        <f t="shared" si="106"/>
        <v>0</v>
      </c>
      <c r="U805" s="96" t="str">
        <f t="shared" si="107"/>
        <v/>
      </c>
      <c r="V805" s="92" t="str">
        <f ca="1">IF(U805="","",MIN(OFFSET(B805,0,0):OFFSET(B805,U805-1,0)))</f>
        <v/>
      </c>
      <c r="W805" s="92" t="str">
        <f ca="1">IF(U805="","",MIN(OFFSET(C805,0,0):OFFSET(C805,U805-1,0)))</f>
        <v/>
      </c>
      <c r="X805" s="92" t="str">
        <f ca="1">IF(U805="","",MAX(OFFSET(B805,0,0):OFFSET(B805,U805-1,0)))</f>
        <v/>
      </c>
      <c r="Y805" s="92" t="str">
        <f ca="1">IF(U805="","",MAX(OFFSET(C805,0,0):OFFSET(C805,U805-1,0)))</f>
        <v/>
      </c>
      <c r="Z805" s="92">
        <f t="shared" ca="1" si="102"/>
        <v>0</v>
      </c>
      <c r="AA805" s="93">
        <f t="shared" ca="1" si="103"/>
        <v>0</v>
      </c>
    </row>
    <row r="806" spans="1:27" ht="15.75" x14ac:dyDescent="0.25">
      <c r="A806" s="87"/>
      <c r="B806" s="95"/>
      <c r="C806" s="95"/>
      <c r="D806" s="76"/>
      <c r="E806" s="89" t="str">
        <f t="shared" si="108"/>
        <v/>
      </c>
      <c r="F806" s="89" t="str">
        <f t="shared" si="109"/>
        <v/>
      </c>
      <c r="G806" s="76"/>
      <c r="H806" s="74"/>
      <c r="I806" s="111" t="str">
        <f>IF(H806="","",_xlfn.XLOOKUP(H806,Code!$E$3:$E$19,Code!$F$3:$F$19,""))</f>
        <v/>
      </c>
      <c r="J806" s="74"/>
      <c r="K806" s="74"/>
      <c r="L806" s="76"/>
      <c r="M806" s="76"/>
      <c r="N806" s="102"/>
      <c r="O806" s="102"/>
      <c r="P806" s="126">
        <v>0</v>
      </c>
      <c r="Q806" s="97">
        <f t="shared" si="104"/>
        <v>0</v>
      </c>
      <c r="R806" s="109"/>
      <c r="S806" s="96" t="str">
        <f t="shared" si="105"/>
        <v/>
      </c>
      <c r="T806" s="91">
        <f t="shared" si="106"/>
        <v>0</v>
      </c>
      <c r="U806" s="96" t="str">
        <f t="shared" si="107"/>
        <v/>
      </c>
      <c r="V806" s="92" t="str">
        <f ca="1">IF(U806="","",MIN(OFFSET(B806,0,0):OFFSET(B806,U806-1,0)))</f>
        <v/>
      </c>
      <c r="W806" s="92" t="str">
        <f ca="1">IF(U806="","",MIN(OFFSET(C806,0,0):OFFSET(C806,U806-1,0)))</f>
        <v/>
      </c>
      <c r="X806" s="92" t="str">
        <f ca="1">IF(U806="","",MAX(OFFSET(B806,0,0):OFFSET(B806,U806-1,0)))</f>
        <v/>
      </c>
      <c r="Y806" s="92" t="str">
        <f ca="1">IF(U806="","",MAX(OFFSET(C806,0,0):OFFSET(C806,U806-1,0)))</f>
        <v/>
      </c>
      <c r="Z806" s="92">
        <f t="shared" ca="1" si="102"/>
        <v>0</v>
      </c>
      <c r="AA806" s="93">
        <f t="shared" ca="1" si="103"/>
        <v>0</v>
      </c>
    </row>
    <row r="807" spans="1:27" ht="15.75" x14ac:dyDescent="0.25">
      <c r="A807" s="87"/>
      <c r="B807" s="95"/>
      <c r="C807" s="95"/>
      <c r="D807" s="76"/>
      <c r="E807" s="89" t="str">
        <f t="shared" si="108"/>
        <v/>
      </c>
      <c r="F807" s="89" t="str">
        <f t="shared" si="109"/>
        <v/>
      </c>
      <c r="G807" s="76"/>
      <c r="H807" s="74"/>
      <c r="I807" s="111" t="str">
        <f>IF(H807="","",_xlfn.XLOOKUP(H807,Code!$E$3:$E$19,Code!$F$3:$F$19,""))</f>
        <v/>
      </c>
      <c r="J807" s="74"/>
      <c r="K807" s="74"/>
      <c r="L807" s="76"/>
      <c r="M807" s="76"/>
      <c r="N807" s="102"/>
      <c r="O807" s="102"/>
      <c r="P807" s="126">
        <v>0</v>
      </c>
      <c r="Q807" s="97">
        <f t="shared" si="104"/>
        <v>0</v>
      </c>
      <c r="R807" s="109"/>
      <c r="S807" s="96" t="str">
        <f t="shared" si="105"/>
        <v/>
      </c>
      <c r="T807" s="91">
        <f t="shared" si="106"/>
        <v>0</v>
      </c>
      <c r="U807" s="96" t="str">
        <f t="shared" si="107"/>
        <v/>
      </c>
      <c r="V807" s="92" t="str">
        <f ca="1">IF(U807="","",MIN(OFFSET(B807,0,0):OFFSET(B807,U807-1,0)))</f>
        <v/>
      </c>
      <c r="W807" s="92" t="str">
        <f ca="1">IF(U807="","",MIN(OFFSET(C807,0,0):OFFSET(C807,U807-1,0)))</f>
        <v/>
      </c>
      <c r="X807" s="92" t="str">
        <f ca="1">IF(U807="","",MAX(OFFSET(B807,0,0):OFFSET(B807,U807-1,0)))</f>
        <v/>
      </c>
      <c r="Y807" s="92" t="str">
        <f ca="1">IF(U807="","",MAX(OFFSET(C807,0,0):OFFSET(C807,U807-1,0)))</f>
        <v/>
      </c>
      <c r="Z807" s="92">
        <f t="shared" ca="1" si="102"/>
        <v>0</v>
      </c>
      <c r="AA807" s="93">
        <f t="shared" ca="1" si="103"/>
        <v>0</v>
      </c>
    </row>
    <row r="808" spans="1:27" ht="15.75" x14ac:dyDescent="0.25">
      <c r="A808" s="87"/>
      <c r="B808" s="95"/>
      <c r="C808" s="95"/>
      <c r="D808" s="76"/>
      <c r="E808" s="89" t="str">
        <f t="shared" si="108"/>
        <v/>
      </c>
      <c r="F808" s="89" t="str">
        <f t="shared" si="109"/>
        <v/>
      </c>
      <c r="G808" s="76"/>
      <c r="H808" s="74"/>
      <c r="I808" s="111" t="str">
        <f>IF(H808="","",_xlfn.XLOOKUP(H808,Code!$E$3:$E$19,Code!$F$3:$F$19,""))</f>
        <v/>
      </c>
      <c r="J808" s="74"/>
      <c r="K808" s="74"/>
      <c r="L808" s="76"/>
      <c r="M808" s="76"/>
      <c r="N808" s="102"/>
      <c r="O808" s="102"/>
      <c r="P808" s="126">
        <v>0</v>
      </c>
      <c r="Q808" s="97">
        <f t="shared" si="104"/>
        <v>0</v>
      </c>
      <c r="R808" s="109"/>
      <c r="S808" s="96" t="str">
        <f t="shared" si="105"/>
        <v/>
      </c>
      <c r="T808" s="91">
        <f t="shared" si="106"/>
        <v>0</v>
      </c>
      <c r="U808" s="96" t="str">
        <f t="shared" si="107"/>
        <v/>
      </c>
      <c r="V808" s="92" t="str">
        <f ca="1">IF(U808="","",MIN(OFFSET(B808,0,0):OFFSET(B808,U808-1,0)))</f>
        <v/>
      </c>
      <c r="W808" s="92" t="str">
        <f ca="1">IF(U808="","",MIN(OFFSET(C808,0,0):OFFSET(C808,U808-1,0)))</f>
        <v/>
      </c>
      <c r="X808" s="92" t="str">
        <f ca="1">IF(U808="","",MAX(OFFSET(B808,0,0):OFFSET(B808,U808-1,0)))</f>
        <v/>
      </c>
      <c r="Y808" s="92" t="str">
        <f ca="1">IF(U808="","",MAX(OFFSET(C808,0,0):OFFSET(C808,U808-1,0)))</f>
        <v/>
      </c>
      <c r="Z808" s="92">
        <f t="shared" ca="1" si="102"/>
        <v>0</v>
      </c>
      <c r="AA808" s="93">
        <f t="shared" ca="1" si="103"/>
        <v>0</v>
      </c>
    </row>
    <row r="809" spans="1:27" ht="15.75" x14ac:dyDescent="0.25">
      <c r="A809" s="87"/>
      <c r="B809" s="95"/>
      <c r="C809" s="95"/>
      <c r="D809" s="76"/>
      <c r="E809" s="89" t="str">
        <f t="shared" si="108"/>
        <v/>
      </c>
      <c r="F809" s="89" t="str">
        <f t="shared" si="109"/>
        <v/>
      </c>
      <c r="G809" s="76"/>
      <c r="H809" s="74"/>
      <c r="I809" s="111" t="str">
        <f>IF(H809="","",_xlfn.XLOOKUP(H809,Code!$E$3:$E$19,Code!$F$3:$F$19,""))</f>
        <v/>
      </c>
      <c r="J809" s="74"/>
      <c r="K809" s="74"/>
      <c r="L809" s="76"/>
      <c r="M809" s="76"/>
      <c r="N809" s="102"/>
      <c r="O809" s="102"/>
      <c r="P809" s="126">
        <v>0</v>
      </c>
      <c r="Q809" s="97">
        <f t="shared" si="104"/>
        <v>0</v>
      </c>
      <c r="R809" s="109"/>
      <c r="S809" s="96" t="str">
        <f t="shared" si="105"/>
        <v/>
      </c>
      <c r="T809" s="91">
        <f t="shared" si="106"/>
        <v>0</v>
      </c>
      <c r="U809" s="96" t="str">
        <f t="shared" si="107"/>
        <v/>
      </c>
      <c r="V809" s="92" t="str">
        <f ca="1">IF(U809="","",MIN(OFFSET(B809,0,0):OFFSET(B809,U809-1,0)))</f>
        <v/>
      </c>
      <c r="W809" s="92" t="str">
        <f ca="1">IF(U809="","",MIN(OFFSET(C809,0,0):OFFSET(C809,U809-1,0)))</f>
        <v/>
      </c>
      <c r="X809" s="92" t="str">
        <f ca="1">IF(U809="","",MAX(OFFSET(B809,0,0):OFFSET(B809,U809-1,0)))</f>
        <v/>
      </c>
      <c r="Y809" s="92" t="str">
        <f ca="1">IF(U809="","",MAX(OFFSET(C809,0,0):OFFSET(C809,U809-1,0)))</f>
        <v/>
      </c>
      <c r="Z809" s="92">
        <f t="shared" ca="1" si="102"/>
        <v>0</v>
      </c>
      <c r="AA809" s="93">
        <f t="shared" ca="1" si="103"/>
        <v>0</v>
      </c>
    </row>
    <row r="810" spans="1:27" ht="15.75" x14ac:dyDescent="0.25">
      <c r="A810" s="87"/>
      <c r="B810" s="95"/>
      <c r="C810" s="95"/>
      <c r="D810" s="76"/>
      <c r="E810" s="89" t="str">
        <f t="shared" si="108"/>
        <v/>
      </c>
      <c r="F810" s="89" t="str">
        <f t="shared" si="109"/>
        <v/>
      </c>
      <c r="G810" s="76"/>
      <c r="H810" s="74"/>
      <c r="I810" s="111" t="str">
        <f>IF(H810="","",_xlfn.XLOOKUP(H810,Code!$E$3:$E$19,Code!$F$3:$F$19,""))</f>
        <v/>
      </c>
      <c r="J810" s="74"/>
      <c r="K810" s="74"/>
      <c r="L810" s="76"/>
      <c r="M810" s="76"/>
      <c r="N810" s="102"/>
      <c r="O810" s="102"/>
      <c r="P810" s="126">
        <v>0</v>
      </c>
      <c r="Q810" s="97">
        <f t="shared" si="104"/>
        <v>0</v>
      </c>
      <c r="R810" s="109"/>
      <c r="S810" s="96" t="str">
        <f t="shared" si="105"/>
        <v/>
      </c>
      <c r="T810" s="91">
        <f t="shared" si="106"/>
        <v>0</v>
      </c>
      <c r="U810" s="96" t="str">
        <f t="shared" si="107"/>
        <v/>
      </c>
      <c r="V810" s="92" t="str">
        <f ca="1">IF(U810="","",MIN(OFFSET(B810,0,0):OFFSET(B810,U810-1,0)))</f>
        <v/>
      </c>
      <c r="W810" s="92" t="str">
        <f ca="1">IF(U810="","",MIN(OFFSET(C810,0,0):OFFSET(C810,U810-1,0)))</f>
        <v/>
      </c>
      <c r="X810" s="92" t="str">
        <f ca="1">IF(U810="","",MAX(OFFSET(B810,0,0):OFFSET(B810,U810-1,0)))</f>
        <v/>
      </c>
      <c r="Y810" s="92" t="str">
        <f ca="1">IF(U810="","",MAX(OFFSET(C810,0,0):OFFSET(C810,U810-1,0)))</f>
        <v/>
      </c>
      <c r="Z810" s="92">
        <f t="shared" ca="1" si="102"/>
        <v>0</v>
      </c>
      <c r="AA810" s="93">
        <f t="shared" ca="1" si="103"/>
        <v>0</v>
      </c>
    </row>
    <row r="811" spans="1:27" ht="15.75" x14ac:dyDescent="0.25">
      <c r="A811" s="87"/>
      <c r="B811" s="95"/>
      <c r="C811" s="95"/>
      <c r="D811" s="76"/>
      <c r="E811" s="89" t="str">
        <f t="shared" si="108"/>
        <v/>
      </c>
      <c r="F811" s="89" t="str">
        <f t="shared" si="109"/>
        <v/>
      </c>
      <c r="G811" s="76"/>
      <c r="H811" s="74"/>
      <c r="I811" s="111" t="str">
        <f>IF(H811="","",_xlfn.XLOOKUP(H811,Code!$E$3:$E$19,Code!$F$3:$F$19,""))</f>
        <v/>
      </c>
      <c r="J811" s="74"/>
      <c r="K811" s="74"/>
      <c r="L811" s="76"/>
      <c r="M811" s="76"/>
      <c r="N811" s="102"/>
      <c r="O811" s="102"/>
      <c r="P811" s="126">
        <v>0</v>
      </c>
      <c r="Q811" s="97">
        <f t="shared" si="104"/>
        <v>0</v>
      </c>
      <c r="R811" s="109"/>
      <c r="S811" s="96" t="str">
        <f t="shared" si="105"/>
        <v/>
      </c>
      <c r="T811" s="91">
        <f t="shared" si="106"/>
        <v>0</v>
      </c>
      <c r="U811" s="96" t="str">
        <f t="shared" si="107"/>
        <v/>
      </c>
      <c r="V811" s="92" t="str">
        <f ca="1">IF(U811="","",MIN(OFFSET(B811,0,0):OFFSET(B811,U811-1,0)))</f>
        <v/>
      </c>
      <c r="W811" s="92" t="str">
        <f ca="1">IF(U811="","",MIN(OFFSET(C811,0,0):OFFSET(C811,U811-1,0)))</f>
        <v/>
      </c>
      <c r="X811" s="92" t="str">
        <f ca="1">IF(U811="","",MAX(OFFSET(B811,0,0):OFFSET(B811,U811-1,0)))</f>
        <v/>
      </c>
      <c r="Y811" s="92" t="str">
        <f ca="1">IF(U811="","",MAX(OFFSET(C811,0,0):OFFSET(C811,U811-1,0)))</f>
        <v/>
      </c>
      <c r="Z811" s="92">
        <f t="shared" ca="1" si="102"/>
        <v>0</v>
      </c>
      <c r="AA811" s="93">
        <f t="shared" ca="1" si="103"/>
        <v>0</v>
      </c>
    </row>
    <row r="812" spans="1:27" ht="15.75" x14ac:dyDescent="0.25">
      <c r="A812" s="87"/>
      <c r="B812" s="95"/>
      <c r="C812" s="95"/>
      <c r="D812" s="76"/>
      <c r="E812" s="89" t="str">
        <f t="shared" si="108"/>
        <v/>
      </c>
      <c r="F812" s="89" t="str">
        <f t="shared" si="109"/>
        <v/>
      </c>
      <c r="G812" s="76"/>
      <c r="H812" s="74"/>
      <c r="I812" s="111" t="str">
        <f>IF(H812="","",_xlfn.XLOOKUP(H812,Code!$E$3:$E$19,Code!$F$3:$F$19,""))</f>
        <v/>
      </c>
      <c r="J812" s="74"/>
      <c r="K812" s="74"/>
      <c r="L812" s="76"/>
      <c r="M812" s="76"/>
      <c r="N812" s="102"/>
      <c r="O812" s="102"/>
      <c r="P812" s="126">
        <v>0</v>
      </c>
      <c r="Q812" s="97">
        <f t="shared" si="104"/>
        <v>0</v>
      </c>
      <c r="R812" s="109"/>
      <c r="S812" s="96" t="str">
        <f t="shared" si="105"/>
        <v/>
      </c>
      <c r="T812" s="91">
        <f t="shared" si="106"/>
        <v>0</v>
      </c>
      <c r="U812" s="96" t="str">
        <f t="shared" si="107"/>
        <v/>
      </c>
      <c r="V812" s="92" t="str">
        <f ca="1">IF(U812="","",MIN(OFFSET(B812,0,0):OFFSET(B812,U812-1,0)))</f>
        <v/>
      </c>
      <c r="W812" s="92" t="str">
        <f ca="1">IF(U812="","",MIN(OFFSET(C812,0,0):OFFSET(C812,U812-1,0)))</f>
        <v/>
      </c>
      <c r="X812" s="92" t="str">
        <f ca="1">IF(U812="","",MAX(OFFSET(B812,0,0):OFFSET(B812,U812-1,0)))</f>
        <v/>
      </c>
      <c r="Y812" s="92" t="str">
        <f ca="1">IF(U812="","",MAX(OFFSET(C812,0,0):OFFSET(C812,U812-1,0)))</f>
        <v/>
      </c>
      <c r="Z812" s="92">
        <f t="shared" ca="1" si="102"/>
        <v>0</v>
      </c>
      <c r="AA812" s="93">
        <f t="shared" ca="1" si="103"/>
        <v>0</v>
      </c>
    </row>
    <row r="813" spans="1:27" ht="15.75" x14ac:dyDescent="0.25">
      <c r="A813" s="87"/>
      <c r="B813" s="95"/>
      <c r="C813" s="95"/>
      <c r="D813" s="76"/>
      <c r="E813" s="89" t="str">
        <f t="shared" si="108"/>
        <v/>
      </c>
      <c r="F813" s="89" t="str">
        <f t="shared" si="109"/>
        <v/>
      </c>
      <c r="G813" s="76"/>
      <c r="H813" s="74"/>
      <c r="I813" s="111" t="str">
        <f>IF(H813="","",_xlfn.XLOOKUP(H813,Code!$E$3:$E$19,Code!$F$3:$F$19,""))</f>
        <v/>
      </c>
      <c r="J813" s="74"/>
      <c r="K813" s="74"/>
      <c r="L813" s="76"/>
      <c r="M813" s="76"/>
      <c r="N813" s="102"/>
      <c r="O813" s="102"/>
      <c r="P813" s="126">
        <v>0</v>
      </c>
      <c r="Q813" s="97">
        <f t="shared" si="104"/>
        <v>0</v>
      </c>
      <c r="R813" s="109"/>
      <c r="S813" s="96" t="str">
        <f t="shared" si="105"/>
        <v/>
      </c>
      <c r="T813" s="91">
        <f t="shared" si="106"/>
        <v>0</v>
      </c>
      <c r="U813" s="96" t="str">
        <f t="shared" si="107"/>
        <v/>
      </c>
      <c r="V813" s="92" t="str">
        <f ca="1">IF(U813="","",MIN(OFFSET(B813,0,0):OFFSET(B813,U813-1,0)))</f>
        <v/>
      </c>
      <c r="W813" s="92" t="str">
        <f ca="1">IF(U813="","",MIN(OFFSET(C813,0,0):OFFSET(C813,U813-1,0)))</f>
        <v/>
      </c>
      <c r="X813" s="92" t="str">
        <f ca="1">IF(U813="","",MAX(OFFSET(B813,0,0):OFFSET(B813,U813-1,0)))</f>
        <v/>
      </c>
      <c r="Y813" s="92" t="str">
        <f ca="1">IF(U813="","",MAX(OFFSET(C813,0,0):OFFSET(C813,U813-1,0)))</f>
        <v/>
      </c>
      <c r="Z813" s="92">
        <f t="shared" ca="1" si="102"/>
        <v>0</v>
      </c>
      <c r="AA813" s="93">
        <f t="shared" ca="1" si="103"/>
        <v>0</v>
      </c>
    </row>
    <row r="814" spans="1:27" ht="15.75" x14ac:dyDescent="0.25">
      <c r="A814" s="87"/>
      <c r="B814" s="95"/>
      <c r="C814" s="95"/>
      <c r="D814" s="76"/>
      <c r="E814" s="89" t="str">
        <f t="shared" si="108"/>
        <v/>
      </c>
      <c r="F814" s="89" t="str">
        <f t="shared" si="109"/>
        <v/>
      </c>
      <c r="G814" s="76"/>
      <c r="H814" s="74"/>
      <c r="I814" s="111" t="str">
        <f>IF(H814="","",_xlfn.XLOOKUP(H814,Code!$E$3:$E$19,Code!$F$3:$F$19,""))</f>
        <v/>
      </c>
      <c r="J814" s="74"/>
      <c r="K814" s="74"/>
      <c r="L814" s="76"/>
      <c r="M814" s="76"/>
      <c r="N814" s="102"/>
      <c r="O814" s="102"/>
      <c r="P814" s="126">
        <v>0</v>
      </c>
      <c r="Q814" s="97">
        <f t="shared" si="104"/>
        <v>0</v>
      </c>
      <c r="R814" s="109"/>
      <c r="S814" s="96" t="str">
        <f t="shared" si="105"/>
        <v/>
      </c>
      <c r="T814" s="91">
        <f t="shared" si="106"/>
        <v>0</v>
      </c>
      <c r="U814" s="96" t="str">
        <f t="shared" si="107"/>
        <v/>
      </c>
      <c r="V814" s="92" t="str">
        <f ca="1">IF(U814="","",MIN(OFFSET(B814,0,0):OFFSET(B814,U814-1,0)))</f>
        <v/>
      </c>
      <c r="W814" s="92" t="str">
        <f ca="1">IF(U814="","",MIN(OFFSET(C814,0,0):OFFSET(C814,U814-1,0)))</f>
        <v/>
      </c>
      <c r="X814" s="92" t="str">
        <f ca="1">IF(U814="","",MAX(OFFSET(B814,0,0):OFFSET(B814,U814-1,0)))</f>
        <v/>
      </c>
      <c r="Y814" s="92" t="str">
        <f ca="1">IF(U814="","",MAX(OFFSET(C814,0,0):OFFSET(C814,U814-1,0)))</f>
        <v/>
      </c>
      <c r="Z814" s="92">
        <f t="shared" ca="1" si="102"/>
        <v>0</v>
      </c>
      <c r="AA814" s="93">
        <f t="shared" ca="1" si="103"/>
        <v>0</v>
      </c>
    </row>
    <row r="815" spans="1:27" ht="15.75" x14ac:dyDescent="0.25">
      <c r="A815" s="87"/>
      <c r="B815" s="95"/>
      <c r="C815" s="95"/>
      <c r="D815" s="76"/>
      <c r="E815" s="89" t="str">
        <f t="shared" si="108"/>
        <v/>
      </c>
      <c r="F815" s="89" t="str">
        <f t="shared" si="109"/>
        <v/>
      </c>
      <c r="G815" s="76"/>
      <c r="H815" s="74"/>
      <c r="I815" s="111" t="str">
        <f>IF(H815="","",_xlfn.XLOOKUP(H815,Code!$E$3:$E$19,Code!$F$3:$F$19,""))</f>
        <v/>
      </c>
      <c r="J815" s="74"/>
      <c r="K815" s="74"/>
      <c r="L815" s="76"/>
      <c r="M815" s="76"/>
      <c r="N815" s="102"/>
      <c r="O815" s="102"/>
      <c r="P815" s="126">
        <v>0</v>
      </c>
      <c r="Q815" s="97">
        <f t="shared" si="104"/>
        <v>0</v>
      </c>
      <c r="R815" s="109"/>
      <c r="S815" s="96" t="str">
        <f t="shared" si="105"/>
        <v/>
      </c>
      <c r="T815" s="91">
        <f t="shared" si="106"/>
        <v>0</v>
      </c>
      <c r="U815" s="96" t="str">
        <f t="shared" si="107"/>
        <v/>
      </c>
      <c r="V815" s="92" t="str">
        <f ca="1">IF(U815="","",MIN(OFFSET(B815,0,0):OFFSET(B815,U815-1,0)))</f>
        <v/>
      </c>
      <c r="W815" s="92" t="str">
        <f ca="1">IF(U815="","",MIN(OFFSET(C815,0,0):OFFSET(C815,U815-1,0)))</f>
        <v/>
      </c>
      <c r="X815" s="92" t="str">
        <f ca="1">IF(U815="","",MAX(OFFSET(B815,0,0):OFFSET(B815,U815-1,0)))</f>
        <v/>
      </c>
      <c r="Y815" s="92" t="str">
        <f ca="1">IF(U815="","",MAX(OFFSET(C815,0,0):OFFSET(C815,U815-1,0)))</f>
        <v/>
      </c>
      <c r="Z815" s="92">
        <f t="shared" ca="1" si="102"/>
        <v>0</v>
      </c>
      <c r="AA815" s="93">
        <f t="shared" ca="1" si="103"/>
        <v>0</v>
      </c>
    </row>
    <row r="816" spans="1:27" ht="15.75" x14ac:dyDescent="0.25">
      <c r="A816" s="87"/>
      <c r="B816" s="95"/>
      <c r="C816" s="95"/>
      <c r="D816" s="76"/>
      <c r="E816" s="89" t="str">
        <f t="shared" si="108"/>
        <v/>
      </c>
      <c r="F816" s="89" t="str">
        <f t="shared" si="109"/>
        <v/>
      </c>
      <c r="G816" s="76"/>
      <c r="H816" s="74"/>
      <c r="I816" s="111" t="str">
        <f>IF(H816="","",_xlfn.XLOOKUP(H816,Code!$E$3:$E$19,Code!$F$3:$F$19,""))</f>
        <v/>
      </c>
      <c r="J816" s="74"/>
      <c r="K816" s="74"/>
      <c r="L816" s="76"/>
      <c r="M816" s="76"/>
      <c r="N816" s="102"/>
      <c r="O816" s="102"/>
      <c r="P816" s="126">
        <v>0</v>
      </c>
      <c r="Q816" s="97">
        <f t="shared" si="104"/>
        <v>0</v>
      </c>
      <c r="R816" s="109"/>
      <c r="S816" s="96" t="str">
        <f t="shared" si="105"/>
        <v/>
      </c>
      <c r="T816" s="91">
        <f t="shared" si="106"/>
        <v>0</v>
      </c>
      <c r="U816" s="96" t="str">
        <f t="shared" si="107"/>
        <v/>
      </c>
      <c r="V816" s="92" t="str">
        <f ca="1">IF(U816="","",MIN(OFFSET(B816,0,0):OFFSET(B816,U816-1,0)))</f>
        <v/>
      </c>
      <c r="W816" s="92" t="str">
        <f ca="1">IF(U816="","",MIN(OFFSET(C816,0,0):OFFSET(C816,U816-1,0)))</f>
        <v/>
      </c>
      <c r="X816" s="92" t="str">
        <f ca="1">IF(U816="","",MAX(OFFSET(B816,0,0):OFFSET(B816,U816-1,0)))</f>
        <v/>
      </c>
      <c r="Y816" s="92" t="str">
        <f ca="1">IF(U816="","",MAX(OFFSET(C816,0,0):OFFSET(C816,U816-1,0)))</f>
        <v/>
      </c>
      <c r="Z816" s="92">
        <f t="shared" ca="1" si="102"/>
        <v>0</v>
      </c>
      <c r="AA816" s="93">
        <f t="shared" ca="1" si="103"/>
        <v>0</v>
      </c>
    </row>
    <row r="817" spans="1:27" ht="15.75" x14ac:dyDescent="0.25">
      <c r="A817" s="87"/>
      <c r="B817" s="95"/>
      <c r="C817" s="95"/>
      <c r="D817" s="76"/>
      <c r="E817" s="89" t="str">
        <f t="shared" si="108"/>
        <v/>
      </c>
      <c r="F817" s="89" t="str">
        <f t="shared" si="109"/>
        <v/>
      </c>
      <c r="G817" s="76"/>
      <c r="H817" s="74"/>
      <c r="I817" s="111" t="str">
        <f>IF(H817="","",_xlfn.XLOOKUP(H817,Code!$E$3:$E$19,Code!$F$3:$F$19,""))</f>
        <v/>
      </c>
      <c r="J817" s="74"/>
      <c r="K817" s="74"/>
      <c r="L817" s="76"/>
      <c r="M817" s="76"/>
      <c r="N817" s="102"/>
      <c r="O817" s="102"/>
      <c r="P817" s="126">
        <v>0</v>
      </c>
      <c r="Q817" s="97">
        <f t="shared" si="104"/>
        <v>0</v>
      </c>
      <c r="R817" s="109"/>
      <c r="S817" s="96" t="str">
        <f t="shared" si="105"/>
        <v/>
      </c>
      <c r="T817" s="91">
        <f t="shared" si="106"/>
        <v>0</v>
      </c>
      <c r="U817" s="96" t="str">
        <f t="shared" si="107"/>
        <v/>
      </c>
      <c r="V817" s="92" t="str">
        <f ca="1">IF(U817="","",MIN(OFFSET(B817,0,0):OFFSET(B817,U817-1,0)))</f>
        <v/>
      </c>
      <c r="W817" s="92" t="str">
        <f ca="1">IF(U817="","",MIN(OFFSET(C817,0,0):OFFSET(C817,U817-1,0)))</f>
        <v/>
      </c>
      <c r="X817" s="92" t="str">
        <f ca="1">IF(U817="","",MAX(OFFSET(B817,0,0):OFFSET(B817,U817-1,0)))</f>
        <v/>
      </c>
      <c r="Y817" s="92" t="str">
        <f ca="1">IF(U817="","",MAX(OFFSET(C817,0,0):OFFSET(C817,U817-1,0)))</f>
        <v/>
      </c>
      <c r="Z817" s="92">
        <f t="shared" ca="1" si="102"/>
        <v>0</v>
      </c>
      <c r="AA817" s="93">
        <f t="shared" ca="1" si="103"/>
        <v>0</v>
      </c>
    </row>
    <row r="818" spans="1:27" ht="15.75" x14ac:dyDescent="0.25">
      <c r="A818" s="87"/>
      <c r="B818" s="95"/>
      <c r="C818" s="95"/>
      <c r="D818" s="76"/>
      <c r="E818" s="89" t="str">
        <f t="shared" si="108"/>
        <v/>
      </c>
      <c r="F818" s="89" t="str">
        <f t="shared" si="109"/>
        <v/>
      </c>
      <c r="G818" s="76"/>
      <c r="H818" s="74"/>
      <c r="I818" s="111" t="str">
        <f>IF(H818="","",_xlfn.XLOOKUP(H818,Code!$E$3:$E$19,Code!$F$3:$F$19,""))</f>
        <v/>
      </c>
      <c r="J818" s="74"/>
      <c r="K818" s="74"/>
      <c r="L818" s="76"/>
      <c r="M818" s="76"/>
      <c r="N818" s="102"/>
      <c r="O818" s="102"/>
      <c r="P818" s="126">
        <v>0</v>
      </c>
      <c r="Q818" s="97">
        <f t="shared" si="104"/>
        <v>0</v>
      </c>
      <c r="R818" s="109"/>
      <c r="S818" s="96" t="str">
        <f t="shared" si="105"/>
        <v/>
      </c>
      <c r="T818" s="91">
        <f t="shared" si="106"/>
        <v>0</v>
      </c>
      <c r="U818" s="96" t="str">
        <f t="shared" si="107"/>
        <v/>
      </c>
      <c r="V818" s="92" t="str">
        <f ca="1">IF(U818="","",MIN(OFFSET(B818,0,0):OFFSET(B818,U818-1,0)))</f>
        <v/>
      </c>
      <c r="W818" s="92" t="str">
        <f ca="1">IF(U818="","",MIN(OFFSET(C818,0,0):OFFSET(C818,U818-1,0)))</f>
        <v/>
      </c>
      <c r="X818" s="92" t="str">
        <f ca="1">IF(U818="","",MAX(OFFSET(B818,0,0):OFFSET(B818,U818-1,0)))</f>
        <v/>
      </c>
      <c r="Y818" s="92" t="str">
        <f ca="1">IF(U818="","",MAX(OFFSET(C818,0,0):OFFSET(C818,U818-1,0)))</f>
        <v/>
      </c>
      <c r="Z818" s="92">
        <f t="shared" ca="1" si="102"/>
        <v>0</v>
      </c>
      <c r="AA818" s="93">
        <f t="shared" ca="1" si="103"/>
        <v>0</v>
      </c>
    </row>
    <row r="819" spans="1:27" ht="15.75" x14ac:dyDescent="0.25">
      <c r="A819" s="87"/>
      <c r="B819" s="95"/>
      <c r="C819" s="95"/>
      <c r="D819" s="76"/>
      <c r="E819" s="89" t="str">
        <f t="shared" si="108"/>
        <v/>
      </c>
      <c r="F819" s="89" t="str">
        <f t="shared" si="109"/>
        <v/>
      </c>
      <c r="G819" s="76"/>
      <c r="H819" s="74"/>
      <c r="I819" s="111" t="str">
        <f>IF(H819="","",_xlfn.XLOOKUP(H819,Code!$E$3:$E$19,Code!$F$3:$F$19,""))</f>
        <v/>
      </c>
      <c r="J819" s="74"/>
      <c r="K819" s="74"/>
      <c r="L819" s="76"/>
      <c r="M819" s="76"/>
      <c r="N819" s="102"/>
      <c r="O819" s="102"/>
      <c r="P819" s="126">
        <v>0</v>
      </c>
      <c r="Q819" s="97">
        <f t="shared" si="104"/>
        <v>0</v>
      </c>
      <c r="R819" s="109"/>
      <c r="S819" s="96" t="str">
        <f t="shared" si="105"/>
        <v/>
      </c>
      <c r="T819" s="91">
        <f t="shared" si="106"/>
        <v>0</v>
      </c>
      <c r="U819" s="96" t="str">
        <f t="shared" si="107"/>
        <v/>
      </c>
      <c r="V819" s="92" t="str">
        <f ca="1">IF(U819="","",MIN(OFFSET(B819,0,0):OFFSET(B819,U819-1,0)))</f>
        <v/>
      </c>
      <c r="W819" s="92" t="str">
        <f ca="1">IF(U819="","",MIN(OFFSET(C819,0,0):OFFSET(C819,U819-1,0)))</f>
        <v/>
      </c>
      <c r="X819" s="92" t="str">
        <f ca="1">IF(U819="","",MAX(OFFSET(B819,0,0):OFFSET(B819,U819-1,0)))</f>
        <v/>
      </c>
      <c r="Y819" s="92" t="str">
        <f ca="1">IF(U819="","",MAX(OFFSET(C819,0,0):OFFSET(C819,U819-1,0)))</f>
        <v/>
      </c>
      <c r="Z819" s="92">
        <f t="shared" ca="1" si="102"/>
        <v>0</v>
      </c>
      <c r="AA819" s="93">
        <f t="shared" ca="1" si="103"/>
        <v>0</v>
      </c>
    </row>
    <row r="820" spans="1:27" ht="15.75" x14ac:dyDescent="0.25">
      <c r="A820" s="87"/>
      <c r="B820" s="95"/>
      <c r="C820" s="95"/>
      <c r="D820" s="76"/>
      <c r="E820" s="89" t="str">
        <f t="shared" si="108"/>
        <v/>
      </c>
      <c r="F820" s="89" t="str">
        <f t="shared" si="109"/>
        <v/>
      </c>
      <c r="G820" s="76"/>
      <c r="H820" s="74"/>
      <c r="I820" s="111" t="str">
        <f>IF(H820="","",_xlfn.XLOOKUP(H820,Code!$E$3:$E$19,Code!$F$3:$F$19,""))</f>
        <v/>
      </c>
      <c r="J820" s="74"/>
      <c r="K820" s="74"/>
      <c r="L820" s="76"/>
      <c r="M820" s="76"/>
      <c r="N820" s="102"/>
      <c r="O820" s="102"/>
      <c r="P820" s="126">
        <v>0</v>
      </c>
      <c r="Q820" s="97">
        <f t="shared" si="104"/>
        <v>0</v>
      </c>
      <c r="R820" s="109"/>
      <c r="S820" s="96" t="str">
        <f t="shared" si="105"/>
        <v/>
      </c>
      <c r="T820" s="91">
        <f t="shared" si="106"/>
        <v>0</v>
      </c>
      <c r="U820" s="96" t="str">
        <f t="shared" si="107"/>
        <v/>
      </c>
      <c r="V820" s="92" t="str">
        <f ca="1">IF(U820="","",MIN(OFFSET(B820,0,0):OFFSET(B820,U820-1,0)))</f>
        <v/>
      </c>
      <c r="W820" s="92" t="str">
        <f ca="1">IF(U820="","",MIN(OFFSET(C820,0,0):OFFSET(C820,U820-1,0)))</f>
        <v/>
      </c>
      <c r="X820" s="92" t="str">
        <f ca="1">IF(U820="","",MAX(OFFSET(B820,0,0):OFFSET(B820,U820-1,0)))</f>
        <v/>
      </c>
      <c r="Y820" s="92" t="str">
        <f ca="1">IF(U820="","",MAX(OFFSET(C820,0,0):OFFSET(C820,U820-1,0)))</f>
        <v/>
      </c>
      <c r="Z820" s="92">
        <f t="shared" ca="1" si="102"/>
        <v>0</v>
      </c>
      <c r="AA820" s="93">
        <f t="shared" ca="1" si="103"/>
        <v>0</v>
      </c>
    </row>
    <row r="821" spans="1:27" ht="15.75" x14ac:dyDescent="0.25">
      <c r="A821" s="87"/>
      <c r="B821" s="95"/>
      <c r="C821" s="95"/>
      <c r="D821" s="76"/>
      <c r="E821" s="89" t="str">
        <f t="shared" si="108"/>
        <v/>
      </c>
      <c r="F821" s="89" t="str">
        <f t="shared" si="109"/>
        <v/>
      </c>
      <c r="G821" s="76"/>
      <c r="H821" s="74"/>
      <c r="I821" s="111" t="str">
        <f>IF(H821="","",_xlfn.XLOOKUP(H821,Code!$E$3:$E$19,Code!$F$3:$F$19,""))</f>
        <v/>
      </c>
      <c r="J821" s="74"/>
      <c r="K821" s="74"/>
      <c r="L821" s="76"/>
      <c r="M821" s="76"/>
      <c r="N821" s="102"/>
      <c r="O821" s="102"/>
      <c r="P821" s="126">
        <v>0</v>
      </c>
      <c r="Q821" s="97">
        <f t="shared" si="104"/>
        <v>0</v>
      </c>
      <c r="R821" s="109"/>
      <c r="S821" s="96" t="str">
        <f t="shared" si="105"/>
        <v/>
      </c>
      <c r="T821" s="91">
        <f t="shared" si="106"/>
        <v>0</v>
      </c>
      <c r="U821" s="96" t="str">
        <f t="shared" si="107"/>
        <v/>
      </c>
      <c r="V821" s="92" t="str">
        <f ca="1">IF(U821="","",MIN(OFFSET(B821,0,0):OFFSET(B821,U821-1,0)))</f>
        <v/>
      </c>
      <c r="W821" s="92" t="str">
        <f ca="1">IF(U821="","",MIN(OFFSET(C821,0,0):OFFSET(C821,U821-1,0)))</f>
        <v/>
      </c>
      <c r="X821" s="92" t="str">
        <f ca="1">IF(U821="","",MAX(OFFSET(B821,0,0):OFFSET(B821,U821-1,0)))</f>
        <v/>
      </c>
      <c r="Y821" s="92" t="str">
        <f ca="1">IF(U821="","",MAX(OFFSET(C821,0,0):OFFSET(C821,U821-1,0)))</f>
        <v/>
      </c>
      <c r="Z821" s="92">
        <f t="shared" ca="1" si="102"/>
        <v>0</v>
      </c>
      <c r="AA821" s="93">
        <f t="shared" ca="1" si="103"/>
        <v>0</v>
      </c>
    </row>
    <row r="822" spans="1:27" ht="15.75" x14ac:dyDescent="0.25">
      <c r="A822" s="87"/>
      <c r="B822" s="95"/>
      <c r="C822" s="95"/>
      <c r="D822" s="76"/>
      <c r="E822" s="89" t="str">
        <f t="shared" si="108"/>
        <v/>
      </c>
      <c r="F822" s="89" t="str">
        <f t="shared" si="109"/>
        <v/>
      </c>
      <c r="G822" s="76"/>
      <c r="H822" s="74"/>
      <c r="I822" s="111" t="str">
        <f>IF(H822="","",_xlfn.XLOOKUP(H822,Code!$E$3:$E$19,Code!$F$3:$F$19,""))</f>
        <v/>
      </c>
      <c r="J822" s="74"/>
      <c r="K822" s="74"/>
      <c r="L822" s="76"/>
      <c r="M822" s="76"/>
      <c r="N822" s="102"/>
      <c r="O822" s="102"/>
      <c r="P822" s="126">
        <v>0</v>
      </c>
      <c r="Q822" s="97">
        <f t="shared" si="104"/>
        <v>0</v>
      </c>
      <c r="R822" s="109"/>
      <c r="S822" s="96" t="str">
        <f t="shared" si="105"/>
        <v/>
      </c>
      <c r="T822" s="91">
        <f t="shared" si="106"/>
        <v>0</v>
      </c>
      <c r="U822" s="96" t="str">
        <f t="shared" si="107"/>
        <v/>
      </c>
      <c r="V822" s="92" t="str">
        <f ca="1">IF(U822="","",MIN(OFFSET(B822,0,0):OFFSET(B822,U822-1,0)))</f>
        <v/>
      </c>
      <c r="W822" s="92" t="str">
        <f ca="1">IF(U822="","",MIN(OFFSET(C822,0,0):OFFSET(C822,U822-1,0)))</f>
        <v/>
      </c>
      <c r="X822" s="92" t="str">
        <f ca="1">IF(U822="","",MAX(OFFSET(B822,0,0):OFFSET(B822,U822-1,0)))</f>
        <v/>
      </c>
      <c r="Y822" s="92" t="str">
        <f ca="1">IF(U822="","",MAX(OFFSET(C822,0,0):OFFSET(C822,U822-1,0)))</f>
        <v/>
      </c>
      <c r="Z822" s="92">
        <f t="shared" ca="1" si="102"/>
        <v>0</v>
      </c>
      <c r="AA822" s="93">
        <f t="shared" ca="1" si="103"/>
        <v>0</v>
      </c>
    </row>
    <row r="823" spans="1:27" ht="15.75" x14ac:dyDescent="0.25">
      <c r="A823" s="87"/>
      <c r="B823" s="95"/>
      <c r="C823" s="95"/>
      <c r="D823" s="76"/>
      <c r="E823" s="89" t="str">
        <f t="shared" si="108"/>
        <v/>
      </c>
      <c r="F823" s="89" t="str">
        <f t="shared" si="109"/>
        <v/>
      </c>
      <c r="G823" s="76"/>
      <c r="H823" s="74"/>
      <c r="I823" s="111" t="str">
        <f>IF(H823="","",_xlfn.XLOOKUP(H823,Code!$E$3:$E$19,Code!$F$3:$F$19,""))</f>
        <v/>
      </c>
      <c r="J823" s="74"/>
      <c r="K823" s="74"/>
      <c r="L823" s="76"/>
      <c r="M823" s="76"/>
      <c r="N823" s="102"/>
      <c r="O823" s="102"/>
      <c r="P823" s="126">
        <v>0</v>
      </c>
      <c r="Q823" s="97">
        <f t="shared" si="104"/>
        <v>0</v>
      </c>
      <c r="R823" s="109"/>
      <c r="S823" s="96" t="str">
        <f t="shared" si="105"/>
        <v/>
      </c>
      <c r="T823" s="91">
        <f t="shared" si="106"/>
        <v>0</v>
      </c>
      <c r="U823" s="96" t="str">
        <f t="shared" si="107"/>
        <v/>
      </c>
      <c r="V823" s="92" t="str">
        <f ca="1">IF(U823="","",MIN(OFFSET(B823,0,0):OFFSET(B823,U823-1,0)))</f>
        <v/>
      </c>
      <c r="W823" s="92" t="str">
        <f ca="1">IF(U823="","",MIN(OFFSET(C823,0,0):OFFSET(C823,U823-1,0)))</f>
        <v/>
      </c>
      <c r="X823" s="92" t="str">
        <f ca="1">IF(U823="","",MAX(OFFSET(B823,0,0):OFFSET(B823,U823-1,0)))</f>
        <v/>
      </c>
      <c r="Y823" s="92" t="str">
        <f ca="1">IF(U823="","",MAX(OFFSET(C823,0,0):OFFSET(C823,U823-1,0)))</f>
        <v/>
      </c>
      <c r="Z823" s="92">
        <f t="shared" ca="1" si="102"/>
        <v>0</v>
      </c>
      <c r="AA823" s="93">
        <f t="shared" ca="1" si="103"/>
        <v>0</v>
      </c>
    </row>
    <row r="824" spans="1:27" ht="15.75" x14ac:dyDescent="0.25">
      <c r="A824" s="87"/>
      <c r="B824" s="95"/>
      <c r="C824" s="95"/>
      <c r="D824" s="76"/>
      <c r="E824" s="89" t="str">
        <f t="shared" si="108"/>
        <v/>
      </c>
      <c r="F824" s="89" t="str">
        <f t="shared" si="109"/>
        <v/>
      </c>
      <c r="G824" s="76"/>
      <c r="H824" s="74"/>
      <c r="I824" s="111" t="str">
        <f>IF(H824="","",_xlfn.XLOOKUP(H824,Code!$E$3:$E$19,Code!$F$3:$F$19,""))</f>
        <v/>
      </c>
      <c r="J824" s="74"/>
      <c r="K824" s="74"/>
      <c r="L824" s="76"/>
      <c r="M824" s="76"/>
      <c r="N824" s="102"/>
      <c r="O824" s="102"/>
      <c r="P824" s="126">
        <v>0</v>
      </c>
      <c r="Q824" s="97">
        <f t="shared" si="104"/>
        <v>0</v>
      </c>
      <c r="R824" s="109"/>
      <c r="S824" s="96" t="str">
        <f t="shared" si="105"/>
        <v/>
      </c>
      <c r="T824" s="91">
        <f t="shared" si="106"/>
        <v>0</v>
      </c>
      <c r="U824" s="96" t="str">
        <f t="shared" si="107"/>
        <v/>
      </c>
      <c r="V824" s="92" t="str">
        <f ca="1">IF(U824="","",MIN(OFFSET(B824,0,0):OFFSET(B824,U824-1,0)))</f>
        <v/>
      </c>
      <c r="W824" s="92" t="str">
        <f ca="1">IF(U824="","",MIN(OFFSET(C824,0,0):OFFSET(C824,U824-1,0)))</f>
        <v/>
      </c>
      <c r="X824" s="92" t="str">
        <f ca="1">IF(U824="","",MAX(OFFSET(B824,0,0):OFFSET(B824,U824-1,0)))</f>
        <v/>
      </c>
      <c r="Y824" s="92" t="str">
        <f ca="1">IF(U824="","",MAX(OFFSET(C824,0,0):OFFSET(C824,U824-1,0)))</f>
        <v/>
      </c>
      <c r="Z824" s="92">
        <f t="shared" ca="1" si="102"/>
        <v>0</v>
      </c>
      <c r="AA824" s="93">
        <f t="shared" ca="1" si="103"/>
        <v>0</v>
      </c>
    </row>
    <row r="825" spans="1:27" ht="15.75" x14ac:dyDescent="0.25">
      <c r="A825" s="87"/>
      <c r="B825" s="95"/>
      <c r="C825" s="95"/>
      <c r="D825" s="76"/>
      <c r="E825" s="89" t="str">
        <f t="shared" si="108"/>
        <v/>
      </c>
      <c r="F825" s="89" t="str">
        <f t="shared" si="109"/>
        <v/>
      </c>
      <c r="G825" s="76"/>
      <c r="H825" s="74"/>
      <c r="I825" s="111" t="str">
        <f>IF(H825="","",_xlfn.XLOOKUP(H825,Code!$E$3:$E$19,Code!$F$3:$F$19,""))</f>
        <v/>
      </c>
      <c r="J825" s="74"/>
      <c r="K825" s="74"/>
      <c r="L825" s="76"/>
      <c r="M825" s="76"/>
      <c r="N825" s="102"/>
      <c r="O825" s="102"/>
      <c r="P825" s="126">
        <v>0</v>
      </c>
      <c r="Q825" s="97">
        <f t="shared" si="104"/>
        <v>0</v>
      </c>
      <c r="R825" s="109"/>
      <c r="S825" s="96" t="str">
        <f t="shared" si="105"/>
        <v/>
      </c>
      <c r="T825" s="91">
        <f t="shared" si="106"/>
        <v>0</v>
      </c>
      <c r="U825" s="96" t="str">
        <f t="shared" si="107"/>
        <v/>
      </c>
      <c r="V825" s="92" t="str">
        <f ca="1">IF(U825="","",MIN(OFFSET(B825,0,0):OFFSET(B825,U825-1,0)))</f>
        <v/>
      </c>
      <c r="W825" s="92" t="str">
        <f ca="1">IF(U825="","",MIN(OFFSET(C825,0,0):OFFSET(C825,U825-1,0)))</f>
        <v/>
      </c>
      <c r="X825" s="92" t="str">
        <f ca="1">IF(U825="","",MAX(OFFSET(B825,0,0):OFFSET(B825,U825-1,0)))</f>
        <v/>
      </c>
      <c r="Y825" s="92" t="str">
        <f ca="1">IF(U825="","",MAX(OFFSET(C825,0,0):OFFSET(C825,U825-1,0)))</f>
        <v/>
      </c>
      <c r="Z825" s="92">
        <f t="shared" ca="1" si="102"/>
        <v>0</v>
      </c>
      <c r="AA825" s="93">
        <f t="shared" ca="1" si="103"/>
        <v>0</v>
      </c>
    </row>
    <row r="826" spans="1:27" ht="15.75" x14ac:dyDescent="0.25">
      <c r="A826" s="87"/>
      <c r="B826" s="95"/>
      <c r="C826" s="95"/>
      <c r="D826" s="76"/>
      <c r="E826" s="89" t="str">
        <f t="shared" si="108"/>
        <v/>
      </c>
      <c r="F826" s="89" t="str">
        <f t="shared" si="109"/>
        <v/>
      </c>
      <c r="G826" s="76"/>
      <c r="H826" s="74"/>
      <c r="I826" s="111" t="str">
        <f>IF(H826="","",_xlfn.XLOOKUP(H826,Code!$E$3:$E$19,Code!$F$3:$F$19,""))</f>
        <v/>
      </c>
      <c r="J826" s="74"/>
      <c r="K826" s="74"/>
      <c r="L826" s="76"/>
      <c r="M826" s="76"/>
      <c r="N826" s="102"/>
      <c r="O826" s="102"/>
      <c r="P826" s="126">
        <v>0</v>
      </c>
      <c r="Q826" s="97">
        <f t="shared" si="104"/>
        <v>0</v>
      </c>
      <c r="R826" s="109"/>
      <c r="S826" s="96" t="str">
        <f t="shared" si="105"/>
        <v/>
      </c>
      <c r="T826" s="91">
        <f t="shared" si="106"/>
        <v>0</v>
      </c>
      <c r="U826" s="96" t="str">
        <f t="shared" si="107"/>
        <v/>
      </c>
      <c r="V826" s="92" t="str">
        <f ca="1">IF(U826="","",MIN(OFFSET(B826,0,0):OFFSET(B826,U826-1,0)))</f>
        <v/>
      </c>
      <c r="W826" s="92" t="str">
        <f ca="1">IF(U826="","",MIN(OFFSET(C826,0,0):OFFSET(C826,U826-1,0)))</f>
        <v/>
      </c>
      <c r="X826" s="92" t="str">
        <f ca="1">IF(U826="","",MAX(OFFSET(B826,0,0):OFFSET(B826,U826-1,0)))</f>
        <v/>
      </c>
      <c r="Y826" s="92" t="str">
        <f ca="1">IF(U826="","",MAX(OFFSET(C826,0,0):OFFSET(C826,U826-1,0)))</f>
        <v/>
      </c>
      <c r="Z826" s="92">
        <f t="shared" ca="1" si="102"/>
        <v>0</v>
      </c>
      <c r="AA826" s="93">
        <f t="shared" ca="1" si="103"/>
        <v>0</v>
      </c>
    </row>
    <row r="827" spans="1:27" ht="15.75" x14ac:dyDescent="0.25">
      <c r="A827" s="87"/>
      <c r="B827" s="95"/>
      <c r="C827" s="95"/>
      <c r="D827" s="76"/>
      <c r="E827" s="89" t="str">
        <f t="shared" si="108"/>
        <v/>
      </c>
      <c r="F827" s="89" t="str">
        <f t="shared" si="109"/>
        <v/>
      </c>
      <c r="G827" s="76"/>
      <c r="H827" s="74"/>
      <c r="I827" s="111" t="str">
        <f>IF(H827="","",_xlfn.XLOOKUP(H827,Code!$E$3:$E$19,Code!$F$3:$F$19,""))</f>
        <v/>
      </c>
      <c r="J827" s="74"/>
      <c r="K827" s="74"/>
      <c r="L827" s="76"/>
      <c r="M827" s="76"/>
      <c r="N827" s="102"/>
      <c r="O827" s="102"/>
      <c r="P827" s="126">
        <v>0</v>
      </c>
      <c r="Q827" s="97">
        <f t="shared" si="104"/>
        <v>0</v>
      </c>
      <c r="R827" s="109"/>
      <c r="S827" s="96" t="str">
        <f t="shared" si="105"/>
        <v/>
      </c>
      <c r="T827" s="91">
        <f t="shared" si="106"/>
        <v>0</v>
      </c>
      <c r="U827" s="96" t="str">
        <f t="shared" si="107"/>
        <v/>
      </c>
      <c r="V827" s="92" t="str">
        <f ca="1">IF(U827="","",MIN(OFFSET(B827,0,0):OFFSET(B827,U827-1,0)))</f>
        <v/>
      </c>
      <c r="W827" s="92" t="str">
        <f ca="1">IF(U827="","",MIN(OFFSET(C827,0,0):OFFSET(C827,U827-1,0)))</f>
        <v/>
      </c>
      <c r="X827" s="92" t="str">
        <f ca="1">IF(U827="","",MAX(OFFSET(B827,0,0):OFFSET(B827,U827-1,0)))</f>
        <v/>
      </c>
      <c r="Y827" s="92" t="str">
        <f ca="1">IF(U827="","",MAX(OFFSET(C827,0,0):OFFSET(C827,U827-1,0)))</f>
        <v/>
      </c>
      <c r="Z827" s="92">
        <f t="shared" ca="1" si="102"/>
        <v>0</v>
      </c>
      <c r="AA827" s="93">
        <f t="shared" ca="1" si="103"/>
        <v>0</v>
      </c>
    </row>
    <row r="828" spans="1:27" ht="15.75" x14ac:dyDescent="0.25">
      <c r="A828" s="87"/>
      <c r="B828" s="95"/>
      <c r="C828" s="95"/>
      <c r="D828" s="76"/>
      <c r="E828" s="89" t="str">
        <f t="shared" si="108"/>
        <v/>
      </c>
      <c r="F828" s="89" t="str">
        <f t="shared" si="109"/>
        <v/>
      </c>
      <c r="G828" s="76"/>
      <c r="H828" s="74"/>
      <c r="I828" s="111" t="str">
        <f>IF(H828="","",_xlfn.XLOOKUP(H828,Code!$E$3:$E$19,Code!$F$3:$F$19,""))</f>
        <v/>
      </c>
      <c r="J828" s="74"/>
      <c r="K828" s="74"/>
      <c r="L828" s="76"/>
      <c r="M828" s="76"/>
      <c r="N828" s="102"/>
      <c r="O828" s="102"/>
      <c r="P828" s="126">
        <v>0</v>
      </c>
      <c r="Q828" s="97">
        <f t="shared" si="104"/>
        <v>0</v>
      </c>
      <c r="R828" s="109"/>
      <c r="S828" s="96" t="str">
        <f t="shared" si="105"/>
        <v/>
      </c>
      <c r="T828" s="91">
        <f t="shared" si="106"/>
        <v>0</v>
      </c>
      <c r="U828" s="96" t="str">
        <f t="shared" si="107"/>
        <v/>
      </c>
      <c r="V828" s="92" t="str">
        <f ca="1">IF(U828="","",MIN(OFFSET(B828,0,0):OFFSET(B828,U828-1,0)))</f>
        <v/>
      </c>
      <c r="W828" s="92" t="str">
        <f ca="1">IF(U828="","",MIN(OFFSET(C828,0,0):OFFSET(C828,U828-1,0)))</f>
        <v/>
      </c>
      <c r="X828" s="92" t="str">
        <f ca="1">IF(U828="","",MAX(OFFSET(B828,0,0):OFFSET(B828,U828-1,0)))</f>
        <v/>
      </c>
      <c r="Y828" s="92" t="str">
        <f ca="1">IF(U828="","",MAX(OFFSET(C828,0,0):OFFSET(C828,U828-1,0)))</f>
        <v/>
      </c>
      <c r="Z828" s="92">
        <f t="shared" ca="1" si="102"/>
        <v>0</v>
      </c>
      <c r="AA828" s="93">
        <f t="shared" ca="1" si="103"/>
        <v>0</v>
      </c>
    </row>
    <row r="829" spans="1:27" ht="15.75" x14ac:dyDescent="0.25">
      <c r="A829" s="87"/>
      <c r="B829" s="95"/>
      <c r="C829" s="95"/>
      <c r="D829" s="76"/>
      <c r="E829" s="89" t="str">
        <f t="shared" si="108"/>
        <v/>
      </c>
      <c r="F829" s="89" t="str">
        <f t="shared" si="109"/>
        <v/>
      </c>
      <c r="G829" s="76"/>
      <c r="H829" s="74"/>
      <c r="I829" s="111" t="str">
        <f>IF(H829="","",_xlfn.XLOOKUP(H829,Code!$E$3:$E$19,Code!$F$3:$F$19,""))</f>
        <v/>
      </c>
      <c r="J829" s="74"/>
      <c r="K829" s="74"/>
      <c r="L829" s="76"/>
      <c r="M829" s="76"/>
      <c r="N829" s="102"/>
      <c r="O829" s="102"/>
      <c r="P829" s="126">
        <v>0</v>
      </c>
      <c r="Q829" s="97">
        <f t="shared" si="104"/>
        <v>0</v>
      </c>
      <c r="R829" s="109"/>
      <c r="S829" s="96" t="str">
        <f t="shared" si="105"/>
        <v/>
      </c>
      <c r="T829" s="91">
        <f t="shared" si="106"/>
        <v>0</v>
      </c>
      <c r="U829" s="96" t="str">
        <f t="shared" si="107"/>
        <v/>
      </c>
      <c r="V829" s="92" t="str">
        <f ca="1">IF(U829="","",MIN(OFFSET(B829,0,0):OFFSET(B829,U829-1,0)))</f>
        <v/>
      </c>
      <c r="W829" s="92" t="str">
        <f ca="1">IF(U829="","",MIN(OFFSET(C829,0,0):OFFSET(C829,U829-1,0)))</f>
        <v/>
      </c>
      <c r="X829" s="92" t="str">
        <f ca="1">IF(U829="","",MAX(OFFSET(B829,0,0):OFFSET(B829,U829-1,0)))</f>
        <v/>
      </c>
      <c r="Y829" s="92" t="str">
        <f ca="1">IF(U829="","",MAX(OFFSET(C829,0,0):OFFSET(C829,U829-1,0)))</f>
        <v/>
      </c>
      <c r="Z829" s="92">
        <f t="shared" ref="Z829:Z892" ca="1" si="110">MIN(V829:Y829)</f>
        <v>0</v>
      </c>
      <c r="AA829" s="93">
        <f t="shared" ref="AA829:AA892" ca="1" si="111">MAX(V829:Y829)</f>
        <v>0</v>
      </c>
    </row>
    <row r="830" spans="1:27" ht="15.75" x14ac:dyDescent="0.25">
      <c r="A830" s="87"/>
      <c r="B830" s="95"/>
      <c r="C830" s="95"/>
      <c r="D830" s="76"/>
      <c r="E830" s="89" t="str">
        <f t="shared" si="108"/>
        <v/>
      </c>
      <c r="F830" s="89" t="str">
        <f t="shared" si="109"/>
        <v/>
      </c>
      <c r="G830" s="76"/>
      <c r="H830" s="74"/>
      <c r="I830" s="111" t="str">
        <f>IF(H830="","",_xlfn.XLOOKUP(H830,Code!$E$3:$E$19,Code!$F$3:$F$19,""))</f>
        <v/>
      </c>
      <c r="J830" s="74"/>
      <c r="K830" s="74"/>
      <c r="L830" s="76"/>
      <c r="M830" s="76"/>
      <c r="N830" s="102"/>
      <c r="O830" s="102"/>
      <c r="P830" s="126">
        <v>0</v>
      </c>
      <c r="Q830" s="97">
        <f t="shared" si="104"/>
        <v>0</v>
      </c>
      <c r="R830" s="109"/>
      <c r="S830" s="96" t="str">
        <f t="shared" si="105"/>
        <v/>
      </c>
      <c r="T830" s="91">
        <f t="shared" si="106"/>
        <v>0</v>
      </c>
      <c r="U830" s="96" t="str">
        <f t="shared" si="107"/>
        <v/>
      </c>
      <c r="V830" s="92" t="str">
        <f ca="1">IF(U830="","",MIN(OFFSET(B830,0,0):OFFSET(B830,U830-1,0)))</f>
        <v/>
      </c>
      <c r="W830" s="92" t="str">
        <f ca="1">IF(U830="","",MIN(OFFSET(C830,0,0):OFFSET(C830,U830-1,0)))</f>
        <v/>
      </c>
      <c r="X830" s="92" t="str">
        <f ca="1">IF(U830="","",MAX(OFFSET(B830,0,0):OFFSET(B830,U830-1,0)))</f>
        <v/>
      </c>
      <c r="Y830" s="92" t="str">
        <f ca="1">IF(U830="","",MAX(OFFSET(C830,0,0):OFFSET(C830,U830-1,0)))</f>
        <v/>
      </c>
      <c r="Z830" s="92">
        <f t="shared" ca="1" si="110"/>
        <v>0</v>
      </c>
      <c r="AA830" s="93">
        <f t="shared" ca="1" si="111"/>
        <v>0</v>
      </c>
    </row>
    <row r="831" spans="1:27" ht="15.75" x14ac:dyDescent="0.25">
      <c r="A831" s="87"/>
      <c r="B831" s="95"/>
      <c r="C831" s="95"/>
      <c r="D831" s="76"/>
      <c r="E831" s="89" t="str">
        <f t="shared" si="108"/>
        <v/>
      </c>
      <c r="F831" s="89" t="str">
        <f t="shared" si="109"/>
        <v/>
      </c>
      <c r="G831" s="76"/>
      <c r="H831" s="74"/>
      <c r="I831" s="111" t="str">
        <f>IF(H831="","",_xlfn.XLOOKUP(H831,Code!$E$3:$E$19,Code!$F$3:$F$19,""))</f>
        <v/>
      </c>
      <c r="J831" s="74"/>
      <c r="K831" s="74"/>
      <c r="L831" s="76"/>
      <c r="M831" s="76"/>
      <c r="N831" s="102"/>
      <c r="O831" s="102"/>
      <c r="P831" s="126">
        <v>0</v>
      </c>
      <c r="Q831" s="97">
        <f t="shared" si="104"/>
        <v>0</v>
      </c>
      <c r="R831" s="109"/>
      <c r="S831" s="96" t="str">
        <f t="shared" si="105"/>
        <v/>
      </c>
      <c r="T831" s="91">
        <f t="shared" si="106"/>
        <v>0</v>
      </c>
      <c r="U831" s="96" t="str">
        <f t="shared" si="107"/>
        <v/>
      </c>
      <c r="V831" s="92" t="str">
        <f ca="1">IF(U831="","",MIN(OFFSET(B831,0,0):OFFSET(B831,U831-1,0)))</f>
        <v/>
      </c>
      <c r="W831" s="92" t="str">
        <f ca="1">IF(U831="","",MIN(OFFSET(C831,0,0):OFFSET(C831,U831-1,0)))</f>
        <v/>
      </c>
      <c r="X831" s="92" t="str">
        <f ca="1">IF(U831="","",MAX(OFFSET(B831,0,0):OFFSET(B831,U831-1,0)))</f>
        <v/>
      </c>
      <c r="Y831" s="92" t="str">
        <f ca="1">IF(U831="","",MAX(OFFSET(C831,0,0):OFFSET(C831,U831-1,0)))</f>
        <v/>
      </c>
      <c r="Z831" s="92">
        <f t="shared" ca="1" si="110"/>
        <v>0</v>
      </c>
      <c r="AA831" s="93">
        <f t="shared" ca="1" si="111"/>
        <v>0</v>
      </c>
    </row>
    <row r="832" spans="1:27" ht="15.75" x14ac:dyDescent="0.25">
      <c r="A832" s="87"/>
      <c r="B832" s="95"/>
      <c r="C832" s="95"/>
      <c r="D832" s="76"/>
      <c r="E832" s="89" t="str">
        <f t="shared" si="108"/>
        <v/>
      </c>
      <c r="F832" s="89" t="str">
        <f t="shared" si="109"/>
        <v/>
      </c>
      <c r="G832" s="76"/>
      <c r="H832" s="74"/>
      <c r="I832" s="111" t="str">
        <f>IF(H832="","",_xlfn.XLOOKUP(H832,Code!$E$3:$E$19,Code!$F$3:$F$19,""))</f>
        <v/>
      </c>
      <c r="J832" s="74"/>
      <c r="K832" s="74"/>
      <c r="L832" s="76"/>
      <c r="M832" s="76"/>
      <c r="N832" s="102"/>
      <c r="O832" s="102"/>
      <c r="P832" s="126">
        <v>0</v>
      </c>
      <c r="Q832" s="97">
        <f t="shared" si="104"/>
        <v>0</v>
      </c>
      <c r="R832" s="109"/>
      <c r="S832" s="96" t="str">
        <f t="shared" si="105"/>
        <v/>
      </c>
      <c r="T832" s="91">
        <f t="shared" si="106"/>
        <v>0</v>
      </c>
      <c r="U832" s="96" t="str">
        <f t="shared" si="107"/>
        <v/>
      </c>
      <c r="V832" s="92" t="str">
        <f ca="1">IF(U832="","",MIN(OFFSET(B832,0,0):OFFSET(B832,U832-1,0)))</f>
        <v/>
      </c>
      <c r="W832" s="92" t="str">
        <f ca="1">IF(U832="","",MIN(OFFSET(C832,0,0):OFFSET(C832,U832-1,0)))</f>
        <v/>
      </c>
      <c r="X832" s="92" t="str">
        <f ca="1">IF(U832="","",MAX(OFFSET(B832,0,0):OFFSET(B832,U832-1,0)))</f>
        <v/>
      </c>
      <c r="Y832" s="92" t="str">
        <f ca="1">IF(U832="","",MAX(OFFSET(C832,0,0):OFFSET(C832,U832-1,0)))</f>
        <v/>
      </c>
      <c r="Z832" s="92">
        <f t="shared" ca="1" si="110"/>
        <v>0</v>
      </c>
      <c r="AA832" s="93">
        <f t="shared" ca="1" si="111"/>
        <v>0</v>
      </c>
    </row>
    <row r="833" spans="1:27" ht="15.75" x14ac:dyDescent="0.25">
      <c r="A833" s="87"/>
      <c r="B833" s="95"/>
      <c r="C833" s="95"/>
      <c r="D833" s="76"/>
      <c r="E833" s="89" t="str">
        <f t="shared" si="108"/>
        <v/>
      </c>
      <c r="F833" s="89" t="str">
        <f t="shared" si="109"/>
        <v/>
      </c>
      <c r="G833" s="76"/>
      <c r="H833" s="74"/>
      <c r="I833" s="111" t="str">
        <f>IF(H833="","",_xlfn.XLOOKUP(H833,Code!$E$3:$E$19,Code!$F$3:$F$19,""))</f>
        <v/>
      </c>
      <c r="J833" s="74"/>
      <c r="K833" s="74"/>
      <c r="L833" s="76"/>
      <c r="M833" s="76"/>
      <c r="N833" s="102"/>
      <c r="O833" s="102"/>
      <c r="P833" s="126">
        <v>0</v>
      </c>
      <c r="Q833" s="97">
        <f t="shared" si="104"/>
        <v>0</v>
      </c>
      <c r="R833" s="109"/>
      <c r="S833" s="96" t="str">
        <f t="shared" si="105"/>
        <v/>
      </c>
      <c r="T833" s="91">
        <f t="shared" si="106"/>
        <v>0</v>
      </c>
      <c r="U833" s="96" t="str">
        <f t="shared" si="107"/>
        <v/>
      </c>
      <c r="V833" s="92" t="str">
        <f ca="1">IF(U833="","",MIN(OFFSET(B833,0,0):OFFSET(B833,U833-1,0)))</f>
        <v/>
      </c>
      <c r="W833" s="92" t="str">
        <f ca="1">IF(U833="","",MIN(OFFSET(C833,0,0):OFFSET(C833,U833-1,0)))</f>
        <v/>
      </c>
      <c r="X833" s="92" t="str">
        <f ca="1">IF(U833="","",MAX(OFFSET(B833,0,0):OFFSET(B833,U833-1,0)))</f>
        <v/>
      </c>
      <c r="Y833" s="92" t="str">
        <f ca="1">IF(U833="","",MAX(OFFSET(C833,0,0):OFFSET(C833,U833-1,0)))</f>
        <v/>
      </c>
      <c r="Z833" s="92">
        <f t="shared" ca="1" si="110"/>
        <v>0</v>
      </c>
      <c r="AA833" s="93">
        <f t="shared" ca="1" si="111"/>
        <v>0</v>
      </c>
    </row>
    <row r="834" spans="1:27" ht="15.75" x14ac:dyDescent="0.25">
      <c r="A834" s="87"/>
      <c r="B834" s="95"/>
      <c r="C834" s="95"/>
      <c r="D834" s="76"/>
      <c r="E834" s="89" t="str">
        <f t="shared" si="108"/>
        <v/>
      </c>
      <c r="F834" s="89" t="str">
        <f t="shared" si="109"/>
        <v/>
      </c>
      <c r="G834" s="76"/>
      <c r="H834" s="74"/>
      <c r="I834" s="111" t="str">
        <f>IF(H834="","",_xlfn.XLOOKUP(H834,Code!$E$3:$E$19,Code!$F$3:$F$19,""))</f>
        <v/>
      </c>
      <c r="J834" s="74"/>
      <c r="K834" s="74"/>
      <c r="L834" s="76"/>
      <c r="M834" s="76"/>
      <c r="N834" s="102"/>
      <c r="O834" s="102"/>
      <c r="P834" s="126">
        <v>0</v>
      </c>
      <c r="Q834" s="97">
        <f t="shared" si="104"/>
        <v>0</v>
      </c>
      <c r="R834" s="109"/>
      <c r="S834" s="96" t="str">
        <f t="shared" si="105"/>
        <v/>
      </c>
      <c r="T834" s="91">
        <f t="shared" si="106"/>
        <v>0</v>
      </c>
      <c r="U834" s="96" t="str">
        <f t="shared" si="107"/>
        <v/>
      </c>
      <c r="V834" s="92" t="str">
        <f ca="1">IF(U834="","",MIN(OFFSET(B834,0,0):OFFSET(B834,U834-1,0)))</f>
        <v/>
      </c>
      <c r="W834" s="92" t="str">
        <f ca="1">IF(U834="","",MIN(OFFSET(C834,0,0):OFFSET(C834,U834-1,0)))</f>
        <v/>
      </c>
      <c r="X834" s="92" t="str">
        <f ca="1">IF(U834="","",MAX(OFFSET(B834,0,0):OFFSET(B834,U834-1,0)))</f>
        <v/>
      </c>
      <c r="Y834" s="92" t="str">
        <f ca="1">IF(U834="","",MAX(OFFSET(C834,0,0):OFFSET(C834,U834-1,0)))</f>
        <v/>
      </c>
      <c r="Z834" s="92">
        <f t="shared" ca="1" si="110"/>
        <v>0</v>
      </c>
      <c r="AA834" s="93">
        <f t="shared" ca="1" si="111"/>
        <v>0</v>
      </c>
    </row>
    <row r="835" spans="1:27" ht="15.75" x14ac:dyDescent="0.25">
      <c r="A835" s="87"/>
      <c r="B835" s="95"/>
      <c r="C835" s="95"/>
      <c r="D835" s="76"/>
      <c r="E835" s="89" t="str">
        <f t="shared" si="108"/>
        <v/>
      </c>
      <c r="F835" s="89" t="str">
        <f t="shared" si="109"/>
        <v/>
      </c>
      <c r="G835" s="76"/>
      <c r="H835" s="74"/>
      <c r="I835" s="111" t="str">
        <f>IF(H835="","",_xlfn.XLOOKUP(H835,Code!$E$3:$E$19,Code!$F$3:$F$19,""))</f>
        <v/>
      </c>
      <c r="J835" s="74"/>
      <c r="K835" s="74"/>
      <c r="L835" s="76"/>
      <c r="M835" s="76"/>
      <c r="N835" s="102"/>
      <c r="O835" s="102"/>
      <c r="P835" s="126">
        <v>0</v>
      </c>
      <c r="Q835" s="97">
        <f t="shared" ref="Q835:Q898" si="112">SUMIF($T:$T,S835,$P:$P)</f>
        <v>0</v>
      </c>
      <c r="R835" s="109"/>
      <c r="S835" s="96" t="str">
        <f t="shared" ref="S835:S898" si="113">IF(A835="","",ROW()-ROW($S$2))</f>
        <v/>
      </c>
      <c r="T835" s="91">
        <f t="shared" ref="T835:T898" si="114">IF(B835="",0,IF(S835="",T834,S835))</f>
        <v>0</v>
      </c>
      <c r="U835" s="96" t="str">
        <f t="shared" ref="U835:U898" si="115">IF(S835="","",COUNTIF($T:$T,S835))</f>
        <v/>
      </c>
      <c r="V835" s="92" t="str">
        <f ca="1">IF(U835="","",MIN(OFFSET(B835,0,0):OFFSET(B835,U835-1,0)))</f>
        <v/>
      </c>
      <c r="W835" s="92" t="str">
        <f ca="1">IF(U835="","",MIN(OFFSET(C835,0,0):OFFSET(C835,U835-1,0)))</f>
        <v/>
      </c>
      <c r="X835" s="92" t="str">
        <f ca="1">IF(U835="","",MAX(OFFSET(B835,0,0):OFFSET(B835,U835-1,0)))</f>
        <v/>
      </c>
      <c r="Y835" s="92" t="str">
        <f ca="1">IF(U835="","",MAX(OFFSET(C835,0,0):OFFSET(C835,U835-1,0)))</f>
        <v/>
      </c>
      <c r="Z835" s="92">
        <f t="shared" ca="1" si="110"/>
        <v>0</v>
      </c>
      <c r="AA835" s="93">
        <f t="shared" ca="1" si="111"/>
        <v>0</v>
      </c>
    </row>
    <row r="836" spans="1:27" ht="15.75" x14ac:dyDescent="0.25">
      <c r="A836" s="87"/>
      <c r="B836" s="95"/>
      <c r="C836" s="95"/>
      <c r="D836" s="76"/>
      <c r="E836" s="89" t="str">
        <f t="shared" ref="E836:E899" si="116">IF(OR(B836="",C836=""),"",IF(OR(ABS(C836-B836)*1000=0,C836=0),1,ABS(C836-B836)*1000))</f>
        <v/>
      </c>
      <c r="F836" s="89" t="str">
        <f t="shared" ref="F836:F899" si="117">IF(OR(D836="",E836=""),"",D836*E836)</f>
        <v/>
      </c>
      <c r="G836" s="76"/>
      <c r="H836" s="74"/>
      <c r="I836" s="111" t="str">
        <f>IF(H836="","",_xlfn.XLOOKUP(H836,Code!$E$3:$E$19,Code!$F$3:$F$19,""))</f>
        <v/>
      </c>
      <c r="J836" s="74"/>
      <c r="K836" s="74"/>
      <c r="L836" s="76"/>
      <c r="M836" s="76"/>
      <c r="N836" s="102"/>
      <c r="O836" s="102"/>
      <c r="P836" s="126">
        <v>0</v>
      </c>
      <c r="Q836" s="97">
        <f t="shared" si="112"/>
        <v>0</v>
      </c>
      <c r="R836" s="109"/>
      <c r="S836" s="96" t="str">
        <f t="shared" si="113"/>
        <v/>
      </c>
      <c r="T836" s="91">
        <f t="shared" si="114"/>
        <v>0</v>
      </c>
      <c r="U836" s="96" t="str">
        <f t="shared" si="115"/>
        <v/>
      </c>
      <c r="V836" s="92" t="str">
        <f ca="1">IF(U836="","",MIN(OFFSET(B836,0,0):OFFSET(B836,U836-1,0)))</f>
        <v/>
      </c>
      <c r="W836" s="92" t="str">
        <f ca="1">IF(U836="","",MIN(OFFSET(C836,0,0):OFFSET(C836,U836-1,0)))</f>
        <v/>
      </c>
      <c r="X836" s="92" t="str">
        <f ca="1">IF(U836="","",MAX(OFFSET(B836,0,0):OFFSET(B836,U836-1,0)))</f>
        <v/>
      </c>
      <c r="Y836" s="92" t="str">
        <f ca="1">IF(U836="","",MAX(OFFSET(C836,0,0):OFFSET(C836,U836-1,0)))</f>
        <v/>
      </c>
      <c r="Z836" s="92">
        <f t="shared" ca="1" si="110"/>
        <v>0</v>
      </c>
      <c r="AA836" s="93">
        <f t="shared" ca="1" si="111"/>
        <v>0</v>
      </c>
    </row>
    <row r="837" spans="1:27" ht="15.75" x14ac:dyDescent="0.25">
      <c r="A837" s="87"/>
      <c r="B837" s="95"/>
      <c r="C837" s="95"/>
      <c r="D837" s="76"/>
      <c r="E837" s="89" t="str">
        <f t="shared" si="116"/>
        <v/>
      </c>
      <c r="F837" s="89" t="str">
        <f t="shared" si="117"/>
        <v/>
      </c>
      <c r="G837" s="76"/>
      <c r="H837" s="74"/>
      <c r="I837" s="111" t="str">
        <f>IF(H837="","",_xlfn.XLOOKUP(H837,Code!$E$3:$E$19,Code!$F$3:$F$19,""))</f>
        <v/>
      </c>
      <c r="J837" s="74"/>
      <c r="K837" s="74"/>
      <c r="L837" s="76"/>
      <c r="M837" s="76"/>
      <c r="N837" s="102"/>
      <c r="O837" s="102"/>
      <c r="P837" s="126">
        <v>0</v>
      </c>
      <c r="Q837" s="97">
        <f t="shared" si="112"/>
        <v>0</v>
      </c>
      <c r="R837" s="109"/>
      <c r="S837" s="96" t="str">
        <f t="shared" si="113"/>
        <v/>
      </c>
      <c r="T837" s="91">
        <f t="shared" si="114"/>
        <v>0</v>
      </c>
      <c r="U837" s="96" t="str">
        <f t="shared" si="115"/>
        <v/>
      </c>
      <c r="V837" s="92" t="str">
        <f ca="1">IF(U837="","",MIN(OFFSET(B837,0,0):OFFSET(B837,U837-1,0)))</f>
        <v/>
      </c>
      <c r="W837" s="92" t="str">
        <f ca="1">IF(U837="","",MIN(OFFSET(C837,0,0):OFFSET(C837,U837-1,0)))</f>
        <v/>
      </c>
      <c r="X837" s="92" t="str">
        <f ca="1">IF(U837="","",MAX(OFFSET(B837,0,0):OFFSET(B837,U837-1,0)))</f>
        <v/>
      </c>
      <c r="Y837" s="92" t="str">
        <f ca="1">IF(U837="","",MAX(OFFSET(C837,0,0):OFFSET(C837,U837-1,0)))</f>
        <v/>
      </c>
      <c r="Z837" s="92">
        <f t="shared" ca="1" si="110"/>
        <v>0</v>
      </c>
      <c r="AA837" s="93">
        <f t="shared" ca="1" si="111"/>
        <v>0</v>
      </c>
    </row>
    <row r="838" spans="1:27" ht="15.75" x14ac:dyDescent="0.25">
      <c r="A838" s="87"/>
      <c r="B838" s="95"/>
      <c r="C838" s="95"/>
      <c r="D838" s="76"/>
      <c r="E838" s="89" t="str">
        <f t="shared" si="116"/>
        <v/>
      </c>
      <c r="F838" s="89" t="str">
        <f t="shared" si="117"/>
        <v/>
      </c>
      <c r="G838" s="76"/>
      <c r="H838" s="74"/>
      <c r="I838" s="111" t="str">
        <f>IF(H838="","",_xlfn.XLOOKUP(H838,Code!$E$3:$E$19,Code!$F$3:$F$19,""))</f>
        <v/>
      </c>
      <c r="J838" s="74"/>
      <c r="K838" s="74"/>
      <c r="L838" s="76"/>
      <c r="M838" s="76"/>
      <c r="N838" s="102"/>
      <c r="O838" s="102"/>
      <c r="P838" s="126">
        <v>0</v>
      </c>
      <c r="Q838" s="97">
        <f t="shared" si="112"/>
        <v>0</v>
      </c>
      <c r="R838" s="109"/>
      <c r="S838" s="96" t="str">
        <f t="shared" si="113"/>
        <v/>
      </c>
      <c r="T838" s="91">
        <f t="shared" si="114"/>
        <v>0</v>
      </c>
      <c r="U838" s="96" t="str">
        <f t="shared" si="115"/>
        <v/>
      </c>
      <c r="V838" s="92" t="str">
        <f ca="1">IF(U838="","",MIN(OFFSET(B838,0,0):OFFSET(B838,U838-1,0)))</f>
        <v/>
      </c>
      <c r="W838" s="92" t="str">
        <f ca="1">IF(U838="","",MIN(OFFSET(C838,0,0):OFFSET(C838,U838-1,0)))</f>
        <v/>
      </c>
      <c r="X838" s="92" t="str">
        <f ca="1">IF(U838="","",MAX(OFFSET(B838,0,0):OFFSET(B838,U838-1,0)))</f>
        <v/>
      </c>
      <c r="Y838" s="92" t="str">
        <f ca="1">IF(U838="","",MAX(OFFSET(C838,0,0):OFFSET(C838,U838-1,0)))</f>
        <v/>
      </c>
      <c r="Z838" s="92">
        <f t="shared" ca="1" si="110"/>
        <v>0</v>
      </c>
      <c r="AA838" s="93">
        <f t="shared" ca="1" si="111"/>
        <v>0</v>
      </c>
    </row>
    <row r="839" spans="1:27" ht="15.75" x14ac:dyDescent="0.25">
      <c r="A839" s="87"/>
      <c r="B839" s="95"/>
      <c r="C839" s="95"/>
      <c r="D839" s="76"/>
      <c r="E839" s="89" t="str">
        <f t="shared" si="116"/>
        <v/>
      </c>
      <c r="F839" s="89" t="str">
        <f t="shared" si="117"/>
        <v/>
      </c>
      <c r="G839" s="76"/>
      <c r="H839" s="74"/>
      <c r="I839" s="111" t="str">
        <f>IF(H839="","",_xlfn.XLOOKUP(H839,Code!$E$3:$E$19,Code!$F$3:$F$19,""))</f>
        <v/>
      </c>
      <c r="J839" s="74"/>
      <c r="K839" s="74"/>
      <c r="L839" s="76"/>
      <c r="M839" s="76"/>
      <c r="N839" s="102"/>
      <c r="O839" s="102"/>
      <c r="P839" s="126">
        <v>0</v>
      </c>
      <c r="Q839" s="97">
        <f t="shared" si="112"/>
        <v>0</v>
      </c>
      <c r="R839" s="109"/>
      <c r="S839" s="96" t="str">
        <f t="shared" si="113"/>
        <v/>
      </c>
      <c r="T839" s="91">
        <f t="shared" si="114"/>
        <v>0</v>
      </c>
      <c r="U839" s="96" t="str">
        <f t="shared" si="115"/>
        <v/>
      </c>
      <c r="V839" s="92" t="str">
        <f ca="1">IF(U839="","",MIN(OFFSET(B839,0,0):OFFSET(B839,U839-1,0)))</f>
        <v/>
      </c>
      <c r="W839" s="92" t="str">
        <f ca="1">IF(U839="","",MIN(OFFSET(C839,0,0):OFFSET(C839,U839-1,0)))</f>
        <v/>
      </c>
      <c r="X839" s="92" t="str">
        <f ca="1">IF(U839="","",MAX(OFFSET(B839,0,0):OFFSET(B839,U839-1,0)))</f>
        <v/>
      </c>
      <c r="Y839" s="92" t="str">
        <f ca="1">IF(U839="","",MAX(OFFSET(C839,0,0):OFFSET(C839,U839-1,0)))</f>
        <v/>
      </c>
      <c r="Z839" s="92">
        <f t="shared" ca="1" si="110"/>
        <v>0</v>
      </c>
      <c r="AA839" s="93">
        <f t="shared" ca="1" si="111"/>
        <v>0</v>
      </c>
    </row>
    <row r="840" spans="1:27" ht="15.75" x14ac:dyDescent="0.25">
      <c r="A840" s="87"/>
      <c r="B840" s="95"/>
      <c r="C840" s="95"/>
      <c r="D840" s="76"/>
      <c r="E840" s="89" t="str">
        <f t="shared" si="116"/>
        <v/>
      </c>
      <c r="F840" s="89" t="str">
        <f t="shared" si="117"/>
        <v/>
      </c>
      <c r="G840" s="76"/>
      <c r="H840" s="74"/>
      <c r="I840" s="111" t="str">
        <f>IF(H840="","",_xlfn.XLOOKUP(H840,Code!$E$3:$E$19,Code!$F$3:$F$19,""))</f>
        <v/>
      </c>
      <c r="J840" s="74"/>
      <c r="K840" s="74"/>
      <c r="L840" s="76"/>
      <c r="M840" s="76"/>
      <c r="N840" s="102"/>
      <c r="O840" s="102"/>
      <c r="P840" s="126">
        <v>0</v>
      </c>
      <c r="Q840" s="97">
        <f t="shared" si="112"/>
        <v>0</v>
      </c>
      <c r="R840" s="109"/>
      <c r="S840" s="96" t="str">
        <f t="shared" si="113"/>
        <v/>
      </c>
      <c r="T840" s="91">
        <f t="shared" si="114"/>
        <v>0</v>
      </c>
      <c r="U840" s="96" t="str">
        <f t="shared" si="115"/>
        <v/>
      </c>
      <c r="V840" s="92" t="str">
        <f ca="1">IF(U840="","",MIN(OFFSET(B840,0,0):OFFSET(B840,U840-1,0)))</f>
        <v/>
      </c>
      <c r="W840" s="92" t="str">
        <f ca="1">IF(U840="","",MIN(OFFSET(C840,0,0):OFFSET(C840,U840-1,0)))</f>
        <v/>
      </c>
      <c r="X840" s="92" t="str">
        <f ca="1">IF(U840="","",MAX(OFFSET(B840,0,0):OFFSET(B840,U840-1,0)))</f>
        <v/>
      </c>
      <c r="Y840" s="92" t="str">
        <f ca="1">IF(U840="","",MAX(OFFSET(C840,0,0):OFFSET(C840,U840-1,0)))</f>
        <v/>
      </c>
      <c r="Z840" s="92">
        <f t="shared" ca="1" si="110"/>
        <v>0</v>
      </c>
      <c r="AA840" s="93">
        <f t="shared" ca="1" si="111"/>
        <v>0</v>
      </c>
    </row>
    <row r="841" spans="1:27" ht="15.75" x14ac:dyDescent="0.25">
      <c r="A841" s="87"/>
      <c r="B841" s="95"/>
      <c r="C841" s="95"/>
      <c r="D841" s="76"/>
      <c r="E841" s="89" t="str">
        <f t="shared" si="116"/>
        <v/>
      </c>
      <c r="F841" s="89" t="str">
        <f t="shared" si="117"/>
        <v/>
      </c>
      <c r="G841" s="76"/>
      <c r="H841" s="74"/>
      <c r="I841" s="111" t="str">
        <f>IF(H841="","",_xlfn.XLOOKUP(H841,Code!$E$3:$E$19,Code!$F$3:$F$19,""))</f>
        <v/>
      </c>
      <c r="J841" s="74"/>
      <c r="K841" s="74"/>
      <c r="L841" s="76"/>
      <c r="M841" s="76"/>
      <c r="N841" s="102"/>
      <c r="O841" s="102"/>
      <c r="P841" s="126">
        <v>0</v>
      </c>
      <c r="Q841" s="97">
        <f t="shared" si="112"/>
        <v>0</v>
      </c>
      <c r="R841" s="109"/>
      <c r="S841" s="96" t="str">
        <f t="shared" si="113"/>
        <v/>
      </c>
      <c r="T841" s="91">
        <f t="shared" si="114"/>
        <v>0</v>
      </c>
      <c r="U841" s="96" t="str">
        <f t="shared" si="115"/>
        <v/>
      </c>
      <c r="V841" s="92" t="str">
        <f ca="1">IF(U841="","",MIN(OFFSET(B841,0,0):OFFSET(B841,U841-1,0)))</f>
        <v/>
      </c>
      <c r="W841" s="92" t="str">
        <f ca="1">IF(U841="","",MIN(OFFSET(C841,0,0):OFFSET(C841,U841-1,0)))</f>
        <v/>
      </c>
      <c r="X841" s="92" t="str">
        <f ca="1">IF(U841="","",MAX(OFFSET(B841,0,0):OFFSET(B841,U841-1,0)))</f>
        <v/>
      </c>
      <c r="Y841" s="92" t="str">
        <f ca="1">IF(U841="","",MAX(OFFSET(C841,0,0):OFFSET(C841,U841-1,0)))</f>
        <v/>
      </c>
      <c r="Z841" s="92">
        <f t="shared" ca="1" si="110"/>
        <v>0</v>
      </c>
      <c r="AA841" s="93">
        <f t="shared" ca="1" si="111"/>
        <v>0</v>
      </c>
    </row>
    <row r="842" spans="1:27" ht="15.75" x14ac:dyDescent="0.25">
      <c r="A842" s="87"/>
      <c r="B842" s="95"/>
      <c r="C842" s="95"/>
      <c r="D842" s="76"/>
      <c r="E842" s="89" t="str">
        <f t="shared" si="116"/>
        <v/>
      </c>
      <c r="F842" s="89" t="str">
        <f t="shared" si="117"/>
        <v/>
      </c>
      <c r="G842" s="76"/>
      <c r="H842" s="74"/>
      <c r="I842" s="111" t="str">
        <f>IF(H842="","",_xlfn.XLOOKUP(H842,Code!$E$3:$E$19,Code!$F$3:$F$19,""))</f>
        <v/>
      </c>
      <c r="J842" s="74"/>
      <c r="K842" s="74"/>
      <c r="L842" s="76"/>
      <c r="M842" s="76"/>
      <c r="N842" s="102"/>
      <c r="O842" s="102"/>
      <c r="P842" s="126">
        <v>0</v>
      </c>
      <c r="Q842" s="97">
        <f t="shared" si="112"/>
        <v>0</v>
      </c>
      <c r="R842" s="109"/>
      <c r="S842" s="96" t="str">
        <f t="shared" si="113"/>
        <v/>
      </c>
      <c r="T842" s="91">
        <f t="shared" si="114"/>
        <v>0</v>
      </c>
      <c r="U842" s="96" t="str">
        <f t="shared" si="115"/>
        <v/>
      </c>
      <c r="V842" s="92" t="str">
        <f ca="1">IF(U842="","",MIN(OFFSET(B842,0,0):OFFSET(B842,U842-1,0)))</f>
        <v/>
      </c>
      <c r="W842" s="92" t="str">
        <f ca="1">IF(U842="","",MIN(OFFSET(C842,0,0):OFFSET(C842,U842-1,0)))</f>
        <v/>
      </c>
      <c r="X842" s="92" t="str">
        <f ca="1">IF(U842="","",MAX(OFFSET(B842,0,0):OFFSET(B842,U842-1,0)))</f>
        <v/>
      </c>
      <c r="Y842" s="92" t="str">
        <f ca="1">IF(U842="","",MAX(OFFSET(C842,0,0):OFFSET(C842,U842-1,0)))</f>
        <v/>
      </c>
      <c r="Z842" s="92">
        <f t="shared" ca="1" si="110"/>
        <v>0</v>
      </c>
      <c r="AA842" s="93">
        <f t="shared" ca="1" si="111"/>
        <v>0</v>
      </c>
    </row>
    <row r="843" spans="1:27" ht="15.75" x14ac:dyDescent="0.25">
      <c r="A843" s="87"/>
      <c r="B843" s="95"/>
      <c r="C843" s="95"/>
      <c r="D843" s="76"/>
      <c r="E843" s="89" t="str">
        <f t="shared" si="116"/>
        <v/>
      </c>
      <c r="F843" s="89" t="str">
        <f t="shared" si="117"/>
        <v/>
      </c>
      <c r="G843" s="76"/>
      <c r="H843" s="74"/>
      <c r="I843" s="111" t="str">
        <f>IF(H843="","",_xlfn.XLOOKUP(H843,Code!$E$3:$E$19,Code!$F$3:$F$19,""))</f>
        <v/>
      </c>
      <c r="J843" s="74"/>
      <c r="K843" s="74"/>
      <c r="L843" s="76"/>
      <c r="M843" s="76"/>
      <c r="N843" s="102"/>
      <c r="O843" s="102"/>
      <c r="P843" s="126">
        <v>0</v>
      </c>
      <c r="Q843" s="97">
        <f t="shared" si="112"/>
        <v>0</v>
      </c>
      <c r="R843" s="109"/>
      <c r="S843" s="96" t="str">
        <f t="shared" si="113"/>
        <v/>
      </c>
      <c r="T843" s="91">
        <f t="shared" si="114"/>
        <v>0</v>
      </c>
      <c r="U843" s="96" t="str">
        <f t="shared" si="115"/>
        <v/>
      </c>
      <c r="V843" s="92" t="str">
        <f ca="1">IF(U843="","",MIN(OFFSET(B843,0,0):OFFSET(B843,U843-1,0)))</f>
        <v/>
      </c>
      <c r="W843" s="92" t="str">
        <f ca="1">IF(U843="","",MIN(OFFSET(C843,0,0):OFFSET(C843,U843-1,0)))</f>
        <v/>
      </c>
      <c r="X843" s="92" t="str">
        <f ca="1">IF(U843="","",MAX(OFFSET(B843,0,0):OFFSET(B843,U843-1,0)))</f>
        <v/>
      </c>
      <c r="Y843" s="92" t="str">
        <f ca="1">IF(U843="","",MAX(OFFSET(C843,0,0):OFFSET(C843,U843-1,0)))</f>
        <v/>
      </c>
      <c r="Z843" s="92">
        <f t="shared" ca="1" si="110"/>
        <v>0</v>
      </c>
      <c r="AA843" s="93">
        <f t="shared" ca="1" si="111"/>
        <v>0</v>
      </c>
    </row>
    <row r="844" spans="1:27" ht="15.75" x14ac:dyDescent="0.25">
      <c r="A844" s="87"/>
      <c r="B844" s="95"/>
      <c r="C844" s="95"/>
      <c r="D844" s="76"/>
      <c r="E844" s="89" t="str">
        <f t="shared" si="116"/>
        <v/>
      </c>
      <c r="F844" s="89" t="str">
        <f t="shared" si="117"/>
        <v/>
      </c>
      <c r="G844" s="76"/>
      <c r="H844" s="74"/>
      <c r="I844" s="111" t="str">
        <f>IF(H844="","",_xlfn.XLOOKUP(H844,Code!$E$3:$E$19,Code!$F$3:$F$19,""))</f>
        <v/>
      </c>
      <c r="J844" s="74"/>
      <c r="K844" s="74"/>
      <c r="L844" s="76"/>
      <c r="M844" s="76"/>
      <c r="N844" s="102"/>
      <c r="O844" s="102"/>
      <c r="P844" s="126">
        <v>0</v>
      </c>
      <c r="Q844" s="97">
        <f t="shared" si="112"/>
        <v>0</v>
      </c>
      <c r="R844" s="109"/>
      <c r="S844" s="96" t="str">
        <f t="shared" si="113"/>
        <v/>
      </c>
      <c r="T844" s="91">
        <f t="shared" si="114"/>
        <v>0</v>
      </c>
      <c r="U844" s="96" t="str">
        <f t="shared" si="115"/>
        <v/>
      </c>
      <c r="V844" s="92" t="str">
        <f ca="1">IF(U844="","",MIN(OFFSET(B844,0,0):OFFSET(B844,U844-1,0)))</f>
        <v/>
      </c>
      <c r="W844" s="92" t="str">
        <f ca="1">IF(U844="","",MIN(OFFSET(C844,0,0):OFFSET(C844,U844-1,0)))</f>
        <v/>
      </c>
      <c r="X844" s="92" t="str">
        <f ca="1">IF(U844="","",MAX(OFFSET(B844,0,0):OFFSET(B844,U844-1,0)))</f>
        <v/>
      </c>
      <c r="Y844" s="92" t="str">
        <f ca="1">IF(U844="","",MAX(OFFSET(C844,0,0):OFFSET(C844,U844-1,0)))</f>
        <v/>
      </c>
      <c r="Z844" s="92">
        <f t="shared" ca="1" si="110"/>
        <v>0</v>
      </c>
      <c r="AA844" s="93">
        <f t="shared" ca="1" si="111"/>
        <v>0</v>
      </c>
    </row>
    <row r="845" spans="1:27" ht="15.75" x14ac:dyDescent="0.25">
      <c r="A845" s="87"/>
      <c r="B845" s="95"/>
      <c r="C845" s="95"/>
      <c r="D845" s="76"/>
      <c r="E845" s="89" t="str">
        <f t="shared" si="116"/>
        <v/>
      </c>
      <c r="F845" s="89" t="str">
        <f t="shared" si="117"/>
        <v/>
      </c>
      <c r="G845" s="76"/>
      <c r="H845" s="74"/>
      <c r="I845" s="111" t="str">
        <f>IF(H845="","",_xlfn.XLOOKUP(H845,Code!$E$3:$E$19,Code!$F$3:$F$19,""))</f>
        <v/>
      </c>
      <c r="J845" s="74"/>
      <c r="K845" s="74"/>
      <c r="L845" s="76"/>
      <c r="M845" s="76"/>
      <c r="N845" s="102"/>
      <c r="O845" s="102"/>
      <c r="P845" s="126">
        <v>0</v>
      </c>
      <c r="Q845" s="97">
        <f t="shared" si="112"/>
        <v>0</v>
      </c>
      <c r="R845" s="109"/>
      <c r="S845" s="96" t="str">
        <f t="shared" si="113"/>
        <v/>
      </c>
      <c r="T845" s="91">
        <f t="shared" si="114"/>
        <v>0</v>
      </c>
      <c r="U845" s="96" t="str">
        <f t="shared" si="115"/>
        <v/>
      </c>
      <c r="V845" s="92" t="str">
        <f ca="1">IF(U845="","",MIN(OFFSET(B845,0,0):OFFSET(B845,U845-1,0)))</f>
        <v/>
      </c>
      <c r="W845" s="92" t="str">
        <f ca="1">IF(U845="","",MIN(OFFSET(C845,0,0):OFFSET(C845,U845-1,0)))</f>
        <v/>
      </c>
      <c r="X845" s="92" t="str">
        <f ca="1">IF(U845="","",MAX(OFFSET(B845,0,0):OFFSET(B845,U845-1,0)))</f>
        <v/>
      </c>
      <c r="Y845" s="92" t="str">
        <f ca="1">IF(U845="","",MAX(OFFSET(C845,0,0):OFFSET(C845,U845-1,0)))</f>
        <v/>
      </c>
      <c r="Z845" s="92">
        <f t="shared" ca="1" si="110"/>
        <v>0</v>
      </c>
      <c r="AA845" s="93">
        <f t="shared" ca="1" si="111"/>
        <v>0</v>
      </c>
    </row>
    <row r="846" spans="1:27" ht="15.75" x14ac:dyDescent="0.25">
      <c r="A846" s="87"/>
      <c r="B846" s="95"/>
      <c r="C846" s="95"/>
      <c r="D846" s="76"/>
      <c r="E846" s="89" t="str">
        <f t="shared" si="116"/>
        <v/>
      </c>
      <c r="F846" s="89" t="str">
        <f t="shared" si="117"/>
        <v/>
      </c>
      <c r="G846" s="76"/>
      <c r="H846" s="74"/>
      <c r="I846" s="111" t="str">
        <f>IF(H846="","",_xlfn.XLOOKUP(H846,Code!$E$3:$E$19,Code!$F$3:$F$19,""))</f>
        <v/>
      </c>
      <c r="J846" s="74"/>
      <c r="K846" s="74"/>
      <c r="L846" s="76"/>
      <c r="M846" s="76"/>
      <c r="N846" s="102"/>
      <c r="O846" s="102"/>
      <c r="P846" s="126">
        <v>0</v>
      </c>
      <c r="Q846" s="97">
        <f t="shared" si="112"/>
        <v>0</v>
      </c>
      <c r="R846" s="109"/>
      <c r="S846" s="96" t="str">
        <f t="shared" si="113"/>
        <v/>
      </c>
      <c r="T846" s="91">
        <f t="shared" si="114"/>
        <v>0</v>
      </c>
      <c r="U846" s="96" t="str">
        <f t="shared" si="115"/>
        <v/>
      </c>
      <c r="V846" s="92" t="str">
        <f ca="1">IF(U846="","",MIN(OFFSET(B846,0,0):OFFSET(B846,U846-1,0)))</f>
        <v/>
      </c>
      <c r="W846" s="92" t="str">
        <f ca="1">IF(U846="","",MIN(OFFSET(C846,0,0):OFFSET(C846,U846-1,0)))</f>
        <v/>
      </c>
      <c r="X846" s="92" t="str">
        <f ca="1">IF(U846="","",MAX(OFFSET(B846,0,0):OFFSET(B846,U846-1,0)))</f>
        <v/>
      </c>
      <c r="Y846" s="92" t="str">
        <f ca="1">IF(U846="","",MAX(OFFSET(C846,0,0):OFFSET(C846,U846-1,0)))</f>
        <v/>
      </c>
      <c r="Z846" s="92">
        <f t="shared" ca="1" si="110"/>
        <v>0</v>
      </c>
      <c r="AA846" s="93">
        <f t="shared" ca="1" si="111"/>
        <v>0</v>
      </c>
    </row>
    <row r="847" spans="1:27" ht="15.75" x14ac:dyDescent="0.25">
      <c r="A847" s="87"/>
      <c r="B847" s="95"/>
      <c r="C847" s="95"/>
      <c r="D847" s="76"/>
      <c r="E847" s="89" t="str">
        <f t="shared" si="116"/>
        <v/>
      </c>
      <c r="F847" s="89" t="str">
        <f t="shared" si="117"/>
        <v/>
      </c>
      <c r="G847" s="76"/>
      <c r="H847" s="74"/>
      <c r="I847" s="111" t="str">
        <f>IF(H847="","",_xlfn.XLOOKUP(H847,Code!$E$3:$E$19,Code!$F$3:$F$19,""))</f>
        <v/>
      </c>
      <c r="J847" s="74"/>
      <c r="K847" s="74"/>
      <c r="L847" s="76"/>
      <c r="M847" s="76"/>
      <c r="N847" s="102"/>
      <c r="O847" s="102"/>
      <c r="P847" s="126">
        <v>0</v>
      </c>
      <c r="Q847" s="97">
        <f t="shared" si="112"/>
        <v>0</v>
      </c>
      <c r="R847" s="109"/>
      <c r="S847" s="96" t="str">
        <f t="shared" si="113"/>
        <v/>
      </c>
      <c r="T847" s="91">
        <f t="shared" si="114"/>
        <v>0</v>
      </c>
      <c r="U847" s="96" t="str">
        <f t="shared" si="115"/>
        <v/>
      </c>
      <c r="V847" s="92" t="str">
        <f ca="1">IF(U847="","",MIN(OFFSET(B847,0,0):OFFSET(B847,U847-1,0)))</f>
        <v/>
      </c>
      <c r="W847" s="92" t="str">
        <f ca="1">IF(U847="","",MIN(OFFSET(C847,0,0):OFFSET(C847,U847-1,0)))</f>
        <v/>
      </c>
      <c r="X847" s="92" t="str">
        <f ca="1">IF(U847="","",MAX(OFFSET(B847,0,0):OFFSET(B847,U847-1,0)))</f>
        <v/>
      </c>
      <c r="Y847" s="92" t="str">
        <f ca="1">IF(U847="","",MAX(OFFSET(C847,0,0):OFFSET(C847,U847-1,0)))</f>
        <v/>
      </c>
      <c r="Z847" s="92">
        <f t="shared" ca="1" si="110"/>
        <v>0</v>
      </c>
      <c r="AA847" s="93">
        <f t="shared" ca="1" si="111"/>
        <v>0</v>
      </c>
    </row>
    <row r="848" spans="1:27" ht="15.75" x14ac:dyDescent="0.25">
      <c r="A848" s="87"/>
      <c r="B848" s="95"/>
      <c r="C848" s="95"/>
      <c r="D848" s="76"/>
      <c r="E848" s="89" t="str">
        <f t="shared" si="116"/>
        <v/>
      </c>
      <c r="F848" s="89" t="str">
        <f t="shared" si="117"/>
        <v/>
      </c>
      <c r="G848" s="76"/>
      <c r="H848" s="74"/>
      <c r="I848" s="111" t="str">
        <f>IF(H848="","",_xlfn.XLOOKUP(H848,Code!$E$3:$E$19,Code!$F$3:$F$19,""))</f>
        <v/>
      </c>
      <c r="J848" s="74"/>
      <c r="K848" s="74"/>
      <c r="L848" s="76"/>
      <c r="M848" s="76"/>
      <c r="N848" s="102"/>
      <c r="O848" s="102"/>
      <c r="P848" s="126">
        <v>0</v>
      </c>
      <c r="Q848" s="97">
        <f t="shared" si="112"/>
        <v>0</v>
      </c>
      <c r="R848" s="109"/>
      <c r="S848" s="96" t="str">
        <f t="shared" si="113"/>
        <v/>
      </c>
      <c r="T848" s="91">
        <f t="shared" si="114"/>
        <v>0</v>
      </c>
      <c r="U848" s="96" t="str">
        <f t="shared" si="115"/>
        <v/>
      </c>
      <c r="V848" s="92" t="str">
        <f ca="1">IF(U848="","",MIN(OFFSET(B848,0,0):OFFSET(B848,U848-1,0)))</f>
        <v/>
      </c>
      <c r="W848" s="92" t="str">
        <f ca="1">IF(U848="","",MIN(OFFSET(C848,0,0):OFFSET(C848,U848-1,0)))</f>
        <v/>
      </c>
      <c r="X848" s="92" t="str">
        <f ca="1">IF(U848="","",MAX(OFFSET(B848,0,0):OFFSET(B848,U848-1,0)))</f>
        <v/>
      </c>
      <c r="Y848" s="92" t="str">
        <f ca="1">IF(U848="","",MAX(OFFSET(C848,0,0):OFFSET(C848,U848-1,0)))</f>
        <v/>
      </c>
      <c r="Z848" s="92">
        <f t="shared" ca="1" si="110"/>
        <v>0</v>
      </c>
      <c r="AA848" s="93">
        <f t="shared" ca="1" si="111"/>
        <v>0</v>
      </c>
    </row>
    <row r="849" spans="1:27" ht="15.75" x14ac:dyDescent="0.25">
      <c r="A849" s="87"/>
      <c r="B849" s="95"/>
      <c r="C849" s="95"/>
      <c r="D849" s="76"/>
      <c r="E849" s="89" t="str">
        <f t="shared" si="116"/>
        <v/>
      </c>
      <c r="F849" s="89" t="str">
        <f t="shared" si="117"/>
        <v/>
      </c>
      <c r="G849" s="76"/>
      <c r="H849" s="74"/>
      <c r="I849" s="111" t="str">
        <f>IF(H849="","",_xlfn.XLOOKUP(H849,Code!$E$3:$E$19,Code!$F$3:$F$19,""))</f>
        <v/>
      </c>
      <c r="J849" s="74"/>
      <c r="K849" s="74"/>
      <c r="L849" s="76"/>
      <c r="M849" s="76"/>
      <c r="N849" s="102"/>
      <c r="O849" s="102"/>
      <c r="P849" s="126">
        <v>0</v>
      </c>
      <c r="Q849" s="97">
        <f t="shared" si="112"/>
        <v>0</v>
      </c>
      <c r="R849" s="109"/>
      <c r="S849" s="96" t="str">
        <f t="shared" si="113"/>
        <v/>
      </c>
      <c r="T849" s="91">
        <f t="shared" si="114"/>
        <v>0</v>
      </c>
      <c r="U849" s="96" t="str">
        <f t="shared" si="115"/>
        <v/>
      </c>
      <c r="V849" s="92" t="str">
        <f ca="1">IF(U849="","",MIN(OFFSET(B849,0,0):OFFSET(B849,U849-1,0)))</f>
        <v/>
      </c>
      <c r="W849" s="92" t="str">
        <f ca="1">IF(U849="","",MIN(OFFSET(C849,0,0):OFFSET(C849,U849-1,0)))</f>
        <v/>
      </c>
      <c r="X849" s="92" t="str">
        <f ca="1">IF(U849="","",MAX(OFFSET(B849,0,0):OFFSET(B849,U849-1,0)))</f>
        <v/>
      </c>
      <c r="Y849" s="92" t="str">
        <f ca="1">IF(U849="","",MAX(OFFSET(C849,0,0):OFFSET(C849,U849-1,0)))</f>
        <v/>
      </c>
      <c r="Z849" s="92">
        <f t="shared" ca="1" si="110"/>
        <v>0</v>
      </c>
      <c r="AA849" s="93">
        <f t="shared" ca="1" si="111"/>
        <v>0</v>
      </c>
    </row>
    <row r="850" spans="1:27" ht="15.75" x14ac:dyDescent="0.25">
      <c r="A850" s="87"/>
      <c r="B850" s="95"/>
      <c r="C850" s="95"/>
      <c r="D850" s="76"/>
      <c r="E850" s="89" t="str">
        <f t="shared" si="116"/>
        <v/>
      </c>
      <c r="F850" s="89" t="str">
        <f t="shared" si="117"/>
        <v/>
      </c>
      <c r="G850" s="76"/>
      <c r="H850" s="74"/>
      <c r="I850" s="111" t="str">
        <f>IF(H850="","",_xlfn.XLOOKUP(H850,Code!$E$3:$E$19,Code!$F$3:$F$19,""))</f>
        <v/>
      </c>
      <c r="J850" s="74"/>
      <c r="K850" s="74"/>
      <c r="L850" s="76"/>
      <c r="M850" s="76"/>
      <c r="N850" s="102"/>
      <c r="O850" s="102"/>
      <c r="P850" s="126">
        <v>0</v>
      </c>
      <c r="Q850" s="97">
        <f t="shared" si="112"/>
        <v>0</v>
      </c>
      <c r="R850" s="109"/>
      <c r="S850" s="96" t="str">
        <f t="shared" si="113"/>
        <v/>
      </c>
      <c r="T850" s="91">
        <f t="shared" si="114"/>
        <v>0</v>
      </c>
      <c r="U850" s="96" t="str">
        <f t="shared" si="115"/>
        <v/>
      </c>
      <c r="V850" s="92" t="str">
        <f ca="1">IF(U850="","",MIN(OFFSET(B850,0,0):OFFSET(B850,U850-1,0)))</f>
        <v/>
      </c>
      <c r="W850" s="92" t="str">
        <f ca="1">IF(U850="","",MIN(OFFSET(C850,0,0):OFFSET(C850,U850-1,0)))</f>
        <v/>
      </c>
      <c r="X850" s="92" t="str">
        <f ca="1">IF(U850="","",MAX(OFFSET(B850,0,0):OFFSET(B850,U850-1,0)))</f>
        <v/>
      </c>
      <c r="Y850" s="92" t="str">
        <f ca="1">IF(U850="","",MAX(OFFSET(C850,0,0):OFFSET(C850,U850-1,0)))</f>
        <v/>
      </c>
      <c r="Z850" s="92">
        <f t="shared" ca="1" si="110"/>
        <v>0</v>
      </c>
      <c r="AA850" s="93">
        <f t="shared" ca="1" si="111"/>
        <v>0</v>
      </c>
    </row>
    <row r="851" spans="1:27" ht="15.75" x14ac:dyDescent="0.25">
      <c r="A851" s="87"/>
      <c r="B851" s="95"/>
      <c r="C851" s="95"/>
      <c r="D851" s="76"/>
      <c r="E851" s="89" t="str">
        <f t="shared" si="116"/>
        <v/>
      </c>
      <c r="F851" s="89" t="str">
        <f t="shared" si="117"/>
        <v/>
      </c>
      <c r="G851" s="76"/>
      <c r="H851" s="74"/>
      <c r="I851" s="111" t="str">
        <f>IF(H851="","",_xlfn.XLOOKUP(H851,Code!$E$3:$E$19,Code!$F$3:$F$19,""))</f>
        <v/>
      </c>
      <c r="J851" s="74"/>
      <c r="K851" s="74"/>
      <c r="L851" s="76"/>
      <c r="M851" s="76"/>
      <c r="N851" s="102"/>
      <c r="O851" s="102"/>
      <c r="P851" s="126">
        <v>0</v>
      </c>
      <c r="Q851" s="97">
        <f t="shared" si="112"/>
        <v>0</v>
      </c>
      <c r="R851" s="109"/>
      <c r="S851" s="96" t="str">
        <f t="shared" si="113"/>
        <v/>
      </c>
      <c r="T851" s="91">
        <f t="shared" si="114"/>
        <v>0</v>
      </c>
      <c r="U851" s="96" t="str">
        <f t="shared" si="115"/>
        <v/>
      </c>
      <c r="V851" s="92" t="str">
        <f ca="1">IF(U851="","",MIN(OFFSET(B851,0,0):OFFSET(B851,U851-1,0)))</f>
        <v/>
      </c>
      <c r="W851" s="92" t="str">
        <f ca="1">IF(U851="","",MIN(OFFSET(C851,0,0):OFFSET(C851,U851-1,0)))</f>
        <v/>
      </c>
      <c r="X851" s="92" t="str">
        <f ca="1">IF(U851="","",MAX(OFFSET(B851,0,0):OFFSET(B851,U851-1,0)))</f>
        <v/>
      </c>
      <c r="Y851" s="92" t="str">
        <f ca="1">IF(U851="","",MAX(OFFSET(C851,0,0):OFFSET(C851,U851-1,0)))</f>
        <v/>
      </c>
      <c r="Z851" s="92">
        <f t="shared" ca="1" si="110"/>
        <v>0</v>
      </c>
      <c r="AA851" s="93">
        <f t="shared" ca="1" si="111"/>
        <v>0</v>
      </c>
    </row>
    <row r="852" spans="1:27" ht="15.75" x14ac:dyDescent="0.25">
      <c r="A852" s="87"/>
      <c r="B852" s="95"/>
      <c r="C852" s="95"/>
      <c r="D852" s="76"/>
      <c r="E852" s="89" t="str">
        <f t="shared" si="116"/>
        <v/>
      </c>
      <c r="F852" s="89" t="str">
        <f t="shared" si="117"/>
        <v/>
      </c>
      <c r="G852" s="76"/>
      <c r="H852" s="74"/>
      <c r="I852" s="111" t="str">
        <f>IF(H852="","",_xlfn.XLOOKUP(H852,Code!$E$3:$E$19,Code!$F$3:$F$19,""))</f>
        <v/>
      </c>
      <c r="J852" s="74"/>
      <c r="K852" s="74"/>
      <c r="L852" s="76"/>
      <c r="M852" s="76"/>
      <c r="N852" s="102"/>
      <c r="O852" s="102"/>
      <c r="P852" s="126">
        <v>0</v>
      </c>
      <c r="Q852" s="97">
        <f t="shared" si="112"/>
        <v>0</v>
      </c>
      <c r="R852" s="109"/>
      <c r="S852" s="96" t="str">
        <f t="shared" si="113"/>
        <v/>
      </c>
      <c r="T852" s="91">
        <f t="shared" si="114"/>
        <v>0</v>
      </c>
      <c r="U852" s="96" t="str">
        <f t="shared" si="115"/>
        <v/>
      </c>
      <c r="V852" s="92" t="str">
        <f ca="1">IF(U852="","",MIN(OFFSET(B852,0,0):OFFSET(B852,U852-1,0)))</f>
        <v/>
      </c>
      <c r="W852" s="92" t="str">
        <f ca="1">IF(U852="","",MIN(OFFSET(C852,0,0):OFFSET(C852,U852-1,0)))</f>
        <v/>
      </c>
      <c r="X852" s="92" t="str">
        <f ca="1">IF(U852="","",MAX(OFFSET(B852,0,0):OFFSET(B852,U852-1,0)))</f>
        <v/>
      </c>
      <c r="Y852" s="92" t="str">
        <f ca="1">IF(U852="","",MAX(OFFSET(C852,0,0):OFFSET(C852,U852-1,0)))</f>
        <v/>
      </c>
      <c r="Z852" s="92">
        <f t="shared" ca="1" si="110"/>
        <v>0</v>
      </c>
      <c r="AA852" s="93">
        <f t="shared" ca="1" si="111"/>
        <v>0</v>
      </c>
    </row>
    <row r="853" spans="1:27" ht="15.75" x14ac:dyDescent="0.25">
      <c r="A853" s="87"/>
      <c r="B853" s="95"/>
      <c r="C853" s="95"/>
      <c r="D853" s="76"/>
      <c r="E853" s="89" t="str">
        <f t="shared" si="116"/>
        <v/>
      </c>
      <c r="F853" s="89" t="str">
        <f t="shared" si="117"/>
        <v/>
      </c>
      <c r="G853" s="76"/>
      <c r="H853" s="74"/>
      <c r="I853" s="111" t="str">
        <f>IF(H853="","",_xlfn.XLOOKUP(H853,Code!$E$3:$E$19,Code!$F$3:$F$19,""))</f>
        <v/>
      </c>
      <c r="J853" s="74"/>
      <c r="K853" s="74"/>
      <c r="L853" s="76"/>
      <c r="M853" s="76"/>
      <c r="N853" s="102"/>
      <c r="O853" s="102"/>
      <c r="P853" s="126">
        <v>0</v>
      </c>
      <c r="Q853" s="97">
        <f t="shared" si="112"/>
        <v>0</v>
      </c>
      <c r="R853" s="109"/>
      <c r="S853" s="96" t="str">
        <f t="shared" si="113"/>
        <v/>
      </c>
      <c r="T853" s="91">
        <f t="shared" si="114"/>
        <v>0</v>
      </c>
      <c r="U853" s="96" t="str">
        <f t="shared" si="115"/>
        <v/>
      </c>
      <c r="V853" s="92" t="str">
        <f ca="1">IF(U853="","",MIN(OFFSET(B853,0,0):OFFSET(B853,U853-1,0)))</f>
        <v/>
      </c>
      <c r="W853" s="92" t="str">
        <f ca="1">IF(U853="","",MIN(OFFSET(C853,0,0):OFFSET(C853,U853-1,0)))</f>
        <v/>
      </c>
      <c r="X853" s="92" t="str">
        <f ca="1">IF(U853="","",MAX(OFFSET(B853,0,0):OFFSET(B853,U853-1,0)))</f>
        <v/>
      </c>
      <c r="Y853" s="92" t="str">
        <f ca="1">IF(U853="","",MAX(OFFSET(C853,0,0):OFFSET(C853,U853-1,0)))</f>
        <v/>
      </c>
      <c r="Z853" s="92">
        <f t="shared" ca="1" si="110"/>
        <v>0</v>
      </c>
      <c r="AA853" s="93">
        <f t="shared" ca="1" si="111"/>
        <v>0</v>
      </c>
    </row>
    <row r="854" spans="1:27" ht="15.75" x14ac:dyDescent="0.25">
      <c r="A854" s="87"/>
      <c r="B854" s="95"/>
      <c r="C854" s="95"/>
      <c r="D854" s="76"/>
      <c r="E854" s="89" t="str">
        <f t="shared" si="116"/>
        <v/>
      </c>
      <c r="F854" s="89" t="str">
        <f t="shared" si="117"/>
        <v/>
      </c>
      <c r="G854" s="76"/>
      <c r="H854" s="74"/>
      <c r="I854" s="111" t="str">
        <f>IF(H854="","",_xlfn.XLOOKUP(H854,Code!$E$3:$E$19,Code!$F$3:$F$19,""))</f>
        <v/>
      </c>
      <c r="J854" s="74"/>
      <c r="K854" s="74"/>
      <c r="L854" s="76"/>
      <c r="M854" s="76"/>
      <c r="N854" s="102"/>
      <c r="O854" s="102"/>
      <c r="P854" s="126">
        <v>0</v>
      </c>
      <c r="Q854" s="97">
        <f t="shared" si="112"/>
        <v>0</v>
      </c>
      <c r="R854" s="109"/>
      <c r="S854" s="96" t="str">
        <f t="shared" si="113"/>
        <v/>
      </c>
      <c r="T854" s="91">
        <f t="shared" si="114"/>
        <v>0</v>
      </c>
      <c r="U854" s="96" t="str">
        <f t="shared" si="115"/>
        <v/>
      </c>
      <c r="V854" s="92" t="str">
        <f ca="1">IF(U854="","",MIN(OFFSET(B854,0,0):OFFSET(B854,U854-1,0)))</f>
        <v/>
      </c>
      <c r="W854" s="92" t="str">
        <f ca="1">IF(U854="","",MIN(OFFSET(C854,0,0):OFFSET(C854,U854-1,0)))</f>
        <v/>
      </c>
      <c r="X854" s="92" t="str">
        <f ca="1">IF(U854="","",MAX(OFFSET(B854,0,0):OFFSET(B854,U854-1,0)))</f>
        <v/>
      </c>
      <c r="Y854" s="92" t="str">
        <f ca="1">IF(U854="","",MAX(OFFSET(C854,0,0):OFFSET(C854,U854-1,0)))</f>
        <v/>
      </c>
      <c r="Z854" s="92">
        <f t="shared" ca="1" si="110"/>
        <v>0</v>
      </c>
      <c r="AA854" s="93">
        <f t="shared" ca="1" si="111"/>
        <v>0</v>
      </c>
    </row>
    <row r="855" spans="1:27" ht="15.75" x14ac:dyDescent="0.25">
      <c r="A855" s="87"/>
      <c r="B855" s="95"/>
      <c r="C855" s="95"/>
      <c r="D855" s="76"/>
      <c r="E855" s="89" t="str">
        <f t="shared" si="116"/>
        <v/>
      </c>
      <c r="F855" s="89" t="str">
        <f t="shared" si="117"/>
        <v/>
      </c>
      <c r="G855" s="76"/>
      <c r="H855" s="74"/>
      <c r="I855" s="111" t="str">
        <f>IF(H855="","",_xlfn.XLOOKUP(H855,Code!$E$3:$E$19,Code!$F$3:$F$19,""))</f>
        <v/>
      </c>
      <c r="J855" s="74"/>
      <c r="K855" s="74"/>
      <c r="L855" s="76"/>
      <c r="M855" s="76"/>
      <c r="N855" s="102"/>
      <c r="O855" s="102"/>
      <c r="P855" s="126">
        <v>0</v>
      </c>
      <c r="Q855" s="97">
        <f t="shared" si="112"/>
        <v>0</v>
      </c>
      <c r="R855" s="109"/>
      <c r="S855" s="96" t="str">
        <f t="shared" si="113"/>
        <v/>
      </c>
      <c r="T855" s="91">
        <f t="shared" si="114"/>
        <v>0</v>
      </c>
      <c r="U855" s="96" t="str">
        <f t="shared" si="115"/>
        <v/>
      </c>
      <c r="V855" s="92" t="str">
        <f ca="1">IF(U855="","",MIN(OFFSET(B855,0,0):OFFSET(B855,U855-1,0)))</f>
        <v/>
      </c>
      <c r="W855" s="92" t="str">
        <f ca="1">IF(U855="","",MIN(OFFSET(C855,0,0):OFFSET(C855,U855-1,0)))</f>
        <v/>
      </c>
      <c r="X855" s="92" t="str">
        <f ca="1">IF(U855="","",MAX(OFFSET(B855,0,0):OFFSET(B855,U855-1,0)))</f>
        <v/>
      </c>
      <c r="Y855" s="92" t="str">
        <f ca="1">IF(U855="","",MAX(OFFSET(C855,0,0):OFFSET(C855,U855-1,0)))</f>
        <v/>
      </c>
      <c r="Z855" s="92">
        <f t="shared" ca="1" si="110"/>
        <v>0</v>
      </c>
      <c r="AA855" s="93">
        <f t="shared" ca="1" si="111"/>
        <v>0</v>
      </c>
    </row>
    <row r="856" spans="1:27" ht="15.75" x14ac:dyDescent="0.25">
      <c r="A856" s="87"/>
      <c r="B856" s="95"/>
      <c r="C856" s="95"/>
      <c r="D856" s="76"/>
      <c r="E856" s="89" t="str">
        <f t="shared" si="116"/>
        <v/>
      </c>
      <c r="F856" s="89" t="str">
        <f t="shared" si="117"/>
        <v/>
      </c>
      <c r="G856" s="76"/>
      <c r="H856" s="74"/>
      <c r="I856" s="111" t="str">
        <f>IF(H856="","",_xlfn.XLOOKUP(H856,Code!$E$3:$E$19,Code!$F$3:$F$19,""))</f>
        <v/>
      </c>
      <c r="J856" s="74"/>
      <c r="K856" s="74"/>
      <c r="L856" s="76"/>
      <c r="M856" s="76"/>
      <c r="N856" s="102"/>
      <c r="O856" s="102"/>
      <c r="P856" s="126">
        <v>0</v>
      </c>
      <c r="Q856" s="97">
        <f t="shared" si="112"/>
        <v>0</v>
      </c>
      <c r="R856" s="109"/>
      <c r="S856" s="96" t="str">
        <f t="shared" si="113"/>
        <v/>
      </c>
      <c r="T856" s="91">
        <f t="shared" si="114"/>
        <v>0</v>
      </c>
      <c r="U856" s="96" t="str">
        <f t="shared" si="115"/>
        <v/>
      </c>
      <c r="V856" s="92" t="str">
        <f ca="1">IF(U856="","",MIN(OFFSET(B856,0,0):OFFSET(B856,U856-1,0)))</f>
        <v/>
      </c>
      <c r="W856" s="92" t="str">
        <f ca="1">IF(U856="","",MIN(OFFSET(C856,0,0):OFFSET(C856,U856-1,0)))</f>
        <v/>
      </c>
      <c r="X856" s="92" t="str">
        <f ca="1">IF(U856="","",MAX(OFFSET(B856,0,0):OFFSET(B856,U856-1,0)))</f>
        <v/>
      </c>
      <c r="Y856" s="92" t="str">
        <f ca="1">IF(U856="","",MAX(OFFSET(C856,0,0):OFFSET(C856,U856-1,0)))</f>
        <v/>
      </c>
      <c r="Z856" s="92">
        <f t="shared" ca="1" si="110"/>
        <v>0</v>
      </c>
      <c r="AA856" s="93">
        <f t="shared" ca="1" si="111"/>
        <v>0</v>
      </c>
    </row>
    <row r="857" spans="1:27" ht="15.75" x14ac:dyDescent="0.25">
      <c r="A857" s="87"/>
      <c r="B857" s="95"/>
      <c r="C857" s="95"/>
      <c r="D857" s="76"/>
      <c r="E857" s="89" t="str">
        <f t="shared" si="116"/>
        <v/>
      </c>
      <c r="F857" s="89" t="str">
        <f t="shared" si="117"/>
        <v/>
      </c>
      <c r="G857" s="76"/>
      <c r="H857" s="74"/>
      <c r="I857" s="111" t="str">
        <f>IF(H857="","",_xlfn.XLOOKUP(H857,Code!$E$3:$E$19,Code!$F$3:$F$19,""))</f>
        <v/>
      </c>
      <c r="J857" s="74"/>
      <c r="K857" s="74"/>
      <c r="L857" s="76"/>
      <c r="M857" s="76"/>
      <c r="N857" s="102"/>
      <c r="O857" s="102"/>
      <c r="P857" s="126">
        <v>0</v>
      </c>
      <c r="Q857" s="97">
        <f t="shared" si="112"/>
        <v>0</v>
      </c>
      <c r="R857" s="109"/>
      <c r="S857" s="96" t="str">
        <f t="shared" si="113"/>
        <v/>
      </c>
      <c r="T857" s="91">
        <f t="shared" si="114"/>
        <v>0</v>
      </c>
      <c r="U857" s="96" t="str">
        <f t="shared" si="115"/>
        <v/>
      </c>
      <c r="V857" s="92" t="str">
        <f ca="1">IF(U857="","",MIN(OFFSET(B857,0,0):OFFSET(B857,U857-1,0)))</f>
        <v/>
      </c>
      <c r="W857" s="92" t="str">
        <f ca="1">IF(U857="","",MIN(OFFSET(C857,0,0):OFFSET(C857,U857-1,0)))</f>
        <v/>
      </c>
      <c r="X857" s="92" t="str">
        <f ca="1">IF(U857="","",MAX(OFFSET(B857,0,0):OFFSET(B857,U857-1,0)))</f>
        <v/>
      </c>
      <c r="Y857" s="92" t="str">
        <f ca="1">IF(U857="","",MAX(OFFSET(C857,0,0):OFFSET(C857,U857-1,0)))</f>
        <v/>
      </c>
      <c r="Z857" s="92">
        <f t="shared" ca="1" si="110"/>
        <v>0</v>
      </c>
      <c r="AA857" s="93">
        <f t="shared" ca="1" si="111"/>
        <v>0</v>
      </c>
    </row>
    <row r="858" spans="1:27" ht="15.75" x14ac:dyDescent="0.25">
      <c r="A858" s="87"/>
      <c r="B858" s="95"/>
      <c r="C858" s="95"/>
      <c r="D858" s="76"/>
      <c r="E858" s="89" t="str">
        <f t="shared" si="116"/>
        <v/>
      </c>
      <c r="F858" s="89" t="str">
        <f t="shared" si="117"/>
        <v/>
      </c>
      <c r="G858" s="76"/>
      <c r="H858" s="74"/>
      <c r="I858" s="111" t="str">
        <f>IF(H858="","",_xlfn.XLOOKUP(H858,Code!$E$3:$E$19,Code!$F$3:$F$19,""))</f>
        <v/>
      </c>
      <c r="J858" s="74"/>
      <c r="K858" s="74"/>
      <c r="L858" s="76"/>
      <c r="M858" s="76"/>
      <c r="N858" s="102"/>
      <c r="O858" s="102"/>
      <c r="P858" s="126">
        <v>0</v>
      </c>
      <c r="Q858" s="97">
        <f t="shared" si="112"/>
        <v>0</v>
      </c>
      <c r="R858" s="109"/>
      <c r="S858" s="96" t="str">
        <f t="shared" si="113"/>
        <v/>
      </c>
      <c r="T858" s="91">
        <f t="shared" si="114"/>
        <v>0</v>
      </c>
      <c r="U858" s="96" t="str">
        <f t="shared" si="115"/>
        <v/>
      </c>
      <c r="V858" s="92" t="str">
        <f ca="1">IF(U858="","",MIN(OFFSET(B858,0,0):OFFSET(B858,U858-1,0)))</f>
        <v/>
      </c>
      <c r="W858" s="92" t="str">
        <f ca="1">IF(U858="","",MIN(OFFSET(C858,0,0):OFFSET(C858,U858-1,0)))</f>
        <v/>
      </c>
      <c r="X858" s="92" t="str">
        <f ca="1">IF(U858="","",MAX(OFFSET(B858,0,0):OFFSET(B858,U858-1,0)))</f>
        <v/>
      </c>
      <c r="Y858" s="92" t="str">
        <f ca="1">IF(U858="","",MAX(OFFSET(C858,0,0):OFFSET(C858,U858-1,0)))</f>
        <v/>
      </c>
      <c r="Z858" s="92">
        <f t="shared" ca="1" si="110"/>
        <v>0</v>
      </c>
      <c r="AA858" s="93">
        <f t="shared" ca="1" si="111"/>
        <v>0</v>
      </c>
    </row>
    <row r="859" spans="1:27" ht="15.75" x14ac:dyDescent="0.25">
      <c r="A859" s="87"/>
      <c r="B859" s="95"/>
      <c r="C859" s="95"/>
      <c r="D859" s="76"/>
      <c r="E859" s="89" t="str">
        <f t="shared" si="116"/>
        <v/>
      </c>
      <c r="F859" s="89" t="str">
        <f t="shared" si="117"/>
        <v/>
      </c>
      <c r="G859" s="76"/>
      <c r="H859" s="74"/>
      <c r="I859" s="111" t="str">
        <f>IF(H859="","",_xlfn.XLOOKUP(H859,Code!$E$3:$E$19,Code!$F$3:$F$19,""))</f>
        <v/>
      </c>
      <c r="J859" s="74"/>
      <c r="K859" s="74"/>
      <c r="L859" s="76"/>
      <c r="M859" s="76"/>
      <c r="N859" s="102"/>
      <c r="O859" s="102"/>
      <c r="P859" s="126">
        <v>0</v>
      </c>
      <c r="Q859" s="97">
        <f t="shared" si="112"/>
        <v>0</v>
      </c>
      <c r="R859" s="109"/>
      <c r="S859" s="96" t="str">
        <f t="shared" si="113"/>
        <v/>
      </c>
      <c r="T859" s="91">
        <f t="shared" si="114"/>
        <v>0</v>
      </c>
      <c r="U859" s="96" t="str">
        <f t="shared" si="115"/>
        <v/>
      </c>
      <c r="V859" s="92" t="str">
        <f ca="1">IF(U859="","",MIN(OFFSET(B859,0,0):OFFSET(B859,U859-1,0)))</f>
        <v/>
      </c>
      <c r="W859" s="92" t="str">
        <f ca="1">IF(U859="","",MIN(OFFSET(C859,0,0):OFFSET(C859,U859-1,0)))</f>
        <v/>
      </c>
      <c r="X859" s="92" t="str">
        <f ca="1">IF(U859="","",MAX(OFFSET(B859,0,0):OFFSET(B859,U859-1,0)))</f>
        <v/>
      </c>
      <c r="Y859" s="92" t="str">
        <f ca="1">IF(U859="","",MAX(OFFSET(C859,0,0):OFFSET(C859,U859-1,0)))</f>
        <v/>
      </c>
      <c r="Z859" s="92">
        <f t="shared" ca="1" si="110"/>
        <v>0</v>
      </c>
      <c r="AA859" s="93">
        <f t="shared" ca="1" si="111"/>
        <v>0</v>
      </c>
    </row>
    <row r="860" spans="1:27" ht="15.75" x14ac:dyDescent="0.25">
      <c r="A860" s="87"/>
      <c r="B860" s="95"/>
      <c r="C860" s="95"/>
      <c r="D860" s="76"/>
      <c r="E860" s="89" t="str">
        <f t="shared" si="116"/>
        <v/>
      </c>
      <c r="F860" s="89" t="str">
        <f t="shared" si="117"/>
        <v/>
      </c>
      <c r="G860" s="76"/>
      <c r="H860" s="74"/>
      <c r="I860" s="111" t="str">
        <f>IF(H860="","",_xlfn.XLOOKUP(H860,Code!$E$3:$E$19,Code!$F$3:$F$19,""))</f>
        <v/>
      </c>
      <c r="J860" s="74"/>
      <c r="K860" s="74"/>
      <c r="L860" s="76"/>
      <c r="M860" s="76"/>
      <c r="N860" s="102"/>
      <c r="O860" s="102"/>
      <c r="P860" s="126">
        <v>0</v>
      </c>
      <c r="Q860" s="97">
        <f t="shared" si="112"/>
        <v>0</v>
      </c>
      <c r="R860" s="109"/>
      <c r="S860" s="96" t="str">
        <f t="shared" si="113"/>
        <v/>
      </c>
      <c r="T860" s="91">
        <f t="shared" si="114"/>
        <v>0</v>
      </c>
      <c r="U860" s="96" t="str">
        <f t="shared" si="115"/>
        <v/>
      </c>
      <c r="V860" s="92" t="str">
        <f ca="1">IF(U860="","",MIN(OFFSET(B860,0,0):OFFSET(B860,U860-1,0)))</f>
        <v/>
      </c>
      <c r="W860" s="92" t="str">
        <f ca="1">IF(U860="","",MIN(OFFSET(C860,0,0):OFFSET(C860,U860-1,0)))</f>
        <v/>
      </c>
      <c r="X860" s="92" t="str">
        <f ca="1">IF(U860="","",MAX(OFFSET(B860,0,0):OFFSET(B860,U860-1,0)))</f>
        <v/>
      </c>
      <c r="Y860" s="92" t="str">
        <f ca="1">IF(U860="","",MAX(OFFSET(C860,0,0):OFFSET(C860,U860-1,0)))</f>
        <v/>
      </c>
      <c r="Z860" s="92">
        <f t="shared" ca="1" si="110"/>
        <v>0</v>
      </c>
      <c r="AA860" s="93">
        <f t="shared" ca="1" si="111"/>
        <v>0</v>
      </c>
    </row>
    <row r="861" spans="1:27" ht="15.75" x14ac:dyDescent="0.25">
      <c r="A861" s="87"/>
      <c r="B861" s="95"/>
      <c r="C861" s="95"/>
      <c r="D861" s="76"/>
      <c r="E861" s="89" t="str">
        <f t="shared" si="116"/>
        <v/>
      </c>
      <c r="F861" s="89" t="str">
        <f t="shared" si="117"/>
        <v/>
      </c>
      <c r="G861" s="76"/>
      <c r="H861" s="74"/>
      <c r="I861" s="111" t="str">
        <f>IF(H861="","",_xlfn.XLOOKUP(H861,Code!$E$3:$E$19,Code!$F$3:$F$19,""))</f>
        <v/>
      </c>
      <c r="J861" s="74"/>
      <c r="K861" s="74"/>
      <c r="L861" s="76"/>
      <c r="M861" s="76"/>
      <c r="N861" s="102"/>
      <c r="O861" s="102"/>
      <c r="P861" s="126">
        <v>0</v>
      </c>
      <c r="Q861" s="97">
        <f t="shared" si="112"/>
        <v>0</v>
      </c>
      <c r="R861" s="109"/>
      <c r="S861" s="96" t="str">
        <f t="shared" si="113"/>
        <v/>
      </c>
      <c r="T861" s="91">
        <f t="shared" si="114"/>
        <v>0</v>
      </c>
      <c r="U861" s="96" t="str">
        <f t="shared" si="115"/>
        <v/>
      </c>
      <c r="V861" s="92" t="str">
        <f ca="1">IF(U861="","",MIN(OFFSET(B861,0,0):OFFSET(B861,U861-1,0)))</f>
        <v/>
      </c>
      <c r="W861" s="92" t="str">
        <f ca="1">IF(U861="","",MIN(OFFSET(C861,0,0):OFFSET(C861,U861-1,0)))</f>
        <v/>
      </c>
      <c r="X861" s="92" t="str">
        <f ca="1">IF(U861="","",MAX(OFFSET(B861,0,0):OFFSET(B861,U861-1,0)))</f>
        <v/>
      </c>
      <c r="Y861" s="92" t="str">
        <f ca="1">IF(U861="","",MAX(OFFSET(C861,0,0):OFFSET(C861,U861-1,0)))</f>
        <v/>
      </c>
      <c r="Z861" s="92">
        <f t="shared" ca="1" si="110"/>
        <v>0</v>
      </c>
      <c r="AA861" s="93">
        <f t="shared" ca="1" si="111"/>
        <v>0</v>
      </c>
    </row>
    <row r="862" spans="1:27" ht="15.75" x14ac:dyDescent="0.25">
      <c r="A862" s="87"/>
      <c r="B862" s="95"/>
      <c r="C862" s="95"/>
      <c r="D862" s="76"/>
      <c r="E862" s="89" t="str">
        <f t="shared" si="116"/>
        <v/>
      </c>
      <c r="F862" s="89" t="str">
        <f t="shared" si="117"/>
        <v/>
      </c>
      <c r="G862" s="76"/>
      <c r="H862" s="74"/>
      <c r="I862" s="111" t="str">
        <f>IF(H862="","",_xlfn.XLOOKUP(H862,Code!$E$3:$E$19,Code!$F$3:$F$19,""))</f>
        <v/>
      </c>
      <c r="J862" s="74"/>
      <c r="K862" s="74"/>
      <c r="L862" s="76"/>
      <c r="M862" s="76"/>
      <c r="N862" s="102"/>
      <c r="O862" s="102"/>
      <c r="P862" s="126">
        <v>0</v>
      </c>
      <c r="Q862" s="97">
        <f t="shared" si="112"/>
        <v>0</v>
      </c>
      <c r="R862" s="109"/>
      <c r="S862" s="96" t="str">
        <f t="shared" si="113"/>
        <v/>
      </c>
      <c r="T862" s="91">
        <f t="shared" si="114"/>
        <v>0</v>
      </c>
      <c r="U862" s="96" t="str">
        <f t="shared" si="115"/>
        <v/>
      </c>
      <c r="V862" s="92" t="str">
        <f ca="1">IF(U862="","",MIN(OFFSET(B862,0,0):OFFSET(B862,U862-1,0)))</f>
        <v/>
      </c>
      <c r="W862" s="92" t="str">
        <f ca="1">IF(U862="","",MIN(OFFSET(C862,0,0):OFFSET(C862,U862-1,0)))</f>
        <v/>
      </c>
      <c r="X862" s="92" t="str">
        <f ca="1">IF(U862="","",MAX(OFFSET(B862,0,0):OFFSET(B862,U862-1,0)))</f>
        <v/>
      </c>
      <c r="Y862" s="92" t="str">
        <f ca="1">IF(U862="","",MAX(OFFSET(C862,0,0):OFFSET(C862,U862-1,0)))</f>
        <v/>
      </c>
      <c r="Z862" s="92">
        <f t="shared" ca="1" si="110"/>
        <v>0</v>
      </c>
      <c r="AA862" s="93">
        <f t="shared" ca="1" si="111"/>
        <v>0</v>
      </c>
    </row>
    <row r="863" spans="1:27" ht="15.75" x14ac:dyDescent="0.25">
      <c r="A863" s="87"/>
      <c r="B863" s="95"/>
      <c r="C863" s="95"/>
      <c r="D863" s="76"/>
      <c r="E863" s="89" t="str">
        <f t="shared" si="116"/>
        <v/>
      </c>
      <c r="F863" s="89" t="str">
        <f t="shared" si="117"/>
        <v/>
      </c>
      <c r="G863" s="76"/>
      <c r="H863" s="74"/>
      <c r="I863" s="111" t="str">
        <f>IF(H863="","",_xlfn.XLOOKUP(H863,Code!$E$3:$E$19,Code!$F$3:$F$19,""))</f>
        <v/>
      </c>
      <c r="J863" s="74"/>
      <c r="K863" s="74"/>
      <c r="L863" s="76"/>
      <c r="M863" s="76"/>
      <c r="N863" s="102"/>
      <c r="O863" s="102"/>
      <c r="P863" s="126">
        <v>0</v>
      </c>
      <c r="Q863" s="97">
        <f t="shared" si="112"/>
        <v>0</v>
      </c>
      <c r="R863" s="109"/>
      <c r="S863" s="96" t="str">
        <f t="shared" si="113"/>
        <v/>
      </c>
      <c r="T863" s="91">
        <f t="shared" si="114"/>
        <v>0</v>
      </c>
      <c r="U863" s="96" t="str">
        <f t="shared" si="115"/>
        <v/>
      </c>
      <c r="V863" s="92" t="str">
        <f ca="1">IF(U863="","",MIN(OFFSET(B863,0,0):OFFSET(B863,U863-1,0)))</f>
        <v/>
      </c>
      <c r="W863" s="92" t="str">
        <f ca="1">IF(U863="","",MIN(OFFSET(C863,0,0):OFFSET(C863,U863-1,0)))</f>
        <v/>
      </c>
      <c r="X863" s="92" t="str">
        <f ca="1">IF(U863="","",MAX(OFFSET(B863,0,0):OFFSET(B863,U863-1,0)))</f>
        <v/>
      </c>
      <c r="Y863" s="92" t="str">
        <f ca="1">IF(U863="","",MAX(OFFSET(C863,0,0):OFFSET(C863,U863-1,0)))</f>
        <v/>
      </c>
      <c r="Z863" s="92">
        <f t="shared" ca="1" si="110"/>
        <v>0</v>
      </c>
      <c r="AA863" s="93">
        <f t="shared" ca="1" si="111"/>
        <v>0</v>
      </c>
    </row>
    <row r="864" spans="1:27" ht="15.75" x14ac:dyDescent="0.25">
      <c r="A864" s="87"/>
      <c r="B864" s="95"/>
      <c r="C864" s="95"/>
      <c r="D864" s="76"/>
      <c r="E864" s="89" t="str">
        <f t="shared" si="116"/>
        <v/>
      </c>
      <c r="F864" s="89" t="str">
        <f t="shared" si="117"/>
        <v/>
      </c>
      <c r="G864" s="76"/>
      <c r="H864" s="74"/>
      <c r="I864" s="111" t="str">
        <f>IF(H864="","",_xlfn.XLOOKUP(H864,Code!$E$3:$E$19,Code!$F$3:$F$19,""))</f>
        <v/>
      </c>
      <c r="J864" s="74"/>
      <c r="K864" s="74"/>
      <c r="L864" s="76"/>
      <c r="M864" s="76"/>
      <c r="N864" s="102"/>
      <c r="O864" s="102"/>
      <c r="P864" s="126">
        <v>0</v>
      </c>
      <c r="Q864" s="97">
        <f t="shared" si="112"/>
        <v>0</v>
      </c>
      <c r="R864" s="109"/>
      <c r="S864" s="96" t="str">
        <f t="shared" si="113"/>
        <v/>
      </c>
      <c r="T864" s="91">
        <f t="shared" si="114"/>
        <v>0</v>
      </c>
      <c r="U864" s="96" t="str">
        <f t="shared" si="115"/>
        <v/>
      </c>
      <c r="V864" s="92" t="str">
        <f ca="1">IF(U864="","",MIN(OFFSET(B864,0,0):OFFSET(B864,U864-1,0)))</f>
        <v/>
      </c>
      <c r="W864" s="92" t="str">
        <f ca="1">IF(U864="","",MIN(OFFSET(C864,0,0):OFFSET(C864,U864-1,0)))</f>
        <v/>
      </c>
      <c r="X864" s="92" t="str">
        <f ca="1">IF(U864="","",MAX(OFFSET(B864,0,0):OFFSET(B864,U864-1,0)))</f>
        <v/>
      </c>
      <c r="Y864" s="92" t="str">
        <f ca="1">IF(U864="","",MAX(OFFSET(C864,0,0):OFFSET(C864,U864-1,0)))</f>
        <v/>
      </c>
      <c r="Z864" s="92">
        <f t="shared" ca="1" si="110"/>
        <v>0</v>
      </c>
      <c r="AA864" s="93">
        <f t="shared" ca="1" si="111"/>
        <v>0</v>
      </c>
    </row>
    <row r="865" spans="1:27" ht="15.75" x14ac:dyDescent="0.25">
      <c r="A865" s="87"/>
      <c r="B865" s="95"/>
      <c r="C865" s="95"/>
      <c r="D865" s="76"/>
      <c r="E865" s="89" t="str">
        <f t="shared" si="116"/>
        <v/>
      </c>
      <c r="F865" s="89" t="str">
        <f t="shared" si="117"/>
        <v/>
      </c>
      <c r="G865" s="76"/>
      <c r="H865" s="74"/>
      <c r="I865" s="111" t="str">
        <f>IF(H865="","",_xlfn.XLOOKUP(H865,Code!$E$3:$E$19,Code!$F$3:$F$19,""))</f>
        <v/>
      </c>
      <c r="J865" s="74"/>
      <c r="K865" s="74"/>
      <c r="L865" s="76"/>
      <c r="M865" s="76"/>
      <c r="N865" s="102"/>
      <c r="O865" s="102"/>
      <c r="P865" s="126">
        <v>0</v>
      </c>
      <c r="Q865" s="97">
        <f t="shared" si="112"/>
        <v>0</v>
      </c>
      <c r="R865" s="109"/>
      <c r="S865" s="96" t="str">
        <f t="shared" si="113"/>
        <v/>
      </c>
      <c r="T865" s="91">
        <f t="shared" si="114"/>
        <v>0</v>
      </c>
      <c r="U865" s="96" t="str">
        <f t="shared" si="115"/>
        <v/>
      </c>
      <c r="V865" s="92" t="str">
        <f ca="1">IF(U865="","",MIN(OFFSET(B865,0,0):OFFSET(B865,U865-1,0)))</f>
        <v/>
      </c>
      <c r="W865" s="92" t="str">
        <f ca="1">IF(U865="","",MIN(OFFSET(C865,0,0):OFFSET(C865,U865-1,0)))</f>
        <v/>
      </c>
      <c r="X865" s="92" t="str">
        <f ca="1">IF(U865="","",MAX(OFFSET(B865,0,0):OFFSET(B865,U865-1,0)))</f>
        <v/>
      </c>
      <c r="Y865" s="92" t="str">
        <f ca="1">IF(U865="","",MAX(OFFSET(C865,0,0):OFFSET(C865,U865-1,0)))</f>
        <v/>
      </c>
      <c r="Z865" s="92">
        <f t="shared" ca="1" si="110"/>
        <v>0</v>
      </c>
      <c r="AA865" s="93">
        <f t="shared" ca="1" si="111"/>
        <v>0</v>
      </c>
    </row>
    <row r="866" spans="1:27" ht="15.75" x14ac:dyDescent="0.25">
      <c r="A866" s="87"/>
      <c r="B866" s="95"/>
      <c r="C866" s="95"/>
      <c r="D866" s="76"/>
      <c r="E866" s="89" t="str">
        <f t="shared" si="116"/>
        <v/>
      </c>
      <c r="F866" s="89" t="str">
        <f t="shared" si="117"/>
        <v/>
      </c>
      <c r="G866" s="76"/>
      <c r="H866" s="74"/>
      <c r="I866" s="111" t="str">
        <f>IF(H866="","",_xlfn.XLOOKUP(H866,Code!$E$3:$E$19,Code!$F$3:$F$19,""))</f>
        <v/>
      </c>
      <c r="J866" s="74"/>
      <c r="K866" s="74"/>
      <c r="L866" s="76"/>
      <c r="M866" s="76"/>
      <c r="N866" s="102"/>
      <c r="O866" s="102"/>
      <c r="P866" s="126">
        <v>0</v>
      </c>
      <c r="Q866" s="97">
        <f t="shared" si="112"/>
        <v>0</v>
      </c>
      <c r="R866" s="109"/>
      <c r="S866" s="96" t="str">
        <f t="shared" si="113"/>
        <v/>
      </c>
      <c r="T866" s="91">
        <f t="shared" si="114"/>
        <v>0</v>
      </c>
      <c r="U866" s="96" t="str">
        <f t="shared" si="115"/>
        <v/>
      </c>
      <c r="V866" s="92" t="str">
        <f ca="1">IF(U866="","",MIN(OFFSET(B866,0,0):OFFSET(B866,U866-1,0)))</f>
        <v/>
      </c>
      <c r="W866" s="92" t="str">
        <f ca="1">IF(U866="","",MIN(OFFSET(C866,0,0):OFFSET(C866,U866-1,0)))</f>
        <v/>
      </c>
      <c r="X866" s="92" t="str">
        <f ca="1">IF(U866="","",MAX(OFFSET(B866,0,0):OFFSET(B866,U866-1,0)))</f>
        <v/>
      </c>
      <c r="Y866" s="92" t="str">
        <f ca="1">IF(U866="","",MAX(OFFSET(C866,0,0):OFFSET(C866,U866-1,0)))</f>
        <v/>
      </c>
      <c r="Z866" s="92">
        <f t="shared" ca="1" si="110"/>
        <v>0</v>
      </c>
      <c r="AA866" s="93">
        <f t="shared" ca="1" si="111"/>
        <v>0</v>
      </c>
    </row>
    <row r="867" spans="1:27" ht="15.75" x14ac:dyDescent="0.25">
      <c r="A867" s="87"/>
      <c r="B867" s="95"/>
      <c r="C867" s="95"/>
      <c r="D867" s="76"/>
      <c r="E867" s="89" t="str">
        <f t="shared" si="116"/>
        <v/>
      </c>
      <c r="F867" s="89" t="str">
        <f t="shared" si="117"/>
        <v/>
      </c>
      <c r="G867" s="76"/>
      <c r="H867" s="74"/>
      <c r="I867" s="111" t="str">
        <f>IF(H867="","",_xlfn.XLOOKUP(H867,Code!$E$3:$E$19,Code!$F$3:$F$19,""))</f>
        <v/>
      </c>
      <c r="J867" s="74"/>
      <c r="K867" s="74"/>
      <c r="L867" s="76"/>
      <c r="M867" s="76"/>
      <c r="N867" s="102"/>
      <c r="O867" s="102"/>
      <c r="P867" s="126">
        <v>0</v>
      </c>
      <c r="Q867" s="97">
        <f t="shared" si="112"/>
        <v>0</v>
      </c>
      <c r="R867" s="109"/>
      <c r="S867" s="96" t="str">
        <f t="shared" si="113"/>
        <v/>
      </c>
      <c r="T867" s="91">
        <f t="shared" si="114"/>
        <v>0</v>
      </c>
      <c r="U867" s="96" t="str">
        <f t="shared" si="115"/>
        <v/>
      </c>
      <c r="V867" s="92" t="str">
        <f ca="1">IF(U867="","",MIN(OFFSET(B867,0,0):OFFSET(B867,U867-1,0)))</f>
        <v/>
      </c>
      <c r="W867" s="92" t="str">
        <f ca="1">IF(U867="","",MIN(OFFSET(C867,0,0):OFFSET(C867,U867-1,0)))</f>
        <v/>
      </c>
      <c r="X867" s="92" t="str">
        <f ca="1">IF(U867="","",MAX(OFFSET(B867,0,0):OFFSET(B867,U867-1,0)))</f>
        <v/>
      </c>
      <c r="Y867" s="92" t="str">
        <f ca="1">IF(U867="","",MAX(OFFSET(C867,0,0):OFFSET(C867,U867-1,0)))</f>
        <v/>
      </c>
      <c r="Z867" s="92">
        <f t="shared" ca="1" si="110"/>
        <v>0</v>
      </c>
      <c r="AA867" s="93">
        <f t="shared" ca="1" si="111"/>
        <v>0</v>
      </c>
    </row>
    <row r="868" spans="1:27" ht="15.75" x14ac:dyDescent="0.25">
      <c r="A868" s="87"/>
      <c r="B868" s="95"/>
      <c r="C868" s="95"/>
      <c r="D868" s="76"/>
      <c r="E868" s="89" t="str">
        <f t="shared" si="116"/>
        <v/>
      </c>
      <c r="F868" s="89" t="str">
        <f t="shared" si="117"/>
        <v/>
      </c>
      <c r="G868" s="76"/>
      <c r="H868" s="74"/>
      <c r="I868" s="111" t="str">
        <f>IF(H868="","",_xlfn.XLOOKUP(H868,Code!$E$3:$E$19,Code!$F$3:$F$19,""))</f>
        <v/>
      </c>
      <c r="J868" s="74"/>
      <c r="K868" s="74"/>
      <c r="L868" s="76"/>
      <c r="M868" s="76"/>
      <c r="N868" s="102"/>
      <c r="O868" s="102"/>
      <c r="P868" s="126">
        <v>0</v>
      </c>
      <c r="Q868" s="97">
        <f t="shared" si="112"/>
        <v>0</v>
      </c>
      <c r="R868" s="109"/>
      <c r="S868" s="96" t="str">
        <f t="shared" si="113"/>
        <v/>
      </c>
      <c r="T868" s="91">
        <f t="shared" si="114"/>
        <v>0</v>
      </c>
      <c r="U868" s="96" t="str">
        <f t="shared" si="115"/>
        <v/>
      </c>
      <c r="V868" s="92" t="str">
        <f ca="1">IF(U868="","",MIN(OFFSET(B868,0,0):OFFSET(B868,U868-1,0)))</f>
        <v/>
      </c>
      <c r="W868" s="92" t="str">
        <f ca="1">IF(U868="","",MIN(OFFSET(C868,0,0):OFFSET(C868,U868-1,0)))</f>
        <v/>
      </c>
      <c r="X868" s="92" t="str">
        <f ca="1">IF(U868="","",MAX(OFFSET(B868,0,0):OFFSET(B868,U868-1,0)))</f>
        <v/>
      </c>
      <c r="Y868" s="92" t="str">
        <f ca="1">IF(U868="","",MAX(OFFSET(C868,0,0):OFFSET(C868,U868-1,0)))</f>
        <v/>
      </c>
      <c r="Z868" s="92">
        <f t="shared" ca="1" si="110"/>
        <v>0</v>
      </c>
      <c r="AA868" s="93">
        <f t="shared" ca="1" si="111"/>
        <v>0</v>
      </c>
    </row>
    <row r="869" spans="1:27" ht="15.75" x14ac:dyDescent="0.25">
      <c r="A869" s="87"/>
      <c r="B869" s="95"/>
      <c r="C869" s="95"/>
      <c r="D869" s="76"/>
      <c r="E869" s="89" t="str">
        <f t="shared" si="116"/>
        <v/>
      </c>
      <c r="F869" s="89" t="str">
        <f t="shared" si="117"/>
        <v/>
      </c>
      <c r="G869" s="76"/>
      <c r="H869" s="74"/>
      <c r="I869" s="111" t="str">
        <f>IF(H869="","",_xlfn.XLOOKUP(H869,Code!$E$3:$E$19,Code!$F$3:$F$19,""))</f>
        <v/>
      </c>
      <c r="J869" s="74"/>
      <c r="K869" s="74"/>
      <c r="L869" s="76"/>
      <c r="M869" s="76"/>
      <c r="N869" s="102"/>
      <c r="O869" s="102"/>
      <c r="P869" s="126">
        <v>0</v>
      </c>
      <c r="Q869" s="97">
        <f t="shared" si="112"/>
        <v>0</v>
      </c>
      <c r="R869" s="109"/>
      <c r="S869" s="96" t="str">
        <f t="shared" si="113"/>
        <v/>
      </c>
      <c r="T869" s="91">
        <f t="shared" si="114"/>
        <v>0</v>
      </c>
      <c r="U869" s="96" t="str">
        <f t="shared" si="115"/>
        <v/>
      </c>
      <c r="V869" s="92" t="str">
        <f ca="1">IF(U869="","",MIN(OFFSET(B869,0,0):OFFSET(B869,U869-1,0)))</f>
        <v/>
      </c>
      <c r="W869" s="92" t="str">
        <f ca="1">IF(U869="","",MIN(OFFSET(C869,0,0):OFFSET(C869,U869-1,0)))</f>
        <v/>
      </c>
      <c r="X869" s="92" t="str">
        <f ca="1">IF(U869="","",MAX(OFFSET(B869,0,0):OFFSET(B869,U869-1,0)))</f>
        <v/>
      </c>
      <c r="Y869" s="92" t="str">
        <f ca="1">IF(U869="","",MAX(OFFSET(C869,0,0):OFFSET(C869,U869-1,0)))</f>
        <v/>
      </c>
      <c r="Z869" s="92">
        <f t="shared" ca="1" si="110"/>
        <v>0</v>
      </c>
      <c r="AA869" s="93">
        <f t="shared" ca="1" si="111"/>
        <v>0</v>
      </c>
    </row>
    <row r="870" spans="1:27" ht="15.75" x14ac:dyDescent="0.25">
      <c r="A870" s="87"/>
      <c r="B870" s="95"/>
      <c r="C870" s="95"/>
      <c r="D870" s="76"/>
      <c r="E870" s="89" t="str">
        <f t="shared" si="116"/>
        <v/>
      </c>
      <c r="F870" s="89" t="str">
        <f t="shared" si="117"/>
        <v/>
      </c>
      <c r="G870" s="76"/>
      <c r="H870" s="74"/>
      <c r="I870" s="111" t="str">
        <f>IF(H870="","",_xlfn.XLOOKUP(H870,Code!$E$3:$E$19,Code!$F$3:$F$19,""))</f>
        <v/>
      </c>
      <c r="J870" s="74"/>
      <c r="K870" s="74"/>
      <c r="L870" s="76"/>
      <c r="M870" s="76"/>
      <c r="N870" s="102"/>
      <c r="O870" s="102"/>
      <c r="P870" s="126">
        <v>0</v>
      </c>
      <c r="Q870" s="97">
        <f t="shared" si="112"/>
        <v>0</v>
      </c>
      <c r="R870" s="109"/>
      <c r="S870" s="96" t="str">
        <f t="shared" si="113"/>
        <v/>
      </c>
      <c r="T870" s="91">
        <f t="shared" si="114"/>
        <v>0</v>
      </c>
      <c r="U870" s="96" t="str">
        <f t="shared" si="115"/>
        <v/>
      </c>
      <c r="V870" s="92" t="str">
        <f ca="1">IF(U870="","",MIN(OFFSET(B870,0,0):OFFSET(B870,U870-1,0)))</f>
        <v/>
      </c>
      <c r="W870" s="92" t="str">
        <f ca="1">IF(U870="","",MIN(OFFSET(C870,0,0):OFFSET(C870,U870-1,0)))</f>
        <v/>
      </c>
      <c r="X870" s="92" t="str">
        <f ca="1">IF(U870="","",MAX(OFFSET(B870,0,0):OFFSET(B870,U870-1,0)))</f>
        <v/>
      </c>
      <c r="Y870" s="92" t="str">
        <f ca="1">IF(U870="","",MAX(OFFSET(C870,0,0):OFFSET(C870,U870-1,0)))</f>
        <v/>
      </c>
      <c r="Z870" s="92">
        <f t="shared" ca="1" si="110"/>
        <v>0</v>
      </c>
      <c r="AA870" s="93">
        <f t="shared" ca="1" si="111"/>
        <v>0</v>
      </c>
    </row>
    <row r="871" spans="1:27" ht="15.75" x14ac:dyDescent="0.25">
      <c r="A871" s="87"/>
      <c r="B871" s="95"/>
      <c r="C871" s="95"/>
      <c r="D871" s="76"/>
      <c r="E871" s="89" t="str">
        <f t="shared" si="116"/>
        <v/>
      </c>
      <c r="F871" s="89" t="str">
        <f t="shared" si="117"/>
        <v/>
      </c>
      <c r="G871" s="76"/>
      <c r="H871" s="74"/>
      <c r="I871" s="111" t="str">
        <f>IF(H871="","",_xlfn.XLOOKUP(H871,Code!$E$3:$E$19,Code!$F$3:$F$19,""))</f>
        <v/>
      </c>
      <c r="J871" s="74"/>
      <c r="K871" s="74"/>
      <c r="L871" s="76"/>
      <c r="M871" s="76"/>
      <c r="N871" s="102"/>
      <c r="O871" s="102"/>
      <c r="P871" s="126">
        <v>0</v>
      </c>
      <c r="Q871" s="97">
        <f t="shared" si="112"/>
        <v>0</v>
      </c>
      <c r="R871" s="109"/>
      <c r="S871" s="96" t="str">
        <f t="shared" si="113"/>
        <v/>
      </c>
      <c r="T871" s="91">
        <f t="shared" si="114"/>
        <v>0</v>
      </c>
      <c r="U871" s="96" t="str">
        <f t="shared" si="115"/>
        <v/>
      </c>
      <c r="V871" s="92" t="str">
        <f ca="1">IF(U871="","",MIN(OFFSET(B871,0,0):OFFSET(B871,U871-1,0)))</f>
        <v/>
      </c>
      <c r="W871" s="92" t="str">
        <f ca="1">IF(U871="","",MIN(OFFSET(C871,0,0):OFFSET(C871,U871-1,0)))</f>
        <v/>
      </c>
      <c r="X871" s="92" t="str">
        <f ca="1">IF(U871="","",MAX(OFFSET(B871,0,0):OFFSET(B871,U871-1,0)))</f>
        <v/>
      </c>
      <c r="Y871" s="92" t="str">
        <f ca="1">IF(U871="","",MAX(OFFSET(C871,0,0):OFFSET(C871,U871-1,0)))</f>
        <v/>
      </c>
      <c r="Z871" s="92">
        <f t="shared" ca="1" si="110"/>
        <v>0</v>
      </c>
      <c r="AA871" s="93">
        <f t="shared" ca="1" si="111"/>
        <v>0</v>
      </c>
    </row>
    <row r="872" spans="1:27" ht="15.75" x14ac:dyDescent="0.25">
      <c r="A872" s="87"/>
      <c r="B872" s="95"/>
      <c r="C872" s="95"/>
      <c r="D872" s="76"/>
      <c r="E872" s="89" t="str">
        <f t="shared" si="116"/>
        <v/>
      </c>
      <c r="F872" s="89" t="str">
        <f t="shared" si="117"/>
        <v/>
      </c>
      <c r="G872" s="76"/>
      <c r="H872" s="74"/>
      <c r="I872" s="111" t="str">
        <f>IF(H872="","",_xlfn.XLOOKUP(H872,Code!$E$3:$E$19,Code!$F$3:$F$19,""))</f>
        <v/>
      </c>
      <c r="J872" s="74"/>
      <c r="K872" s="74"/>
      <c r="L872" s="76"/>
      <c r="M872" s="76"/>
      <c r="N872" s="102"/>
      <c r="O872" s="102"/>
      <c r="P872" s="126">
        <v>0</v>
      </c>
      <c r="Q872" s="97">
        <f t="shared" si="112"/>
        <v>0</v>
      </c>
      <c r="R872" s="109"/>
      <c r="S872" s="96" t="str">
        <f t="shared" si="113"/>
        <v/>
      </c>
      <c r="T872" s="91">
        <f t="shared" si="114"/>
        <v>0</v>
      </c>
      <c r="U872" s="96" t="str">
        <f t="shared" si="115"/>
        <v/>
      </c>
      <c r="V872" s="92" t="str">
        <f ca="1">IF(U872="","",MIN(OFFSET(B872,0,0):OFFSET(B872,U872-1,0)))</f>
        <v/>
      </c>
      <c r="W872" s="92" t="str">
        <f ca="1">IF(U872="","",MIN(OFFSET(C872,0,0):OFFSET(C872,U872-1,0)))</f>
        <v/>
      </c>
      <c r="X872" s="92" t="str">
        <f ca="1">IF(U872="","",MAX(OFFSET(B872,0,0):OFFSET(B872,U872-1,0)))</f>
        <v/>
      </c>
      <c r="Y872" s="92" t="str">
        <f ca="1">IF(U872="","",MAX(OFFSET(C872,0,0):OFFSET(C872,U872-1,0)))</f>
        <v/>
      </c>
      <c r="Z872" s="92">
        <f t="shared" ca="1" si="110"/>
        <v>0</v>
      </c>
      <c r="AA872" s="93">
        <f t="shared" ca="1" si="111"/>
        <v>0</v>
      </c>
    </row>
    <row r="873" spans="1:27" ht="15.75" x14ac:dyDescent="0.25">
      <c r="A873" s="87"/>
      <c r="B873" s="95"/>
      <c r="C873" s="95"/>
      <c r="D873" s="76"/>
      <c r="E873" s="89" t="str">
        <f t="shared" si="116"/>
        <v/>
      </c>
      <c r="F873" s="89" t="str">
        <f t="shared" si="117"/>
        <v/>
      </c>
      <c r="G873" s="76"/>
      <c r="H873" s="74"/>
      <c r="I873" s="111" t="str">
        <f>IF(H873="","",_xlfn.XLOOKUP(H873,Code!$E$3:$E$19,Code!$F$3:$F$19,""))</f>
        <v/>
      </c>
      <c r="J873" s="74"/>
      <c r="K873" s="74"/>
      <c r="L873" s="76"/>
      <c r="M873" s="76"/>
      <c r="N873" s="102"/>
      <c r="O873" s="102"/>
      <c r="P873" s="126">
        <v>0</v>
      </c>
      <c r="Q873" s="97">
        <f t="shared" si="112"/>
        <v>0</v>
      </c>
      <c r="R873" s="109"/>
      <c r="S873" s="96" t="str">
        <f t="shared" si="113"/>
        <v/>
      </c>
      <c r="T873" s="91">
        <f t="shared" si="114"/>
        <v>0</v>
      </c>
      <c r="U873" s="96" t="str">
        <f t="shared" si="115"/>
        <v/>
      </c>
      <c r="V873" s="92" t="str">
        <f ca="1">IF(U873="","",MIN(OFFSET(B873,0,0):OFFSET(B873,U873-1,0)))</f>
        <v/>
      </c>
      <c r="W873" s="92" t="str">
        <f ca="1">IF(U873="","",MIN(OFFSET(C873,0,0):OFFSET(C873,U873-1,0)))</f>
        <v/>
      </c>
      <c r="X873" s="92" t="str">
        <f ca="1">IF(U873="","",MAX(OFFSET(B873,0,0):OFFSET(B873,U873-1,0)))</f>
        <v/>
      </c>
      <c r="Y873" s="92" t="str">
        <f ca="1">IF(U873="","",MAX(OFFSET(C873,0,0):OFFSET(C873,U873-1,0)))</f>
        <v/>
      </c>
      <c r="Z873" s="92">
        <f t="shared" ca="1" si="110"/>
        <v>0</v>
      </c>
      <c r="AA873" s="93">
        <f t="shared" ca="1" si="111"/>
        <v>0</v>
      </c>
    </row>
    <row r="874" spans="1:27" ht="15.75" x14ac:dyDescent="0.25">
      <c r="A874" s="87"/>
      <c r="B874" s="95"/>
      <c r="C874" s="95"/>
      <c r="D874" s="76"/>
      <c r="E874" s="89" t="str">
        <f t="shared" si="116"/>
        <v/>
      </c>
      <c r="F874" s="89" t="str">
        <f t="shared" si="117"/>
        <v/>
      </c>
      <c r="G874" s="76"/>
      <c r="H874" s="74"/>
      <c r="I874" s="111" t="str">
        <f>IF(H874="","",_xlfn.XLOOKUP(H874,Code!$E$3:$E$19,Code!$F$3:$F$19,""))</f>
        <v/>
      </c>
      <c r="J874" s="74"/>
      <c r="K874" s="74"/>
      <c r="L874" s="76"/>
      <c r="M874" s="76"/>
      <c r="N874" s="102"/>
      <c r="O874" s="102"/>
      <c r="P874" s="126">
        <v>0</v>
      </c>
      <c r="Q874" s="97">
        <f t="shared" si="112"/>
        <v>0</v>
      </c>
      <c r="R874" s="109"/>
      <c r="S874" s="96" t="str">
        <f t="shared" si="113"/>
        <v/>
      </c>
      <c r="T874" s="91">
        <f t="shared" si="114"/>
        <v>0</v>
      </c>
      <c r="U874" s="96" t="str">
        <f t="shared" si="115"/>
        <v/>
      </c>
      <c r="V874" s="92" t="str">
        <f ca="1">IF(U874="","",MIN(OFFSET(B874,0,0):OFFSET(B874,U874-1,0)))</f>
        <v/>
      </c>
      <c r="W874" s="92" t="str">
        <f ca="1">IF(U874="","",MIN(OFFSET(C874,0,0):OFFSET(C874,U874-1,0)))</f>
        <v/>
      </c>
      <c r="X874" s="92" t="str">
        <f ca="1">IF(U874="","",MAX(OFFSET(B874,0,0):OFFSET(B874,U874-1,0)))</f>
        <v/>
      </c>
      <c r="Y874" s="92" t="str">
        <f ca="1">IF(U874="","",MAX(OFFSET(C874,0,0):OFFSET(C874,U874-1,0)))</f>
        <v/>
      </c>
      <c r="Z874" s="92">
        <f t="shared" ca="1" si="110"/>
        <v>0</v>
      </c>
      <c r="AA874" s="93">
        <f t="shared" ca="1" si="111"/>
        <v>0</v>
      </c>
    </row>
    <row r="875" spans="1:27" ht="15.75" x14ac:dyDescent="0.25">
      <c r="A875" s="87"/>
      <c r="B875" s="95"/>
      <c r="C875" s="95"/>
      <c r="D875" s="76"/>
      <c r="E875" s="89" t="str">
        <f t="shared" si="116"/>
        <v/>
      </c>
      <c r="F875" s="89" t="str">
        <f t="shared" si="117"/>
        <v/>
      </c>
      <c r="G875" s="76"/>
      <c r="H875" s="74"/>
      <c r="I875" s="111" t="str">
        <f>IF(H875="","",_xlfn.XLOOKUP(H875,Code!$E$3:$E$19,Code!$F$3:$F$19,""))</f>
        <v/>
      </c>
      <c r="J875" s="74"/>
      <c r="K875" s="74"/>
      <c r="L875" s="76"/>
      <c r="M875" s="76"/>
      <c r="N875" s="102"/>
      <c r="O875" s="102"/>
      <c r="P875" s="126">
        <v>0</v>
      </c>
      <c r="Q875" s="97">
        <f t="shared" si="112"/>
        <v>0</v>
      </c>
      <c r="R875" s="109"/>
      <c r="S875" s="96" t="str">
        <f t="shared" si="113"/>
        <v/>
      </c>
      <c r="T875" s="91">
        <f t="shared" si="114"/>
        <v>0</v>
      </c>
      <c r="U875" s="96" t="str">
        <f t="shared" si="115"/>
        <v/>
      </c>
      <c r="V875" s="92" t="str">
        <f ca="1">IF(U875="","",MIN(OFFSET(B875,0,0):OFFSET(B875,U875-1,0)))</f>
        <v/>
      </c>
      <c r="W875" s="92" t="str">
        <f ca="1">IF(U875="","",MIN(OFFSET(C875,0,0):OFFSET(C875,U875-1,0)))</f>
        <v/>
      </c>
      <c r="X875" s="92" t="str">
        <f ca="1">IF(U875="","",MAX(OFFSET(B875,0,0):OFFSET(B875,U875-1,0)))</f>
        <v/>
      </c>
      <c r="Y875" s="92" t="str">
        <f ca="1">IF(U875="","",MAX(OFFSET(C875,0,0):OFFSET(C875,U875-1,0)))</f>
        <v/>
      </c>
      <c r="Z875" s="92">
        <f t="shared" ca="1" si="110"/>
        <v>0</v>
      </c>
      <c r="AA875" s="93">
        <f t="shared" ca="1" si="111"/>
        <v>0</v>
      </c>
    </row>
    <row r="876" spans="1:27" ht="15.75" x14ac:dyDescent="0.25">
      <c r="A876" s="87"/>
      <c r="B876" s="95"/>
      <c r="C876" s="95"/>
      <c r="D876" s="76"/>
      <c r="E876" s="89" t="str">
        <f t="shared" si="116"/>
        <v/>
      </c>
      <c r="F876" s="89" t="str">
        <f t="shared" si="117"/>
        <v/>
      </c>
      <c r="G876" s="76"/>
      <c r="H876" s="74"/>
      <c r="I876" s="111" t="str">
        <f>IF(H876="","",_xlfn.XLOOKUP(H876,Code!$E$3:$E$19,Code!$F$3:$F$19,""))</f>
        <v/>
      </c>
      <c r="J876" s="74"/>
      <c r="K876" s="74"/>
      <c r="L876" s="76"/>
      <c r="M876" s="76"/>
      <c r="N876" s="102"/>
      <c r="O876" s="102"/>
      <c r="P876" s="126">
        <v>0</v>
      </c>
      <c r="Q876" s="97">
        <f t="shared" si="112"/>
        <v>0</v>
      </c>
      <c r="R876" s="109"/>
      <c r="S876" s="96" t="str">
        <f t="shared" si="113"/>
        <v/>
      </c>
      <c r="T876" s="91">
        <f t="shared" si="114"/>
        <v>0</v>
      </c>
      <c r="U876" s="96" t="str">
        <f t="shared" si="115"/>
        <v/>
      </c>
      <c r="V876" s="92" t="str">
        <f ca="1">IF(U876="","",MIN(OFFSET(B876,0,0):OFFSET(B876,U876-1,0)))</f>
        <v/>
      </c>
      <c r="W876" s="92" t="str">
        <f ca="1">IF(U876="","",MIN(OFFSET(C876,0,0):OFFSET(C876,U876-1,0)))</f>
        <v/>
      </c>
      <c r="X876" s="92" t="str">
        <f ca="1">IF(U876="","",MAX(OFFSET(B876,0,0):OFFSET(B876,U876-1,0)))</f>
        <v/>
      </c>
      <c r="Y876" s="92" t="str">
        <f ca="1">IF(U876="","",MAX(OFFSET(C876,0,0):OFFSET(C876,U876-1,0)))</f>
        <v/>
      </c>
      <c r="Z876" s="92">
        <f t="shared" ca="1" si="110"/>
        <v>0</v>
      </c>
      <c r="AA876" s="93">
        <f t="shared" ca="1" si="111"/>
        <v>0</v>
      </c>
    </row>
    <row r="877" spans="1:27" ht="15.75" x14ac:dyDescent="0.25">
      <c r="A877" s="87"/>
      <c r="B877" s="95"/>
      <c r="C877" s="95"/>
      <c r="D877" s="76"/>
      <c r="E877" s="89" t="str">
        <f t="shared" si="116"/>
        <v/>
      </c>
      <c r="F877" s="89" t="str">
        <f t="shared" si="117"/>
        <v/>
      </c>
      <c r="G877" s="76"/>
      <c r="H877" s="74"/>
      <c r="I877" s="111" t="str">
        <f>IF(H877="","",_xlfn.XLOOKUP(H877,Code!$E$3:$E$19,Code!$F$3:$F$19,""))</f>
        <v/>
      </c>
      <c r="J877" s="74"/>
      <c r="K877" s="74"/>
      <c r="L877" s="76"/>
      <c r="M877" s="76"/>
      <c r="N877" s="102"/>
      <c r="O877" s="102"/>
      <c r="P877" s="126">
        <v>0</v>
      </c>
      <c r="Q877" s="97">
        <f t="shared" si="112"/>
        <v>0</v>
      </c>
      <c r="R877" s="109"/>
      <c r="S877" s="96" t="str">
        <f t="shared" si="113"/>
        <v/>
      </c>
      <c r="T877" s="91">
        <f t="shared" si="114"/>
        <v>0</v>
      </c>
      <c r="U877" s="96" t="str">
        <f t="shared" si="115"/>
        <v/>
      </c>
      <c r="V877" s="92" t="str">
        <f ca="1">IF(U877="","",MIN(OFFSET(B877,0,0):OFFSET(B877,U877-1,0)))</f>
        <v/>
      </c>
      <c r="W877" s="92" t="str">
        <f ca="1">IF(U877="","",MIN(OFFSET(C877,0,0):OFFSET(C877,U877-1,0)))</f>
        <v/>
      </c>
      <c r="X877" s="92" t="str">
        <f ca="1">IF(U877="","",MAX(OFFSET(B877,0,0):OFFSET(B877,U877-1,0)))</f>
        <v/>
      </c>
      <c r="Y877" s="92" t="str">
        <f ca="1">IF(U877="","",MAX(OFFSET(C877,0,0):OFFSET(C877,U877-1,0)))</f>
        <v/>
      </c>
      <c r="Z877" s="92">
        <f t="shared" ca="1" si="110"/>
        <v>0</v>
      </c>
      <c r="AA877" s="93">
        <f t="shared" ca="1" si="111"/>
        <v>0</v>
      </c>
    </row>
    <row r="878" spans="1:27" ht="15.75" x14ac:dyDescent="0.25">
      <c r="A878" s="87"/>
      <c r="B878" s="95"/>
      <c r="C878" s="95"/>
      <c r="D878" s="76"/>
      <c r="E878" s="89" t="str">
        <f t="shared" si="116"/>
        <v/>
      </c>
      <c r="F878" s="89" t="str">
        <f t="shared" si="117"/>
        <v/>
      </c>
      <c r="G878" s="76"/>
      <c r="H878" s="74"/>
      <c r="I878" s="111" t="str">
        <f>IF(H878="","",_xlfn.XLOOKUP(H878,Code!$E$3:$E$19,Code!$F$3:$F$19,""))</f>
        <v/>
      </c>
      <c r="J878" s="74"/>
      <c r="K878" s="74"/>
      <c r="L878" s="76"/>
      <c r="M878" s="76"/>
      <c r="N878" s="102"/>
      <c r="O878" s="102"/>
      <c r="P878" s="126">
        <v>0</v>
      </c>
      <c r="Q878" s="97">
        <f t="shared" si="112"/>
        <v>0</v>
      </c>
      <c r="R878" s="109"/>
      <c r="S878" s="96" t="str">
        <f t="shared" si="113"/>
        <v/>
      </c>
      <c r="T878" s="91">
        <f t="shared" si="114"/>
        <v>0</v>
      </c>
      <c r="U878" s="96" t="str">
        <f t="shared" si="115"/>
        <v/>
      </c>
      <c r="V878" s="92" t="str">
        <f ca="1">IF(U878="","",MIN(OFFSET(B878,0,0):OFFSET(B878,U878-1,0)))</f>
        <v/>
      </c>
      <c r="W878" s="92" t="str">
        <f ca="1">IF(U878="","",MIN(OFFSET(C878,0,0):OFFSET(C878,U878-1,0)))</f>
        <v/>
      </c>
      <c r="X878" s="92" t="str">
        <f ca="1">IF(U878="","",MAX(OFFSET(B878,0,0):OFFSET(B878,U878-1,0)))</f>
        <v/>
      </c>
      <c r="Y878" s="92" t="str">
        <f ca="1">IF(U878="","",MAX(OFFSET(C878,0,0):OFFSET(C878,U878-1,0)))</f>
        <v/>
      </c>
      <c r="Z878" s="92">
        <f t="shared" ca="1" si="110"/>
        <v>0</v>
      </c>
      <c r="AA878" s="93">
        <f t="shared" ca="1" si="111"/>
        <v>0</v>
      </c>
    </row>
    <row r="879" spans="1:27" ht="15.75" x14ac:dyDescent="0.25">
      <c r="A879" s="87"/>
      <c r="B879" s="95"/>
      <c r="C879" s="95"/>
      <c r="D879" s="76"/>
      <c r="E879" s="89" t="str">
        <f t="shared" si="116"/>
        <v/>
      </c>
      <c r="F879" s="89" t="str">
        <f t="shared" si="117"/>
        <v/>
      </c>
      <c r="G879" s="76"/>
      <c r="H879" s="74"/>
      <c r="I879" s="111" t="str">
        <f>IF(H879="","",_xlfn.XLOOKUP(H879,Code!$E$3:$E$19,Code!$F$3:$F$19,""))</f>
        <v/>
      </c>
      <c r="J879" s="74"/>
      <c r="K879" s="74"/>
      <c r="L879" s="76"/>
      <c r="M879" s="76"/>
      <c r="N879" s="102"/>
      <c r="O879" s="102"/>
      <c r="P879" s="126">
        <v>0</v>
      </c>
      <c r="Q879" s="97">
        <f t="shared" si="112"/>
        <v>0</v>
      </c>
      <c r="R879" s="109"/>
      <c r="S879" s="96" t="str">
        <f t="shared" si="113"/>
        <v/>
      </c>
      <c r="T879" s="91">
        <f t="shared" si="114"/>
        <v>0</v>
      </c>
      <c r="U879" s="96" t="str">
        <f t="shared" si="115"/>
        <v/>
      </c>
      <c r="V879" s="92" t="str">
        <f ca="1">IF(U879="","",MIN(OFFSET(B879,0,0):OFFSET(B879,U879-1,0)))</f>
        <v/>
      </c>
      <c r="W879" s="92" t="str">
        <f ca="1">IF(U879="","",MIN(OFFSET(C879,0,0):OFFSET(C879,U879-1,0)))</f>
        <v/>
      </c>
      <c r="X879" s="92" t="str">
        <f ca="1">IF(U879="","",MAX(OFFSET(B879,0,0):OFFSET(B879,U879-1,0)))</f>
        <v/>
      </c>
      <c r="Y879" s="92" t="str">
        <f ca="1">IF(U879="","",MAX(OFFSET(C879,0,0):OFFSET(C879,U879-1,0)))</f>
        <v/>
      </c>
      <c r="Z879" s="92">
        <f t="shared" ca="1" si="110"/>
        <v>0</v>
      </c>
      <c r="AA879" s="93">
        <f t="shared" ca="1" si="111"/>
        <v>0</v>
      </c>
    </row>
    <row r="880" spans="1:27" ht="15.75" x14ac:dyDescent="0.25">
      <c r="A880" s="87"/>
      <c r="B880" s="95"/>
      <c r="C880" s="95"/>
      <c r="D880" s="76"/>
      <c r="E880" s="89" t="str">
        <f t="shared" si="116"/>
        <v/>
      </c>
      <c r="F880" s="89" t="str">
        <f t="shared" si="117"/>
        <v/>
      </c>
      <c r="G880" s="76"/>
      <c r="H880" s="74"/>
      <c r="I880" s="111" t="str">
        <f>IF(H880="","",_xlfn.XLOOKUP(H880,Code!$E$3:$E$19,Code!$F$3:$F$19,""))</f>
        <v/>
      </c>
      <c r="J880" s="74"/>
      <c r="K880" s="74"/>
      <c r="L880" s="76"/>
      <c r="M880" s="76"/>
      <c r="N880" s="102"/>
      <c r="O880" s="102"/>
      <c r="P880" s="126">
        <v>0</v>
      </c>
      <c r="Q880" s="97">
        <f t="shared" si="112"/>
        <v>0</v>
      </c>
      <c r="R880" s="109"/>
      <c r="S880" s="96" t="str">
        <f t="shared" si="113"/>
        <v/>
      </c>
      <c r="T880" s="91">
        <f t="shared" si="114"/>
        <v>0</v>
      </c>
      <c r="U880" s="96" t="str">
        <f t="shared" si="115"/>
        <v/>
      </c>
      <c r="V880" s="92" t="str">
        <f ca="1">IF(U880="","",MIN(OFFSET(B880,0,0):OFFSET(B880,U880-1,0)))</f>
        <v/>
      </c>
      <c r="W880" s="92" t="str">
        <f ca="1">IF(U880="","",MIN(OFFSET(C880,0,0):OFFSET(C880,U880-1,0)))</f>
        <v/>
      </c>
      <c r="X880" s="92" t="str">
        <f ca="1">IF(U880="","",MAX(OFFSET(B880,0,0):OFFSET(B880,U880-1,0)))</f>
        <v/>
      </c>
      <c r="Y880" s="92" t="str">
        <f ca="1">IF(U880="","",MAX(OFFSET(C880,0,0):OFFSET(C880,U880-1,0)))</f>
        <v/>
      </c>
      <c r="Z880" s="92">
        <f t="shared" ca="1" si="110"/>
        <v>0</v>
      </c>
      <c r="AA880" s="93">
        <f t="shared" ca="1" si="111"/>
        <v>0</v>
      </c>
    </row>
    <row r="881" spans="1:27" ht="15.75" x14ac:dyDescent="0.25">
      <c r="A881" s="87"/>
      <c r="B881" s="95"/>
      <c r="C881" s="95"/>
      <c r="D881" s="76"/>
      <c r="E881" s="89" t="str">
        <f t="shared" si="116"/>
        <v/>
      </c>
      <c r="F881" s="89" t="str">
        <f t="shared" si="117"/>
        <v/>
      </c>
      <c r="G881" s="76"/>
      <c r="H881" s="74"/>
      <c r="I881" s="111" t="str">
        <f>IF(H881="","",_xlfn.XLOOKUP(H881,Code!$E$3:$E$19,Code!$F$3:$F$19,""))</f>
        <v/>
      </c>
      <c r="J881" s="74"/>
      <c r="K881" s="74"/>
      <c r="L881" s="76"/>
      <c r="M881" s="76"/>
      <c r="N881" s="102"/>
      <c r="O881" s="102"/>
      <c r="P881" s="126">
        <v>0</v>
      </c>
      <c r="Q881" s="97">
        <f t="shared" si="112"/>
        <v>0</v>
      </c>
      <c r="R881" s="109"/>
      <c r="S881" s="96" t="str">
        <f t="shared" si="113"/>
        <v/>
      </c>
      <c r="T881" s="91">
        <f t="shared" si="114"/>
        <v>0</v>
      </c>
      <c r="U881" s="96" t="str">
        <f t="shared" si="115"/>
        <v/>
      </c>
      <c r="V881" s="92" t="str">
        <f ca="1">IF(U881="","",MIN(OFFSET(B881,0,0):OFFSET(B881,U881-1,0)))</f>
        <v/>
      </c>
      <c r="W881" s="92" t="str">
        <f ca="1">IF(U881="","",MIN(OFFSET(C881,0,0):OFFSET(C881,U881-1,0)))</f>
        <v/>
      </c>
      <c r="X881" s="92" t="str">
        <f ca="1">IF(U881="","",MAX(OFFSET(B881,0,0):OFFSET(B881,U881-1,0)))</f>
        <v/>
      </c>
      <c r="Y881" s="92" t="str">
        <f ca="1">IF(U881="","",MAX(OFFSET(C881,0,0):OFFSET(C881,U881-1,0)))</f>
        <v/>
      </c>
      <c r="Z881" s="92">
        <f t="shared" ca="1" si="110"/>
        <v>0</v>
      </c>
      <c r="AA881" s="93">
        <f t="shared" ca="1" si="111"/>
        <v>0</v>
      </c>
    </row>
    <row r="882" spans="1:27" ht="15.75" x14ac:dyDescent="0.25">
      <c r="A882" s="87"/>
      <c r="B882" s="95"/>
      <c r="C882" s="95"/>
      <c r="D882" s="76"/>
      <c r="E882" s="89" t="str">
        <f t="shared" si="116"/>
        <v/>
      </c>
      <c r="F882" s="89" t="str">
        <f t="shared" si="117"/>
        <v/>
      </c>
      <c r="G882" s="76"/>
      <c r="H882" s="74"/>
      <c r="I882" s="111" t="str">
        <f>IF(H882="","",_xlfn.XLOOKUP(H882,Code!$E$3:$E$19,Code!$F$3:$F$19,""))</f>
        <v/>
      </c>
      <c r="J882" s="74"/>
      <c r="K882" s="74"/>
      <c r="L882" s="76"/>
      <c r="M882" s="76"/>
      <c r="N882" s="102"/>
      <c r="O882" s="102"/>
      <c r="P882" s="126">
        <v>0</v>
      </c>
      <c r="Q882" s="97">
        <f t="shared" si="112"/>
        <v>0</v>
      </c>
      <c r="R882" s="109"/>
      <c r="S882" s="96" t="str">
        <f t="shared" si="113"/>
        <v/>
      </c>
      <c r="T882" s="91">
        <f t="shared" si="114"/>
        <v>0</v>
      </c>
      <c r="U882" s="96" t="str">
        <f t="shared" si="115"/>
        <v/>
      </c>
      <c r="V882" s="92" t="str">
        <f ca="1">IF(U882="","",MIN(OFFSET(B882,0,0):OFFSET(B882,U882-1,0)))</f>
        <v/>
      </c>
      <c r="W882" s="92" t="str">
        <f ca="1">IF(U882="","",MIN(OFFSET(C882,0,0):OFFSET(C882,U882-1,0)))</f>
        <v/>
      </c>
      <c r="X882" s="92" t="str">
        <f ca="1">IF(U882="","",MAX(OFFSET(B882,0,0):OFFSET(B882,U882-1,0)))</f>
        <v/>
      </c>
      <c r="Y882" s="92" t="str">
        <f ca="1">IF(U882="","",MAX(OFFSET(C882,0,0):OFFSET(C882,U882-1,0)))</f>
        <v/>
      </c>
      <c r="Z882" s="92">
        <f t="shared" ca="1" si="110"/>
        <v>0</v>
      </c>
      <c r="AA882" s="93">
        <f t="shared" ca="1" si="111"/>
        <v>0</v>
      </c>
    </row>
    <row r="883" spans="1:27" ht="15.75" x14ac:dyDescent="0.25">
      <c r="A883" s="87"/>
      <c r="B883" s="95"/>
      <c r="C883" s="95"/>
      <c r="D883" s="76"/>
      <c r="E883" s="89" t="str">
        <f t="shared" si="116"/>
        <v/>
      </c>
      <c r="F883" s="89" t="str">
        <f t="shared" si="117"/>
        <v/>
      </c>
      <c r="G883" s="76"/>
      <c r="H883" s="74"/>
      <c r="I883" s="111" t="str">
        <f>IF(H883="","",_xlfn.XLOOKUP(H883,Code!$E$3:$E$19,Code!$F$3:$F$19,""))</f>
        <v/>
      </c>
      <c r="J883" s="74"/>
      <c r="K883" s="74"/>
      <c r="L883" s="76"/>
      <c r="M883" s="76"/>
      <c r="N883" s="102"/>
      <c r="O883" s="102"/>
      <c r="P883" s="126">
        <v>0</v>
      </c>
      <c r="Q883" s="97">
        <f t="shared" si="112"/>
        <v>0</v>
      </c>
      <c r="R883" s="109"/>
      <c r="S883" s="96" t="str">
        <f t="shared" si="113"/>
        <v/>
      </c>
      <c r="T883" s="91">
        <f t="shared" si="114"/>
        <v>0</v>
      </c>
      <c r="U883" s="96" t="str">
        <f t="shared" si="115"/>
        <v/>
      </c>
      <c r="V883" s="92" t="str">
        <f ca="1">IF(U883="","",MIN(OFFSET(B883,0,0):OFFSET(B883,U883-1,0)))</f>
        <v/>
      </c>
      <c r="W883" s="92" t="str">
        <f ca="1">IF(U883="","",MIN(OFFSET(C883,0,0):OFFSET(C883,U883-1,0)))</f>
        <v/>
      </c>
      <c r="X883" s="92" t="str">
        <f ca="1">IF(U883="","",MAX(OFFSET(B883,0,0):OFFSET(B883,U883-1,0)))</f>
        <v/>
      </c>
      <c r="Y883" s="92" t="str">
        <f ca="1">IF(U883="","",MAX(OFFSET(C883,0,0):OFFSET(C883,U883-1,0)))</f>
        <v/>
      </c>
      <c r="Z883" s="92">
        <f t="shared" ca="1" si="110"/>
        <v>0</v>
      </c>
      <c r="AA883" s="93">
        <f t="shared" ca="1" si="111"/>
        <v>0</v>
      </c>
    </row>
    <row r="884" spans="1:27" ht="15.75" x14ac:dyDescent="0.25">
      <c r="A884" s="87"/>
      <c r="B884" s="95"/>
      <c r="C884" s="95"/>
      <c r="D884" s="76"/>
      <c r="E884" s="89" t="str">
        <f t="shared" si="116"/>
        <v/>
      </c>
      <c r="F884" s="89" t="str">
        <f t="shared" si="117"/>
        <v/>
      </c>
      <c r="G884" s="76"/>
      <c r="H884" s="74"/>
      <c r="I884" s="111" t="str">
        <f>IF(H884="","",_xlfn.XLOOKUP(H884,Code!$E$3:$E$19,Code!$F$3:$F$19,""))</f>
        <v/>
      </c>
      <c r="J884" s="74"/>
      <c r="K884" s="74"/>
      <c r="L884" s="76"/>
      <c r="M884" s="76"/>
      <c r="N884" s="102"/>
      <c r="O884" s="102"/>
      <c r="P884" s="126">
        <v>0</v>
      </c>
      <c r="Q884" s="97">
        <f t="shared" si="112"/>
        <v>0</v>
      </c>
      <c r="R884" s="109"/>
      <c r="S884" s="96" t="str">
        <f t="shared" si="113"/>
        <v/>
      </c>
      <c r="T884" s="91">
        <f t="shared" si="114"/>
        <v>0</v>
      </c>
      <c r="U884" s="96" t="str">
        <f t="shared" si="115"/>
        <v/>
      </c>
      <c r="V884" s="92" t="str">
        <f ca="1">IF(U884="","",MIN(OFFSET(B884,0,0):OFFSET(B884,U884-1,0)))</f>
        <v/>
      </c>
      <c r="W884" s="92" t="str">
        <f ca="1">IF(U884="","",MIN(OFFSET(C884,0,0):OFFSET(C884,U884-1,0)))</f>
        <v/>
      </c>
      <c r="X884" s="92" t="str">
        <f ca="1">IF(U884="","",MAX(OFFSET(B884,0,0):OFFSET(B884,U884-1,0)))</f>
        <v/>
      </c>
      <c r="Y884" s="92" t="str">
        <f ca="1">IF(U884="","",MAX(OFFSET(C884,0,0):OFFSET(C884,U884-1,0)))</f>
        <v/>
      </c>
      <c r="Z884" s="92">
        <f t="shared" ca="1" si="110"/>
        <v>0</v>
      </c>
      <c r="AA884" s="93">
        <f t="shared" ca="1" si="111"/>
        <v>0</v>
      </c>
    </row>
    <row r="885" spans="1:27" ht="15.75" x14ac:dyDescent="0.25">
      <c r="A885" s="87"/>
      <c r="B885" s="95"/>
      <c r="C885" s="95"/>
      <c r="D885" s="76"/>
      <c r="E885" s="89" t="str">
        <f t="shared" si="116"/>
        <v/>
      </c>
      <c r="F885" s="89" t="str">
        <f t="shared" si="117"/>
        <v/>
      </c>
      <c r="G885" s="76"/>
      <c r="H885" s="74"/>
      <c r="I885" s="111" t="str">
        <f>IF(H885="","",_xlfn.XLOOKUP(H885,Code!$E$3:$E$19,Code!$F$3:$F$19,""))</f>
        <v/>
      </c>
      <c r="J885" s="74"/>
      <c r="K885" s="74"/>
      <c r="L885" s="76"/>
      <c r="M885" s="76"/>
      <c r="N885" s="102"/>
      <c r="O885" s="102"/>
      <c r="P885" s="126">
        <v>0</v>
      </c>
      <c r="Q885" s="97">
        <f t="shared" si="112"/>
        <v>0</v>
      </c>
      <c r="R885" s="109"/>
      <c r="S885" s="96" t="str">
        <f t="shared" si="113"/>
        <v/>
      </c>
      <c r="T885" s="91">
        <f t="shared" si="114"/>
        <v>0</v>
      </c>
      <c r="U885" s="96" t="str">
        <f t="shared" si="115"/>
        <v/>
      </c>
      <c r="V885" s="92" t="str">
        <f ca="1">IF(U885="","",MIN(OFFSET(B885,0,0):OFFSET(B885,U885-1,0)))</f>
        <v/>
      </c>
      <c r="W885" s="92" t="str">
        <f ca="1">IF(U885="","",MIN(OFFSET(C885,0,0):OFFSET(C885,U885-1,0)))</f>
        <v/>
      </c>
      <c r="X885" s="92" t="str">
        <f ca="1">IF(U885="","",MAX(OFFSET(B885,0,0):OFFSET(B885,U885-1,0)))</f>
        <v/>
      </c>
      <c r="Y885" s="92" t="str">
        <f ca="1">IF(U885="","",MAX(OFFSET(C885,0,0):OFFSET(C885,U885-1,0)))</f>
        <v/>
      </c>
      <c r="Z885" s="92">
        <f t="shared" ca="1" si="110"/>
        <v>0</v>
      </c>
      <c r="AA885" s="93">
        <f t="shared" ca="1" si="111"/>
        <v>0</v>
      </c>
    </row>
    <row r="886" spans="1:27" ht="15.75" x14ac:dyDescent="0.25">
      <c r="A886" s="87"/>
      <c r="B886" s="95"/>
      <c r="C886" s="95"/>
      <c r="D886" s="76"/>
      <c r="E886" s="89" t="str">
        <f t="shared" si="116"/>
        <v/>
      </c>
      <c r="F886" s="89" t="str">
        <f t="shared" si="117"/>
        <v/>
      </c>
      <c r="G886" s="76"/>
      <c r="H886" s="74"/>
      <c r="I886" s="111" t="str">
        <f>IF(H886="","",_xlfn.XLOOKUP(H886,Code!$E$3:$E$19,Code!$F$3:$F$19,""))</f>
        <v/>
      </c>
      <c r="J886" s="74"/>
      <c r="K886" s="74"/>
      <c r="L886" s="76"/>
      <c r="M886" s="76"/>
      <c r="N886" s="102"/>
      <c r="O886" s="102"/>
      <c r="P886" s="126">
        <v>0</v>
      </c>
      <c r="Q886" s="97">
        <f t="shared" si="112"/>
        <v>0</v>
      </c>
      <c r="R886" s="109"/>
      <c r="S886" s="96" t="str">
        <f t="shared" si="113"/>
        <v/>
      </c>
      <c r="T886" s="91">
        <f t="shared" si="114"/>
        <v>0</v>
      </c>
      <c r="U886" s="96" t="str">
        <f t="shared" si="115"/>
        <v/>
      </c>
      <c r="V886" s="92" t="str">
        <f ca="1">IF(U886="","",MIN(OFFSET(B886,0,0):OFFSET(B886,U886-1,0)))</f>
        <v/>
      </c>
      <c r="W886" s="92" t="str">
        <f ca="1">IF(U886="","",MIN(OFFSET(C886,0,0):OFFSET(C886,U886-1,0)))</f>
        <v/>
      </c>
      <c r="X886" s="92" t="str">
        <f ca="1">IF(U886="","",MAX(OFFSET(B886,0,0):OFFSET(B886,U886-1,0)))</f>
        <v/>
      </c>
      <c r="Y886" s="92" t="str">
        <f ca="1">IF(U886="","",MAX(OFFSET(C886,0,0):OFFSET(C886,U886-1,0)))</f>
        <v/>
      </c>
      <c r="Z886" s="92">
        <f t="shared" ca="1" si="110"/>
        <v>0</v>
      </c>
      <c r="AA886" s="93">
        <f t="shared" ca="1" si="111"/>
        <v>0</v>
      </c>
    </row>
    <row r="887" spans="1:27" ht="15.75" x14ac:dyDescent="0.25">
      <c r="A887" s="87"/>
      <c r="B887" s="95"/>
      <c r="C887" s="95"/>
      <c r="D887" s="76"/>
      <c r="E887" s="89" t="str">
        <f t="shared" si="116"/>
        <v/>
      </c>
      <c r="F887" s="89" t="str">
        <f t="shared" si="117"/>
        <v/>
      </c>
      <c r="G887" s="76"/>
      <c r="H887" s="74"/>
      <c r="I887" s="111" t="str">
        <f>IF(H887="","",_xlfn.XLOOKUP(H887,Code!$E$3:$E$19,Code!$F$3:$F$19,""))</f>
        <v/>
      </c>
      <c r="J887" s="74"/>
      <c r="K887" s="74"/>
      <c r="L887" s="76"/>
      <c r="M887" s="76"/>
      <c r="N887" s="102"/>
      <c r="O887" s="102"/>
      <c r="P887" s="126">
        <v>0</v>
      </c>
      <c r="Q887" s="97">
        <f t="shared" si="112"/>
        <v>0</v>
      </c>
      <c r="R887" s="109"/>
      <c r="S887" s="96" t="str">
        <f t="shared" si="113"/>
        <v/>
      </c>
      <c r="T887" s="91">
        <f t="shared" si="114"/>
        <v>0</v>
      </c>
      <c r="U887" s="96" t="str">
        <f t="shared" si="115"/>
        <v/>
      </c>
      <c r="V887" s="92" t="str">
        <f ca="1">IF(U887="","",MIN(OFFSET(B887,0,0):OFFSET(B887,U887-1,0)))</f>
        <v/>
      </c>
      <c r="W887" s="92" t="str">
        <f ca="1">IF(U887="","",MIN(OFFSET(C887,0,0):OFFSET(C887,U887-1,0)))</f>
        <v/>
      </c>
      <c r="X887" s="92" t="str">
        <f ca="1">IF(U887="","",MAX(OFFSET(B887,0,0):OFFSET(B887,U887-1,0)))</f>
        <v/>
      </c>
      <c r="Y887" s="92" t="str">
        <f ca="1">IF(U887="","",MAX(OFFSET(C887,0,0):OFFSET(C887,U887-1,0)))</f>
        <v/>
      </c>
      <c r="Z887" s="92">
        <f t="shared" ca="1" si="110"/>
        <v>0</v>
      </c>
      <c r="AA887" s="93">
        <f t="shared" ca="1" si="111"/>
        <v>0</v>
      </c>
    </row>
    <row r="888" spans="1:27" ht="15.75" x14ac:dyDescent="0.25">
      <c r="A888" s="87"/>
      <c r="B888" s="95"/>
      <c r="C888" s="95"/>
      <c r="D888" s="76"/>
      <c r="E888" s="89" t="str">
        <f t="shared" si="116"/>
        <v/>
      </c>
      <c r="F888" s="89" t="str">
        <f t="shared" si="117"/>
        <v/>
      </c>
      <c r="G888" s="76"/>
      <c r="H888" s="74"/>
      <c r="I888" s="111" t="str">
        <f>IF(H888="","",_xlfn.XLOOKUP(H888,Code!$E$3:$E$19,Code!$F$3:$F$19,""))</f>
        <v/>
      </c>
      <c r="J888" s="74"/>
      <c r="K888" s="74"/>
      <c r="L888" s="76"/>
      <c r="M888" s="76"/>
      <c r="N888" s="102"/>
      <c r="O888" s="102"/>
      <c r="P888" s="126">
        <v>0</v>
      </c>
      <c r="Q888" s="97">
        <f t="shared" si="112"/>
        <v>0</v>
      </c>
      <c r="R888" s="109"/>
      <c r="S888" s="96" t="str">
        <f t="shared" si="113"/>
        <v/>
      </c>
      <c r="T888" s="91">
        <f t="shared" si="114"/>
        <v>0</v>
      </c>
      <c r="U888" s="96" t="str">
        <f t="shared" si="115"/>
        <v/>
      </c>
      <c r="V888" s="92" t="str">
        <f ca="1">IF(U888="","",MIN(OFFSET(B888,0,0):OFFSET(B888,U888-1,0)))</f>
        <v/>
      </c>
      <c r="W888" s="92" t="str">
        <f ca="1">IF(U888="","",MIN(OFFSET(C888,0,0):OFFSET(C888,U888-1,0)))</f>
        <v/>
      </c>
      <c r="X888" s="92" t="str">
        <f ca="1">IF(U888="","",MAX(OFFSET(B888,0,0):OFFSET(B888,U888-1,0)))</f>
        <v/>
      </c>
      <c r="Y888" s="92" t="str">
        <f ca="1">IF(U888="","",MAX(OFFSET(C888,0,0):OFFSET(C888,U888-1,0)))</f>
        <v/>
      </c>
      <c r="Z888" s="92">
        <f t="shared" ca="1" si="110"/>
        <v>0</v>
      </c>
      <c r="AA888" s="93">
        <f t="shared" ca="1" si="111"/>
        <v>0</v>
      </c>
    </row>
    <row r="889" spans="1:27" ht="15.75" x14ac:dyDescent="0.25">
      <c r="A889" s="87"/>
      <c r="B889" s="95"/>
      <c r="C889" s="95"/>
      <c r="D889" s="76"/>
      <c r="E889" s="89" t="str">
        <f t="shared" si="116"/>
        <v/>
      </c>
      <c r="F889" s="89" t="str">
        <f t="shared" si="117"/>
        <v/>
      </c>
      <c r="G889" s="76"/>
      <c r="H889" s="74"/>
      <c r="I889" s="111" t="str">
        <f>IF(H889="","",_xlfn.XLOOKUP(H889,Code!$E$3:$E$19,Code!$F$3:$F$19,""))</f>
        <v/>
      </c>
      <c r="J889" s="74"/>
      <c r="K889" s="74"/>
      <c r="L889" s="76"/>
      <c r="M889" s="76"/>
      <c r="N889" s="102"/>
      <c r="O889" s="102"/>
      <c r="P889" s="126">
        <v>0</v>
      </c>
      <c r="Q889" s="97">
        <f t="shared" si="112"/>
        <v>0</v>
      </c>
      <c r="R889" s="109"/>
      <c r="S889" s="96" t="str">
        <f t="shared" si="113"/>
        <v/>
      </c>
      <c r="T889" s="91">
        <f t="shared" si="114"/>
        <v>0</v>
      </c>
      <c r="U889" s="96" t="str">
        <f t="shared" si="115"/>
        <v/>
      </c>
      <c r="V889" s="92" t="str">
        <f ca="1">IF(U889="","",MIN(OFFSET(B889,0,0):OFFSET(B889,U889-1,0)))</f>
        <v/>
      </c>
      <c r="W889" s="92" t="str">
        <f ca="1">IF(U889="","",MIN(OFFSET(C889,0,0):OFFSET(C889,U889-1,0)))</f>
        <v/>
      </c>
      <c r="X889" s="92" t="str">
        <f ca="1">IF(U889="","",MAX(OFFSET(B889,0,0):OFFSET(B889,U889-1,0)))</f>
        <v/>
      </c>
      <c r="Y889" s="92" t="str">
        <f ca="1">IF(U889="","",MAX(OFFSET(C889,0,0):OFFSET(C889,U889-1,0)))</f>
        <v/>
      </c>
      <c r="Z889" s="92">
        <f t="shared" ca="1" si="110"/>
        <v>0</v>
      </c>
      <c r="AA889" s="93">
        <f t="shared" ca="1" si="111"/>
        <v>0</v>
      </c>
    </row>
    <row r="890" spans="1:27" ht="15.75" x14ac:dyDescent="0.25">
      <c r="A890" s="87"/>
      <c r="B890" s="95"/>
      <c r="C890" s="95"/>
      <c r="D890" s="76"/>
      <c r="E890" s="89" t="str">
        <f t="shared" si="116"/>
        <v/>
      </c>
      <c r="F890" s="89" t="str">
        <f t="shared" si="117"/>
        <v/>
      </c>
      <c r="G890" s="76"/>
      <c r="H890" s="74"/>
      <c r="I890" s="111" t="str">
        <f>IF(H890="","",_xlfn.XLOOKUP(H890,Code!$E$3:$E$19,Code!$F$3:$F$19,""))</f>
        <v/>
      </c>
      <c r="J890" s="74"/>
      <c r="K890" s="74"/>
      <c r="L890" s="76"/>
      <c r="M890" s="76"/>
      <c r="N890" s="102"/>
      <c r="O890" s="102"/>
      <c r="P890" s="126">
        <v>0</v>
      </c>
      <c r="Q890" s="97">
        <f t="shared" si="112"/>
        <v>0</v>
      </c>
      <c r="R890" s="109"/>
      <c r="S890" s="96" t="str">
        <f t="shared" si="113"/>
        <v/>
      </c>
      <c r="T890" s="91">
        <f t="shared" si="114"/>
        <v>0</v>
      </c>
      <c r="U890" s="96" t="str">
        <f t="shared" si="115"/>
        <v/>
      </c>
      <c r="V890" s="92" t="str">
        <f ca="1">IF(U890="","",MIN(OFFSET(B890,0,0):OFFSET(B890,U890-1,0)))</f>
        <v/>
      </c>
      <c r="W890" s="92" t="str">
        <f ca="1">IF(U890="","",MIN(OFFSET(C890,0,0):OFFSET(C890,U890-1,0)))</f>
        <v/>
      </c>
      <c r="X890" s="92" t="str">
        <f ca="1">IF(U890="","",MAX(OFFSET(B890,0,0):OFFSET(B890,U890-1,0)))</f>
        <v/>
      </c>
      <c r="Y890" s="92" t="str">
        <f ca="1">IF(U890="","",MAX(OFFSET(C890,0,0):OFFSET(C890,U890-1,0)))</f>
        <v/>
      </c>
      <c r="Z890" s="92">
        <f t="shared" ca="1" si="110"/>
        <v>0</v>
      </c>
      <c r="AA890" s="93">
        <f t="shared" ca="1" si="111"/>
        <v>0</v>
      </c>
    </row>
    <row r="891" spans="1:27" ht="15.75" x14ac:dyDescent="0.25">
      <c r="A891" s="87"/>
      <c r="B891" s="95"/>
      <c r="C891" s="95"/>
      <c r="D891" s="76"/>
      <c r="E891" s="89" t="str">
        <f t="shared" si="116"/>
        <v/>
      </c>
      <c r="F891" s="89" t="str">
        <f t="shared" si="117"/>
        <v/>
      </c>
      <c r="G891" s="76"/>
      <c r="H891" s="74"/>
      <c r="I891" s="111" t="str">
        <f>IF(H891="","",_xlfn.XLOOKUP(H891,Code!$E$3:$E$19,Code!$F$3:$F$19,""))</f>
        <v/>
      </c>
      <c r="J891" s="74"/>
      <c r="K891" s="74"/>
      <c r="L891" s="76"/>
      <c r="M891" s="76"/>
      <c r="N891" s="102"/>
      <c r="O891" s="102"/>
      <c r="P891" s="126">
        <v>0</v>
      </c>
      <c r="Q891" s="97">
        <f t="shared" si="112"/>
        <v>0</v>
      </c>
      <c r="R891" s="109"/>
      <c r="S891" s="96" t="str">
        <f t="shared" si="113"/>
        <v/>
      </c>
      <c r="T891" s="91">
        <f t="shared" si="114"/>
        <v>0</v>
      </c>
      <c r="U891" s="96" t="str">
        <f t="shared" si="115"/>
        <v/>
      </c>
      <c r="V891" s="92" t="str">
        <f ca="1">IF(U891="","",MIN(OFFSET(B891,0,0):OFFSET(B891,U891-1,0)))</f>
        <v/>
      </c>
      <c r="W891" s="92" t="str">
        <f ca="1">IF(U891="","",MIN(OFFSET(C891,0,0):OFFSET(C891,U891-1,0)))</f>
        <v/>
      </c>
      <c r="X891" s="92" t="str">
        <f ca="1">IF(U891="","",MAX(OFFSET(B891,0,0):OFFSET(B891,U891-1,0)))</f>
        <v/>
      </c>
      <c r="Y891" s="92" t="str">
        <f ca="1">IF(U891="","",MAX(OFFSET(C891,0,0):OFFSET(C891,U891-1,0)))</f>
        <v/>
      </c>
      <c r="Z891" s="92">
        <f t="shared" ca="1" si="110"/>
        <v>0</v>
      </c>
      <c r="AA891" s="93">
        <f t="shared" ca="1" si="111"/>
        <v>0</v>
      </c>
    </row>
    <row r="892" spans="1:27" ht="15.75" x14ac:dyDescent="0.25">
      <c r="A892" s="87"/>
      <c r="B892" s="95"/>
      <c r="C892" s="95"/>
      <c r="D892" s="76"/>
      <c r="E892" s="89" t="str">
        <f t="shared" si="116"/>
        <v/>
      </c>
      <c r="F892" s="89" t="str">
        <f t="shared" si="117"/>
        <v/>
      </c>
      <c r="G892" s="76"/>
      <c r="H892" s="74"/>
      <c r="I892" s="111" t="str">
        <f>IF(H892="","",_xlfn.XLOOKUP(H892,Code!$E$3:$E$19,Code!$F$3:$F$19,""))</f>
        <v/>
      </c>
      <c r="J892" s="74"/>
      <c r="K892" s="74"/>
      <c r="L892" s="76"/>
      <c r="M892" s="76"/>
      <c r="N892" s="102"/>
      <c r="O892" s="102"/>
      <c r="P892" s="126">
        <v>0</v>
      </c>
      <c r="Q892" s="97">
        <f t="shared" si="112"/>
        <v>0</v>
      </c>
      <c r="R892" s="109"/>
      <c r="S892" s="96" t="str">
        <f t="shared" si="113"/>
        <v/>
      </c>
      <c r="T892" s="91">
        <f t="shared" si="114"/>
        <v>0</v>
      </c>
      <c r="U892" s="96" t="str">
        <f t="shared" si="115"/>
        <v/>
      </c>
      <c r="V892" s="92" t="str">
        <f ca="1">IF(U892="","",MIN(OFFSET(B892,0,0):OFFSET(B892,U892-1,0)))</f>
        <v/>
      </c>
      <c r="W892" s="92" t="str">
        <f ca="1">IF(U892="","",MIN(OFFSET(C892,0,0):OFFSET(C892,U892-1,0)))</f>
        <v/>
      </c>
      <c r="X892" s="92" t="str">
        <f ca="1">IF(U892="","",MAX(OFFSET(B892,0,0):OFFSET(B892,U892-1,0)))</f>
        <v/>
      </c>
      <c r="Y892" s="92" t="str">
        <f ca="1">IF(U892="","",MAX(OFFSET(C892,0,0):OFFSET(C892,U892-1,0)))</f>
        <v/>
      </c>
      <c r="Z892" s="92">
        <f t="shared" ca="1" si="110"/>
        <v>0</v>
      </c>
      <c r="AA892" s="93">
        <f t="shared" ca="1" si="111"/>
        <v>0</v>
      </c>
    </row>
    <row r="893" spans="1:27" ht="15.75" x14ac:dyDescent="0.25">
      <c r="A893" s="87"/>
      <c r="B893" s="95"/>
      <c r="C893" s="95"/>
      <c r="D893" s="76"/>
      <c r="E893" s="89" t="str">
        <f t="shared" si="116"/>
        <v/>
      </c>
      <c r="F893" s="89" t="str">
        <f t="shared" si="117"/>
        <v/>
      </c>
      <c r="G893" s="76"/>
      <c r="H893" s="74"/>
      <c r="I893" s="111" t="str">
        <f>IF(H893="","",_xlfn.XLOOKUP(H893,Code!$E$3:$E$19,Code!$F$3:$F$19,""))</f>
        <v/>
      </c>
      <c r="J893" s="74"/>
      <c r="K893" s="74"/>
      <c r="L893" s="76"/>
      <c r="M893" s="76"/>
      <c r="N893" s="102"/>
      <c r="O893" s="102"/>
      <c r="P893" s="126">
        <v>0</v>
      </c>
      <c r="Q893" s="97">
        <f t="shared" si="112"/>
        <v>0</v>
      </c>
      <c r="R893" s="109"/>
      <c r="S893" s="96" t="str">
        <f t="shared" si="113"/>
        <v/>
      </c>
      <c r="T893" s="91">
        <f t="shared" si="114"/>
        <v>0</v>
      </c>
      <c r="U893" s="96" t="str">
        <f t="shared" si="115"/>
        <v/>
      </c>
      <c r="V893" s="92" t="str">
        <f ca="1">IF(U893="","",MIN(OFFSET(B893,0,0):OFFSET(B893,U893-1,0)))</f>
        <v/>
      </c>
      <c r="W893" s="92" t="str">
        <f ca="1">IF(U893="","",MIN(OFFSET(C893,0,0):OFFSET(C893,U893-1,0)))</f>
        <v/>
      </c>
      <c r="X893" s="92" t="str">
        <f ca="1">IF(U893="","",MAX(OFFSET(B893,0,0):OFFSET(B893,U893-1,0)))</f>
        <v/>
      </c>
      <c r="Y893" s="92" t="str">
        <f ca="1">IF(U893="","",MAX(OFFSET(C893,0,0):OFFSET(C893,U893-1,0)))</f>
        <v/>
      </c>
      <c r="Z893" s="92">
        <f t="shared" ref="Z893:Z956" ca="1" si="118">MIN(V893:Y893)</f>
        <v>0</v>
      </c>
      <c r="AA893" s="93">
        <f t="shared" ref="AA893:AA956" ca="1" si="119">MAX(V893:Y893)</f>
        <v>0</v>
      </c>
    </row>
    <row r="894" spans="1:27" ht="15.75" x14ac:dyDescent="0.25">
      <c r="A894" s="87"/>
      <c r="B894" s="95"/>
      <c r="C894" s="95"/>
      <c r="D894" s="76"/>
      <c r="E894" s="89" t="str">
        <f t="shared" si="116"/>
        <v/>
      </c>
      <c r="F894" s="89" t="str">
        <f t="shared" si="117"/>
        <v/>
      </c>
      <c r="G894" s="76"/>
      <c r="H894" s="74"/>
      <c r="I894" s="111" t="str">
        <f>IF(H894="","",_xlfn.XLOOKUP(H894,Code!$E$3:$E$19,Code!$F$3:$F$19,""))</f>
        <v/>
      </c>
      <c r="J894" s="74"/>
      <c r="K894" s="74"/>
      <c r="L894" s="76"/>
      <c r="M894" s="76"/>
      <c r="N894" s="102"/>
      <c r="O894" s="102"/>
      <c r="P894" s="126">
        <v>0</v>
      </c>
      <c r="Q894" s="97">
        <f t="shared" si="112"/>
        <v>0</v>
      </c>
      <c r="R894" s="109"/>
      <c r="S894" s="96" t="str">
        <f t="shared" si="113"/>
        <v/>
      </c>
      <c r="T894" s="91">
        <f t="shared" si="114"/>
        <v>0</v>
      </c>
      <c r="U894" s="96" t="str">
        <f t="shared" si="115"/>
        <v/>
      </c>
      <c r="V894" s="92" t="str">
        <f ca="1">IF(U894="","",MIN(OFFSET(B894,0,0):OFFSET(B894,U894-1,0)))</f>
        <v/>
      </c>
      <c r="W894" s="92" t="str">
        <f ca="1">IF(U894="","",MIN(OFFSET(C894,0,0):OFFSET(C894,U894-1,0)))</f>
        <v/>
      </c>
      <c r="X894" s="92" t="str">
        <f ca="1">IF(U894="","",MAX(OFFSET(B894,0,0):OFFSET(B894,U894-1,0)))</f>
        <v/>
      </c>
      <c r="Y894" s="92" t="str">
        <f ca="1">IF(U894="","",MAX(OFFSET(C894,0,0):OFFSET(C894,U894-1,0)))</f>
        <v/>
      </c>
      <c r="Z894" s="92">
        <f t="shared" ca="1" si="118"/>
        <v>0</v>
      </c>
      <c r="AA894" s="93">
        <f t="shared" ca="1" si="119"/>
        <v>0</v>
      </c>
    </row>
    <row r="895" spans="1:27" ht="15.75" x14ac:dyDescent="0.25">
      <c r="A895" s="87"/>
      <c r="B895" s="95"/>
      <c r="C895" s="95"/>
      <c r="D895" s="76"/>
      <c r="E895" s="89" t="str">
        <f t="shared" si="116"/>
        <v/>
      </c>
      <c r="F895" s="89" t="str">
        <f t="shared" si="117"/>
        <v/>
      </c>
      <c r="G895" s="76"/>
      <c r="H895" s="74"/>
      <c r="I895" s="111" t="str">
        <f>IF(H895="","",_xlfn.XLOOKUP(H895,Code!$E$3:$E$19,Code!$F$3:$F$19,""))</f>
        <v/>
      </c>
      <c r="J895" s="74"/>
      <c r="K895" s="74"/>
      <c r="L895" s="76"/>
      <c r="M895" s="76"/>
      <c r="N895" s="102"/>
      <c r="O895" s="102"/>
      <c r="P895" s="126">
        <v>0</v>
      </c>
      <c r="Q895" s="97">
        <f t="shared" si="112"/>
        <v>0</v>
      </c>
      <c r="R895" s="109"/>
      <c r="S895" s="96" t="str">
        <f t="shared" si="113"/>
        <v/>
      </c>
      <c r="T895" s="91">
        <f t="shared" si="114"/>
        <v>0</v>
      </c>
      <c r="U895" s="96" t="str">
        <f t="shared" si="115"/>
        <v/>
      </c>
      <c r="V895" s="92" t="str">
        <f ca="1">IF(U895="","",MIN(OFFSET(B895,0,0):OFFSET(B895,U895-1,0)))</f>
        <v/>
      </c>
      <c r="W895" s="92" t="str">
        <f ca="1">IF(U895="","",MIN(OFFSET(C895,0,0):OFFSET(C895,U895-1,0)))</f>
        <v/>
      </c>
      <c r="X895" s="92" t="str">
        <f ca="1">IF(U895="","",MAX(OFFSET(B895,0,0):OFFSET(B895,U895-1,0)))</f>
        <v/>
      </c>
      <c r="Y895" s="92" t="str">
        <f ca="1">IF(U895="","",MAX(OFFSET(C895,0,0):OFFSET(C895,U895-1,0)))</f>
        <v/>
      </c>
      <c r="Z895" s="92">
        <f t="shared" ca="1" si="118"/>
        <v>0</v>
      </c>
      <c r="AA895" s="93">
        <f t="shared" ca="1" si="119"/>
        <v>0</v>
      </c>
    </row>
    <row r="896" spans="1:27" ht="15.75" x14ac:dyDescent="0.25">
      <c r="A896" s="87"/>
      <c r="B896" s="95"/>
      <c r="C896" s="95"/>
      <c r="D896" s="76"/>
      <c r="E896" s="89" t="str">
        <f t="shared" si="116"/>
        <v/>
      </c>
      <c r="F896" s="89" t="str">
        <f t="shared" si="117"/>
        <v/>
      </c>
      <c r="G896" s="76"/>
      <c r="H896" s="74"/>
      <c r="I896" s="111" t="str">
        <f>IF(H896="","",_xlfn.XLOOKUP(H896,Code!$E$3:$E$19,Code!$F$3:$F$19,""))</f>
        <v/>
      </c>
      <c r="J896" s="74"/>
      <c r="K896" s="74"/>
      <c r="L896" s="76"/>
      <c r="M896" s="76"/>
      <c r="N896" s="102"/>
      <c r="O896" s="102"/>
      <c r="P896" s="126">
        <v>0</v>
      </c>
      <c r="Q896" s="97">
        <f t="shared" si="112"/>
        <v>0</v>
      </c>
      <c r="R896" s="109"/>
      <c r="S896" s="96" t="str">
        <f t="shared" si="113"/>
        <v/>
      </c>
      <c r="T896" s="91">
        <f t="shared" si="114"/>
        <v>0</v>
      </c>
      <c r="U896" s="96" t="str">
        <f t="shared" si="115"/>
        <v/>
      </c>
      <c r="V896" s="92" t="str">
        <f ca="1">IF(U896="","",MIN(OFFSET(B896,0,0):OFFSET(B896,U896-1,0)))</f>
        <v/>
      </c>
      <c r="W896" s="92" t="str">
        <f ca="1">IF(U896="","",MIN(OFFSET(C896,0,0):OFFSET(C896,U896-1,0)))</f>
        <v/>
      </c>
      <c r="X896" s="92" t="str">
        <f ca="1">IF(U896="","",MAX(OFFSET(B896,0,0):OFFSET(B896,U896-1,0)))</f>
        <v/>
      </c>
      <c r="Y896" s="92" t="str">
        <f ca="1">IF(U896="","",MAX(OFFSET(C896,0,0):OFFSET(C896,U896-1,0)))</f>
        <v/>
      </c>
      <c r="Z896" s="92">
        <f t="shared" ca="1" si="118"/>
        <v>0</v>
      </c>
      <c r="AA896" s="93">
        <f t="shared" ca="1" si="119"/>
        <v>0</v>
      </c>
    </row>
    <row r="897" spans="1:27" ht="15.75" x14ac:dyDescent="0.25">
      <c r="A897" s="87"/>
      <c r="B897" s="95"/>
      <c r="C897" s="95"/>
      <c r="D897" s="76"/>
      <c r="E897" s="89" t="str">
        <f t="shared" si="116"/>
        <v/>
      </c>
      <c r="F897" s="89" t="str">
        <f t="shared" si="117"/>
        <v/>
      </c>
      <c r="G897" s="76"/>
      <c r="H897" s="74"/>
      <c r="I897" s="111" t="str">
        <f>IF(H897="","",_xlfn.XLOOKUP(H897,Code!$E$3:$E$19,Code!$F$3:$F$19,""))</f>
        <v/>
      </c>
      <c r="J897" s="74"/>
      <c r="K897" s="74"/>
      <c r="L897" s="76"/>
      <c r="M897" s="76"/>
      <c r="N897" s="102"/>
      <c r="O897" s="102"/>
      <c r="P897" s="126">
        <v>0</v>
      </c>
      <c r="Q897" s="97">
        <f t="shared" si="112"/>
        <v>0</v>
      </c>
      <c r="R897" s="109"/>
      <c r="S897" s="96" t="str">
        <f t="shared" si="113"/>
        <v/>
      </c>
      <c r="T897" s="91">
        <f t="shared" si="114"/>
        <v>0</v>
      </c>
      <c r="U897" s="96" t="str">
        <f t="shared" si="115"/>
        <v/>
      </c>
      <c r="V897" s="92" t="str">
        <f ca="1">IF(U897="","",MIN(OFFSET(B897,0,0):OFFSET(B897,U897-1,0)))</f>
        <v/>
      </c>
      <c r="W897" s="92" t="str">
        <f ca="1">IF(U897="","",MIN(OFFSET(C897,0,0):OFFSET(C897,U897-1,0)))</f>
        <v/>
      </c>
      <c r="X897" s="92" t="str">
        <f ca="1">IF(U897="","",MAX(OFFSET(B897,0,0):OFFSET(B897,U897-1,0)))</f>
        <v/>
      </c>
      <c r="Y897" s="92" t="str">
        <f ca="1">IF(U897="","",MAX(OFFSET(C897,0,0):OFFSET(C897,U897-1,0)))</f>
        <v/>
      </c>
      <c r="Z897" s="92">
        <f t="shared" ca="1" si="118"/>
        <v>0</v>
      </c>
      <c r="AA897" s="93">
        <f t="shared" ca="1" si="119"/>
        <v>0</v>
      </c>
    </row>
    <row r="898" spans="1:27" ht="15.75" x14ac:dyDescent="0.25">
      <c r="A898" s="87"/>
      <c r="B898" s="95"/>
      <c r="C898" s="95"/>
      <c r="D898" s="76"/>
      <c r="E898" s="89" t="str">
        <f t="shared" si="116"/>
        <v/>
      </c>
      <c r="F898" s="89" t="str">
        <f t="shared" si="117"/>
        <v/>
      </c>
      <c r="G898" s="76"/>
      <c r="H898" s="74"/>
      <c r="I898" s="111" t="str">
        <f>IF(H898="","",_xlfn.XLOOKUP(H898,Code!$E$3:$E$19,Code!$F$3:$F$19,""))</f>
        <v/>
      </c>
      <c r="J898" s="74"/>
      <c r="K898" s="74"/>
      <c r="L898" s="76"/>
      <c r="M898" s="76"/>
      <c r="N898" s="102"/>
      <c r="O898" s="102"/>
      <c r="P898" s="126">
        <v>0</v>
      </c>
      <c r="Q898" s="97">
        <f t="shared" si="112"/>
        <v>0</v>
      </c>
      <c r="R898" s="109"/>
      <c r="S898" s="96" t="str">
        <f t="shared" si="113"/>
        <v/>
      </c>
      <c r="T898" s="91">
        <f t="shared" si="114"/>
        <v>0</v>
      </c>
      <c r="U898" s="96" t="str">
        <f t="shared" si="115"/>
        <v/>
      </c>
      <c r="V898" s="92" t="str">
        <f ca="1">IF(U898="","",MIN(OFFSET(B898,0,0):OFFSET(B898,U898-1,0)))</f>
        <v/>
      </c>
      <c r="W898" s="92" t="str">
        <f ca="1">IF(U898="","",MIN(OFFSET(C898,0,0):OFFSET(C898,U898-1,0)))</f>
        <v/>
      </c>
      <c r="X898" s="92" t="str">
        <f ca="1">IF(U898="","",MAX(OFFSET(B898,0,0):OFFSET(B898,U898-1,0)))</f>
        <v/>
      </c>
      <c r="Y898" s="92" t="str">
        <f ca="1">IF(U898="","",MAX(OFFSET(C898,0,0):OFFSET(C898,U898-1,0)))</f>
        <v/>
      </c>
      <c r="Z898" s="92">
        <f t="shared" ca="1" si="118"/>
        <v>0</v>
      </c>
      <c r="AA898" s="93">
        <f t="shared" ca="1" si="119"/>
        <v>0</v>
      </c>
    </row>
    <row r="899" spans="1:27" ht="15.75" x14ac:dyDescent="0.25">
      <c r="A899" s="87"/>
      <c r="B899" s="95"/>
      <c r="C899" s="95"/>
      <c r="D899" s="76"/>
      <c r="E899" s="89" t="str">
        <f t="shared" si="116"/>
        <v/>
      </c>
      <c r="F899" s="89" t="str">
        <f t="shared" si="117"/>
        <v/>
      </c>
      <c r="G899" s="76"/>
      <c r="H899" s="74"/>
      <c r="I899" s="111" t="str">
        <f>IF(H899="","",_xlfn.XLOOKUP(H899,Code!$E$3:$E$19,Code!$F$3:$F$19,""))</f>
        <v/>
      </c>
      <c r="J899" s="74"/>
      <c r="K899" s="74"/>
      <c r="L899" s="76"/>
      <c r="M899" s="76"/>
      <c r="N899" s="102"/>
      <c r="O899" s="102"/>
      <c r="P899" s="126">
        <v>0</v>
      </c>
      <c r="Q899" s="97">
        <f t="shared" ref="Q899:Q962" si="120">SUMIF($T:$T,S899,$P:$P)</f>
        <v>0</v>
      </c>
      <c r="R899" s="109"/>
      <c r="S899" s="96" t="str">
        <f t="shared" ref="S899:S962" si="121">IF(A899="","",ROW()-ROW($S$2))</f>
        <v/>
      </c>
      <c r="T899" s="91">
        <f t="shared" ref="T899:T962" si="122">IF(B899="",0,IF(S899="",T898,S899))</f>
        <v>0</v>
      </c>
      <c r="U899" s="96" t="str">
        <f t="shared" ref="U899:U962" si="123">IF(S899="","",COUNTIF($T:$T,S899))</f>
        <v/>
      </c>
      <c r="V899" s="92" t="str">
        <f ca="1">IF(U899="","",MIN(OFFSET(B899,0,0):OFFSET(B899,U899-1,0)))</f>
        <v/>
      </c>
      <c r="W899" s="92" t="str">
        <f ca="1">IF(U899="","",MIN(OFFSET(C899,0,0):OFFSET(C899,U899-1,0)))</f>
        <v/>
      </c>
      <c r="X899" s="92" t="str">
        <f ca="1">IF(U899="","",MAX(OFFSET(B899,0,0):OFFSET(B899,U899-1,0)))</f>
        <v/>
      </c>
      <c r="Y899" s="92" t="str">
        <f ca="1">IF(U899="","",MAX(OFFSET(C899,0,0):OFFSET(C899,U899-1,0)))</f>
        <v/>
      </c>
      <c r="Z899" s="92">
        <f t="shared" ca="1" si="118"/>
        <v>0</v>
      </c>
      <c r="AA899" s="93">
        <f t="shared" ca="1" si="119"/>
        <v>0</v>
      </c>
    </row>
    <row r="900" spans="1:27" ht="15.75" x14ac:dyDescent="0.25">
      <c r="A900" s="87"/>
      <c r="B900" s="95"/>
      <c r="C900" s="95"/>
      <c r="D900" s="76"/>
      <c r="E900" s="89" t="str">
        <f t="shared" ref="E900:E963" si="124">IF(OR(B900="",C900=""),"",IF(OR(ABS(C900-B900)*1000=0,C900=0),1,ABS(C900-B900)*1000))</f>
        <v/>
      </c>
      <c r="F900" s="89" t="str">
        <f t="shared" ref="F900:F963" si="125">IF(OR(D900="",E900=""),"",D900*E900)</f>
        <v/>
      </c>
      <c r="G900" s="76"/>
      <c r="H900" s="74"/>
      <c r="I900" s="111" t="str">
        <f>IF(H900="","",_xlfn.XLOOKUP(H900,Code!$E$3:$E$19,Code!$F$3:$F$19,""))</f>
        <v/>
      </c>
      <c r="J900" s="74"/>
      <c r="K900" s="74"/>
      <c r="L900" s="76"/>
      <c r="M900" s="76"/>
      <c r="N900" s="102"/>
      <c r="O900" s="102"/>
      <c r="P900" s="126">
        <v>0</v>
      </c>
      <c r="Q900" s="97">
        <f t="shared" si="120"/>
        <v>0</v>
      </c>
      <c r="R900" s="109"/>
      <c r="S900" s="96" t="str">
        <f t="shared" si="121"/>
        <v/>
      </c>
      <c r="T900" s="91">
        <f t="shared" si="122"/>
        <v>0</v>
      </c>
      <c r="U900" s="96" t="str">
        <f t="shared" si="123"/>
        <v/>
      </c>
      <c r="V900" s="92" t="str">
        <f ca="1">IF(U900="","",MIN(OFFSET(B900,0,0):OFFSET(B900,U900-1,0)))</f>
        <v/>
      </c>
      <c r="W900" s="92" t="str">
        <f ca="1">IF(U900="","",MIN(OFFSET(C900,0,0):OFFSET(C900,U900-1,0)))</f>
        <v/>
      </c>
      <c r="X900" s="92" t="str">
        <f ca="1">IF(U900="","",MAX(OFFSET(B900,0,0):OFFSET(B900,U900-1,0)))</f>
        <v/>
      </c>
      <c r="Y900" s="92" t="str">
        <f ca="1">IF(U900="","",MAX(OFFSET(C900,0,0):OFFSET(C900,U900-1,0)))</f>
        <v/>
      </c>
      <c r="Z900" s="92">
        <f t="shared" ca="1" si="118"/>
        <v>0</v>
      </c>
      <c r="AA900" s="93">
        <f t="shared" ca="1" si="119"/>
        <v>0</v>
      </c>
    </row>
    <row r="901" spans="1:27" ht="15.75" x14ac:dyDescent="0.25">
      <c r="A901" s="87"/>
      <c r="B901" s="95"/>
      <c r="C901" s="95"/>
      <c r="D901" s="76"/>
      <c r="E901" s="89" t="str">
        <f t="shared" si="124"/>
        <v/>
      </c>
      <c r="F901" s="89" t="str">
        <f t="shared" si="125"/>
        <v/>
      </c>
      <c r="G901" s="76"/>
      <c r="H901" s="74"/>
      <c r="I901" s="111" t="str">
        <f>IF(H901="","",_xlfn.XLOOKUP(H901,Code!$E$3:$E$19,Code!$F$3:$F$19,""))</f>
        <v/>
      </c>
      <c r="J901" s="74"/>
      <c r="K901" s="74"/>
      <c r="L901" s="76"/>
      <c r="M901" s="76"/>
      <c r="N901" s="102"/>
      <c r="O901" s="102"/>
      <c r="P901" s="126">
        <v>0</v>
      </c>
      <c r="Q901" s="97">
        <f t="shared" si="120"/>
        <v>0</v>
      </c>
      <c r="R901" s="109"/>
      <c r="S901" s="96" t="str">
        <f t="shared" si="121"/>
        <v/>
      </c>
      <c r="T901" s="91">
        <f t="shared" si="122"/>
        <v>0</v>
      </c>
      <c r="U901" s="96" t="str">
        <f t="shared" si="123"/>
        <v/>
      </c>
      <c r="V901" s="92" t="str">
        <f ca="1">IF(U901="","",MIN(OFFSET(B901,0,0):OFFSET(B901,U901-1,0)))</f>
        <v/>
      </c>
      <c r="W901" s="92" t="str">
        <f ca="1">IF(U901="","",MIN(OFFSET(C901,0,0):OFFSET(C901,U901-1,0)))</f>
        <v/>
      </c>
      <c r="X901" s="92" t="str">
        <f ca="1">IF(U901="","",MAX(OFFSET(B901,0,0):OFFSET(B901,U901-1,0)))</f>
        <v/>
      </c>
      <c r="Y901" s="92" t="str">
        <f ca="1">IF(U901="","",MAX(OFFSET(C901,0,0):OFFSET(C901,U901-1,0)))</f>
        <v/>
      </c>
      <c r="Z901" s="92">
        <f t="shared" ca="1" si="118"/>
        <v>0</v>
      </c>
      <c r="AA901" s="93">
        <f t="shared" ca="1" si="119"/>
        <v>0</v>
      </c>
    </row>
    <row r="902" spans="1:27" ht="15.75" x14ac:dyDescent="0.25">
      <c r="A902" s="87"/>
      <c r="B902" s="95"/>
      <c r="C902" s="95"/>
      <c r="D902" s="76"/>
      <c r="E902" s="89" t="str">
        <f t="shared" si="124"/>
        <v/>
      </c>
      <c r="F902" s="89" t="str">
        <f t="shared" si="125"/>
        <v/>
      </c>
      <c r="G902" s="76"/>
      <c r="H902" s="74"/>
      <c r="I902" s="111" t="str">
        <f>IF(H902="","",_xlfn.XLOOKUP(H902,Code!$E$3:$E$19,Code!$F$3:$F$19,""))</f>
        <v/>
      </c>
      <c r="J902" s="74"/>
      <c r="K902" s="74"/>
      <c r="L902" s="76"/>
      <c r="M902" s="76"/>
      <c r="N902" s="102"/>
      <c r="O902" s="102"/>
      <c r="P902" s="126">
        <v>0</v>
      </c>
      <c r="Q902" s="97">
        <f t="shared" si="120"/>
        <v>0</v>
      </c>
      <c r="R902" s="109"/>
      <c r="S902" s="96" t="str">
        <f t="shared" si="121"/>
        <v/>
      </c>
      <c r="T902" s="91">
        <f t="shared" si="122"/>
        <v>0</v>
      </c>
      <c r="U902" s="96" t="str">
        <f t="shared" si="123"/>
        <v/>
      </c>
      <c r="V902" s="92" t="str">
        <f ca="1">IF(U902="","",MIN(OFFSET(B902,0,0):OFFSET(B902,U902-1,0)))</f>
        <v/>
      </c>
      <c r="W902" s="92" t="str">
        <f ca="1">IF(U902="","",MIN(OFFSET(C902,0,0):OFFSET(C902,U902-1,0)))</f>
        <v/>
      </c>
      <c r="X902" s="92" t="str">
        <f ca="1">IF(U902="","",MAX(OFFSET(B902,0,0):OFFSET(B902,U902-1,0)))</f>
        <v/>
      </c>
      <c r="Y902" s="92" t="str">
        <f ca="1">IF(U902="","",MAX(OFFSET(C902,0,0):OFFSET(C902,U902-1,0)))</f>
        <v/>
      </c>
      <c r="Z902" s="92">
        <f t="shared" ca="1" si="118"/>
        <v>0</v>
      </c>
      <c r="AA902" s="93">
        <f t="shared" ca="1" si="119"/>
        <v>0</v>
      </c>
    </row>
    <row r="903" spans="1:27" ht="15.75" x14ac:dyDescent="0.25">
      <c r="A903" s="87"/>
      <c r="B903" s="95"/>
      <c r="C903" s="95"/>
      <c r="D903" s="76"/>
      <c r="E903" s="89" t="str">
        <f t="shared" si="124"/>
        <v/>
      </c>
      <c r="F903" s="89" t="str">
        <f t="shared" si="125"/>
        <v/>
      </c>
      <c r="G903" s="76"/>
      <c r="H903" s="74"/>
      <c r="I903" s="111" t="str">
        <f>IF(H903="","",_xlfn.XLOOKUP(H903,Code!$E$3:$E$19,Code!$F$3:$F$19,""))</f>
        <v/>
      </c>
      <c r="J903" s="74"/>
      <c r="K903" s="74"/>
      <c r="L903" s="76"/>
      <c r="M903" s="76"/>
      <c r="N903" s="102"/>
      <c r="O903" s="102"/>
      <c r="P903" s="126">
        <v>0</v>
      </c>
      <c r="Q903" s="97">
        <f t="shared" si="120"/>
        <v>0</v>
      </c>
      <c r="R903" s="109"/>
      <c r="S903" s="96" t="str">
        <f t="shared" si="121"/>
        <v/>
      </c>
      <c r="T903" s="91">
        <f t="shared" si="122"/>
        <v>0</v>
      </c>
      <c r="U903" s="96" t="str">
        <f t="shared" si="123"/>
        <v/>
      </c>
      <c r="V903" s="92" t="str">
        <f ca="1">IF(U903="","",MIN(OFFSET(B903,0,0):OFFSET(B903,U903-1,0)))</f>
        <v/>
      </c>
      <c r="W903" s="92" t="str">
        <f ca="1">IF(U903="","",MIN(OFFSET(C903,0,0):OFFSET(C903,U903-1,0)))</f>
        <v/>
      </c>
      <c r="X903" s="92" t="str">
        <f ca="1">IF(U903="","",MAX(OFFSET(B903,0,0):OFFSET(B903,U903-1,0)))</f>
        <v/>
      </c>
      <c r="Y903" s="92" t="str">
        <f ca="1">IF(U903="","",MAX(OFFSET(C903,0,0):OFFSET(C903,U903-1,0)))</f>
        <v/>
      </c>
      <c r="Z903" s="92">
        <f t="shared" ca="1" si="118"/>
        <v>0</v>
      </c>
      <c r="AA903" s="93">
        <f t="shared" ca="1" si="119"/>
        <v>0</v>
      </c>
    </row>
    <row r="904" spans="1:27" ht="15.75" x14ac:dyDescent="0.25">
      <c r="A904" s="87"/>
      <c r="B904" s="95"/>
      <c r="C904" s="95"/>
      <c r="D904" s="76"/>
      <c r="E904" s="89" t="str">
        <f t="shared" si="124"/>
        <v/>
      </c>
      <c r="F904" s="89" t="str">
        <f t="shared" si="125"/>
        <v/>
      </c>
      <c r="G904" s="76"/>
      <c r="H904" s="74"/>
      <c r="I904" s="111" t="str">
        <f>IF(H904="","",_xlfn.XLOOKUP(H904,Code!$E$3:$E$19,Code!$F$3:$F$19,""))</f>
        <v/>
      </c>
      <c r="J904" s="74"/>
      <c r="K904" s="74"/>
      <c r="L904" s="76"/>
      <c r="M904" s="76"/>
      <c r="N904" s="102"/>
      <c r="O904" s="102"/>
      <c r="P904" s="126">
        <v>0</v>
      </c>
      <c r="Q904" s="97">
        <f t="shared" si="120"/>
        <v>0</v>
      </c>
      <c r="R904" s="109"/>
      <c r="S904" s="96" t="str">
        <f t="shared" si="121"/>
        <v/>
      </c>
      <c r="T904" s="91">
        <f t="shared" si="122"/>
        <v>0</v>
      </c>
      <c r="U904" s="96" t="str">
        <f t="shared" si="123"/>
        <v/>
      </c>
      <c r="V904" s="92" t="str">
        <f ca="1">IF(U904="","",MIN(OFFSET(B904,0,0):OFFSET(B904,U904-1,0)))</f>
        <v/>
      </c>
      <c r="W904" s="92" t="str">
        <f ca="1">IF(U904="","",MIN(OFFSET(C904,0,0):OFFSET(C904,U904-1,0)))</f>
        <v/>
      </c>
      <c r="X904" s="92" t="str">
        <f ca="1">IF(U904="","",MAX(OFFSET(B904,0,0):OFFSET(B904,U904-1,0)))</f>
        <v/>
      </c>
      <c r="Y904" s="92" t="str">
        <f ca="1">IF(U904="","",MAX(OFFSET(C904,0,0):OFFSET(C904,U904-1,0)))</f>
        <v/>
      </c>
      <c r="Z904" s="92">
        <f t="shared" ca="1" si="118"/>
        <v>0</v>
      </c>
      <c r="AA904" s="93">
        <f t="shared" ca="1" si="119"/>
        <v>0</v>
      </c>
    </row>
    <row r="905" spans="1:27" ht="15.75" x14ac:dyDescent="0.25">
      <c r="A905" s="87"/>
      <c r="B905" s="95"/>
      <c r="C905" s="95"/>
      <c r="D905" s="76"/>
      <c r="E905" s="89" t="str">
        <f t="shared" si="124"/>
        <v/>
      </c>
      <c r="F905" s="89" t="str">
        <f t="shared" si="125"/>
        <v/>
      </c>
      <c r="G905" s="76"/>
      <c r="H905" s="74"/>
      <c r="I905" s="111" t="str">
        <f>IF(H905="","",_xlfn.XLOOKUP(H905,Code!$E$3:$E$19,Code!$F$3:$F$19,""))</f>
        <v/>
      </c>
      <c r="J905" s="74"/>
      <c r="K905" s="74"/>
      <c r="L905" s="76"/>
      <c r="M905" s="76"/>
      <c r="N905" s="102"/>
      <c r="O905" s="102"/>
      <c r="P905" s="126">
        <v>0</v>
      </c>
      <c r="Q905" s="97">
        <f t="shared" si="120"/>
        <v>0</v>
      </c>
      <c r="R905" s="109"/>
      <c r="S905" s="96" t="str">
        <f t="shared" si="121"/>
        <v/>
      </c>
      <c r="T905" s="91">
        <f t="shared" si="122"/>
        <v>0</v>
      </c>
      <c r="U905" s="96" t="str">
        <f t="shared" si="123"/>
        <v/>
      </c>
      <c r="V905" s="92" t="str">
        <f ca="1">IF(U905="","",MIN(OFFSET(B905,0,0):OFFSET(B905,U905-1,0)))</f>
        <v/>
      </c>
      <c r="W905" s="92" t="str">
        <f ca="1">IF(U905="","",MIN(OFFSET(C905,0,0):OFFSET(C905,U905-1,0)))</f>
        <v/>
      </c>
      <c r="X905" s="92" t="str">
        <f ca="1">IF(U905="","",MAX(OFFSET(B905,0,0):OFFSET(B905,U905-1,0)))</f>
        <v/>
      </c>
      <c r="Y905" s="92" t="str">
        <f ca="1">IF(U905="","",MAX(OFFSET(C905,0,0):OFFSET(C905,U905-1,0)))</f>
        <v/>
      </c>
      <c r="Z905" s="92">
        <f t="shared" ca="1" si="118"/>
        <v>0</v>
      </c>
      <c r="AA905" s="93">
        <f t="shared" ca="1" si="119"/>
        <v>0</v>
      </c>
    </row>
    <row r="906" spans="1:27" ht="15.75" x14ac:dyDescent="0.25">
      <c r="A906" s="87"/>
      <c r="B906" s="95"/>
      <c r="C906" s="95"/>
      <c r="D906" s="76"/>
      <c r="E906" s="89" t="str">
        <f t="shared" si="124"/>
        <v/>
      </c>
      <c r="F906" s="89" t="str">
        <f t="shared" si="125"/>
        <v/>
      </c>
      <c r="G906" s="76"/>
      <c r="H906" s="74"/>
      <c r="I906" s="111" t="str">
        <f>IF(H906="","",_xlfn.XLOOKUP(H906,Code!$E$3:$E$19,Code!$F$3:$F$19,""))</f>
        <v/>
      </c>
      <c r="J906" s="74"/>
      <c r="K906" s="74"/>
      <c r="L906" s="76"/>
      <c r="M906" s="76"/>
      <c r="N906" s="102"/>
      <c r="O906" s="102"/>
      <c r="P906" s="126">
        <v>0</v>
      </c>
      <c r="Q906" s="97">
        <f t="shared" si="120"/>
        <v>0</v>
      </c>
      <c r="R906" s="109"/>
      <c r="S906" s="96" t="str">
        <f t="shared" si="121"/>
        <v/>
      </c>
      <c r="T906" s="91">
        <f t="shared" si="122"/>
        <v>0</v>
      </c>
      <c r="U906" s="96" t="str">
        <f t="shared" si="123"/>
        <v/>
      </c>
      <c r="V906" s="92" t="str">
        <f ca="1">IF(U906="","",MIN(OFFSET(B906,0,0):OFFSET(B906,U906-1,0)))</f>
        <v/>
      </c>
      <c r="W906" s="92" t="str">
        <f ca="1">IF(U906="","",MIN(OFFSET(C906,0,0):OFFSET(C906,U906-1,0)))</f>
        <v/>
      </c>
      <c r="X906" s="92" t="str">
        <f ca="1">IF(U906="","",MAX(OFFSET(B906,0,0):OFFSET(B906,U906-1,0)))</f>
        <v/>
      </c>
      <c r="Y906" s="92" t="str">
        <f ca="1">IF(U906="","",MAX(OFFSET(C906,0,0):OFFSET(C906,U906-1,0)))</f>
        <v/>
      </c>
      <c r="Z906" s="92">
        <f t="shared" ca="1" si="118"/>
        <v>0</v>
      </c>
      <c r="AA906" s="93">
        <f t="shared" ca="1" si="119"/>
        <v>0</v>
      </c>
    </row>
    <row r="907" spans="1:27" ht="15.75" x14ac:dyDescent="0.25">
      <c r="A907" s="87"/>
      <c r="B907" s="95"/>
      <c r="C907" s="95"/>
      <c r="D907" s="76"/>
      <c r="E907" s="89" t="str">
        <f t="shared" si="124"/>
        <v/>
      </c>
      <c r="F907" s="89" t="str">
        <f t="shared" si="125"/>
        <v/>
      </c>
      <c r="G907" s="76"/>
      <c r="H907" s="74"/>
      <c r="I907" s="111" t="str">
        <f>IF(H907="","",_xlfn.XLOOKUP(H907,Code!$E$3:$E$19,Code!$F$3:$F$19,""))</f>
        <v/>
      </c>
      <c r="J907" s="74"/>
      <c r="K907" s="74"/>
      <c r="L907" s="76"/>
      <c r="M907" s="76"/>
      <c r="N907" s="102"/>
      <c r="O907" s="102"/>
      <c r="P907" s="126">
        <v>0</v>
      </c>
      <c r="Q907" s="97">
        <f t="shared" si="120"/>
        <v>0</v>
      </c>
      <c r="R907" s="109"/>
      <c r="S907" s="96" t="str">
        <f t="shared" si="121"/>
        <v/>
      </c>
      <c r="T907" s="91">
        <f t="shared" si="122"/>
        <v>0</v>
      </c>
      <c r="U907" s="96" t="str">
        <f t="shared" si="123"/>
        <v/>
      </c>
      <c r="V907" s="92" t="str">
        <f ca="1">IF(U907="","",MIN(OFFSET(B907,0,0):OFFSET(B907,U907-1,0)))</f>
        <v/>
      </c>
      <c r="W907" s="92" t="str">
        <f ca="1">IF(U907="","",MIN(OFFSET(C907,0,0):OFFSET(C907,U907-1,0)))</f>
        <v/>
      </c>
      <c r="X907" s="92" t="str">
        <f ca="1">IF(U907="","",MAX(OFFSET(B907,0,0):OFFSET(B907,U907-1,0)))</f>
        <v/>
      </c>
      <c r="Y907" s="92" t="str">
        <f ca="1">IF(U907="","",MAX(OFFSET(C907,0,0):OFFSET(C907,U907-1,0)))</f>
        <v/>
      </c>
      <c r="Z907" s="92">
        <f t="shared" ca="1" si="118"/>
        <v>0</v>
      </c>
      <c r="AA907" s="93">
        <f t="shared" ca="1" si="119"/>
        <v>0</v>
      </c>
    </row>
    <row r="908" spans="1:27" ht="15.75" x14ac:dyDescent="0.25">
      <c r="A908" s="87"/>
      <c r="B908" s="95"/>
      <c r="C908" s="95"/>
      <c r="D908" s="76"/>
      <c r="E908" s="89" t="str">
        <f t="shared" si="124"/>
        <v/>
      </c>
      <c r="F908" s="89" t="str">
        <f t="shared" si="125"/>
        <v/>
      </c>
      <c r="G908" s="76"/>
      <c r="H908" s="74"/>
      <c r="I908" s="111" t="str">
        <f>IF(H908="","",_xlfn.XLOOKUP(H908,Code!$E$3:$E$19,Code!$F$3:$F$19,""))</f>
        <v/>
      </c>
      <c r="J908" s="74"/>
      <c r="K908" s="74"/>
      <c r="L908" s="76"/>
      <c r="M908" s="76"/>
      <c r="N908" s="102"/>
      <c r="O908" s="102"/>
      <c r="P908" s="126">
        <v>0</v>
      </c>
      <c r="Q908" s="97">
        <f t="shared" si="120"/>
        <v>0</v>
      </c>
      <c r="R908" s="109"/>
      <c r="S908" s="96" t="str">
        <f t="shared" si="121"/>
        <v/>
      </c>
      <c r="T908" s="91">
        <f t="shared" si="122"/>
        <v>0</v>
      </c>
      <c r="U908" s="96" t="str">
        <f t="shared" si="123"/>
        <v/>
      </c>
      <c r="V908" s="92" t="str">
        <f ca="1">IF(U908="","",MIN(OFFSET(B908,0,0):OFFSET(B908,U908-1,0)))</f>
        <v/>
      </c>
      <c r="W908" s="92" t="str">
        <f ca="1">IF(U908="","",MIN(OFFSET(C908,0,0):OFFSET(C908,U908-1,0)))</f>
        <v/>
      </c>
      <c r="X908" s="92" t="str">
        <f ca="1">IF(U908="","",MAX(OFFSET(B908,0,0):OFFSET(B908,U908-1,0)))</f>
        <v/>
      </c>
      <c r="Y908" s="92" t="str">
        <f ca="1">IF(U908="","",MAX(OFFSET(C908,0,0):OFFSET(C908,U908-1,0)))</f>
        <v/>
      </c>
      <c r="Z908" s="92">
        <f t="shared" ca="1" si="118"/>
        <v>0</v>
      </c>
      <c r="AA908" s="93">
        <f t="shared" ca="1" si="119"/>
        <v>0</v>
      </c>
    </row>
    <row r="909" spans="1:27" ht="15.75" x14ac:dyDescent="0.25">
      <c r="A909" s="87"/>
      <c r="B909" s="95"/>
      <c r="C909" s="95"/>
      <c r="D909" s="76"/>
      <c r="E909" s="89" t="str">
        <f t="shared" si="124"/>
        <v/>
      </c>
      <c r="F909" s="89" t="str">
        <f t="shared" si="125"/>
        <v/>
      </c>
      <c r="G909" s="76"/>
      <c r="H909" s="74"/>
      <c r="I909" s="111" t="str">
        <f>IF(H909="","",_xlfn.XLOOKUP(H909,Code!$E$3:$E$19,Code!$F$3:$F$19,""))</f>
        <v/>
      </c>
      <c r="J909" s="74"/>
      <c r="K909" s="74"/>
      <c r="L909" s="76"/>
      <c r="M909" s="76"/>
      <c r="N909" s="102"/>
      <c r="O909" s="102"/>
      <c r="P909" s="126">
        <v>0</v>
      </c>
      <c r="Q909" s="97">
        <f t="shared" si="120"/>
        <v>0</v>
      </c>
      <c r="R909" s="109"/>
      <c r="S909" s="96" t="str">
        <f t="shared" si="121"/>
        <v/>
      </c>
      <c r="T909" s="91">
        <f t="shared" si="122"/>
        <v>0</v>
      </c>
      <c r="U909" s="96" t="str">
        <f t="shared" si="123"/>
        <v/>
      </c>
      <c r="V909" s="92" t="str">
        <f ca="1">IF(U909="","",MIN(OFFSET(B909,0,0):OFFSET(B909,U909-1,0)))</f>
        <v/>
      </c>
      <c r="W909" s="92" t="str">
        <f ca="1">IF(U909="","",MIN(OFFSET(C909,0,0):OFFSET(C909,U909-1,0)))</f>
        <v/>
      </c>
      <c r="X909" s="92" t="str">
        <f ca="1">IF(U909="","",MAX(OFFSET(B909,0,0):OFFSET(B909,U909-1,0)))</f>
        <v/>
      </c>
      <c r="Y909" s="92" t="str">
        <f ca="1">IF(U909="","",MAX(OFFSET(C909,0,0):OFFSET(C909,U909-1,0)))</f>
        <v/>
      </c>
      <c r="Z909" s="92">
        <f t="shared" ca="1" si="118"/>
        <v>0</v>
      </c>
      <c r="AA909" s="93">
        <f t="shared" ca="1" si="119"/>
        <v>0</v>
      </c>
    </row>
    <row r="910" spans="1:27" ht="15.75" x14ac:dyDescent="0.25">
      <c r="A910" s="87"/>
      <c r="B910" s="95"/>
      <c r="C910" s="95"/>
      <c r="D910" s="76"/>
      <c r="E910" s="89" t="str">
        <f t="shared" si="124"/>
        <v/>
      </c>
      <c r="F910" s="89" t="str">
        <f t="shared" si="125"/>
        <v/>
      </c>
      <c r="G910" s="76"/>
      <c r="H910" s="74"/>
      <c r="I910" s="111" t="str">
        <f>IF(H910="","",_xlfn.XLOOKUP(H910,Code!$E$3:$E$19,Code!$F$3:$F$19,""))</f>
        <v/>
      </c>
      <c r="J910" s="74"/>
      <c r="K910" s="74"/>
      <c r="L910" s="76"/>
      <c r="M910" s="76"/>
      <c r="N910" s="102"/>
      <c r="O910" s="102"/>
      <c r="P910" s="126">
        <v>0</v>
      </c>
      <c r="Q910" s="97">
        <f t="shared" si="120"/>
        <v>0</v>
      </c>
      <c r="R910" s="109"/>
      <c r="S910" s="96" t="str">
        <f t="shared" si="121"/>
        <v/>
      </c>
      <c r="T910" s="91">
        <f t="shared" si="122"/>
        <v>0</v>
      </c>
      <c r="U910" s="96" t="str">
        <f t="shared" si="123"/>
        <v/>
      </c>
      <c r="V910" s="92" t="str">
        <f ca="1">IF(U910="","",MIN(OFFSET(B910,0,0):OFFSET(B910,U910-1,0)))</f>
        <v/>
      </c>
      <c r="W910" s="92" t="str">
        <f ca="1">IF(U910="","",MIN(OFFSET(C910,0,0):OFFSET(C910,U910-1,0)))</f>
        <v/>
      </c>
      <c r="X910" s="92" t="str">
        <f ca="1">IF(U910="","",MAX(OFFSET(B910,0,0):OFFSET(B910,U910-1,0)))</f>
        <v/>
      </c>
      <c r="Y910" s="92" t="str">
        <f ca="1">IF(U910="","",MAX(OFFSET(C910,0,0):OFFSET(C910,U910-1,0)))</f>
        <v/>
      </c>
      <c r="Z910" s="92">
        <f t="shared" ca="1" si="118"/>
        <v>0</v>
      </c>
      <c r="AA910" s="93">
        <f t="shared" ca="1" si="119"/>
        <v>0</v>
      </c>
    </row>
    <row r="911" spans="1:27" ht="15.75" x14ac:dyDescent="0.25">
      <c r="A911" s="87"/>
      <c r="B911" s="95"/>
      <c r="C911" s="95"/>
      <c r="D911" s="76"/>
      <c r="E911" s="89" t="str">
        <f t="shared" si="124"/>
        <v/>
      </c>
      <c r="F911" s="89" t="str">
        <f t="shared" si="125"/>
        <v/>
      </c>
      <c r="G911" s="76"/>
      <c r="H911" s="74"/>
      <c r="I911" s="111" t="str">
        <f>IF(H911="","",_xlfn.XLOOKUP(H911,Code!$E$3:$E$19,Code!$F$3:$F$19,""))</f>
        <v/>
      </c>
      <c r="J911" s="74"/>
      <c r="K911" s="74"/>
      <c r="L911" s="76"/>
      <c r="M911" s="76"/>
      <c r="N911" s="102"/>
      <c r="O911" s="102"/>
      <c r="P911" s="126">
        <v>0</v>
      </c>
      <c r="Q911" s="97">
        <f t="shared" si="120"/>
        <v>0</v>
      </c>
      <c r="R911" s="109"/>
      <c r="S911" s="96" t="str">
        <f t="shared" si="121"/>
        <v/>
      </c>
      <c r="T911" s="91">
        <f t="shared" si="122"/>
        <v>0</v>
      </c>
      <c r="U911" s="96" t="str">
        <f t="shared" si="123"/>
        <v/>
      </c>
      <c r="V911" s="92" t="str">
        <f ca="1">IF(U911="","",MIN(OFFSET(B911,0,0):OFFSET(B911,U911-1,0)))</f>
        <v/>
      </c>
      <c r="W911" s="92" t="str">
        <f ca="1">IF(U911="","",MIN(OFFSET(C911,0,0):OFFSET(C911,U911-1,0)))</f>
        <v/>
      </c>
      <c r="X911" s="92" t="str">
        <f ca="1">IF(U911="","",MAX(OFFSET(B911,0,0):OFFSET(B911,U911-1,0)))</f>
        <v/>
      </c>
      <c r="Y911" s="92" t="str">
        <f ca="1">IF(U911="","",MAX(OFFSET(C911,0,0):OFFSET(C911,U911-1,0)))</f>
        <v/>
      </c>
      <c r="Z911" s="92">
        <f t="shared" ca="1" si="118"/>
        <v>0</v>
      </c>
      <c r="AA911" s="93">
        <f t="shared" ca="1" si="119"/>
        <v>0</v>
      </c>
    </row>
    <row r="912" spans="1:27" ht="15.75" x14ac:dyDescent="0.25">
      <c r="A912" s="87"/>
      <c r="B912" s="95"/>
      <c r="C912" s="95"/>
      <c r="D912" s="76"/>
      <c r="E912" s="89" t="str">
        <f t="shared" si="124"/>
        <v/>
      </c>
      <c r="F912" s="89" t="str">
        <f t="shared" si="125"/>
        <v/>
      </c>
      <c r="G912" s="76"/>
      <c r="H912" s="74"/>
      <c r="I912" s="111" t="str">
        <f>IF(H912="","",_xlfn.XLOOKUP(H912,Code!$E$3:$E$19,Code!$F$3:$F$19,""))</f>
        <v/>
      </c>
      <c r="J912" s="74"/>
      <c r="K912" s="74"/>
      <c r="L912" s="76"/>
      <c r="M912" s="76"/>
      <c r="N912" s="102"/>
      <c r="O912" s="102"/>
      <c r="P912" s="126">
        <v>0</v>
      </c>
      <c r="Q912" s="97">
        <f t="shared" si="120"/>
        <v>0</v>
      </c>
      <c r="R912" s="109"/>
      <c r="S912" s="96" t="str">
        <f t="shared" si="121"/>
        <v/>
      </c>
      <c r="T912" s="91">
        <f t="shared" si="122"/>
        <v>0</v>
      </c>
      <c r="U912" s="96" t="str">
        <f t="shared" si="123"/>
        <v/>
      </c>
      <c r="V912" s="92" t="str">
        <f ca="1">IF(U912="","",MIN(OFFSET(B912,0,0):OFFSET(B912,U912-1,0)))</f>
        <v/>
      </c>
      <c r="W912" s="92" t="str">
        <f ca="1">IF(U912="","",MIN(OFFSET(C912,0,0):OFFSET(C912,U912-1,0)))</f>
        <v/>
      </c>
      <c r="X912" s="92" t="str">
        <f ca="1">IF(U912="","",MAX(OFFSET(B912,0,0):OFFSET(B912,U912-1,0)))</f>
        <v/>
      </c>
      <c r="Y912" s="92" t="str">
        <f ca="1">IF(U912="","",MAX(OFFSET(C912,0,0):OFFSET(C912,U912-1,0)))</f>
        <v/>
      </c>
      <c r="Z912" s="92">
        <f t="shared" ca="1" si="118"/>
        <v>0</v>
      </c>
      <c r="AA912" s="93">
        <f t="shared" ca="1" si="119"/>
        <v>0</v>
      </c>
    </row>
    <row r="913" spans="1:27" ht="15.75" x14ac:dyDescent="0.25">
      <c r="A913" s="87"/>
      <c r="B913" s="95"/>
      <c r="C913" s="95"/>
      <c r="D913" s="76"/>
      <c r="E913" s="89" t="str">
        <f t="shared" si="124"/>
        <v/>
      </c>
      <c r="F913" s="89" t="str">
        <f t="shared" si="125"/>
        <v/>
      </c>
      <c r="G913" s="76"/>
      <c r="H913" s="74"/>
      <c r="I913" s="111" t="str">
        <f>IF(H913="","",_xlfn.XLOOKUP(H913,Code!$E$3:$E$19,Code!$F$3:$F$19,""))</f>
        <v/>
      </c>
      <c r="J913" s="74"/>
      <c r="K913" s="74"/>
      <c r="L913" s="76"/>
      <c r="M913" s="76"/>
      <c r="N913" s="102"/>
      <c r="O913" s="102"/>
      <c r="P913" s="126">
        <v>0</v>
      </c>
      <c r="Q913" s="97">
        <f t="shared" si="120"/>
        <v>0</v>
      </c>
      <c r="R913" s="109"/>
      <c r="S913" s="96" t="str">
        <f t="shared" si="121"/>
        <v/>
      </c>
      <c r="T913" s="91">
        <f t="shared" si="122"/>
        <v>0</v>
      </c>
      <c r="U913" s="96" t="str">
        <f t="shared" si="123"/>
        <v/>
      </c>
      <c r="V913" s="92" t="str">
        <f ca="1">IF(U913="","",MIN(OFFSET(B913,0,0):OFFSET(B913,U913-1,0)))</f>
        <v/>
      </c>
      <c r="W913" s="92" t="str">
        <f ca="1">IF(U913="","",MIN(OFFSET(C913,0,0):OFFSET(C913,U913-1,0)))</f>
        <v/>
      </c>
      <c r="X913" s="92" t="str">
        <f ca="1">IF(U913="","",MAX(OFFSET(B913,0,0):OFFSET(B913,U913-1,0)))</f>
        <v/>
      </c>
      <c r="Y913" s="92" t="str">
        <f ca="1">IF(U913="","",MAX(OFFSET(C913,0,0):OFFSET(C913,U913-1,0)))</f>
        <v/>
      </c>
      <c r="Z913" s="92">
        <f t="shared" ca="1" si="118"/>
        <v>0</v>
      </c>
      <c r="AA913" s="93">
        <f t="shared" ca="1" si="119"/>
        <v>0</v>
      </c>
    </row>
    <row r="914" spans="1:27" ht="15.75" x14ac:dyDescent="0.25">
      <c r="A914" s="87"/>
      <c r="B914" s="95"/>
      <c r="C914" s="95"/>
      <c r="D914" s="76"/>
      <c r="E914" s="89" t="str">
        <f t="shared" si="124"/>
        <v/>
      </c>
      <c r="F914" s="89" t="str">
        <f t="shared" si="125"/>
        <v/>
      </c>
      <c r="G914" s="76"/>
      <c r="H914" s="74"/>
      <c r="I914" s="111" t="str">
        <f>IF(H914="","",_xlfn.XLOOKUP(H914,Code!$E$3:$E$19,Code!$F$3:$F$19,""))</f>
        <v/>
      </c>
      <c r="J914" s="74"/>
      <c r="K914" s="74"/>
      <c r="L914" s="76"/>
      <c r="M914" s="76"/>
      <c r="N914" s="102"/>
      <c r="O914" s="102"/>
      <c r="P914" s="126">
        <v>0</v>
      </c>
      <c r="Q914" s="97">
        <f t="shared" si="120"/>
        <v>0</v>
      </c>
      <c r="R914" s="109"/>
      <c r="S914" s="96" t="str">
        <f t="shared" si="121"/>
        <v/>
      </c>
      <c r="T914" s="91">
        <f t="shared" si="122"/>
        <v>0</v>
      </c>
      <c r="U914" s="96" t="str">
        <f t="shared" si="123"/>
        <v/>
      </c>
      <c r="V914" s="92" t="str">
        <f ca="1">IF(U914="","",MIN(OFFSET(B914,0,0):OFFSET(B914,U914-1,0)))</f>
        <v/>
      </c>
      <c r="W914" s="92" t="str">
        <f ca="1">IF(U914="","",MIN(OFFSET(C914,0,0):OFFSET(C914,U914-1,0)))</f>
        <v/>
      </c>
      <c r="X914" s="92" t="str">
        <f ca="1">IF(U914="","",MAX(OFFSET(B914,0,0):OFFSET(B914,U914-1,0)))</f>
        <v/>
      </c>
      <c r="Y914" s="92" t="str">
        <f ca="1">IF(U914="","",MAX(OFFSET(C914,0,0):OFFSET(C914,U914-1,0)))</f>
        <v/>
      </c>
      <c r="Z914" s="92">
        <f t="shared" ca="1" si="118"/>
        <v>0</v>
      </c>
      <c r="AA914" s="93">
        <f t="shared" ca="1" si="119"/>
        <v>0</v>
      </c>
    </row>
    <row r="915" spans="1:27" ht="15.75" x14ac:dyDescent="0.25">
      <c r="A915" s="87"/>
      <c r="B915" s="95"/>
      <c r="C915" s="95"/>
      <c r="D915" s="76"/>
      <c r="E915" s="89" t="str">
        <f t="shared" si="124"/>
        <v/>
      </c>
      <c r="F915" s="89" t="str">
        <f t="shared" si="125"/>
        <v/>
      </c>
      <c r="G915" s="76"/>
      <c r="H915" s="74"/>
      <c r="I915" s="111" t="str">
        <f>IF(H915="","",_xlfn.XLOOKUP(H915,Code!$E$3:$E$19,Code!$F$3:$F$19,""))</f>
        <v/>
      </c>
      <c r="J915" s="74"/>
      <c r="K915" s="74"/>
      <c r="L915" s="76"/>
      <c r="M915" s="76"/>
      <c r="N915" s="102"/>
      <c r="O915" s="102"/>
      <c r="P915" s="126">
        <v>0</v>
      </c>
      <c r="Q915" s="97">
        <f t="shared" si="120"/>
        <v>0</v>
      </c>
      <c r="R915" s="109"/>
      <c r="S915" s="96" t="str">
        <f t="shared" si="121"/>
        <v/>
      </c>
      <c r="T915" s="91">
        <f t="shared" si="122"/>
        <v>0</v>
      </c>
      <c r="U915" s="96" t="str">
        <f t="shared" si="123"/>
        <v/>
      </c>
      <c r="V915" s="92" t="str">
        <f ca="1">IF(U915="","",MIN(OFFSET(B915,0,0):OFFSET(B915,U915-1,0)))</f>
        <v/>
      </c>
      <c r="W915" s="92" t="str">
        <f ca="1">IF(U915="","",MIN(OFFSET(C915,0,0):OFFSET(C915,U915-1,0)))</f>
        <v/>
      </c>
      <c r="X915" s="92" t="str">
        <f ca="1">IF(U915="","",MAX(OFFSET(B915,0,0):OFFSET(B915,U915-1,0)))</f>
        <v/>
      </c>
      <c r="Y915" s="92" t="str">
        <f ca="1">IF(U915="","",MAX(OFFSET(C915,0,0):OFFSET(C915,U915-1,0)))</f>
        <v/>
      </c>
      <c r="Z915" s="92">
        <f t="shared" ca="1" si="118"/>
        <v>0</v>
      </c>
      <c r="AA915" s="93">
        <f t="shared" ca="1" si="119"/>
        <v>0</v>
      </c>
    </row>
    <row r="916" spans="1:27" ht="15.75" x14ac:dyDescent="0.25">
      <c r="A916" s="87"/>
      <c r="B916" s="95"/>
      <c r="C916" s="95"/>
      <c r="D916" s="76"/>
      <c r="E916" s="89" t="str">
        <f t="shared" si="124"/>
        <v/>
      </c>
      <c r="F916" s="89" t="str">
        <f t="shared" si="125"/>
        <v/>
      </c>
      <c r="G916" s="76"/>
      <c r="H916" s="74"/>
      <c r="I916" s="111" t="str">
        <f>IF(H916="","",_xlfn.XLOOKUP(H916,Code!$E$3:$E$19,Code!$F$3:$F$19,""))</f>
        <v/>
      </c>
      <c r="J916" s="74"/>
      <c r="K916" s="74"/>
      <c r="L916" s="76"/>
      <c r="M916" s="76"/>
      <c r="N916" s="102"/>
      <c r="O916" s="102"/>
      <c r="P916" s="126">
        <v>0</v>
      </c>
      <c r="Q916" s="97">
        <f t="shared" si="120"/>
        <v>0</v>
      </c>
      <c r="R916" s="109"/>
      <c r="S916" s="96" t="str">
        <f t="shared" si="121"/>
        <v/>
      </c>
      <c r="T916" s="91">
        <f t="shared" si="122"/>
        <v>0</v>
      </c>
      <c r="U916" s="96" t="str">
        <f t="shared" si="123"/>
        <v/>
      </c>
      <c r="V916" s="92" t="str">
        <f ca="1">IF(U916="","",MIN(OFFSET(B916,0,0):OFFSET(B916,U916-1,0)))</f>
        <v/>
      </c>
      <c r="W916" s="92" t="str">
        <f ca="1">IF(U916="","",MIN(OFFSET(C916,0,0):OFFSET(C916,U916-1,0)))</f>
        <v/>
      </c>
      <c r="X916" s="92" t="str">
        <f ca="1">IF(U916="","",MAX(OFFSET(B916,0,0):OFFSET(B916,U916-1,0)))</f>
        <v/>
      </c>
      <c r="Y916" s="92" t="str">
        <f ca="1">IF(U916="","",MAX(OFFSET(C916,0,0):OFFSET(C916,U916-1,0)))</f>
        <v/>
      </c>
      <c r="Z916" s="92">
        <f t="shared" ca="1" si="118"/>
        <v>0</v>
      </c>
      <c r="AA916" s="93">
        <f t="shared" ca="1" si="119"/>
        <v>0</v>
      </c>
    </row>
    <row r="917" spans="1:27" ht="15.75" x14ac:dyDescent="0.25">
      <c r="A917" s="87"/>
      <c r="B917" s="95"/>
      <c r="C917" s="95"/>
      <c r="D917" s="76"/>
      <c r="E917" s="89" t="str">
        <f t="shared" si="124"/>
        <v/>
      </c>
      <c r="F917" s="89" t="str">
        <f t="shared" si="125"/>
        <v/>
      </c>
      <c r="G917" s="76"/>
      <c r="H917" s="74"/>
      <c r="I917" s="111" t="str">
        <f>IF(H917="","",_xlfn.XLOOKUP(H917,Code!$E$3:$E$19,Code!$F$3:$F$19,""))</f>
        <v/>
      </c>
      <c r="J917" s="74"/>
      <c r="K917" s="74"/>
      <c r="L917" s="76"/>
      <c r="M917" s="76"/>
      <c r="N917" s="102"/>
      <c r="O917" s="102"/>
      <c r="P917" s="126">
        <v>0</v>
      </c>
      <c r="Q917" s="97">
        <f t="shared" si="120"/>
        <v>0</v>
      </c>
      <c r="R917" s="109"/>
      <c r="S917" s="96" t="str">
        <f t="shared" si="121"/>
        <v/>
      </c>
      <c r="T917" s="91">
        <f t="shared" si="122"/>
        <v>0</v>
      </c>
      <c r="U917" s="96" t="str">
        <f t="shared" si="123"/>
        <v/>
      </c>
      <c r="V917" s="92" t="str">
        <f ca="1">IF(U917="","",MIN(OFFSET(B917,0,0):OFFSET(B917,U917-1,0)))</f>
        <v/>
      </c>
      <c r="W917" s="92" t="str">
        <f ca="1">IF(U917="","",MIN(OFFSET(C917,0,0):OFFSET(C917,U917-1,0)))</f>
        <v/>
      </c>
      <c r="X917" s="92" t="str">
        <f ca="1">IF(U917="","",MAX(OFFSET(B917,0,0):OFFSET(B917,U917-1,0)))</f>
        <v/>
      </c>
      <c r="Y917" s="92" t="str">
        <f ca="1">IF(U917="","",MAX(OFFSET(C917,0,0):OFFSET(C917,U917-1,0)))</f>
        <v/>
      </c>
      <c r="Z917" s="92">
        <f t="shared" ca="1" si="118"/>
        <v>0</v>
      </c>
      <c r="AA917" s="93">
        <f t="shared" ca="1" si="119"/>
        <v>0</v>
      </c>
    </row>
    <row r="918" spans="1:27" ht="15.75" x14ac:dyDescent="0.25">
      <c r="A918" s="87"/>
      <c r="B918" s="95"/>
      <c r="C918" s="95"/>
      <c r="D918" s="76"/>
      <c r="E918" s="89" t="str">
        <f t="shared" si="124"/>
        <v/>
      </c>
      <c r="F918" s="89" t="str">
        <f t="shared" si="125"/>
        <v/>
      </c>
      <c r="G918" s="76"/>
      <c r="H918" s="74"/>
      <c r="I918" s="111" t="str">
        <f>IF(H918="","",_xlfn.XLOOKUP(H918,Code!$E$3:$E$19,Code!$F$3:$F$19,""))</f>
        <v/>
      </c>
      <c r="J918" s="74"/>
      <c r="K918" s="74"/>
      <c r="L918" s="76"/>
      <c r="M918" s="76"/>
      <c r="N918" s="102"/>
      <c r="O918" s="102"/>
      <c r="P918" s="126">
        <v>0</v>
      </c>
      <c r="Q918" s="97">
        <f t="shared" si="120"/>
        <v>0</v>
      </c>
      <c r="R918" s="109"/>
      <c r="S918" s="96" t="str">
        <f t="shared" si="121"/>
        <v/>
      </c>
      <c r="T918" s="91">
        <f t="shared" si="122"/>
        <v>0</v>
      </c>
      <c r="U918" s="96" t="str">
        <f t="shared" si="123"/>
        <v/>
      </c>
      <c r="V918" s="92" t="str">
        <f ca="1">IF(U918="","",MIN(OFFSET(B918,0,0):OFFSET(B918,U918-1,0)))</f>
        <v/>
      </c>
      <c r="W918" s="92" t="str">
        <f ca="1">IF(U918="","",MIN(OFFSET(C918,0,0):OFFSET(C918,U918-1,0)))</f>
        <v/>
      </c>
      <c r="X918" s="92" t="str">
        <f ca="1">IF(U918="","",MAX(OFFSET(B918,0,0):OFFSET(B918,U918-1,0)))</f>
        <v/>
      </c>
      <c r="Y918" s="92" t="str">
        <f ca="1">IF(U918="","",MAX(OFFSET(C918,0,0):OFFSET(C918,U918-1,0)))</f>
        <v/>
      </c>
      <c r="Z918" s="92">
        <f t="shared" ca="1" si="118"/>
        <v>0</v>
      </c>
      <c r="AA918" s="93">
        <f t="shared" ca="1" si="119"/>
        <v>0</v>
      </c>
    </row>
    <row r="919" spans="1:27" ht="15.75" x14ac:dyDescent="0.25">
      <c r="A919" s="87"/>
      <c r="B919" s="95"/>
      <c r="C919" s="95"/>
      <c r="D919" s="76"/>
      <c r="E919" s="89" t="str">
        <f t="shared" si="124"/>
        <v/>
      </c>
      <c r="F919" s="89" t="str">
        <f t="shared" si="125"/>
        <v/>
      </c>
      <c r="G919" s="76"/>
      <c r="H919" s="74"/>
      <c r="I919" s="111" t="str">
        <f>IF(H919="","",_xlfn.XLOOKUP(H919,Code!$E$3:$E$19,Code!$F$3:$F$19,""))</f>
        <v/>
      </c>
      <c r="J919" s="74"/>
      <c r="K919" s="74"/>
      <c r="L919" s="76"/>
      <c r="M919" s="76"/>
      <c r="N919" s="102"/>
      <c r="O919" s="102"/>
      <c r="P919" s="126">
        <v>0</v>
      </c>
      <c r="Q919" s="97">
        <f t="shared" si="120"/>
        <v>0</v>
      </c>
      <c r="R919" s="109"/>
      <c r="S919" s="96" t="str">
        <f t="shared" si="121"/>
        <v/>
      </c>
      <c r="T919" s="91">
        <f t="shared" si="122"/>
        <v>0</v>
      </c>
      <c r="U919" s="96" t="str">
        <f t="shared" si="123"/>
        <v/>
      </c>
      <c r="V919" s="92" t="str">
        <f ca="1">IF(U919="","",MIN(OFFSET(B919,0,0):OFFSET(B919,U919-1,0)))</f>
        <v/>
      </c>
      <c r="W919" s="92" t="str">
        <f ca="1">IF(U919="","",MIN(OFFSET(C919,0,0):OFFSET(C919,U919-1,0)))</f>
        <v/>
      </c>
      <c r="X919" s="92" t="str">
        <f ca="1">IF(U919="","",MAX(OFFSET(B919,0,0):OFFSET(B919,U919-1,0)))</f>
        <v/>
      </c>
      <c r="Y919" s="92" t="str">
        <f ca="1">IF(U919="","",MAX(OFFSET(C919,0,0):OFFSET(C919,U919-1,0)))</f>
        <v/>
      </c>
      <c r="Z919" s="92">
        <f t="shared" ca="1" si="118"/>
        <v>0</v>
      </c>
      <c r="AA919" s="93">
        <f t="shared" ca="1" si="119"/>
        <v>0</v>
      </c>
    </row>
    <row r="920" spans="1:27" ht="15.75" x14ac:dyDescent="0.25">
      <c r="A920" s="87"/>
      <c r="B920" s="95"/>
      <c r="C920" s="95"/>
      <c r="D920" s="76"/>
      <c r="E920" s="89" t="str">
        <f t="shared" si="124"/>
        <v/>
      </c>
      <c r="F920" s="89" t="str">
        <f t="shared" si="125"/>
        <v/>
      </c>
      <c r="G920" s="76"/>
      <c r="H920" s="74"/>
      <c r="I920" s="111" t="str">
        <f>IF(H920="","",_xlfn.XLOOKUP(H920,Code!$E$3:$E$19,Code!$F$3:$F$19,""))</f>
        <v/>
      </c>
      <c r="J920" s="74"/>
      <c r="K920" s="74"/>
      <c r="L920" s="76"/>
      <c r="M920" s="76"/>
      <c r="N920" s="102"/>
      <c r="O920" s="102"/>
      <c r="P920" s="126">
        <v>0</v>
      </c>
      <c r="Q920" s="97">
        <f t="shared" si="120"/>
        <v>0</v>
      </c>
      <c r="R920" s="109"/>
      <c r="S920" s="96" t="str">
        <f t="shared" si="121"/>
        <v/>
      </c>
      <c r="T920" s="91">
        <f t="shared" si="122"/>
        <v>0</v>
      </c>
      <c r="U920" s="96" t="str">
        <f t="shared" si="123"/>
        <v/>
      </c>
      <c r="V920" s="92" t="str">
        <f ca="1">IF(U920="","",MIN(OFFSET(B920,0,0):OFFSET(B920,U920-1,0)))</f>
        <v/>
      </c>
      <c r="W920" s="92" t="str">
        <f ca="1">IF(U920="","",MIN(OFFSET(C920,0,0):OFFSET(C920,U920-1,0)))</f>
        <v/>
      </c>
      <c r="X920" s="92" t="str">
        <f ca="1">IF(U920="","",MAX(OFFSET(B920,0,0):OFFSET(B920,U920-1,0)))</f>
        <v/>
      </c>
      <c r="Y920" s="92" t="str">
        <f ca="1">IF(U920="","",MAX(OFFSET(C920,0,0):OFFSET(C920,U920-1,0)))</f>
        <v/>
      </c>
      <c r="Z920" s="92">
        <f t="shared" ca="1" si="118"/>
        <v>0</v>
      </c>
      <c r="AA920" s="93">
        <f t="shared" ca="1" si="119"/>
        <v>0</v>
      </c>
    </row>
    <row r="921" spans="1:27" ht="15.75" x14ac:dyDescent="0.25">
      <c r="A921" s="87"/>
      <c r="B921" s="95"/>
      <c r="C921" s="95"/>
      <c r="D921" s="76"/>
      <c r="E921" s="89" t="str">
        <f t="shared" si="124"/>
        <v/>
      </c>
      <c r="F921" s="89" t="str">
        <f t="shared" si="125"/>
        <v/>
      </c>
      <c r="G921" s="76"/>
      <c r="H921" s="74"/>
      <c r="I921" s="111" t="str">
        <f>IF(H921="","",_xlfn.XLOOKUP(H921,Code!$E$3:$E$19,Code!$F$3:$F$19,""))</f>
        <v/>
      </c>
      <c r="J921" s="74"/>
      <c r="K921" s="74"/>
      <c r="L921" s="76"/>
      <c r="M921" s="76"/>
      <c r="N921" s="102"/>
      <c r="O921" s="102"/>
      <c r="P921" s="126">
        <v>0</v>
      </c>
      <c r="Q921" s="97">
        <f t="shared" si="120"/>
        <v>0</v>
      </c>
      <c r="R921" s="109"/>
      <c r="S921" s="96" t="str">
        <f t="shared" si="121"/>
        <v/>
      </c>
      <c r="T921" s="91">
        <f t="shared" si="122"/>
        <v>0</v>
      </c>
      <c r="U921" s="96" t="str">
        <f t="shared" si="123"/>
        <v/>
      </c>
      <c r="V921" s="92" t="str">
        <f ca="1">IF(U921="","",MIN(OFFSET(B921,0,0):OFFSET(B921,U921-1,0)))</f>
        <v/>
      </c>
      <c r="W921" s="92" t="str">
        <f ca="1">IF(U921="","",MIN(OFFSET(C921,0,0):OFFSET(C921,U921-1,0)))</f>
        <v/>
      </c>
      <c r="X921" s="92" t="str">
        <f ca="1">IF(U921="","",MAX(OFFSET(B921,0,0):OFFSET(B921,U921-1,0)))</f>
        <v/>
      </c>
      <c r="Y921" s="92" t="str">
        <f ca="1">IF(U921="","",MAX(OFFSET(C921,0,0):OFFSET(C921,U921-1,0)))</f>
        <v/>
      </c>
      <c r="Z921" s="92">
        <f t="shared" ca="1" si="118"/>
        <v>0</v>
      </c>
      <c r="AA921" s="93">
        <f t="shared" ca="1" si="119"/>
        <v>0</v>
      </c>
    </row>
    <row r="922" spans="1:27" ht="15.75" x14ac:dyDescent="0.25">
      <c r="A922" s="87"/>
      <c r="B922" s="95"/>
      <c r="C922" s="95"/>
      <c r="D922" s="76"/>
      <c r="E922" s="89" t="str">
        <f t="shared" si="124"/>
        <v/>
      </c>
      <c r="F922" s="89" t="str">
        <f t="shared" si="125"/>
        <v/>
      </c>
      <c r="G922" s="76"/>
      <c r="H922" s="74"/>
      <c r="I922" s="111" t="str">
        <f>IF(H922="","",_xlfn.XLOOKUP(H922,Code!$E$3:$E$19,Code!$F$3:$F$19,""))</f>
        <v/>
      </c>
      <c r="J922" s="74"/>
      <c r="K922" s="74"/>
      <c r="L922" s="76"/>
      <c r="M922" s="76"/>
      <c r="N922" s="102"/>
      <c r="O922" s="102"/>
      <c r="P922" s="126">
        <v>0</v>
      </c>
      <c r="Q922" s="97">
        <f t="shared" si="120"/>
        <v>0</v>
      </c>
      <c r="R922" s="109"/>
      <c r="S922" s="96" t="str">
        <f t="shared" si="121"/>
        <v/>
      </c>
      <c r="T922" s="91">
        <f t="shared" si="122"/>
        <v>0</v>
      </c>
      <c r="U922" s="96" t="str">
        <f t="shared" si="123"/>
        <v/>
      </c>
      <c r="V922" s="92" t="str">
        <f ca="1">IF(U922="","",MIN(OFFSET(B922,0,0):OFFSET(B922,U922-1,0)))</f>
        <v/>
      </c>
      <c r="W922" s="92" t="str">
        <f ca="1">IF(U922="","",MIN(OFFSET(C922,0,0):OFFSET(C922,U922-1,0)))</f>
        <v/>
      </c>
      <c r="X922" s="92" t="str">
        <f ca="1">IF(U922="","",MAX(OFFSET(B922,0,0):OFFSET(B922,U922-1,0)))</f>
        <v/>
      </c>
      <c r="Y922" s="92" t="str">
        <f ca="1">IF(U922="","",MAX(OFFSET(C922,0,0):OFFSET(C922,U922-1,0)))</f>
        <v/>
      </c>
      <c r="Z922" s="92">
        <f t="shared" ca="1" si="118"/>
        <v>0</v>
      </c>
      <c r="AA922" s="93">
        <f t="shared" ca="1" si="119"/>
        <v>0</v>
      </c>
    </row>
    <row r="923" spans="1:27" ht="15.75" x14ac:dyDescent="0.25">
      <c r="A923" s="87"/>
      <c r="B923" s="95"/>
      <c r="C923" s="95"/>
      <c r="D923" s="76"/>
      <c r="E923" s="89" t="str">
        <f t="shared" si="124"/>
        <v/>
      </c>
      <c r="F923" s="89" t="str">
        <f t="shared" si="125"/>
        <v/>
      </c>
      <c r="G923" s="76"/>
      <c r="H923" s="74"/>
      <c r="I923" s="111" t="str">
        <f>IF(H923="","",_xlfn.XLOOKUP(H923,Code!$E$3:$E$19,Code!$F$3:$F$19,""))</f>
        <v/>
      </c>
      <c r="J923" s="74"/>
      <c r="K923" s="74"/>
      <c r="L923" s="76"/>
      <c r="M923" s="76"/>
      <c r="N923" s="102"/>
      <c r="O923" s="102"/>
      <c r="P923" s="126">
        <v>0</v>
      </c>
      <c r="Q923" s="97">
        <f t="shared" si="120"/>
        <v>0</v>
      </c>
      <c r="R923" s="109"/>
      <c r="S923" s="96" t="str">
        <f t="shared" si="121"/>
        <v/>
      </c>
      <c r="T923" s="91">
        <f t="shared" si="122"/>
        <v>0</v>
      </c>
      <c r="U923" s="96" t="str">
        <f t="shared" si="123"/>
        <v/>
      </c>
      <c r="V923" s="92" t="str">
        <f ca="1">IF(U923="","",MIN(OFFSET(B923,0,0):OFFSET(B923,U923-1,0)))</f>
        <v/>
      </c>
      <c r="W923" s="92" t="str">
        <f ca="1">IF(U923="","",MIN(OFFSET(C923,0,0):OFFSET(C923,U923-1,0)))</f>
        <v/>
      </c>
      <c r="X923" s="92" t="str">
        <f ca="1">IF(U923="","",MAX(OFFSET(B923,0,0):OFFSET(B923,U923-1,0)))</f>
        <v/>
      </c>
      <c r="Y923" s="92" t="str">
        <f ca="1">IF(U923="","",MAX(OFFSET(C923,0,0):OFFSET(C923,U923-1,0)))</f>
        <v/>
      </c>
      <c r="Z923" s="92">
        <f t="shared" ca="1" si="118"/>
        <v>0</v>
      </c>
      <c r="AA923" s="93">
        <f t="shared" ca="1" si="119"/>
        <v>0</v>
      </c>
    </row>
    <row r="924" spans="1:27" ht="15.75" x14ac:dyDescent="0.25">
      <c r="A924" s="87"/>
      <c r="B924" s="95"/>
      <c r="C924" s="95"/>
      <c r="D924" s="76"/>
      <c r="E924" s="89" t="str">
        <f t="shared" si="124"/>
        <v/>
      </c>
      <c r="F924" s="89" t="str">
        <f t="shared" si="125"/>
        <v/>
      </c>
      <c r="G924" s="76"/>
      <c r="H924" s="74"/>
      <c r="I924" s="111" t="str">
        <f>IF(H924="","",_xlfn.XLOOKUP(H924,Code!$E$3:$E$19,Code!$F$3:$F$19,""))</f>
        <v/>
      </c>
      <c r="J924" s="74"/>
      <c r="K924" s="74"/>
      <c r="L924" s="76"/>
      <c r="M924" s="76"/>
      <c r="N924" s="102"/>
      <c r="O924" s="102"/>
      <c r="P924" s="126">
        <v>0</v>
      </c>
      <c r="Q924" s="97">
        <f t="shared" si="120"/>
        <v>0</v>
      </c>
      <c r="R924" s="109"/>
      <c r="S924" s="96" t="str">
        <f t="shared" si="121"/>
        <v/>
      </c>
      <c r="T924" s="91">
        <f t="shared" si="122"/>
        <v>0</v>
      </c>
      <c r="U924" s="96" t="str">
        <f t="shared" si="123"/>
        <v/>
      </c>
      <c r="V924" s="92" t="str">
        <f ca="1">IF(U924="","",MIN(OFFSET(B924,0,0):OFFSET(B924,U924-1,0)))</f>
        <v/>
      </c>
      <c r="W924" s="92" t="str">
        <f ca="1">IF(U924="","",MIN(OFFSET(C924,0,0):OFFSET(C924,U924-1,0)))</f>
        <v/>
      </c>
      <c r="X924" s="92" t="str">
        <f ca="1">IF(U924="","",MAX(OFFSET(B924,0,0):OFFSET(B924,U924-1,0)))</f>
        <v/>
      </c>
      <c r="Y924" s="92" t="str">
        <f ca="1">IF(U924="","",MAX(OFFSET(C924,0,0):OFFSET(C924,U924-1,0)))</f>
        <v/>
      </c>
      <c r="Z924" s="92">
        <f t="shared" ca="1" si="118"/>
        <v>0</v>
      </c>
      <c r="AA924" s="93">
        <f t="shared" ca="1" si="119"/>
        <v>0</v>
      </c>
    </row>
    <row r="925" spans="1:27" ht="15.75" x14ac:dyDescent="0.25">
      <c r="A925" s="87"/>
      <c r="B925" s="95"/>
      <c r="C925" s="95"/>
      <c r="D925" s="76"/>
      <c r="E925" s="89" t="str">
        <f t="shared" si="124"/>
        <v/>
      </c>
      <c r="F925" s="89" t="str">
        <f t="shared" si="125"/>
        <v/>
      </c>
      <c r="G925" s="76"/>
      <c r="H925" s="74"/>
      <c r="I925" s="111" t="str">
        <f>IF(H925="","",_xlfn.XLOOKUP(H925,Code!$E$3:$E$19,Code!$F$3:$F$19,""))</f>
        <v/>
      </c>
      <c r="J925" s="74"/>
      <c r="K925" s="74"/>
      <c r="L925" s="76"/>
      <c r="M925" s="76"/>
      <c r="N925" s="102"/>
      <c r="O925" s="102"/>
      <c r="P925" s="126">
        <v>0</v>
      </c>
      <c r="Q925" s="97">
        <f t="shared" si="120"/>
        <v>0</v>
      </c>
      <c r="R925" s="109"/>
      <c r="S925" s="96" t="str">
        <f t="shared" si="121"/>
        <v/>
      </c>
      <c r="T925" s="91">
        <f t="shared" si="122"/>
        <v>0</v>
      </c>
      <c r="U925" s="96" t="str">
        <f t="shared" si="123"/>
        <v/>
      </c>
      <c r="V925" s="92" t="str">
        <f ca="1">IF(U925="","",MIN(OFFSET(B925,0,0):OFFSET(B925,U925-1,0)))</f>
        <v/>
      </c>
      <c r="W925" s="92" t="str">
        <f ca="1">IF(U925="","",MIN(OFFSET(C925,0,0):OFFSET(C925,U925-1,0)))</f>
        <v/>
      </c>
      <c r="X925" s="92" t="str">
        <f ca="1">IF(U925="","",MAX(OFFSET(B925,0,0):OFFSET(B925,U925-1,0)))</f>
        <v/>
      </c>
      <c r="Y925" s="92" t="str">
        <f ca="1">IF(U925="","",MAX(OFFSET(C925,0,0):OFFSET(C925,U925-1,0)))</f>
        <v/>
      </c>
      <c r="Z925" s="92">
        <f t="shared" ca="1" si="118"/>
        <v>0</v>
      </c>
      <c r="AA925" s="93">
        <f t="shared" ca="1" si="119"/>
        <v>0</v>
      </c>
    </row>
    <row r="926" spans="1:27" ht="15.75" x14ac:dyDescent="0.25">
      <c r="A926" s="87"/>
      <c r="B926" s="95"/>
      <c r="C926" s="95"/>
      <c r="D926" s="76"/>
      <c r="E926" s="89" t="str">
        <f t="shared" si="124"/>
        <v/>
      </c>
      <c r="F926" s="89" t="str">
        <f t="shared" si="125"/>
        <v/>
      </c>
      <c r="G926" s="76"/>
      <c r="H926" s="74"/>
      <c r="I926" s="111" t="str">
        <f>IF(H926="","",_xlfn.XLOOKUP(H926,Code!$E$3:$E$19,Code!$F$3:$F$19,""))</f>
        <v/>
      </c>
      <c r="J926" s="74"/>
      <c r="K926" s="74"/>
      <c r="L926" s="76"/>
      <c r="M926" s="76"/>
      <c r="N926" s="102"/>
      <c r="O926" s="102"/>
      <c r="P926" s="126">
        <v>0</v>
      </c>
      <c r="Q926" s="97">
        <f t="shared" si="120"/>
        <v>0</v>
      </c>
      <c r="R926" s="109"/>
      <c r="S926" s="96" t="str">
        <f t="shared" si="121"/>
        <v/>
      </c>
      <c r="T926" s="91">
        <f t="shared" si="122"/>
        <v>0</v>
      </c>
      <c r="U926" s="96" t="str">
        <f t="shared" si="123"/>
        <v/>
      </c>
      <c r="V926" s="92" t="str">
        <f ca="1">IF(U926="","",MIN(OFFSET(B926,0,0):OFFSET(B926,U926-1,0)))</f>
        <v/>
      </c>
      <c r="W926" s="92" t="str">
        <f ca="1">IF(U926="","",MIN(OFFSET(C926,0,0):OFFSET(C926,U926-1,0)))</f>
        <v/>
      </c>
      <c r="X926" s="92" t="str">
        <f ca="1">IF(U926="","",MAX(OFFSET(B926,0,0):OFFSET(B926,U926-1,0)))</f>
        <v/>
      </c>
      <c r="Y926" s="92" t="str">
        <f ca="1">IF(U926="","",MAX(OFFSET(C926,0,0):OFFSET(C926,U926-1,0)))</f>
        <v/>
      </c>
      <c r="Z926" s="92">
        <f t="shared" ca="1" si="118"/>
        <v>0</v>
      </c>
      <c r="AA926" s="93">
        <f t="shared" ca="1" si="119"/>
        <v>0</v>
      </c>
    </row>
    <row r="927" spans="1:27" ht="15.75" x14ac:dyDescent="0.25">
      <c r="A927" s="87"/>
      <c r="B927" s="95"/>
      <c r="C927" s="95"/>
      <c r="D927" s="76"/>
      <c r="E927" s="89" t="str">
        <f t="shared" si="124"/>
        <v/>
      </c>
      <c r="F927" s="89" t="str">
        <f t="shared" si="125"/>
        <v/>
      </c>
      <c r="G927" s="76"/>
      <c r="H927" s="74"/>
      <c r="I927" s="111" t="str">
        <f>IF(H927="","",_xlfn.XLOOKUP(H927,Code!$E$3:$E$19,Code!$F$3:$F$19,""))</f>
        <v/>
      </c>
      <c r="J927" s="74"/>
      <c r="K927" s="74"/>
      <c r="L927" s="76"/>
      <c r="M927" s="76"/>
      <c r="N927" s="102"/>
      <c r="O927" s="102"/>
      <c r="P927" s="126">
        <v>0</v>
      </c>
      <c r="Q927" s="97">
        <f t="shared" si="120"/>
        <v>0</v>
      </c>
      <c r="R927" s="109"/>
      <c r="S927" s="96" t="str">
        <f t="shared" si="121"/>
        <v/>
      </c>
      <c r="T927" s="91">
        <f t="shared" si="122"/>
        <v>0</v>
      </c>
      <c r="U927" s="96" t="str">
        <f t="shared" si="123"/>
        <v/>
      </c>
      <c r="V927" s="92" t="str">
        <f ca="1">IF(U927="","",MIN(OFFSET(B927,0,0):OFFSET(B927,U927-1,0)))</f>
        <v/>
      </c>
      <c r="W927" s="92" t="str">
        <f ca="1">IF(U927="","",MIN(OFFSET(C927,0,0):OFFSET(C927,U927-1,0)))</f>
        <v/>
      </c>
      <c r="X927" s="92" t="str">
        <f ca="1">IF(U927="","",MAX(OFFSET(B927,0,0):OFFSET(B927,U927-1,0)))</f>
        <v/>
      </c>
      <c r="Y927" s="92" t="str">
        <f ca="1">IF(U927="","",MAX(OFFSET(C927,0,0):OFFSET(C927,U927-1,0)))</f>
        <v/>
      </c>
      <c r="Z927" s="92">
        <f t="shared" ca="1" si="118"/>
        <v>0</v>
      </c>
      <c r="AA927" s="93">
        <f t="shared" ca="1" si="119"/>
        <v>0</v>
      </c>
    </row>
    <row r="928" spans="1:27" ht="15.75" x14ac:dyDescent="0.25">
      <c r="A928" s="87"/>
      <c r="B928" s="95"/>
      <c r="C928" s="95"/>
      <c r="D928" s="76"/>
      <c r="E928" s="89" t="str">
        <f t="shared" si="124"/>
        <v/>
      </c>
      <c r="F928" s="89" t="str">
        <f t="shared" si="125"/>
        <v/>
      </c>
      <c r="G928" s="76"/>
      <c r="H928" s="74"/>
      <c r="I928" s="111" t="str">
        <f>IF(H928="","",_xlfn.XLOOKUP(H928,Code!$E$3:$E$19,Code!$F$3:$F$19,""))</f>
        <v/>
      </c>
      <c r="J928" s="74"/>
      <c r="K928" s="74"/>
      <c r="L928" s="76"/>
      <c r="M928" s="76"/>
      <c r="N928" s="102"/>
      <c r="O928" s="102"/>
      <c r="P928" s="126">
        <v>0</v>
      </c>
      <c r="Q928" s="97">
        <f t="shared" si="120"/>
        <v>0</v>
      </c>
      <c r="R928" s="109"/>
      <c r="S928" s="96" t="str">
        <f t="shared" si="121"/>
        <v/>
      </c>
      <c r="T928" s="91">
        <f t="shared" si="122"/>
        <v>0</v>
      </c>
      <c r="U928" s="96" t="str">
        <f t="shared" si="123"/>
        <v/>
      </c>
      <c r="V928" s="92" t="str">
        <f ca="1">IF(U928="","",MIN(OFFSET(B928,0,0):OFFSET(B928,U928-1,0)))</f>
        <v/>
      </c>
      <c r="W928" s="92" t="str">
        <f ca="1">IF(U928="","",MIN(OFFSET(C928,0,0):OFFSET(C928,U928-1,0)))</f>
        <v/>
      </c>
      <c r="X928" s="92" t="str">
        <f ca="1">IF(U928="","",MAX(OFFSET(B928,0,0):OFFSET(B928,U928-1,0)))</f>
        <v/>
      </c>
      <c r="Y928" s="92" t="str">
        <f ca="1">IF(U928="","",MAX(OFFSET(C928,0,0):OFFSET(C928,U928-1,0)))</f>
        <v/>
      </c>
      <c r="Z928" s="92">
        <f t="shared" ca="1" si="118"/>
        <v>0</v>
      </c>
      <c r="AA928" s="93">
        <f t="shared" ca="1" si="119"/>
        <v>0</v>
      </c>
    </row>
    <row r="929" spans="1:27" ht="15.75" x14ac:dyDescent="0.25">
      <c r="A929" s="87"/>
      <c r="B929" s="95"/>
      <c r="C929" s="95"/>
      <c r="D929" s="76"/>
      <c r="E929" s="89" t="str">
        <f t="shared" si="124"/>
        <v/>
      </c>
      <c r="F929" s="89" t="str">
        <f t="shared" si="125"/>
        <v/>
      </c>
      <c r="G929" s="76"/>
      <c r="H929" s="74"/>
      <c r="I929" s="111" t="str">
        <f>IF(H929="","",_xlfn.XLOOKUP(H929,Code!$E$3:$E$19,Code!$F$3:$F$19,""))</f>
        <v/>
      </c>
      <c r="J929" s="74"/>
      <c r="K929" s="74"/>
      <c r="L929" s="76"/>
      <c r="M929" s="76"/>
      <c r="N929" s="102"/>
      <c r="O929" s="102"/>
      <c r="P929" s="126">
        <v>0</v>
      </c>
      <c r="Q929" s="97">
        <f t="shared" si="120"/>
        <v>0</v>
      </c>
      <c r="R929" s="109"/>
      <c r="S929" s="96" t="str">
        <f t="shared" si="121"/>
        <v/>
      </c>
      <c r="T929" s="91">
        <f t="shared" si="122"/>
        <v>0</v>
      </c>
      <c r="U929" s="96" t="str">
        <f t="shared" si="123"/>
        <v/>
      </c>
      <c r="V929" s="92" t="str">
        <f ca="1">IF(U929="","",MIN(OFFSET(B929,0,0):OFFSET(B929,U929-1,0)))</f>
        <v/>
      </c>
      <c r="W929" s="92" t="str">
        <f ca="1">IF(U929="","",MIN(OFFSET(C929,0,0):OFFSET(C929,U929-1,0)))</f>
        <v/>
      </c>
      <c r="X929" s="92" t="str">
        <f ca="1">IF(U929="","",MAX(OFFSET(B929,0,0):OFFSET(B929,U929-1,0)))</f>
        <v/>
      </c>
      <c r="Y929" s="92" t="str">
        <f ca="1">IF(U929="","",MAX(OFFSET(C929,0,0):OFFSET(C929,U929-1,0)))</f>
        <v/>
      </c>
      <c r="Z929" s="92">
        <f t="shared" ca="1" si="118"/>
        <v>0</v>
      </c>
      <c r="AA929" s="93">
        <f t="shared" ca="1" si="119"/>
        <v>0</v>
      </c>
    </row>
    <row r="930" spans="1:27" ht="15.75" x14ac:dyDescent="0.25">
      <c r="A930" s="87"/>
      <c r="B930" s="95"/>
      <c r="C930" s="95"/>
      <c r="D930" s="76"/>
      <c r="E930" s="89" t="str">
        <f t="shared" si="124"/>
        <v/>
      </c>
      <c r="F930" s="89" t="str">
        <f t="shared" si="125"/>
        <v/>
      </c>
      <c r="G930" s="76"/>
      <c r="H930" s="74"/>
      <c r="I930" s="111" t="str">
        <f>IF(H930="","",_xlfn.XLOOKUP(H930,Code!$E$3:$E$19,Code!$F$3:$F$19,""))</f>
        <v/>
      </c>
      <c r="J930" s="74"/>
      <c r="K930" s="74"/>
      <c r="L930" s="76"/>
      <c r="M930" s="76"/>
      <c r="N930" s="102"/>
      <c r="O930" s="102"/>
      <c r="P930" s="126">
        <v>0</v>
      </c>
      <c r="Q930" s="97">
        <f t="shared" si="120"/>
        <v>0</v>
      </c>
      <c r="R930" s="109"/>
      <c r="S930" s="96" t="str">
        <f t="shared" si="121"/>
        <v/>
      </c>
      <c r="T930" s="91">
        <f t="shared" si="122"/>
        <v>0</v>
      </c>
      <c r="U930" s="96" t="str">
        <f t="shared" si="123"/>
        <v/>
      </c>
      <c r="V930" s="92" t="str">
        <f ca="1">IF(U930="","",MIN(OFFSET(B930,0,0):OFFSET(B930,U930-1,0)))</f>
        <v/>
      </c>
      <c r="W930" s="92" t="str">
        <f ca="1">IF(U930="","",MIN(OFFSET(C930,0,0):OFFSET(C930,U930-1,0)))</f>
        <v/>
      </c>
      <c r="X930" s="92" t="str">
        <f ca="1">IF(U930="","",MAX(OFFSET(B930,0,0):OFFSET(B930,U930-1,0)))</f>
        <v/>
      </c>
      <c r="Y930" s="92" t="str">
        <f ca="1">IF(U930="","",MAX(OFFSET(C930,0,0):OFFSET(C930,U930-1,0)))</f>
        <v/>
      </c>
      <c r="Z930" s="92">
        <f t="shared" ca="1" si="118"/>
        <v>0</v>
      </c>
      <c r="AA930" s="93">
        <f t="shared" ca="1" si="119"/>
        <v>0</v>
      </c>
    </row>
    <row r="931" spans="1:27" ht="15.75" x14ac:dyDescent="0.25">
      <c r="A931" s="87"/>
      <c r="B931" s="95"/>
      <c r="C931" s="95"/>
      <c r="D931" s="76"/>
      <c r="E931" s="89" t="str">
        <f t="shared" si="124"/>
        <v/>
      </c>
      <c r="F931" s="89" t="str">
        <f t="shared" si="125"/>
        <v/>
      </c>
      <c r="G931" s="76"/>
      <c r="H931" s="74"/>
      <c r="I931" s="111" t="str">
        <f>IF(H931="","",_xlfn.XLOOKUP(H931,Code!$E$3:$E$19,Code!$F$3:$F$19,""))</f>
        <v/>
      </c>
      <c r="J931" s="74"/>
      <c r="K931" s="74"/>
      <c r="L931" s="76"/>
      <c r="M931" s="76"/>
      <c r="N931" s="102"/>
      <c r="O931" s="102"/>
      <c r="P931" s="126">
        <v>0</v>
      </c>
      <c r="Q931" s="97">
        <f t="shared" si="120"/>
        <v>0</v>
      </c>
      <c r="R931" s="109"/>
      <c r="S931" s="96" t="str">
        <f t="shared" si="121"/>
        <v/>
      </c>
      <c r="T931" s="91">
        <f t="shared" si="122"/>
        <v>0</v>
      </c>
      <c r="U931" s="96" t="str">
        <f t="shared" si="123"/>
        <v/>
      </c>
      <c r="V931" s="92" t="str">
        <f ca="1">IF(U931="","",MIN(OFFSET(B931,0,0):OFFSET(B931,U931-1,0)))</f>
        <v/>
      </c>
      <c r="W931" s="92" t="str">
        <f ca="1">IF(U931="","",MIN(OFFSET(C931,0,0):OFFSET(C931,U931-1,0)))</f>
        <v/>
      </c>
      <c r="X931" s="92" t="str">
        <f ca="1">IF(U931="","",MAX(OFFSET(B931,0,0):OFFSET(B931,U931-1,0)))</f>
        <v/>
      </c>
      <c r="Y931" s="92" t="str">
        <f ca="1">IF(U931="","",MAX(OFFSET(C931,0,0):OFFSET(C931,U931-1,0)))</f>
        <v/>
      </c>
      <c r="Z931" s="92">
        <f t="shared" ca="1" si="118"/>
        <v>0</v>
      </c>
      <c r="AA931" s="93">
        <f t="shared" ca="1" si="119"/>
        <v>0</v>
      </c>
    </row>
    <row r="932" spans="1:27" ht="15.75" x14ac:dyDescent="0.25">
      <c r="A932" s="87"/>
      <c r="B932" s="95"/>
      <c r="C932" s="95"/>
      <c r="D932" s="76"/>
      <c r="E932" s="89" t="str">
        <f t="shared" si="124"/>
        <v/>
      </c>
      <c r="F932" s="89" t="str">
        <f t="shared" si="125"/>
        <v/>
      </c>
      <c r="G932" s="76"/>
      <c r="H932" s="74"/>
      <c r="I932" s="111" t="str">
        <f>IF(H932="","",_xlfn.XLOOKUP(H932,Code!$E$3:$E$19,Code!$F$3:$F$19,""))</f>
        <v/>
      </c>
      <c r="J932" s="74"/>
      <c r="K932" s="74"/>
      <c r="L932" s="76"/>
      <c r="M932" s="76"/>
      <c r="N932" s="102"/>
      <c r="O932" s="102"/>
      <c r="P932" s="126">
        <v>0</v>
      </c>
      <c r="Q932" s="97">
        <f t="shared" si="120"/>
        <v>0</v>
      </c>
      <c r="R932" s="109"/>
      <c r="S932" s="96" t="str">
        <f t="shared" si="121"/>
        <v/>
      </c>
      <c r="T932" s="91">
        <f t="shared" si="122"/>
        <v>0</v>
      </c>
      <c r="U932" s="96" t="str">
        <f t="shared" si="123"/>
        <v/>
      </c>
      <c r="V932" s="92" t="str">
        <f ca="1">IF(U932="","",MIN(OFFSET(B932,0,0):OFFSET(B932,U932-1,0)))</f>
        <v/>
      </c>
      <c r="W932" s="92" t="str">
        <f ca="1">IF(U932="","",MIN(OFFSET(C932,0,0):OFFSET(C932,U932-1,0)))</f>
        <v/>
      </c>
      <c r="X932" s="92" t="str">
        <f ca="1">IF(U932="","",MAX(OFFSET(B932,0,0):OFFSET(B932,U932-1,0)))</f>
        <v/>
      </c>
      <c r="Y932" s="92" t="str">
        <f ca="1">IF(U932="","",MAX(OFFSET(C932,0,0):OFFSET(C932,U932-1,0)))</f>
        <v/>
      </c>
      <c r="Z932" s="92">
        <f t="shared" ca="1" si="118"/>
        <v>0</v>
      </c>
      <c r="AA932" s="93">
        <f t="shared" ca="1" si="119"/>
        <v>0</v>
      </c>
    </row>
    <row r="933" spans="1:27" ht="15.75" x14ac:dyDescent="0.25">
      <c r="A933" s="87"/>
      <c r="B933" s="95"/>
      <c r="C933" s="95"/>
      <c r="D933" s="76"/>
      <c r="E933" s="89" t="str">
        <f t="shared" si="124"/>
        <v/>
      </c>
      <c r="F933" s="89" t="str">
        <f t="shared" si="125"/>
        <v/>
      </c>
      <c r="G933" s="76"/>
      <c r="H933" s="74"/>
      <c r="I933" s="111" t="str">
        <f>IF(H933="","",_xlfn.XLOOKUP(H933,Code!$E$3:$E$19,Code!$F$3:$F$19,""))</f>
        <v/>
      </c>
      <c r="J933" s="74"/>
      <c r="K933" s="74"/>
      <c r="L933" s="76"/>
      <c r="M933" s="76"/>
      <c r="N933" s="102"/>
      <c r="O933" s="102"/>
      <c r="P933" s="126">
        <v>0</v>
      </c>
      <c r="Q933" s="97">
        <f t="shared" si="120"/>
        <v>0</v>
      </c>
      <c r="R933" s="109"/>
      <c r="S933" s="96" t="str">
        <f t="shared" si="121"/>
        <v/>
      </c>
      <c r="T933" s="91">
        <f t="shared" si="122"/>
        <v>0</v>
      </c>
      <c r="U933" s="96" t="str">
        <f t="shared" si="123"/>
        <v/>
      </c>
      <c r="V933" s="92" t="str">
        <f ca="1">IF(U933="","",MIN(OFFSET(B933,0,0):OFFSET(B933,U933-1,0)))</f>
        <v/>
      </c>
      <c r="W933" s="92" t="str">
        <f ca="1">IF(U933="","",MIN(OFFSET(C933,0,0):OFFSET(C933,U933-1,0)))</f>
        <v/>
      </c>
      <c r="X933" s="92" t="str">
        <f ca="1">IF(U933="","",MAX(OFFSET(B933,0,0):OFFSET(B933,U933-1,0)))</f>
        <v/>
      </c>
      <c r="Y933" s="92" t="str">
        <f ca="1">IF(U933="","",MAX(OFFSET(C933,0,0):OFFSET(C933,U933-1,0)))</f>
        <v/>
      </c>
      <c r="Z933" s="92">
        <f t="shared" ca="1" si="118"/>
        <v>0</v>
      </c>
      <c r="AA933" s="93">
        <f t="shared" ca="1" si="119"/>
        <v>0</v>
      </c>
    </row>
    <row r="934" spans="1:27" ht="15.75" x14ac:dyDescent="0.25">
      <c r="A934" s="87"/>
      <c r="B934" s="95"/>
      <c r="C934" s="95"/>
      <c r="D934" s="76"/>
      <c r="E934" s="89" t="str">
        <f t="shared" si="124"/>
        <v/>
      </c>
      <c r="F934" s="89" t="str">
        <f t="shared" si="125"/>
        <v/>
      </c>
      <c r="G934" s="76"/>
      <c r="H934" s="74"/>
      <c r="I934" s="111" t="str">
        <f>IF(H934="","",_xlfn.XLOOKUP(H934,Code!$E$3:$E$19,Code!$F$3:$F$19,""))</f>
        <v/>
      </c>
      <c r="J934" s="74"/>
      <c r="K934" s="74"/>
      <c r="L934" s="76"/>
      <c r="M934" s="76"/>
      <c r="N934" s="102"/>
      <c r="O934" s="102"/>
      <c r="P934" s="126">
        <v>0</v>
      </c>
      <c r="Q934" s="97">
        <f t="shared" si="120"/>
        <v>0</v>
      </c>
      <c r="R934" s="109"/>
      <c r="S934" s="96" t="str">
        <f t="shared" si="121"/>
        <v/>
      </c>
      <c r="T934" s="91">
        <f t="shared" si="122"/>
        <v>0</v>
      </c>
      <c r="U934" s="96" t="str">
        <f t="shared" si="123"/>
        <v/>
      </c>
      <c r="V934" s="92" t="str">
        <f ca="1">IF(U934="","",MIN(OFFSET(B934,0,0):OFFSET(B934,U934-1,0)))</f>
        <v/>
      </c>
      <c r="W934" s="92" t="str">
        <f ca="1">IF(U934="","",MIN(OFFSET(C934,0,0):OFFSET(C934,U934-1,0)))</f>
        <v/>
      </c>
      <c r="X934" s="92" t="str">
        <f ca="1">IF(U934="","",MAX(OFFSET(B934,0,0):OFFSET(B934,U934-1,0)))</f>
        <v/>
      </c>
      <c r="Y934" s="92" t="str">
        <f ca="1">IF(U934="","",MAX(OFFSET(C934,0,0):OFFSET(C934,U934-1,0)))</f>
        <v/>
      </c>
      <c r="Z934" s="92">
        <f t="shared" ca="1" si="118"/>
        <v>0</v>
      </c>
      <c r="AA934" s="93">
        <f t="shared" ca="1" si="119"/>
        <v>0</v>
      </c>
    </row>
    <row r="935" spans="1:27" ht="15.75" x14ac:dyDescent="0.25">
      <c r="A935" s="87"/>
      <c r="B935" s="95"/>
      <c r="C935" s="95"/>
      <c r="D935" s="76"/>
      <c r="E935" s="89" t="str">
        <f t="shared" si="124"/>
        <v/>
      </c>
      <c r="F935" s="89" t="str">
        <f t="shared" si="125"/>
        <v/>
      </c>
      <c r="G935" s="76"/>
      <c r="H935" s="74"/>
      <c r="I935" s="111" t="str">
        <f>IF(H935="","",_xlfn.XLOOKUP(H935,Code!$E$3:$E$19,Code!$F$3:$F$19,""))</f>
        <v/>
      </c>
      <c r="J935" s="74"/>
      <c r="K935" s="74"/>
      <c r="L935" s="76"/>
      <c r="M935" s="76"/>
      <c r="N935" s="102"/>
      <c r="O935" s="102"/>
      <c r="P935" s="126">
        <v>0</v>
      </c>
      <c r="Q935" s="97">
        <f t="shared" si="120"/>
        <v>0</v>
      </c>
      <c r="R935" s="109"/>
      <c r="S935" s="96" t="str">
        <f t="shared" si="121"/>
        <v/>
      </c>
      <c r="T935" s="91">
        <f t="shared" si="122"/>
        <v>0</v>
      </c>
      <c r="U935" s="96" t="str">
        <f t="shared" si="123"/>
        <v/>
      </c>
      <c r="V935" s="92" t="str">
        <f ca="1">IF(U935="","",MIN(OFFSET(B935,0,0):OFFSET(B935,U935-1,0)))</f>
        <v/>
      </c>
      <c r="W935" s="92" t="str">
        <f ca="1">IF(U935="","",MIN(OFFSET(C935,0,0):OFFSET(C935,U935-1,0)))</f>
        <v/>
      </c>
      <c r="X935" s="92" t="str">
        <f ca="1">IF(U935="","",MAX(OFFSET(B935,0,0):OFFSET(B935,U935-1,0)))</f>
        <v/>
      </c>
      <c r="Y935" s="92" t="str">
        <f ca="1">IF(U935="","",MAX(OFFSET(C935,0,0):OFFSET(C935,U935-1,0)))</f>
        <v/>
      </c>
      <c r="Z935" s="92">
        <f t="shared" ca="1" si="118"/>
        <v>0</v>
      </c>
      <c r="AA935" s="93">
        <f t="shared" ca="1" si="119"/>
        <v>0</v>
      </c>
    </row>
    <row r="936" spans="1:27" ht="15.75" x14ac:dyDescent="0.25">
      <c r="A936" s="87"/>
      <c r="B936" s="95"/>
      <c r="C936" s="95"/>
      <c r="D936" s="76"/>
      <c r="E936" s="89" t="str">
        <f t="shared" si="124"/>
        <v/>
      </c>
      <c r="F936" s="89" t="str">
        <f t="shared" si="125"/>
        <v/>
      </c>
      <c r="G936" s="76"/>
      <c r="H936" s="74"/>
      <c r="I936" s="111" t="str">
        <f>IF(H936="","",_xlfn.XLOOKUP(H936,Code!$E$3:$E$19,Code!$F$3:$F$19,""))</f>
        <v/>
      </c>
      <c r="J936" s="74"/>
      <c r="K936" s="74"/>
      <c r="L936" s="76"/>
      <c r="M936" s="76"/>
      <c r="N936" s="102"/>
      <c r="O936" s="102"/>
      <c r="P936" s="126">
        <v>0</v>
      </c>
      <c r="Q936" s="97">
        <f t="shared" si="120"/>
        <v>0</v>
      </c>
      <c r="R936" s="109"/>
      <c r="S936" s="96" t="str">
        <f t="shared" si="121"/>
        <v/>
      </c>
      <c r="T936" s="91">
        <f t="shared" si="122"/>
        <v>0</v>
      </c>
      <c r="U936" s="96" t="str">
        <f t="shared" si="123"/>
        <v/>
      </c>
      <c r="V936" s="92" t="str">
        <f ca="1">IF(U936="","",MIN(OFFSET(B936,0,0):OFFSET(B936,U936-1,0)))</f>
        <v/>
      </c>
      <c r="W936" s="92" t="str">
        <f ca="1">IF(U936="","",MIN(OFFSET(C936,0,0):OFFSET(C936,U936-1,0)))</f>
        <v/>
      </c>
      <c r="X936" s="92" t="str">
        <f ca="1">IF(U936="","",MAX(OFFSET(B936,0,0):OFFSET(B936,U936-1,0)))</f>
        <v/>
      </c>
      <c r="Y936" s="92" t="str">
        <f ca="1">IF(U936="","",MAX(OFFSET(C936,0,0):OFFSET(C936,U936-1,0)))</f>
        <v/>
      </c>
      <c r="Z936" s="92">
        <f t="shared" ca="1" si="118"/>
        <v>0</v>
      </c>
      <c r="AA936" s="93">
        <f t="shared" ca="1" si="119"/>
        <v>0</v>
      </c>
    </row>
    <row r="937" spans="1:27" ht="15.75" x14ac:dyDescent="0.25">
      <c r="A937" s="87"/>
      <c r="B937" s="95"/>
      <c r="C937" s="95"/>
      <c r="D937" s="76"/>
      <c r="E937" s="89" t="str">
        <f t="shared" si="124"/>
        <v/>
      </c>
      <c r="F937" s="89" t="str">
        <f t="shared" si="125"/>
        <v/>
      </c>
      <c r="G937" s="76"/>
      <c r="H937" s="74"/>
      <c r="I937" s="111" t="str">
        <f>IF(H937="","",_xlfn.XLOOKUP(H937,Code!$E$3:$E$19,Code!$F$3:$F$19,""))</f>
        <v/>
      </c>
      <c r="J937" s="74"/>
      <c r="K937" s="74"/>
      <c r="L937" s="76"/>
      <c r="M937" s="76"/>
      <c r="N937" s="102"/>
      <c r="O937" s="102"/>
      <c r="P937" s="126">
        <v>0</v>
      </c>
      <c r="Q937" s="97">
        <f t="shared" si="120"/>
        <v>0</v>
      </c>
      <c r="R937" s="109"/>
      <c r="S937" s="96" t="str">
        <f t="shared" si="121"/>
        <v/>
      </c>
      <c r="T937" s="91">
        <f t="shared" si="122"/>
        <v>0</v>
      </c>
      <c r="U937" s="96" t="str">
        <f t="shared" si="123"/>
        <v/>
      </c>
      <c r="V937" s="92" t="str">
        <f ca="1">IF(U937="","",MIN(OFFSET(B937,0,0):OFFSET(B937,U937-1,0)))</f>
        <v/>
      </c>
      <c r="W937" s="92" t="str">
        <f ca="1">IF(U937="","",MIN(OFFSET(C937,0,0):OFFSET(C937,U937-1,0)))</f>
        <v/>
      </c>
      <c r="X937" s="92" t="str">
        <f ca="1">IF(U937="","",MAX(OFFSET(B937,0,0):OFFSET(B937,U937-1,0)))</f>
        <v/>
      </c>
      <c r="Y937" s="92" t="str">
        <f ca="1">IF(U937="","",MAX(OFFSET(C937,0,0):OFFSET(C937,U937-1,0)))</f>
        <v/>
      </c>
      <c r="Z937" s="92">
        <f t="shared" ca="1" si="118"/>
        <v>0</v>
      </c>
      <c r="AA937" s="93">
        <f t="shared" ca="1" si="119"/>
        <v>0</v>
      </c>
    </row>
    <row r="938" spans="1:27" ht="15.75" x14ac:dyDescent="0.25">
      <c r="A938" s="87"/>
      <c r="B938" s="95"/>
      <c r="C938" s="95"/>
      <c r="D938" s="76"/>
      <c r="E938" s="89" t="str">
        <f t="shared" si="124"/>
        <v/>
      </c>
      <c r="F938" s="89" t="str">
        <f t="shared" si="125"/>
        <v/>
      </c>
      <c r="G938" s="76"/>
      <c r="H938" s="74"/>
      <c r="I938" s="111" t="str">
        <f>IF(H938="","",_xlfn.XLOOKUP(H938,Code!$E$3:$E$19,Code!$F$3:$F$19,""))</f>
        <v/>
      </c>
      <c r="J938" s="74"/>
      <c r="K938" s="74"/>
      <c r="L938" s="76"/>
      <c r="M938" s="76"/>
      <c r="N938" s="102"/>
      <c r="O938" s="102"/>
      <c r="P938" s="126">
        <v>0</v>
      </c>
      <c r="Q938" s="97">
        <f t="shared" si="120"/>
        <v>0</v>
      </c>
      <c r="R938" s="109"/>
      <c r="S938" s="96" t="str">
        <f t="shared" si="121"/>
        <v/>
      </c>
      <c r="T938" s="91">
        <f t="shared" si="122"/>
        <v>0</v>
      </c>
      <c r="U938" s="96" t="str">
        <f t="shared" si="123"/>
        <v/>
      </c>
      <c r="V938" s="92" t="str">
        <f ca="1">IF(U938="","",MIN(OFFSET(B938,0,0):OFFSET(B938,U938-1,0)))</f>
        <v/>
      </c>
      <c r="W938" s="92" t="str">
        <f ca="1">IF(U938="","",MIN(OFFSET(C938,0,0):OFFSET(C938,U938-1,0)))</f>
        <v/>
      </c>
      <c r="X938" s="92" t="str">
        <f ca="1">IF(U938="","",MAX(OFFSET(B938,0,0):OFFSET(B938,U938-1,0)))</f>
        <v/>
      </c>
      <c r="Y938" s="92" t="str">
        <f ca="1">IF(U938="","",MAX(OFFSET(C938,0,0):OFFSET(C938,U938-1,0)))</f>
        <v/>
      </c>
      <c r="Z938" s="92">
        <f t="shared" ca="1" si="118"/>
        <v>0</v>
      </c>
      <c r="AA938" s="93">
        <f t="shared" ca="1" si="119"/>
        <v>0</v>
      </c>
    </row>
    <row r="939" spans="1:27" ht="15.75" x14ac:dyDescent="0.25">
      <c r="A939" s="87"/>
      <c r="B939" s="95"/>
      <c r="C939" s="95"/>
      <c r="D939" s="76"/>
      <c r="E939" s="89" t="str">
        <f t="shared" si="124"/>
        <v/>
      </c>
      <c r="F939" s="89" t="str">
        <f t="shared" si="125"/>
        <v/>
      </c>
      <c r="G939" s="76"/>
      <c r="H939" s="74"/>
      <c r="I939" s="111" t="str">
        <f>IF(H939="","",_xlfn.XLOOKUP(H939,Code!$E$3:$E$19,Code!$F$3:$F$19,""))</f>
        <v/>
      </c>
      <c r="J939" s="74"/>
      <c r="K939" s="74"/>
      <c r="L939" s="76"/>
      <c r="M939" s="76"/>
      <c r="N939" s="102"/>
      <c r="O939" s="102"/>
      <c r="P939" s="126">
        <v>0</v>
      </c>
      <c r="Q939" s="97">
        <f t="shared" si="120"/>
        <v>0</v>
      </c>
      <c r="R939" s="109"/>
      <c r="S939" s="96" t="str">
        <f t="shared" si="121"/>
        <v/>
      </c>
      <c r="T939" s="91">
        <f t="shared" si="122"/>
        <v>0</v>
      </c>
      <c r="U939" s="96" t="str">
        <f t="shared" si="123"/>
        <v/>
      </c>
      <c r="V939" s="92" t="str">
        <f ca="1">IF(U939="","",MIN(OFFSET(B939,0,0):OFFSET(B939,U939-1,0)))</f>
        <v/>
      </c>
      <c r="W939" s="92" t="str">
        <f ca="1">IF(U939="","",MIN(OFFSET(C939,0,0):OFFSET(C939,U939-1,0)))</f>
        <v/>
      </c>
      <c r="X939" s="92" t="str">
        <f ca="1">IF(U939="","",MAX(OFFSET(B939,0,0):OFFSET(B939,U939-1,0)))</f>
        <v/>
      </c>
      <c r="Y939" s="92" t="str">
        <f ca="1">IF(U939="","",MAX(OFFSET(C939,0,0):OFFSET(C939,U939-1,0)))</f>
        <v/>
      </c>
      <c r="Z939" s="92">
        <f t="shared" ca="1" si="118"/>
        <v>0</v>
      </c>
      <c r="AA939" s="93">
        <f t="shared" ca="1" si="119"/>
        <v>0</v>
      </c>
    </row>
    <row r="940" spans="1:27" ht="15.75" x14ac:dyDescent="0.25">
      <c r="A940" s="87"/>
      <c r="B940" s="95"/>
      <c r="C940" s="95"/>
      <c r="D940" s="76"/>
      <c r="E940" s="89" t="str">
        <f t="shared" si="124"/>
        <v/>
      </c>
      <c r="F940" s="89" t="str">
        <f t="shared" si="125"/>
        <v/>
      </c>
      <c r="G940" s="76"/>
      <c r="H940" s="74"/>
      <c r="I940" s="111" t="str">
        <f>IF(H940="","",_xlfn.XLOOKUP(H940,Code!$E$3:$E$19,Code!$F$3:$F$19,""))</f>
        <v/>
      </c>
      <c r="J940" s="74"/>
      <c r="K940" s="74"/>
      <c r="L940" s="76"/>
      <c r="M940" s="76"/>
      <c r="N940" s="102"/>
      <c r="O940" s="102"/>
      <c r="P940" s="126">
        <v>0</v>
      </c>
      <c r="Q940" s="97">
        <f t="shared" si="120"/>
        <v>0</v>
      </c>
      <c r="R940" s="109"/>
      <c r="S940" s="96" t="str">
        <f t="shared" si="121"/>
        <v/>
      </c>
      <c r="T940" s="91">
        <f t="shared" si="122"/>
        <v>0</v>
      </c>
      <c r="U940" s="96" t="str">
        <f t="shared" si="123"/>
        <v/>
      </c>
      <c r="V940" s="92" t="str">
        <f ca="1">IF(U940="","",MIN(OFFSET(B940,0,0):OFFSET(B940,U940-1,0)))</f>
        <v/>
      </c>
      <c r="W940" s="92" t="str">
        <f ca="1">IF(U940="","",MIN(OFFSET(C940,0,0):OFFSET(C940,U940-1,0)))</f>
        <v/>
      </c>
      <c r="X940" s="92" t="str">
        <f ca="1">IF(U940="","",MAX(OFFSET(B940,0,0):OFFSET(B940,U940-1,0)))</f>
        <v/>
      </c>
      <c r="Y940" s="92" t="str">
        <f ca="1">IF(U940="","",MAX(OFFSET(C940,0,0):OFFSET(C940,U940-1,0)))</f>
        <v/>
      </c>
      <c r="Z940" s="92">
        <f t="shared" ca="1" si="118"/>
        <v>0</v>
      </c>
      <c r="AA940" s="93">
        <f t="shared" ca="1" si="119"/>
        <v>0</v>
      </c>
    </row>
    <row r="941" spans="1:27" ht="15.75" x14ac:dyDescent="0.25">
      <c r="A941" s="87"/>
      <c r="B941" s="95"/>
      <c r="C941" s="95"/>
      <c r="D941" s="76"/>
      <c r="E941" s="89" t="str">
        <f t="shared" si="124"/>
        <v/>
      </c>
      <c r="F941" s="89" t="str">
        <f t="shared" si="125"/>
        <v/>
      </c>
      <c r="G941" s="76"/>
      <c r="H941" s="74"/>
      <c r="I941" s="111" t="str">
        <f>IF(H941="","",_xlfn.XLOOKUP(H941,Code!$E$3:$E$19,Code!$F$3:$F$19,""))</f>
        <v/>
      </c>
      <c r="J941" s="74"/>
      <c r="K941" s="74"/>
      <c r="L941" s="76"/>
      <c r="M941" s="76"/>
      <c r="N941" s="102"/>
      <c r="O941" s="102"/>
      <c r="P941" s="126">
        <v>0</v>
      </c>
      <c r="Q941" s="97">
        <f t="shared" si="120"/>
        <v>0</v>
      </c>
      <c r="R941" s="109"/>
      <c r="S941" s="96" t="str">
        <f t="shared" si="121"/>
        <v/>
      </c>
      <c r="T941" s="91">
        <f t="shared" si="122"/>
        <v>0</v>
      </c>
      <c r="U941" s="96" t="str">
        <f t="shared" si="123"/>
        <v/>
      </c>
      <c r="V941" s="92" t="str">
        <f ca="1">IF(U941="","",MIN(OFFSET(B941,0,0):OFFSET(B941,U941-1,0)))</f>
        <v/>
      </c>
      <c r="W941" s="92" t="str">
        <f ca="1">IF(U941="","",MIN(OFFSET(C941,0,0):OFFSET(C941,U941-1,0)))</f>
        <v/>
      </c>
      <c r="X941" s="92" t="str">
        <f ca="1">IF(U941="","",MAX(OFFSET(B941,0,0):OFFSET(B941,U941-1,0)))</f>
        <v/>
      </c>
      <c r="Y941" s="92" t="str">
        <f ca="1">IF(U941="","",MAX(OFFSET(C941,0,0):OFFSET(C941,U941-1,0)))</f>
        <v/>
      </c>
      <c r="Z941" s="92">
        <f t="shared" ca="1" si="118"/>
        <v>0</v>
      </c>
      <c r="AA941" s="93">
        <f t="shared" ca="1" si="119"/>
        <v>0</v>
      </c>
    </row>
    <row r="942" spans="1:27" ht="15.75" x14ac:dyDescent="0.25">
      <c r="A942" s="87"/>
      <c r="B942" s="95"/>
      <c r="C942" s="95"/>
      <c r="D942" s="76"/>
      <c r="E942" s="89" t="str">
        <f t="shared" si="124"/>
        <v/>
      </c>
      <c r="F942" s="89" t="str">
        <f t="shared" si="125"/>
        <v/>
      </c>
      <c r="G942" s="76"/>
      <c r="H942" s="74"/>
      <c r="I942" s="111" t="str">
        <f>IF(H942="","",_xlfn.XLOOKUP(H942,Code!$E$3:$E$19,Code!$F$3:$F$19,""))</f>
        <v/>
      </c>
      <c r="J942" s="74"/>
      <c r="K942" s="74"/>
      <c r="L942" s="76"/>
      <c r="M942" s="76"/>
      <c r="N942" s="102"/>
      <c r="O942" s="102"/>
      <c r="P942" s="126">
        <v>0</v>
      </c>
      <c r="Q942" s="97">
        <f t="shared" si="120"/>
        <v>0</v>
      </c>
      <c r="R942" s="109"/>
      <c r="S942" s="96" t="str">
        <f t="shared" si="121"/>
        <v/>
      </c>
      <c r="T942" s="91">
        <f t="shared" si="122"/>
        <v>0</v>
      </c>
      <c r="U942" s="96" t="str">
        <f t="shared" si="123"/>
        <v/>
      </c>
      <c r="V942" s="92" t="str">
        <f ca="1">IF(U942="","",MIN(OFFSET(B942,0,0):OFFSET(B942,U942-1,0)))</f>
        <v/>
      </c>
      <c r="W942" s="92" t="str">
        <f ca="1">IF(U942="","",MIN(OFFSET(C942,0,0):OFFSET(C942,U942-1,0)))</f>
        <v/>
      </c>
      <c r="X942" s="92" t="str">
        <f ca="1">IF(U942="","",MAX(OFFSET(B942,0,0):OFFSET(B942,U942-1,0)))</f>
        <v/>
      </c>
      <c r="Y942" s="92" t="str">
        <f ca="1">IF(U942="","",MAX(OFFSET(C942,0,0):OFFSET(C942,U942-1,0)))</f>
        <v/>
      </c>
      <c r="Z942" s="92">
        <f t="shared" ca="1" si="118"/>
        <v>0</v>
      </c>
      <c r="AA942" s="93">
        <f t="shared" ca="1" si="119"/>
        <v>0</v>
      </c>
    </row>
    <row r="943" spans="1:27" ht="15.75" x14ac:dyDescent="0.25">
      <c r="A943" s="87"/>
      <c r="B943" s="95"/>
      <c r="C943" s="95"/>
      <c r="D943" s="76"/>
      <c r="E943" s="89" t="str">
        <f t="shared" si="124"/>
        <v/>
      </c>
      <c r="F943" s="89" t="str">
        <f t="shared" si="125"/>
        <v/>
      </c>
      <c r="G943" s="76"/>
      <c r="H943" s="74"/>
      <c r="I943" s="111" t="str">
        <f>IF(H943="","",_xlfn.XLOOKUP(H943,Code!$E$3:$E$19,Code!$F$3:$F$19,""))</f>
        <v/>
      </c>
      <c r="J943" s="74"/>
      <c r="K943" s="74"/>
      <c r="L943" s="76"/>
      <c r="M943" s="76"/>
      <c r="N943" s="102"/>
      <c r="O943" s="102"/>
      <c r="P943" s="126">
        <v>0</v>
      </c>
      <c r="Q943" s="97">
        <f t="shared" si="120"/>
        <v>0</v>
      </c>
      <c r="R943" s="109"/>
      <c r="S943" s="96" t="str">
        <f t="shared" si="121"/>
        <v/>
      </c>
      <c r="T943" s="91">
        <f t="shared" si="122"/>
        <v>0</v>
      </c>
      <c r="U943" s="96" t="str">
        <f t="shared" si="123"/>
        <v/>
      </c>
      <c r="V943" s="92" t="str">
        <f ca="1">IF(U943="","",MIN(OFFSET(B943,0,0):OFFSET(B943,U943-1,0)))</f>
        <v/>
      </c>
      <c r="W943" s="92" t="str">
        <f ca="1">IF(U943="","",MIN(OFFSET(C943,0,0):OFFSET(C943,U943-1,0)))</f>
        <v/>
      </c>
      <c r="X943" s="92" t="str">
        <f ca="1">IF(U943="","",MAX(OFFSET(B943,0,0):OFFSET(B943,U943-1,0)))</f>
        <v/>
      </c>
      <c r="Y943" s="92" t="str">
        <f ca="1">IF(U943="","",MAX(OFFSET(C943,0,0):OFFSET(C943,U943-1,0)))</f>
        <v/>
      </c>
      <c r="Z943" s="92">
        <f t="shared" ca="1" si="118"/>
        <v>0</v>
      </c>
      <c r="AA943" s="93">
        <f t="shared" ca="1" si="119"/>
        <v>0</v>
      </c>
    </row>
    <row r="944" spans="1:27" ht="15.75" x14ac:dyDescent="0.25">
      <c r="A944" s="87"/>
      <c r="B944" s="95"/>
      <c r="C944" s="95"/>
      <c r="D944" s="76"/>
      <c r="E944" s="89" t="str">
        <f t="shared" si="124"/>
        <v/>
      </c>
      <c r="F944" s="89" t="str">
        <f t="shared" si="125"/>
        <v/>
      </c>
      <c r="G944" s="76"/>
      <c r="H944" s="74"/>
      <c r="I944" s="111" t="str">
        <f>IF(H944="","",_xlfn.XLOOKUP(H944,Code!$E$3:$E$19,Code!$F$3:$F$19,""))</f>
        <v/>
      </c>
      <c r="J944" s="74"/>
      <c r="K944" s="74"/>
      <c r="L944" s="76"/>
      <c r="M944" s="76"/>
      <c r="N944" s="102"/>
      <c r="O944" s="102"/>
      <c r="P944" s="126">
        <v>0</v>
      </c>
      <c r="Q944" s="97">
        <f t="shared" si="120"/>
        <v>0</v>
      </c>
      <c r="R944" s="109"/>
      <c r="S944" s="96" t="str">
        <f t="shared" si="121"/>
        <v/>
      </c>
      <c r="T944" s="91">
        <f t="shared" si="122"/>
        <v>0</v>
      </c>
      <c r="U944" s="96" t="str">
        <f t="shared" si="123"/>
        <v/>
      </c>
      <c r="V944" s="92" t="str">
        <f ca="1">IF(U944="","",MIN(OFFSET(B944,0,0):OFFSET(B944,U944-1,0)))</f>
        <v/>
      </c>
      <c r="W944" s="92" t="str">
        <f ca="1">IF(U944="","",MIN(OFFSET(C944,0,0):OFFSET(C944,U944-1,0)))</f>
        <v/>
      </c>
      <c r="X944" s="92" t="str">
        <f ca="1">IF(U944="","",MAX(OFFSET(B944,0,0):OFFSET(B944,U944-1,0)))</f>
        <v/>
      </c>
      <c r="Y944" s="92" t="str">
        <f ca="1">IF(U944="","",MAX(OFFSET(C944,0,0):OFFSET(C944,U944-1,0)))</f>
        <v/>
      </c>
      <c r="Z944" s="92">
        <f t="shared" ca="1" si="118"/>
        <v>0</v>
      </c>
      <c r="AA944" s="93">
        <f t="shared" ca="1" si="119"/>
        <v>0</v>
      </c>
    </row>
    <row r="945" spans="1:27" ht="15.75" x14ac:dyDescent="0.25">
      <c r="A945" s="87"/>
      <c r="B945" s="95"/>
      <c r="C945" s="95"/>
      <c r="D945" s="76"/>
      <c r="E945" s="89" t="str">
        <f t="shared" si="124"/>
        <v/>
      </c>
      <c r="F945" s="89" t="str">
        <f t="shared" si="125"/>
        <v/>
      </c>
      <c r="G945" s="76"/>
      <c r="H945" s="74"/>
      <c r="I945" s="111" t="str">
        <f>IF(H945="","",_xlfn.XLOOKUP(H945,Code!$E$3:$E$19,Code!$F$3:$F$19,""))</f>
        <v/>
      </c>
      <c r="J945" s="74"/>
      <c r="K945" s="74"/>
      <c r="L945" s="76"/>
      <c r="M945" s="76"/>
      <c r="N945" s="102"/>
      <c r="O945" s="102"/>
      <c r="P945" s="126">
        <v>0</v>
      </c>
      <c r="Q945" s="97">
        <f t="shared" si="120"/>
        <v>0</v>
      </c>
      <c r="R945" s="109"/>
      <c r="S945" s="96" t="str">
        <f t="shared" si="121"/>
        <v/>
      </c>
      <c r="T945" s="91">
        <f t="shared" si="122"/>
        <v>0</v>
      </c>
      <c r="U945" s="96" t="str">
        <f t="shared" si="123"/>
        <v/>
      </c>
      <c r="V945" s="92" t="str">
        <f ca="1">IF(U945="","",MIN(OFFSET(B945,0,0):OFFSET(B945,U945-1,0)))</f>
        <v/>
      </c>
      <c r="W945" s="92" t="str">
        <f ca="1">IF(U945="","",MIN(OFFSET(C945,0,0):OFFSET(C945,U945-1,0)))</f>
        <v/>
      </c>
      <c r="X945" s="92" t="str">
        <f ca="1">IF(U945="","",MAX(OFFSET(B945,0,0):OFFSET(B945,U945-1,0)))</f>
        <v/>
      </c>
      <c r="Y945" s="92" t="str">
        <f ca="1">IF(U945="","",MAX(OFFSET(C945,0,0):OFFSET(C945,U945-1,0)))</f>
        <v/>
      </c>
      <c r="Z945" s="92">
        <f t="shared" ca="1" si="118"/>
        <v>0</v>
      </c>
      <c r="AA945" s="93">
        <f t="shared" ca="1" si="119"/>
        <v>0</v>
      </c>
    </row>
    <row r="946" spans="1:27" ht="15.75" x14ac:dyDescent="0.25">
      <c r="A946" s="87"/>
      <c r="B946" s="95"/>
      <c r="C946" s="95"/>
      <c r="D946" s="76"/>
      <c r="E946" s="89" t="str">
        <f t="shared" si="124"/>
        <v/>
      </c>
      <c r="F946" s="89" t="str">
        <f t="shared" si="125"/>
        <v/>
      </c>
      <c r="G946" s="76"/>
      <c r="H946" s="74"/>
      <c r="I946" s="111" t="str">
        <f>IF(H946="","",_xlfn.XLOOKUP(H946,Code!$E$3:$E$19,Code!$F$3:$F$19,""))</f>
        <v/>
      </c>
      <c r="J946" s="74"/>
      <c r="K946" s="74"/>
      <c r="L946" s="76"/>
      <c r="M946" s="76"/>
      <c r="N946" s="102"/>
      <c r="O946" s="102"/>
      <c r="P946" s="126">
        <v>0</v>
      </c>
      <c r="Q946" s="97">
        <f t="shared" si="120"/>
        <v>0</v>
      </c>
      <c r="R946" s="109"/>
      <c r="S946" s="96" t="str">
        <f t="shared" si="121"/>
        <v/>
      </c>
      <c r="T946" s="91">
        <f t="shared" si="122"/>
        <v>0</v>
      </c>
      <c r="U946" s="96" t="str">
        <f t="shared" si="123"/>
        <v/>
      </c>
      <c r="V946" s="92" t="str">
        <f ca="1">IF(U946="","",MIN(OFFSET(B946,0,0):OFFSET(B946,U946-1,0)))</f>
        <v/>
      </c>
      <c r="W946" s="92" t="str">
        <f ca="1">IF(U946="","",MIN(OFFSET(C946,0,0):OFFSET(C946,U946-1,0)))</f>
        <v/>
      </c>
      <c r="X946" s="92" t="str">
        <f ca="1">IF(U946="","",MAX(OFFSET(B946,0,0):OFFSET(B946,U946-1,0)))</f>
        <v/>
      </c>
      <c r="Y946" s="92" t="str">
        <f ca="1">IF(U946="","",MAX(OFFSET(C946,0,0):OFFSET(C946,U946-1,0)))</f>
        <v/>
      </c>
      <c r="Z946" s="92">
        <f t="shared" ca="1" si="118"/>
        <v>0</v>
      </c>
      <c r="AA946" s="93">
        <f t="shared" ca="1" si="119"/>
        <v>0</v>
      </c>
    </row>
    <row r="947" spans="1:27" ht="15.75" x14ac:dyDescent="0.25">
      <c r="A947" s="87"/>
      <c r="B947" s="95"/>
      <c r="C947" s="95"/>
      <c r="D947" s="76"/>
      <c r="E947" s="89" t="str">
        <f t="shared" si="124"/>
        <v/>
      </c>
      <c r="F947" s="89" t="str">
        <f t="shared" si="125"/>
        <v/>
      </c>
      <c r="G947" s="76"/>
      <c r="H947" s="74"/>
      <c r="I947" s="111" t="str">
        <f>IF(H947="","",_xlfn.XLOOKUP(H947,Code!$E$3:$E$19,Code!$F$3:$F$19,""))</f>
        <v/>
      </c>
      <c r="J947" s="74"/>
      <c r="K947" s="74"/>
      <c r="L947" s="76"/>
      <c r="M947" s="76"/>
      <c r="N947" s="102"/>
      <c r="O947" s="102"/>
      <c r="P947" s="126">
        <v>0</v>
      </c>
      <c r="Q947" s="97">
        <f t="shared" si="120"/>
        <v>0</v>
      </c>
      <c r="R947" s="109"/>
      <c r="S947" s="96" t="str">
        <f t="shared" si="121"/>
        <v/>
      </c>
      <c r="T947" s="91">
        <f t="shared" si="122"/>
        <v>0</v>
      </c>
      <c r="U947" s="96" t="str">
        <f t="shared" si="123"/>
        <v/>
      </c>
      <c r="V947" s="92" t="str">
        <f ca="1">IF(U947="","",MIN(OFFSET(B947,0,0):OFFSET(B947,U947-1,0)))</f>
        <v/>
      </c>
      <c r="W947" s="92" t="str">
        <f ca="1">IF(U947="","",MIN(OFFSET(C947,0,0):OFFSET(C947,U947-1,0)))</f>
        <v/>
      </c>
      <c r="X947" s="92" t="str">
        <f ca="1">IF(U947="","",MAX(OFFSET(B947,0,0):OFFSET(B947,U947-1,0)))</f>
        <v/>
      </c>
      <c r="Y947" s="92" t="str">
        <f ca="1">IF(U947="","",MAX(OFFSET(C947,0,0):OFFSET(C947,U947-1,0)))</f>
        <v/>
      </c>
      <c r="Z947" s="92">
        <f t="shared" ca="1" si="118"/>
        <v>0</v>
      </c>
      <c r="AA947" s="93">
        <f t="shared" ca="1" si="119"/>
        <v>0</v>
      </c>
    </row>
    <row r="948" spans="1:27" ht="15.75" x14ac:dyDescent="0.25">
      <c r="A948" s="87"/>
      <c r="B948" s="95"/>
      <c r="C948" s="95"/>
      <c r="D948" s="76"/>
      <c r="E948" s="89" t="str">
        <f t="shared" si="124"/>
        <v/>
      </c>
      <c r="F948" s="89" t="str">
        <f t="shared" si="125"/>
        <v/>
      </c>
      <c r="G948" s="76"/>
      <c r="H948" s="74"/>
      <c r="I948" s="111" t="str">
        <f>IF(H948="","",_xlfn.XLOOKUP(H948,Code!$E$3:$E$19,Code!$F$3:$F$19,""))</f>
        <v/>
      </c>
      <c r="J948" s="74"/>
      <c r="K948" s="74"/>
      <c r="L948" s="76"/>
      <c r="M948" s="76"/>
      <c r="N948" s="102"/>
      <c r="O948" s="102"/>
      <c r="P948" s="126">
        <v>0</v>
      </c>
      <c r="Q948" s="97">
        <f t="shared" si="120"/>
        <v>0</v>
      </c>
      <c r="R948" s="109"/>
      <c r="S948" s="96" t="str">
        <f t="shared" si="121"/>
        <v/>
      </c>
      <c r="T948" s="91">
        <f t="shared" si="122"/>
        <v>0</v>
      </c>
      <c r="U948" s="96" t="str">
        <f t="shared" si="123"/>
        <v/>
      </c>
      <c r="V948" s="92" t="str">
        <f ca="1">IF(U948="","",MIN(OFFSET(B948,0,0):OFFSET(B948,U948-1,0)))</f>
        <v/>
      </c>
      <c r="W948" s="92" t="str">
        <f ca="1">IF(U948="","",MIN(OFFSET(C948,0,0):OFFSET(C948,U948-1,0)))</f>
        <v/>
      </c>
      <c r="X948" s="92" t="str">
        <f ca="1">IF(U948="","",MAX(OFFSET(B948,0,0):OFFSET(B948,U948-1,0)))</f>
        <v/>
      </c>
      <c r="Y948" s="92" t="str">
        <f ca="1">IF(U948="","",MAX(OFFSET(C948,0,0):OFFSET(C948,U948-1,0)))</f>
        <v/>
      </c>
      <c r="Z948" s="92">
        <f t="shared" ca="1" si="118"/>
        <v>0</v>
      </c>
      <c r="AA948" s="93">
        <f t="shared" ca="1" si="119"/>
        <v>0</v>
      </c>
    </row>
    <row r="949" spans="1:27" ht="15.75" x14ac:dyDescent="0.25">
      <c r="A949" s="87"/>
      <c r="B949" s="95"/>
      <c r="C949" s="95"/>
      <c r="D949" s="76"/>
      <c r="E949" s="89" t="str">
        <f t="shared" si="124"/>
        <v/>
      </c>
      <c r="F949" s="89" t="str">
        <f t="shared" si="125"/>
        <v/>
      </c>
      <c r="G949" s="76"/>
      <c r="H949" s="74"/>
      <c r="I949" s="111" t="str">
        <f>IF(H949="","",_xlfn.XLOOKUP(H949,Code!$E$3:$E$19,Code!$F$3:$F$19,""))</f>
        <v/>
      </c>
      <c r="J949" s="74"/>
      <c r="K949" s="74"/>
      <c r="L949" s="76"/>
      <c r="M949" s="76"/>
      <c r="N949" s="102"/>
      <c r="O949" s="102"/>
      <c r="P949" s="126">
        <v>0</v>
      </c>
      <c r="Q949" s="97">
        <f t="shared" si="120"/>
        <v>0</v>
      </c>
      <c r="R949" s="109"/>
      <c r="S949" s="96" t="str">
        <f t="shared" si="121"/>
        <v/>
      </c>
      <c r="T949" s="91">
        <f t="shared" si="122"/>
        <v>0</v>
      </c>
      <c r="U949" s="96" t="str">
        <f t="shared" si="123"/>
        <v/>
      </c>
      <c r="V949" s="92" t="str">
        <f ca="1">IF(U949="","",MIN(OFFSET(B949,0,0):OFFSET(B949,U949-1,0)))</f>
        <v/>
      </c>
      <c r="W949" s="92" t="str">
        <f ca="1">IF(U949="","",MIN(OFFSET(C949,0,0):OFFSET(C949,U949-1,0)))</f>
        <v/>
      </c>
      <c r="X949" s="92" t="str">
        <f ca="1">IF(U949="","",MAX(OFFSET(B949,0,0):OFFSET(B949,U949-1,0)))</f>
        <v/>
      </c>
      <c r="Y949" s="92" t="str">
        <f ca="1">IF(U949="","",MAX(OFFSET(C949,0,0):OFFSET(C949,U949-1,0)))</f>
        <v/>
      </c>
      <c r="Z949" s="92">
        <f t="shared" ca="1" si="118"/>
        <v>0</v>
      </c>
      <c r="AA949" s="93">
        <f t="shared" ca="1" si="119"/>
        <v>0</v>
      </c>
    </row>
    <row r="950" spans="1:27" ht="15.75" x14ac:dyDescent="0.25">
      <c r="A950" s="87"/>
      <c r="B950" s="95"/>
      <c r="C950" s="95"/>
      <c r="D950" s="76"/>
      <c r="E950" s="89" t="str">
        <f t="shared" si="124"/>
        <v/>
      </c>
      <c r="F950" s="89" t="str">
        <f t="shared" si="125"/>
        <v/>
      </c>
      <c r="G950" s="76"/>
      <c r="H950" s="74"/>
      <c r="I950" s="111" t="str">
        <f>IF(H950="","",_xlfn.XLOOKUP(H950,Code!$E$3:$E$19,Code!$F$3:$F$19,""))</f>
        <v/>
      </c>
      <c r="J950" s="74"/>
      <c r="K950" s="74"/>
      <c r="L950" s="76"/>
      <c r="M950" s="76"/>
      <c r="N950" s="102"/>
      <c r="O950" s="102"/>
      <c r="P950" s="126">
        <v>0</v>
      </c>
      <c r="Q950" s="97">
        <f t="shared" si="120"/>
        <v>0</v>
      </c>
      <c r="R950" s="109"/>
      <c r="S950" s="96" t="str">
        <f t="shared" si="121"/>
        <v/>
      </c>
      <c r="T950" s="91">
        <f t="shared" si="122"/>
        <v>0</v>
      </c>
      <c r="U950" s="96" t="str">
        <f t="shared" si="123"/>
        <v/>
      </c>
      <c r="V950" s="92" t="str">
        <f ca="1">IF(U950="","",MIN(OFFSET(B950,0,0):OFFSET(B950,U950-1,0)))</f>
        <v/>
      </c>
      <c r="W950" s="92" t="str">
        <f ca="1">IF(U950="","",MIN(OFFSET(C950,0,0):OFFSET(C950,U950-1,0)))</f>
        <v/>
      </c>
      <c r="X950" s="92" t="str">
        <f ca="1">IF(U950="","",MAX(OFFSET(B950,0,0):OFFSET(B950,U950-1,0)))</f>
        <v/>
      </c>
      <c r="Y950" s="92" t="str">
        <f ca="1">IF(U950="","",MAX(OFFSET(C950,0,0):OFFSET(C950,U950-1,0)))</f>
        <v/>
      </c>
      <c r="Z950" s="92">
        <f t="shared" ca="1" si="118"/>
        <v>0</v>
      </c>
      <c r="AA950" s="93">
        <f t="shared" ca="1" si="119"/>
        <v>0</v>
      </c>
    </row>
    <row r="951" spans="1:27" ht="15.75" x14ac:dyDescent="0.25">
      <c r="A951" s="87"/>
      <c r="B951" s="95"/>
      <c r="C951" s="95"/>
      <c r="D951" s="76"/>
      <c r="E951" s="89" t="str">
        <f t="shared" si="124"/>
        <v/>
      </c>
      <c r="F951" s="89" t="str">
        <f t="shared" si="125"/>
        <v/>
      </c>
      <c r="G951" s="76"/>
      <c r="H951" s="74"/>
      <c r="I951" s="111" t="str">
        <f>IF(H951="","",_xlfn.XLOOKUP(H951,Code!$E$3:$E$19,Code!$F$3:$F$19,""))</f>
        <v/>
      </c>
      <c r="J951" s="74"/>
      <c r="K951" s="74"/>
      <c r="L951" s="76"/>
      <c r="M951" s="76"/>
      <c r="N951" s="102"/>
      <c r="O951" s="102"/>
      <c r="P951" s="126">
        <v>0</v>
      </c>
      <c r="Q951" s="97">
        <f t="shared" si="120"/>
        <v>0</v>
      </c>
      <c r="R951" s="109"/>
      <c r="S951" s="96" t="str">
        <f t="shared" si="121"/>
        <v/>
      </c>
      <c r="T951" s="91">
        <f t="shared" si="122"/>
        <v>0</v>
      </c>
      <c r="U951" s="96" t="str">
        <f t="shared" si="123"/>
        <v/>
      </c>
      <c r="V951" s="92" t="str">
        <f ca="1">IF(U951="","",MIN(OFFSET(B951,0,0):OFFSET(B951,U951-1,0)))</f>
        <v/>
      </c>
      <c r="W951" s="92" t="str">
        <f ca="1">IF(U951="","",MIN(OFFSET(C951,0,0):OFFSET(C951,U951-1,0)))</f>
        <v/>
      </c>
      <c r="X951" s="92" t="str">
        <f ca="1">IF(U951="","",MAX(OFFSET(B951,0,0):OFFSET(B951,U951-1,0)))</f>
        <v/>
      </c>
      <c r="Y951" s="92" t="str">
        <f ca="1">IF(U951="","",MAX(OFFSET(C951,0,0):OFFSET(C951,U951-1,0)))</f>
        <v/>
      </c>
      <c r="Z951" s="92">
        <f t="shared" ca="1" si="118"/>
        <v>0</v>
      </c>
      <c r="AA951" s="93">
        <f t="shared" ca="1" si="119"/>
        <v>0</v>
      </c>
    </row>
    <row r="952" spans="1:27" ht="15.75" x14ac:dyDescent="0.25">
      <c r="A952" s="87"/>
      <c r="B952" s="95"/>
      <c r="C952" s="95"/>
      <c r="D952" s="76"/>
      <c r="E952" s="89" t="str">
        <f t="shared" si="124"/>
        <v/>
      </c>
      <c r="F952" s="89" t="str">
        <f t="shared" si="125"/>
        <v/>
      </c>
      <c r="G952" s="76"/>
      <c r="H952" s="74"/>
      <c r="I952" s="111" t="str">
        <f>IF(H952="","",_xlfn.XLOOKUP(H952,Code!$E$3:$E$19,Code!$F$3:$F$19,""))</f>
        <v/>
      </c>
      <c r="J952" s="74"/>
      <c r="K952" s="74"/>
      <c r="L952" s="76"/>
      <c r="M952" s="76"/>
      <c r="N952" s="102"/>
      <c r="O952" s="102"/>
      <c r="P952" s="126">
        <v>0</v>
      </c>
      <c r="Q952" s="97">
        <f t="shared" si="120"/>
        <v>0</v>
      </c>
      <c r="R952" s="109"/>
      <c r="S952" s="96" t="str">
        <f t="shared" si="121"/>
        <v/>
      </c>
      <c r="T952" s="91">
        <f t="shared" si="122"/>
        <v>0</v>
      </c>
      <c r="U952" s="96" t="str">
        <f t="shared" si="123"/>
        <v/>
      </c>
      <c r="V952" s="92" t="str">
        <f ca="1">IF(U952="","",MIN(OFFSET(B952,0,0):OFFSET(B952,U952-1,0)))</f>
        <v/>
      </c>
      <c r="W952" s="92" t="str">
        <f ca="1">IF(U952="","",MIN(OFFSET(C952,0,0):OFFSET(C952,U952-1,0)))</f>
        <v/>
      </c>
      <c r="X952" s="92" t="str">
        <f ca="1">IF(U952="","",MAX(OFFSET(B952,0,0):OFFSET(B952,U952-1,0)))</f>
        <v/>
      </c>
      <c r="Y952" s="92" t="str">
        <f ca="1">IF(U952="","",MAX(OFFSET(C952,0,0):OFFSET(C952,U952-1,0)))</f>
        <v/>
      </c>
      <c r="Z952" s="92">
        <f t="shared" ca="1" si="118"/>
        <v>0</v>
      </c>
      <c r="AA952" s="93">
        <f t="shared" ca="1" si="119"/>
        <v>0</v>
      </c>
    </row>
    <row r="953" spans="1:27" ht="15.75" x14ac:dyDescent="0.25">
      <c r="A953" s="87"/>
      <c r="B953" s="95"/>
      <c r="C953" s="95"/>
      <c r="D953" s="76"/>
      <c r="E953" s="89" t="str">
        <f t="shared" si="124"/>
        <v/>
      </c>
      <c r="F953" s="89" t="str">
        <f t="shared" si="125"/>
        <v/>
      </c>
      <c r="G953" s="76"/>
      <c r="H953" s="74"/>
      <c r="I953" s="111" t="str">
        <f>IF(H953="","",_xlfn.XLOOKUP(H953,Code!$E$3:$E$19,Code!$F$3:$F$19,""))</f>
        <v/>
      </c>
      <c r="J953" s="74"/>
      <c r="K953" s="74"/>
      <c r="L953" s="76"/>
      <c r="M953" s="76"/>
      <c r="N953" s="102"/>
      <c r="O953" s="102"/>
      <c r="P953" s="126">
        <v>0</v>
      </c>
      <c r="Q953" s="97">
        <f t="shared" si="120"/>
        <v>0</v>
      </c>
      <c r="R953" s="109"/>
      <c r="S953" s="96" t="str">
        <f t="shared" si="121"/>
        <v/>
      </c>
      <c r="T953" s="91">
        <f t="shared" si="122"/>
        <v>0</v>
      </c>
      <c r="U953" s="96" t="str">
        <f t="shared" si="123"/>
        <v/>
      </c>
      <c r="V953" s="92" t="str">
        <f ca="1">IF(U953="","",MIN(OFFSET(B953,0,0):OFFSET(B953,U953-1,0)))</f>
        <v/>
      </c>
      <c r="W953" s="92" t="str">
        <f ca="1">IF(U953="","",MIN(OFFSET(C953,0,0):OFFSET(C953,U953-1,0)))</f>
        <v/>
      </c>
      <c r="X953" s="92" t="str">
        <f ca="1">IF(U953="","",MAX(OFFSET(B953,0,0):OFFSET(B953,U953-1,0)))</f>
        <v/>
      </c>
      <c r="Y953" s="92" t="str">
        <f ca="1">IF(U953="","",MAX(OFFSET(C953,0,0):OFFSET(C953,U953-1,0)))</f>
        <v/>
      </c>
      <c r="Z953" s="92">
        <f t="shared" ca="1" si="118"/>
        <v>0</v>
      </c>
      <c r="AA953" s="93">
        <f t="shared" ca="1" si="119"/>
        <v>0</v>
      </c>
    </row>
    <row r="954" spans="1:27" ht="15.75" x14ac:dyDescent="0.25">
      <c r="A954" s="87"/>
      <c r="B954" s="95"/>
      <c r="C954" s="95"/>
      <c r="D954" s="76"/>
      <c r="E954" s="89" t="str">
        <f t="shared" si="124"/>
        <v/>
      </c>
      <c r="F954" s="89" t="str">
        <f t="shared" si="125"/>
        <v/>
      </c>
      <c r="G954" s="76"/>
      <c r="H954" s="74"/>
      <c r="I954" s="111" t="str">
        <f>IF(H954="","",_xlfn.XLOOKUP(H954,Code!$E$3:$E$19,Code!$F$3:$F$19,""))</f>
        <v/>
      </c>
      <c r="J954" s="74"/>
      <c r="K954" s="74"/>
      <c r="L954" s="76"/>
      <c r="M954" s="76"/>
      <c r="N954" s="102"/>
      <c r="O954" s="102"/>
      <c r="P954" s="126">
        <v>0</v>
      </c>
      <c r="Q954" s="97">
        <f t="shared" si="120"/>
        <v>0</v>
      </c>
      <c r="R954" s="109"/>
      <c r="S954" s="96" t="str">
        <f t="shared" si="121"/>
        <v/>
      </c>
      <c r="T954" s="91">
        <f t="shared" si="122"/>
        <v>0</v>
      </c>
      <c r="U954" s="96" t="str">
        <f t="shared" si="123"/>
        <v/>
      </c>
      <c r="V954" s="92" t="str">
        <f ca="1">IF(U954="","",MIN(OFFSET(B954,0,0):OFFSET(B954,U954-1,0)))</f>
        <v/>
      </c>
      <c r="W954" s="92" t="str">
        <f ca="1">IF(U954="","",MIN(OFFSET(C954,0,0):OFFSET(C954,U954-1,0)))</f>
        <v/>
      </c>
      <c r="X954" s="92" t="str">
        <f ca="1">IF(U954="","",MAX(OFFSET(B954,0,0):OFFSET(B954,U954-1,0)))</f>
        <v/>
      </c>
      <c r="Y954" s="92" t="str">
        <f ca="1">IF(U954="","",MAX(OFFSET(C954,0,0):OFFSET(C954,U954-1,0)))</f>
        <v/>
      </c>
      <c r="Z954" s="92">
        <f t="shared" ca="1" si="118"/>
        <v>0</v>
      </c>
      <c r="AA954" s="93">
        <f t="shared" ca="1" si="119"/>
        <v>0</v>
      </c>
    </row>
    <row r="955" spans="1:27" ht="15.75" x14ac:dyDescent="0.25">
      <c r="A955" s="87"/>
      <c r="B955" s="95"/>
      <c r="C955" s="95"/>
      <c r="D955" s="76"/>
      <c r="E955" s="89" t="str">
        <f t="shared" si="124"/>
        <v/>
      </c>
      <c r="F955" s="89" t="str">
        <f t="shared" si="125"/>
        <v/>
      </c>
      <c r="G955" s="76"/>
      <c r="H955" s="74"/>
      <c r="I955" s="111" t="str">
        <f>IF(H955="","",_xlfn.XLOOKUP(H955,Code!$E$3:$E$19,Code!$F$3:$F$19,""))</f>
        <v/>
      </c>
      <c r="J955" s="74"/>
      <c r="K955" s="74"/>
      <c r="L955" s="76"/>
      <c r="M955" s="76"/>
      <c r="N955" s="102"/>
      <c r="O955" s="102"/>
      <c r="P955" s="126">
        <v>0</v>
      </c>
      <c r="Q955" s="97">
        <f t="shared" si="120"/>
        <v>0</v>
      </c>
      <c r="R955" s="109"/>
      <c r="S955" s="96" t="str">
        <f t="shared" si="121"/>
        <v/>
      </c>
      <c r="T955" s="91">
        <f t="shared" si="122"/>
        <v>0</v>
      </c>
      <c r="U955" s="96" t="str">
        <f t="shared" si="123"/>
        <v/>
      </c>
      <c r="V955" s="92" t="str">
        <f ca="1">IF(U955="","",MIN(OFFSET(B955,0,0):OFFSET(B955,U955-1,0)))</f>
        <v/>
      </c>
      <c r="W955" s="92" t="str">
        <f ca="1">IF(U955="","",MIN(OFFSET(C955,0,0):OFFSET(C955,U955-1,0)))</f>
        <v/>
      </c>
      <c r="X955" s="92" t="str">
        <f ca="1">IF(U955="","",MAX(OFFSET(B955,0,0):OFFSET(B955,U955-1,0)))</f>
        <v/>
      </c>
      <c r="Y955" s="92" t="str">
        <f ca="1">IF(U955="","",MAX(OFFSET(C955,0,0):OFFSET(C955,U955-1,0)))</f>
        <v/>
      </c>
      <c r="Z955" s="92">
        <f t="shared" ca="1" si="118"/>
        <v>0</v>
      </c>
      <c r="AA955" s="93">
        <f t="shared" ca="1" si="119"/>
        <v>0</v>
      </c>
    </row>
    <row r="956" spans="1:27" ht="15.75" x14ac:dyDescent="0.25">
      <c r="A956" s="87"/>
      <c r="B956" s="95"/>
      <c r="C956" s="95"/>
      <c r="D956" s="76"/>
      <c r="E956" s="89" t="str">
        <f t="shared" si="124"/>
        <v/>
      </c>
      <c r="F956" s="89" t="str">
        <f t="shared" si="125"/>
        <v/>
      </c>
      <c r="G956" s="76"/>
      <c r="H956" s="74"/>
      <c r="I956" s="111" t="str">
        <f>IF(H956="","",_xlfn.XLOOKUP(H956,Code!$E$3:$E$19,Code!$F$3:$F$19,""))</f>
        <v/>
      </c>
      <c r="J956" s="74"/>
      <c r="K956" s="74"/>
      <c r="L956" s="76"/>
      <c r="M956" s="76"/>
      <c r="N956" s="102"/>
      <c r="O956" s="102"/>
      <c r="P956" s="126">
        <v>0</v>
      </c>
      <c r="Q956" s="97">
        <f t="shared" si="120"/>
        <v>0</v>
      </c>
      <c r="R956" s="109"/>
      <c r="S956" s="96" t="str">
        <f t="shared" si="121"/>
        <v/>
      </c>
      <c r="T956" s="91">
        <f t="shared" si="122"/>
        <v>0</v>
      </c>
      <c r="U956" s="96" t="str">
        <f t="shared" si="123"/>
        <v/>
      </c>
      <c r="V956" s="92" t="str">
        <f ca="1">IF(U956="","",MIN(OFFSET(B956,0,0):OFFSET(B956,U956-1,0)))</f>
        <v/>
      </c>
      <c r="W956" s="92" t="str">
        <f ca="1">IF(U956="","",MIN(OFFSET(C956,0,0):OFFSET(C956,U956-1,0)))</f>
        <v/>
      </c>
      <c r="X956" s="92" t="str">
        <f ca="1">IF(U956="","",MAX(OFFSET(B956,0,0):OFFSET(B956,U956-1,0)))</f>
        <v/>
      </c>
      <c r="Y956" s="92" t="str">
        <f ca="1">IF(U956="","",MAX(OFFSET(C956,0,0):OFFSET(C956,U956-1,0)))</f>
        <v/>
      </c>
      <c r="Z956" s="92">
        <f t="shared" ca="1" si="118"/>
        <v>0</v>
      </c>
      <c r="AA956" s="93">
        <f t="shared" ca="1" si="119"/>
        <v>0</v>
      </c>
    </row>
    <row r="957" spans="1:27" ht="15.75" x14ac:dyDescent="0.25">
      <c r="A957" s="87"/>
      <c r="B957" s="95"/>
      <c r="C957" s="95"/>
      <c r="D957" s="76"/>
      <c r="E957" s="89" t="str">
        <f t="shared" si="124"/>
        <v/>
      </c>
      <c r="F957" s="89" t="str">
        <f t="shared" si="125"/>
        <v/>
      </c>
      <c r="G957" s="76"/>
      <c r="H957" s="74"/>
      <c r="I957" s="111" t="str">
        <f>IF(H957="","",_xlfn.XLOOKUP(H957,Code!$E$3:$E$19,Code!$F$3:$F$19,""))</f>
        <v/>
      </c>
      <c r="J957" s="74"/>
      <c r="K957" s="74"/>
      <c r="L957" s="76"/>
      <c r="M957" s="76"/>
      <c r="N957" s="102"/>
      <c r="O957" s="102"/>
      <c r="P957" s="126">
        <v>0</v>
      </c>
      <c r="Q957" s="97">
        <f t="shared" si="120"/>
        <v>0</v>
      </c>
      <c r="R957" s="109"/>
      <c r="S957" s="96" t="str">
        <f t="shared" si="121"/>
        <v/>
      </c>
      <c r="T957" s="91">
        <f t="shared" si="122"/>
        <v>0</v>
      </c>
      <c r="U957" s="96" t="str">
        <f t="shared" si="123"/>
        <v/>
      </c>
      <c r="V957" s="92" t="str">
        <f ca="1">IF(U957="","",MIN(OFFSET(B957,0,0):OFFSET(B957,U957-1,0)))</f>
        <v/>
      </c>
      <c r="W957" s="92" t="str">
        <f ca="1">IF(U957="","",MIN(OFFSET(C957,0,0):OFFSET(C957,U957-1,0)))</f>
        <v/>
      </c>
      <c r="X957" s="92" t="str">
        <f ca="1">IF(U957="","",MAX(OFFSET(B957,0,0):OFFSET(B957,U957-1,0)))</f>
        <v/>
      </c>
      <c r="Y957" s="92" t="str">
        <f ca="1">IF(U957="","",MAX(OFFSET(C957,0,0):OFFSET(C957,U957-1,0)))</f>
        <v/>
      </c>
      <c r="Z957" s="92">
        <f t="shared" ref="Z957:Z988" ca="1" si="126">MIN(V957:Y957)</f>
        <v>0</v>
      </c>
      <c r="AA957" s="93">
        <f t="shared" ref="AA957:AA988" ca="1" si="127">MAX(V957:Y957)</f>
        <v>0</v>
      </c>
    </row>
    <row r="958" spans="1:27" ht="15.75" x14ac:dyDescent="0.25">
      <c r="A958" s="87"/>
      <c r="B958" s="95"/>
      <c r="C958" s="95"/>
      <c r="D958" s="76"/>
      <c r="E958" s="89" t="str">
        <f t="shared" si="124"/>
        <v/>
      </c>
      <c r="F958" s="89" t="str">
        <f t="shared" si="125"/>
        <v/>
      </c>
      <c r="G958" s="76"/>
      <c r="H958" s="74"/>
      <c r="I958" s="111" t="str">
        <f>IF(H958="","",_xlfn.XLOOKUP(H958,Code!$E$3:$E$19,Code!$F$3:$F$19,""))</f>
        <v/>
      </c>
      <c r="J958" s="74"/>
      <c r="K958" s="74"/>
      <c r="L958" s="76"/>
      <c r="M958" s="76"/>
      <c r="N958" s="102"/>
      <c r="O958" s="102"/>
      <c r="P958" s="126">
        <v>0</v>
      </c>
      <c r="Q958" s="97">
        <f t="shared" si="120"/>
        <v>0</v>
      </c>
      <c r="R958" s="109"/>
      <c r="S958" s="96" t="str">
        <f t="shared" si="121"/>
        <v/>
      </c>
      <c r="T958" s="91">
        <f t="shared" si="122"/>
        <v>0</v>
      </c>
      <c r="U958" s="96" t="str">
        <f t="shared" si="123"/>
        <v/>
      </c>
      <c r="V958" s="92" t="str">
        <f ca="1">IF(U958="","",MIN(OFFSET(B958,0,0):OFFSET(B958,U958-1,0)))</f>
        <v/>
      </c>
      <c r="W958" s="92" t="str">
        <f ca="1">IF(U958="","",MIN(OFFSET(C958,0,0):OFFSET(C958,U958-1,0)))</f>
        <v/>
      </c>
      <c r="X958" s="92" t="str">
        <f ca="1">IF(U958="","",MAX(OFFSET(B958,0,0):OFFSET(B958,U958-1,0)))</f>
        <v/>
      </c>
      <c r="Y958" s="92" t="str">
        <f ca="1">IF(U958="","",MAX(OFFSET(C958,0,0):OFFSET(C958,U958-1,0)))</f>
        <v/>
      </c>
      <c r="Z958" s="92">
        <f t="shared" ca="1" si="126"/>
        <v>0</v>
      </c>
      <c r="AA958" s="93">
        <f t="shared" ca="1" si="127"/>
        <v>0</v>
      </c>
    </row>
    <row r="959" spans="1:27" ht="15.75" x14ac:dyDescent="0.25">
      <c r="A959" s="87"/>
      <c r="B959" s="95"/>
      <c r="C959" s="95"/>
      <c r="D959" s="76"/>
      <c r="E959" s="89" t="str">
        <f t="shared" si="124"/>
        <v/>
      </c>
      <c r="F959" s="89" t="str">
        <f t="shared" si="125"/>
        <v/>
      </c>
      <c r="G959" s="76"/>
      <c r="H959" s="74"/>
      <c r="I959" s="111" t="str">
        <f>IF(H959="","",_xlfn.XLOOKUP(H959,Code!$E$3:$E$19,Code!$F$3:$F$19,""))</f>
        <v/>
      </c>
      <c r="J959" s="74"/>
      <c r="K959" s="74"/>
      <c r="L959" s="76"/>
      <c r="M959" s="76"/>
      <c r="N959" s="102"/>
      <c r="O959" s="102"/>
      <c r="P959" s="126">
        <v>0</v>
      </c>
      <c r="Q959" s="97">
        <f t="shared" si="120"/>
        <v>0</v>
      </c>
      <c r="R959" s="109"/>
      <c r="S959" s="96" t="str">
        <f t="shared" si="121"/>
        <v/>
      </c>
      <c r="T959" s="91">
        <f t="shared" si="122"/>
        <v>0</v>
      </c>
      <c r="U959" s="96" t="str">
        <f t="shared" si="123"/>
        <v/>
      </c>
      <c r="V959" s="92" t="str">
        <f ca="1">IF(U959="","",MIN(OFFSET(B959,0,0):OFFSET(B959,U959-1,0)))</f>
        <v/>
      </c>
      <c r="W959" s="92" t="str">
        <f ca="1">IF(U959="","",MIN(OFFSET(C959,0,0):OFFSET(C959,U959-1,0)))</f>
        <v/>
      </c>
      <c r="X959" s="92" t="str">
        <f ca="1">IF(U959="","",MAX(OFFSET(B959,0,0):OFFSET(B959,U959-1,0)))</f>
        <v/>
      </c>
      <c r="Y959" s="92" t="str">
        <f ca="1">IF(U959="","",MAX(OFFSET(C959,0,0):OFFSET(C959,U959-1,0)))</f>
        <v/>
      </c>
      <c r="Z959" s="92">
        <f t="shared" ca="1" si="126"/>
        <v>0</v>
      </c>
      <c r="AA959" s="93">
        <f t="shared" ca="1" si="127"/>
        <v>0</v>
      </c>
    </row>
    <row r="960" spans="1:27" ht="15.75" x14ac:dyDescent="0.25">
      <c r="A960" s="87"/>
      <c r="B960" s="95"/>
      <c r="C960" s="95"/>
      <c r="D960" s="76"/>
      <c r="E960" s="89" t="str">
        <f t="shared" si="124"/>
        <v/>
      </c>
      <c r="F960" s="89" t="str">
        <f t="shared" si="125"/>
        <v/>
      </c>
      <c r="G960" s="76"/>
      <c r="H960" s="74"/>
      <c r="I960" s="111" t="str">
        <f>IF(H960="","",_xlfn.XLOOKUP(H960,Code!$E$3:$E$19,Code!$F$3:$F$19,""))</f>
        <v/>
      </c>
      <c r="J960" s="74"/>
      <c r="K960" s="74"/>
      <c r="L960" s="76"/>
      <c r="M960" s="76"/>
      <c r="N960" s="102"/>
      <c r="O960" s="102"/>
      <c r="P960" s="126">
        <v>0</v>
      </c>
      <c r="Q960" s="97">
        <f t="shared" si="120"/>
        <v>0</v>
      </c>
      <c r="R960" s="109"/>
      <c r="S960" s="96" t="str">
        <f t="shared" si="121"/>
        <v/>
      </c>
      <c r="T960" s="91">
        <f t="shared" si="122"/>
        <v>0</v>
      </c>
      <c r="U960" s="96" t="str">
        <f t="shared" si="123"/>
        <v/>
      </c>
      <c r="V960" s="92" t="str">
        <f ca="1">IF(U960="","",MIN(OFFSET(B960,0,0):OFFSET(B960,U960-1,0)))</f>
        <v/>
      </c>
      <c r="W960" s="92" t="str">
        <f ca="1">IF(U960="","",MIN(OFFSET(C960,0,0):OFFSET(C960,U960-1,0)))</f>
        <v/>
      </c>
      <c r="X960" s="92" t="str">
        <f ca="1">IF(U960="","",MAX(OFFSET(B960,0,0):OFFSET(B960,U960-1,0)))</f>
        <v/>
      </c>
      <c r="Y960" s="92" t="str">
        <f ca="1">IF(U960="","",MAX(OFFSET(C960,0,0):OFFSET(C960,U960-1,0)))</f>
        <v/>
      </c>
      <c r="Z960" s="92">
        <f t="shared" ca="1" si="126"/>
        <v>0</v>
      </c>
      <c r="AA960" s="93">
        <f t="shared" ca="1" si="127"/>
        <v>0</v>
      </c>
    </row>
    <row r="961" spans="1:27" ht="15.75" x14ac:dyDescent="0.25">
      <c r="A961" s="87"/>
      <c r="B961" s="95"/>
      <c r="C961" s="95"/>
      <c r="D961" s="76"/>
      <c r="E961" s="89" t="str">
        <f t="shared" si="124"/>
        <v/>
      </c>
      <c r="F961" s="89" t="str">
        <f t="shared" si="125"/>
        <v/>
      </c>
      <c r="G961" s="76"/>
      <c r="H961" s="74"/>
      <c r="I961" s="111" t="str">
        <f>IF(H961="","",_xlfn.XLOOKUP(H961,Code!$E$3:$E$19,Code!$F$3:$F$19,""))</f>
        <v/>
      </c>
      <c r="J961" s="74"/>
      <c r="K961" s="74"/>
      <c r="L961" s="76"/>
      <c r="M961" s="76"/>
      <c r="N961" s="102"/>
      <c r="O961" s="102"/>
      <c r="P961" s="126">
        <v>0</v>
      </c>
      <c r="Q961" s="97">
        <f t="shared" si="120"/>
        <v>0</v>
      </c>
      <c r="R961" s="109"/>
      <c r="S961" s="96" t="str">
        <f t="shared" si="121"/>
        <v/>
      </c>
      <c r="T961" s="91">
        <f t="shared" si="122"/>
        <v>0</v>
      </c>
      <c r="U961" s="96" t="str">
        <f t="shared" si="123"/>
        <v/>
      </c>
      <c r="V961" s="92" t="str">
        <f ca="1">IF(U961="","",MIN(OFFSET(B961,0,0):OFFSET(B961,U961-1,0)))</f>
        <v/>
      </c>
      <c r="W961" s="92" t="str">
        <f ca="1">IF(U961="","",MIN(OFFSET(C961,0,0):OFFSET(C961,U961-1,0)))</f>
        <v/>
      </c>
      <c r="X961" s="92" t="str">
        <f ca="1">IF(U961="","",MAX(OFFSET(B961,0,0):OFFSET(B961,U961-1,0)))</f>
        <v/>
      </c>
      <c r="Y961" s="92" t="str">
        <f ca="1">IF(U961="","",MAX(OFFSET(C961,0,0):OFFSET(C961,U961-1,0)))</f>
        <v/>
      </c>
      <c r="Z961" s="92">
        <f t="shared" ca="1" si="126"/>
        <v>0</v>
      </c>
      <c r="AA961" s="93">
        <f t="shared" ca="1" si="127"/>
        <v>0</v>
      </c>
    </row>
    <row r="962" spans="1:27" ht="15.75" x14ac:dyDescent="0.25">
      <c r="A962" s="87"/>
      <c r="B962" s="95"/>
      <c r="C962" s="95"/>
      <c r="D962" s="76"/>
      <c r="E962" s="89" t="str">
        <f t="shared" si="124"/>
        <v/>
      </c>
      <c r="F962" s="89" t="str">
        <f t="shared" si="125"/>
        <v/>
      </c>
      <c r="G962" s="76"/>
      <c r="H962" s="74"/>
      <c r="I962" s="111" t="str">
        <f>IF(H962="","",_xlfn.XLOOKUP(H962,Code!$E$3:$E$19,Code!$F$3:$F$19,""))</f>
        <v/>
      </c>
      <c r="J962" s="74"/>
      <c r="K962" s="74"/>
      <c r="L962" s="76"/>
      <c r="M962" s="76"/>
      <c r="N962" s="102"/>
      <c r="O962" s="102"/>
      <c r="P962" s="126">
        <v>0</v>
      </c>
      <c r="Q962" s="97">
        <f t="shared" si="120"/>
        <v>0</v>
      </c>
      <c r="R962" s="109"/>
      <c r="S962" s="96" t="str">
        <f t="shared" si="121"/>
        <v/>
      </c>
      <c r="T962" s="91">
        <f t="shared" si="122"/>
        <v>0</v>
      </c>
      <c r="U962" s="96" t="str">
        <f t="shared" si="123"/>
        <v/>
      </c>
      <c r="V962" s="92" t="str">
        <f ca="1">IF(U962="","",MIN(OFFSET(B962,0,0):OFFSET(B962,U962-1,0)))</f>
        <v/>
      </c>
      <c r="W962" s="92" t="str">
        <f ca="1">IF(U962="","",MIN(OFFSET(C962,0,0):OFFSET(C962,U962-1,0)))</f>
        <v/>
      </c>
      <c r="X962" s="92" t="str">
        <f ca="1">IF(U962="","",MAX(OFFSET(B962,0,0):OFFSET(B962,U962-1,0)))</f>
        <v/>
      </c>
      <c r="Y962" s="92" t="str">
        <f ca="1">IF(U962="","",MAX(OFFSET(C962,0,0):OFFSET(C962,U962-1,0)))</f>
        <v/>
      </c>
      <c r="Z962" s="92">
        <f t="shared" ca="1" si="126"/>
        <v>0</v>
      </c>
      <c r="AA962" s="93">
        <f t="shared" ca="1" si="127"/>
        <v>0</v>
      </c>
    </row>
    <row r="963" spans="1:27" ht="15.75" x14ac:dyDescent="0.25">
      <c r="A963" s="87"/>
      <c r="B963" s="95"/>
      <c r="C963" s="95"/>
      <c r="D963" s="76"/>
      <c r="E963" s="89" t="str">
        <f t="shared" si="124"/>
        <v/>
      </c>
      <c r="F963" s="89" t="str">
        <f t="shared" si="125"/>
        <v/>
      </c>
      <c r="G963" s="76"/>
      <c r="H963" s="74"/>
      <c r="I963" s="111" t="str">
        <f>IF(H963="","",_xlfn.XLOOKUP(H963,Code!$E$3:$E$19,Code!$F$3:$F$19,""))</f>
        <v/>
      </c>
      <c r="J963" s="74"/>
      <c r="K963" s="74"/>
      <c r="L963" s="76"/>
      <c r="M963" s="76"/>
      <c r="N963" s="102"/>
      <c r="O963" s="102"/>
      <c r="P963" s="126">
        <v>0</v>
      </c>
      <c r="Q963" s="97">
        <f t="shared" ref="Q963:Q999" si="128">SUMIF($T:$T,S963,$P:$P)</f>
        <v>0</v>
      </c>
      <c r="R963" s="109"/>
      <c r="S963" s="96" t="str">
        <f t="shared" ref="S963:S999" si="129">IF(A963="","",ROW()-ROW($S$2))</f>
        <v/>
      </c>
      <c r="T963" s="91">
        <f t="shared" ref="T963:T999" si="130">IF(B963="",0,IF(S963="",T962,S963))</f>
        <v>0</v>
      </c>
      <c r="U963" s="96" t="str">
        <f t="shared" ref="U963:U999" si="131">IF(S963="","",COUNTIF($T:$T,S963))</f>
        <v/>
      </c>
      <c r="V963" s="92" t="str">
        <f ca="1">IF(U963="","",MIN(OFFSET(B963,0,0):OFFSET(B963,U963-1,0)))</f>
        <v/>
      </c>
      <c r="W963" s="92" t="str">
        <f ca="1">IF(U963="","",MIN(OFFSET(C963,0,0):OFFSET(C963,U963-1,0)))</f>
        <v/>
      </c>
      <c r="X963" s="92" t="str">
        <f ca="1">IF(U963="","",MAX(OFFSET(B963,0,0):OFFSET(B963,U963-1,0)))</f>
        <v/>
      </c>
      <c r="Y963" s="92" t="str">
        <f ca="1">IF(U963="","",MAX(OFFSET(C963,0,0):OFFSET(C963,U963-1,0)))</f>
        <v/>
      </c>
      <c r="Z963" s="92">
        <f t="shared" ca="1" si="126"/>
        <v>0</v>
      </c>
      <c r="AA963" s="93">
        <f t="shared" ca="1" si="127"/>
        <v>0</v>
      </c>
    </row>
    <row r="964" spans="1:27" ht="15.75" x14ac:dyDescent="0.25">
      <c r="A964" s="87"/>
      <c r="B964" s="95"/>
      <c r="C964" s="95"/>
      <c r="D964" s="76"/>
      <c r="E964" s="89" t="str">
        <f t="shared" ref="E964:E999" si="132">IF(OR(B964="",C964=""),"",IF(OR(ABS(C964-B964)*1000=0,C964=0),1,ABS(C964-B964)*1000))</f>
        <v/>
      </c>
      <c r="F964" s="89" t="str">
        <f t="shared" ref="F964:F999" si="133">IF(OR(D964="",E964=""),"",D964*E964)</f>
        <v/>
      </c>
      <c r="G964" s="76"/>
      <c r="H964" s="74"/>
      <c r="I964" s="111" t="str">
        <f>IF(H964="","",_xlfn.XLOOKUP(H964,Code!$E$3:$E$19,Code!$F$3:$F$19,""))</f>
        <v/>
      </c>
      <c r="J964" s="74"/>
      <c r="K964" s="74"/>
      <c r="L964" s="76"/>
      <c r="M964" s="76"/>
      <c r="N964" s="102"/>
      <c r="O964" s="102"/>
      <c r="P964" s="126">
        <v>0</v>
      </c>
      <c r="Q964" s="97">
        <f t="shared" si="128"/>
        <v>0</v>
      </c>
      <c r="R964" s="109"/>
      <c r="S964" s="96" t="str">
        <f t="shared" si="129"/>
        <v/>
      </c>
      <c r="T964" s="91">
        <f t="shared" si="130"/>
        <v>0</v>
      </c>
      <c r="U964" s="96" t="str">
        <f t="shared" si="131"/>
        <v/>
      </c>
      <c r="V964" s="92" t="str">
        <f ca="1">IF(U964="","",MIN(OFFSET(B964,0,0):OFFSET(B964,U964-1,0)))</f>
        <v/>
      </c>
      <c r="W964" s="92" t="str">
        <f ca="1">IF(U964="","",MIN(OFFSET(C964,0,0):OFFSET(C964,U964-1,0)))</f>
        <v/>
      </c>
      <c r="X964" s="92" t="str">
        <f ca="1">IF(U964="","",MAX(OFFSET(B964,0,0):OFFSET(B964,U964-1,0)))</f>
        <v/>
      </c>
      <c r="Y964" s="92" t="str">
        <f ca="1">IF(U964="","",MAX(OFFSET(C964,0,0):OFFSET(C964,U964-1,0)))</f>
        <v/>
      </c>
      <c r="Z964" s="92">
        <f t="shared" ca="1" si="126"/>
        <v>0</v>
      </c>
      <c r="AA964" s="93">
        <f t="shared" ca="1" si="127"/>
        <v>0</v>
      </c>
    </row>
    <row r="965" spans="1:27" ht="15.75" x14ac:dyDescent="0.25">
      <c r="A965" s="87"/>
      <c r="B965" s="95"/>
      <c r="C965" s="95"/>
      <c r="D965" s="76"/>
      <c r="E965" s="89" t="str">
        <f t="shared" si="132"/>
        <v/>
      </c>
      <c r="F965" s="89" t="str">
        <f t="shared" si="133"/>
        <v/>
      </c>
      <c r="G965" s="76"/>
      <c r="H965" s="74"/>
      <c r="I965" s="111" t="str">
        <f>IF(H965="","",_xlfn.XLOOKUP(H965,Code!$E$3:$E$19,Code!$F$3:$F$19,""))</f>
        <v/>
      </c>
      <c r="J965" s="74"/>
      <c r="K965" s="74"/>
      <c r="L965" s="76"/>
      <c r="M965" s="76"/>
      <c r="N965" s="102"/>
      <c r="O965" s="102"/>
      <c r="P965" s="126">
        <v>0</v>
      </c>
      <c r="Q965" s="97">
        <f t="shared" si="128"/>
        <v>0</v>
      </c>
      <c r="R965" s="109"/>
      <c r="S965" s="96" t="str">
        <f t="shared" si="129"/>
        <v/>
      </c>
      <c r="T965" s="91">
        <f t="shared" si="130"/>
        <v>0</v>
      </c>
      <c r="U965" s="96" t="str">
        <f t="shared" si="131"/>
        <v/>
      </c>
      <c r="V965" s="92" t="str">
        <f ca="1">IF(U965="","",MIN(OFFSET(B965,0,0):OFFSET(B965,U965-1,0)))</f>
        <v/>
      </c>
      <c r="W965" s="92" t="str">
        <f ca="1">IF(U965="","",MIN(OFFSET(C965,0,0):OFFSET(C965,U965-1,0)))</f>
        <v/>
      </c>
      <c r="X965" s="92" t="str">
        <f ca="1">IF(U965="","",MAX(OFFSET(B965,0,0):OFFSET(B965,U965-1,0)))</f>
        <v/>
      </c>
      <c r="Y965" s="92" t="str">
        <f ca="1">IF(U965="","",MAX(OFFSET(C965,0,0):OFFSET(C965,U965-1,0)))</f>
        <v/>
      </c>
      <c r="Z965" s="92">
        <f t="shared" ca="1" si="126"/>
        <v>0</v>
      </c>
      <c r="AA965" s="93">
        <f t="shared" ca="1" si="127"/>
        <v>0</v>
      </c>
    </row>
    <row r="966" spans="1:27" ht="15.75" x14ac:dyDescent="0.25">
      <c r="A966" s="87"/>
      <c r="B966" s="95"/>
      <c r="C966" s="95"/>
      <c r="D966" s="76"/>
      <c r="E966" s="89" t="str">
        <f t="shared" si="132"/>
        <v/>
      </c>
      <c r="F966" s="89" t="str">
        <f t="shared" si="133"/>
        <v/>
      </c>
      <c r="G966" s="76"/>
      <c r="H966" s="74"/>
      <c r="I966" s="111" t="str">
        <f>IF(H966="","",_xlfn.XLOOKUP(H966,Code!$E$3:$E$19,Code!$F$3:$F$19,""))</f>
        <v/>
      </c>
      <c r="J966" s="74"/>
      <c r="K966" s="74"/>
      <c r="L966" s="76"/>
      <c r="M966" s="76"/>
      <c r="N966" s="102"/>
      <c r="O966" s="102"/>
      <c r="P966" s="126">
        <v>0</v>
      </c>
      <c r="Q966" s="97">
        <f t="shared" si="128"/>
        <v>0</v>
      </c>
      <c r="R966" s="109"/>
      <c r="S966" s="96" t="str">
        <f t="shared" si="129"/>
        <v/>
      </c>
      <c r="T966" s="91">
        <f t="shared" si="130"/>
        <v>0</v>
      </c>
      <c r="U966" s="96" t="str">
        <f t="shared" si="131"/>
        <v/>
      </c>
      <c r="V966" s="92" t="str">
        <f ca="1">IF(U966="","",MIN(OFFSET(B966,0,0):OFFSET(B966,U966-1,0)))</f>
        <v/>
      </c>
      <c r="W966" s="92" t="str">
        <f ca="1">IF(U966="","",MIN(OFFSET(C966,0,0):OFFSET(C966,U966-1,0)))</f>
        <v/>
      </c>
      <c r="X966" s="92" t="str">
        <f ca="1">IF(U966="","",MAX(OFFSET(B966,0,0):OFFSET(B966,U966-1,0)))</f>
        <v/>
      </c>
      <c r="Y966" s="92" t="str">
        <f ca="1">IF(U966="","",MAX(OFFSET(C966,0,0):OFFSET(C966,U966-1,0)))</f>
        <v/>
      </c>
      <c r="Z966" s="92">
        <f t="shared" ca="1" si="126"/>
        <v>0</v>
      </c>
      <c r="AA966" s="93">
        <f t="shared" ca="1" si="127"/>
        <v>0</v>
      </c>
    </row>
    <row r="967" spans="1:27" ht="15.75" x14ac:dyDescent="0.25">
      <c r="A967" s="87"/>
      <c r="B967" s="95"/>
      <c r="C967" s="95"/>
      <c r="D967" s="76"/>
      <c r="E967" s="89" t="str">
        <f t="shared" si="132"/>
        <v/>
      </c>
      <c r="F967" s="89" t="str">
        <f t="shared" si="133"/>
        <v/>
      </c>
      <c r="G967" s="76"/>
      <c r="H967" s="74"/>
      <c r="I967" s="111" t="str">
        <f>IF(H967="","",_xlfn.XLOOKUP(H967,Code!$E$3:$E$19,Code!$F$3:$F$19,""))</f>
        <v/>
      </c>
      <c r="J967" s="74"/>
      <c r="K967" s="74"/>
      <c r="L967" s="76"/>
      <c r="M967" s="76"/>
      <c r="N967" s="102"/>
      <c r="O967" s="102"/>
      <c r="P967" s="126">
        <v>0</v>
      </c>
      <c r="Q967" s="97">
        <f t="shared" si="128"/>
        <v>0</v>
      </c>
      <c r="R967" s="109"/>
      <c r="S967" s="96" t="str">
        <f t="shared" si="129"/>
        <v/>
      </c>
      <c r="T967" s="91">
        <f t="shared" si="130"/>
        <v>0</v>
      </c>
      <c r="U967" s="96" t="str">
        <f t="shared" si="131"/>
        <v/>
      </c>
      <c r="V967" s="92" t="str">
        <f ca="1">IF(U967="","",MIN(OFFSET(B967,0,0):OFFSET(B967,U967-1,0)))</f>
        <v/>
      </c>
      <c r="W967" s="92" t="str">
        <f ca="1">IF(U967="","",MIN(OFFSET(C967,0,0):OFFSET(C967,U967-1,0)))</f>
        <v/>
      </c>
      <c r="X967" s="92" t="str">
        <f ca="1">IF(U967="","",MAX(OFFSET(B967,0,0):OFFSET(B967,U967-1,0)))</f>
        <v/>
      </c>
      <c r="Y967" s="92" t="str">
        <f ca="1">IF(U967="","",MAX(OFFSET(C967,0,0):OFFSET(C967,U967-1,0)))</f>
        <v/>
      </c>
      <c r="Z967" s="92">
        <f t="shared" ca="1" si="126"/>
        <v>0</v>
      </c>
      <c r="AA967" s="93">
        <f t="shared" ca="1" si="127"/>
        <v>0</v>
      </c>
    </row>
    <row r="968" spans="1:27" ht="15.75" x14ac:dyDescent="0.25">
      <c r="A968" s="87"/>
      <c r="B968" s="95"/>
      <c r="C968" s="95"/>
      <c r="D968" s="76"/>
      <c r="E968" s="89" t="str">
        <f t="shared" si="132"/>
        <v/>
      </c>
      <c r="F968" s="89" t="str">
        <f t="shared" si="133"/>
        <v/>
      </c>
      <c r="G968" s="76"/>
      <c r="H968" s="74"/>
      <c r="I968" s="111" t="str">
        <f>IF(H968="","",_xlfn.XLOOKUP(H968,Code!$E$3:$E$19,Code!$F$3:$F$19,""))</f>
        <v/>
      </c>
      <c r="J968" s="74"/>
      <c r="K968" s="74"/>
      <c r="L968" s="76"/>
      <c r="M968" s="76"/>
      <c r="N968" s="102"/>
      <c r="O968" s="102"/>
      <c r="P968" s="126">
        <v>0</v>
      </c>
      <c r="Q968" s="97">
        <f t="shared" si="128"/>
        <v>0</v>
      </c>
      <c r="R968" s="109"/>
      <c r="S968" s="96" t="str">
        <f t="shared" si="129"/>
        <v/>
      </c>
      <c r="T968" s="91">
        <f t="shared" si="130"/>
        <v>0</v>
      </c>
      <c r="U968" s="96" t="str">
        <f t="shared" si="131"/>
        <v/>
      </c>
      <c r="V968" s="92" t="str">
        <f ca="1">IF(U968="","",MIN(OFFSET(B968,0,0):OFFSET(B968,U968-1,0)))</f>
        <v/>
      </c>
      <c r="W968" s="92" t="str">
        <f ca="1">IF(U968="","",MIN(OFFSET(C968,0,0):OFFSET(C968,U968-1,0)))</f>
        <v/>
      </c>
      <c r="X968" s="92" t="str">
        <f ca="1">IF(U968="","",MAX(OFFSET(B968,0,0):OFFSET(B968,U968-1,0)))</f>
        <v/>
      </c>
      <c r="Y968" s="92" t="str">
        <f ca="1">IF(U968="","",MAX(OFFSET(C968,0,0):OFFSET(C968,U968-1,0)))</f>
        <v/>
      </c>
      <c r="Z968" s="92">
        <f t="shared" ca="1" si="126"/>
        <v>0</v>
      </c>
      <c r="AA968" s="93">
        <f t="shared" ca="1" si="127"/>
        <v>0</v>
      </c>
    </row>
    <row r="969" spans="1:27" ht="15.75" x14ac:dyDescent="0.25">
      <c r="A969" s="87"/>
      <c r="B969" s="95"/>
      <c r="C969" s="95"/>
      <c r="D969" s="76"/>
      <c r="E969" s="89" t="str">
        <f t="shared" si="132"/>
        <v/>
      </c>
      <c r="F969" s="89" t="str">
        <f t="shared" si="133"/>
        <v/>
      </c>
      <c r="G969" s="76"/>
      <c r="H969" s="74"/>
      <c r="I969" s="111" t="str">
        <f>IF(H969="","",_xlfn.XLOOKUP(H969,Code!$E$3:$E$19,Code!$F$3:$F$19,""))</f>
        <v/>
      </c>
      <c r="J969" s="74"/>
      <c r="K969" s="74"/>
      <c r="L969" s="76"/>
      <c r="M969" s="76"/>
      <c r="N969" s="102"/>
      <c r="O969" s="102"/>
      <c r="P969" s="126">
        <v>0</v>
      </c>
      <c r="Q969" s="97">
        <f t="shared" si="128"/>
        <v>0</v>
      </c>
      <c r="R969" s="109"/>
      <c r="S969" s="96" t="str">
        <f t="shared" si="129"/>
        <v/>
      </c>
      <c r="T969" s="91">
        <f t="shared" si="130"/>
        <v>0</v>
      </c>
      <c r="U969" s="96" t="str">
        <f t="shared" si="131"/>
        <v/>
      </c>
      <c r="V969" s="92" t="str">
        <f ca="1">IF(U969="","",MIN(OFFSET(B969,0,0):OFFSET(B969,U969-1,0)))</f>
        <v/>
      </c>
      <c r="W969" s="92" t="str">
        <f ca="1">IF(U969="","",MIN(OFFSET(C969,0,0):OFFSET(C969,U969-1,0)))</f>
        <v/>
      </c>
      <c r="X969" s="92" t="str">
        <f ca="1">IF(U969="","",MAX(OFFSET(B969,0,0):OFFSET(B969,U969-1,0)))</f>
        <v/>
      </c>
      <c r="Y969" s="92" t="str">
        <f ca="1">IF(U969="","",MAX(OFFSET(C969,0,0):OFFSET(C969,U969-1,0)))</f>
        <v/>
      </c>
      <c r="Z969" s="92">
        <f t="shared" ca="1" si="126"/>
        <v>0</v>
      </c>
      <c r="AA969" s="93">
        <f t="shared" ca="1" si="127"/>
        <v>0</v>
      </c>
    </row>
    <row r="970" spans="1:27" ht="15.75" x14ac:dyDescent="0.25">
      <c r="A970" s="87"/>
      <c r="B970" s="95"/>
      <c r="C970" s="95"/>
      <c r="D970" s="76"/>
      <c r="E970" s="89" t="str">
        <f t="shared" si="132"/>
        <v/>
      </c>
      <c r="F970" s="89" t="str">
        <f t="shared" si="133"/>
        <v/>
      </c>
      <c r="G970" s="76"/>
      <c r="H970" s="74"/>
      <c r="I970" s="111" t="str">
        <f>IF(H970="","",_xlfn.XLOOKUP(H970,Code!$E$3:$E$19,Code!$F$3:$F$19,""))</f>
        <v/>
      </c>
      <c r="J970" s="74"/>
      <c r="K970" s="74"/>
      <c r="L970" s="76"/>
      <c r="M970" s="76"/>
      <c r="N970" s="102"/>
      <c r="O970" s="102"/>
      <c r="P970" s="126">
        <v>0</v>
      </c>
      <c r="Q970" s="97">
        <f t="shared" si="128"/>
        <v>0</v>
      </c>
      <c r="R970" s="109"/>
      <c r="S970" s="96" t="str">
        <f t="shared" si="129"/>
        <v/>
      </c>
      <c r="T970" s="91">
        <f t="shared" si="130"/>
        <v>0</v>
      </c>
      <c r="U970" s="96" t="str">
        <f t="shared" si="131"/>
        <v/>
      </c>
      <c r="V970" s="92" t="str">
        <f ca="1">IF(U970="","",MIN(OFFSET(B970,0,0):OFFSET(B970,U970-1,0)))</f>
        <v/>
      </c>
      <c r="W970" s="92" t="str">
        <f ca="1">IF(U970="","",MIN(OFFSET(C970,0,0):OFFSET(C970,U970-1,0)))</f>
        <v/>
      </c>
      <c r="X970" s="92" t="str">
        <f ca="1">IF(U970="","",MAX(OFFSET(B970,0,0):OFFSET(B970,U970-1,0)))</f>
        <v/>
      </c>
      <c r="Y970" s="92" t="str">
        <f ca="1">IF(U970="","",MAX(OFFSET(C970,0,0):OFFSET(C970,U970-1,0)))</f>
        <v/>
      </c>
      <c r="Z970" s="92">
        <f t="shared" ca="1" si="126"/>
        <v>0</v>
      </c>
      <c r="AA970" s="93">
        <f t="shared" ca="1" si="127"/>
        <v>0</v>
      </c>
    </row>
    <row r="971" spans="1:27" ht="15.75" x14ac:dyDescent="0.25">
      <c r="A971" s="87"/>
      <c r="B971" s="95"/>
      <c r="C971" s="95"/>
      <c r="D971" s="76"/>
      <c r="E971" s="89" t="str">
        <f t="shared" si="132"/>
        <v/>
      </c>
      <c r="F971" s="89" t="str">
        <f t="shared" si="133"/>
        <v/>
      </c>
      <c r="G971" s="76"/>
      <c r="H971" s="74"/>
      <c r="I971" s="111" t="str">
        <f>IF(H971="","",_xlfn.XLOOKUP(H971,Code!$E$3:$E$19,Code!$F$3:$F$19,""))</f>
        <v/>
      </c>
      <c r="J971" s="74"/>
      <c r="K971" s="74"/>
      <c r="L971" s="76"/>
      <c r="M971" s="76"/>
      <c r="N971" s="102"/>
      <c r="O971" s="102"/>
      <c r="P971" s="126">
        <v>0</v>
      </c>
      <c r="Q971" s="97">
        <f t="shared" si="128"/>
        <v>0</v>
      </c>
      <c r="R971" s="109"/>
      <c r="S971" s="96" t="str">
        <f t="shared" si="129"/>
        <v/>
      </c>
      <c r="T971" s="91">
        <f t="shared" si="130"/>
        <v>0</v>
      </c>
      <c r="U971" s="96" t="str">
        <f t="shared" si="131"/>
        <v/>
      </c>
      <c r="V971" s="92" t="str">
        <f ca="1">IF(U971="","",MIN(OFFSET(B971,0,0):OFFSET(B971,U971-1,0)))</f>
        <v/>
      </c>
      <c r="W971" s="92" t="str">
        <f ca="1">IF(U971="","",MIN(OFFSET(C971,0,0):OFFSET(C971,U971-1,0)))</f>
        <v/>
      </c>
      <c r="X971" s="92" t="str">
        <f ca="1">IF(U971="","",MAX(OFFSET(B971,0,0):OFFSET(B971,U971-1,0)))</f>
        <v/>
      </c>
      <c r="Y971" s="92" t="str">
        <f ca="1">IF(U971="","",MAX(OFFSET(C971,0,0):OFFSET(C971,U971-1,0)))</f>
        <v/>
      </c>
      <c r="Z971" s="92">
        <f t="shared" ca="1" si="126"/>
        <v>0</v>
      </c>
      <c r="AA971" s="93">
        <f t="shared" ca="1" si="127"/>
        <v>0</v>
      </c>
    </row>
    <row r="972" spans="1:27" ht="15.75" x14ac:dyDescent="0.25">
      <c r="A972" s="87"/>
      <c r="B972" s="95"/>
      <c r="C972" s="95"/>
      <c r="D972" s="76"/>
      <c r="E972" s="89" t="str">
        <f t="shared" si="132"/>
        <v/>
      </c>
      <c r="F972" s="89" t="str">
        <f t="shared" si="133"/>
        <v/>
      </c>
      <c r="G972" s="76"/>
      <c r="H972" s="74"/>
      <c r="I972" s="111" t="str">
        <f>IF(H972="","",_xlfn.XLOOKUP(H972,Code!$E$3:$E$19,Code!$F$3:$F$19,""))</f>
        <v/>
      </c>
      <c r="J972" s="74"/>
      <c r="K972" s="74"/>
      <c r="L972" s="76"/>
      <c r="M972" s="76"/>
      <c r="N972" s="102"/>
      <c r="O972" s="102"/>
      <c r="P972" s="126">
        <v>0</v>
      </c>
      <c r="Q972" s="97">
        <f t="shared" si="128"/>
        <v>0</v>
      </c>
      <c r="R972" s="109"/>
      <c r="S972" s="96" t="str">
        <f t="shared" si="129"/>
        <v/>
      </c>
      <c r="T972" s="91">
        <f t="shared" si="130"/>
        <v>0</v>
      </c>
      <c r="U972" s="96" t="str">
        <f t="shared" si="131"/>
        <v/>
      </c>
      <c r="V972" s="92" t="str">
        <f ca="1">IF(U972="","",MIN(OFFSET(B972,0,0):OFFSET(B972,U972-1,0)))</f>
        <v/>
      </c>
      <c r="W972" s="92" t="str">
        <f ca="1">IF(U972="","",MIN(OFFSET(C972,0,0):OFFSET(C972,U972-1,0)))</f>
        <v/>
      </c>
      <c r="X972" s="92" t="str">
        <f ca="1">IF(U972="","",MAX(OFFSET(B972,0,0):OFFSET(B972,U972-1,0)))</f>
        <v/>
      </c>
      <c r="Y972" s="92" t="str">
        <f ca="1">IF(U972="","",MAX(OFFSET(C972,0,0):OFFSET(C972,U972-1,0)))</f>
        <v/>
      </c>
      <c r="Z972" s="92">
        <f t="shared" ca="1" si="126"/>
        <v>0</v>
      </c>
      <c r="AA972" s="93">
        <f t="shared" ca="1" si="127"/>
        <v>0</v>
      </c>
    </row>
    <row r="973" spans="1:27" ht="15.75" x14ac:dyDescent="0.25">
      <c r="A973" s="87"/>
      <c r="B973" s="95"/>
      <c r="C973" s="95"/>
      <c r="D973" s="76"/>
      <c r="E973" s="89" t="str">
        <f t="shared" si="132"/>
        <v/>
      </c>
      <c r="F973" s="89" t="str">
        <f t="shared" si="133"/>
        <v/>
      </c>
      <c r="G973" s="76"/>
      <c r="H973" s="74"/>
      <c r="I973" s="111" t="str">
        <f>IF(H973="","",_xlfn.XLOOKUP(H973,Code!$E$3:$E$19,Code!$F$3:$F$19,""))</f>
        <v/>
      </c>
      <c r="J973" s="74"/>
      <c r="K973" s="74"/>
      <c r="L973" s="76"/>
      <c r="M973" s="76"/>
      <c r="N973" s="102"/>
      <c r="O973" s="102"/>
      <c r="P973" s="126">
        <v>0</v>
      </c>
      <c r="Q973" s="97">
        <f t="shared" si="128"/>
        <v>0</v>
      </c>
      <c r="R973" s="109"/>
      <c r="S973" s="96" t="str">
        <f t="shared" si="129"/>
        <v/>
      </c>
      <c r="T973" s="91">
        <f t="shared" si="130"/>
        <v>0</v>
      </c>
      <c r="U973" s="96" t="str">
        <f t="shared" si="131"/>
        <v/>
      </c>
      <c r="V973" s="92" t="str">
        <f ca="1">IF(U973="","",MIN(OFFSET(B973,0,0):OFFSET(B973,U973-1,0)))</f>
        <v/>
      </c>
      <c r="W973" s="92" t="str">
        <f ca="1">IF(U973="","",MIN(OFFSET(C973,0,0):OFFSET(C973,U973-1,0)))</f>
        <v/>
      </c>
      <c r="X973" s="92" t="str">
        <f ca="1">IF(U973="","",MAX(OFFSET(B973,0,0):OFFSET(B973,U973-1,0)))</f>
        <v/>
      </c>
      <c r="Y973" s="92" t="str">
        <f ca="1">IF(U973="","",MAX(OFFSET(C973,0,0):OFFSET(C973,U973-1,0)))</f>
        <v/>
      </c>
      <c r="Z973" s="92">
        <f t="shared" ca="1" si="126"/>
        <v>0</v>
      </c>
      <c r="AA973" s="93">
        <f t="shared" ca="1" si="127"/>
        <v>0</v>
      </c>
    </row>
    <row r="974" spans="1:27" ht="15.75" x14ac:dyDescent="0.25">
      <c r="A974" s="87"/>
      <c r="B974" s="95"/>
      <c r="C974" s="95"/>
      <c r="D974" s="76"/>
      <c r="E974" s="89" t="str">
        <f t="shared" si="132"/>
        <v/>
      </c>
      <c r="F974" s="89" t="str">
        <f t="shared" si="133"/>
        <v/>
      </c>
      <c r="G974" s="76"/>
      <c r="H974" s="74"/>
      <c r="I974" s="111" t="str">
        <f>IF(H974="","",_xlfn.XLOOKUP(H974,Code!$E$3:$E$19,Code!$F$3:$F$19,""))</f>
        <v/>
      </c>
      <c r="J974" s="74"/>
      <c r="K974" s="74"/>
      <c r="L974" s="76"/>
      <c r="M974" s="76"/>
      <c r="N974" s="102"/>
      <c r="O974" s="102"/>
      <c r="P974" s="126">
        <v>0</v>
      </c>
      <c r="Q974" s="97">
        <f t="shared" si="128"/>
        <v>0</v>
      </c>
      <c r="R974" s="109"/>
      <c r="S974" s="96" t="str">
        <f t="shared" si="129"/>
        <v/>
      </c>
      <c r="T974" s="91">
        <f t="shared" si="130"/>
        <v>0</v>
      </c>
      <c r="U974" s="96" t="str">
        <f t="shared" si="131"/>
        <v/>
      </c>
      <c r="V974" s="92" t="str">
        <f ca="1">IF(U974="","",MIN(OFFSET(B974,0,0):OFFSET(B974,U974-1,0)))</f>
        <v/>
      </c>
      <c r="W974" s="92" t="str">
        <f ca="1">IF(U974="","",MIN(OFFSET(C974,0,0):OFFSET(C974,U974-1,0)))</f>
        <v/>
      </c>
      <c r="X974" s="92" t="str">
        <f ca="1">IF(U974="","",MAX(OFFSET(B974,0,0):OFFSET(B974,U974-1,0)))</f>
        <v/>
      </c>
      <c r="Y974" s="92" t="str">
        <f ca="1">IF(U974="","",MAX(OFFSET(C974,0,0):OFFSET(C974,U974-1,0)))</f>
        <v/>
      </c>
      <c r="Z974" s="92">
        <f t="shared" ca="1" si="126"/>
        <v>0</v>
      </c>
      <c r="AA974" s="93">
        <f t="shared" ca="1" si="127"/>
        <v>0</v>
      </c>
    </row>
    <row r="975" spans="1:27" ht="15.75" x14ac:dyDescent="0.25">
      <c r="A975" s="87"/>
      <c r="B975" s="95"/>
      <c r="C975" s="95"/>
      <c r="D975" s="76"/>
      <c r="E975" s="89" t="str">
        <f t="shared" si="132"/>
        <v/>
      </c>
      <c r="F975" s="89" t="str">
        <f t="shared" si="133"/>
        <v/>
      </c>
      <c r="G975" s="76"/>
      <c r="H975" s="74"/>
      <c r="I975" s="111" t="str">
        <f>IF(H975="","",_xlfn.XLOOKUP(H975,Code!$E$3:$E$19,Code!$F$3:$F$19,""))</f>
        <v/>
      </c>
      <c r="J975" s="74"/>
      <c r="K975" s="74"/>
      <c r="L975" s="76"/>
      <c r="M975" s="76"/>
      <c r="N975" s="102"/>
      <c r="O975" s="102"/>
      <c r="P975" s="126">
        <v>0</v>
      </c>
      <c r="Q975" s="97">
        <f t="shared" si="128"/>
        <v>0</v>
      </c>
      <c r="R975" s="109"/>
      <c r="S975" s="96" t="str">
        <f t="shared" si="129"/>
        <v/>
      </c>
      <c r="T975" s="91">
        <f t="shared" si="130"/>
        <v>0</v>
      </c>
      <c r="U975" s="96" t="str">
        <f t="shared" si="131"/>
        <v/>
      </c>
      <c r="V975" s="92" t="str">
        <f ca="1">IF(U975="","",MIN(OFFSET(B975,0,0):OFFSET(B975,U975-1,0)))</f>
        <v/>
      </c>
      <c r="W975" s="92" t="str">
        <f ca="1">IF(U975="","",MIN(OFFSET(C975,0,0):OFFSET(C975,U975-1,0)))</f>
        <v/>
      </c>
      <c r="X975" s="92" t="str">
        <f ca="1">IF(U975="","",MAX(OFFSET(B975,0,0):OFFSET(B975,U975-1,0)))</f>
        <v/>
      </c>
      <c r="Y975" s="92" t="str">
        <f ca="1">IF(U975="","",MAX(OFFSET(C975,0,0):OFFSET(C975,U975-1,0)))</f>
        <v/>
      </c>
      <c r="Z975" s="92">
        <f t="shared" ca="1" si="126"/>
        <v>0</v>
      </c>
      <c r="AA975" s="93">
        <f t="shared" ca="1" si="127"/>
        <v>0</v>
      </c>
    </row>
    <row r="976" spans="1:27" ht="15.75" x14ac:dyDescent="0.25">
      <c r="A976" s="87"/>
      <c r="B976" s="95"/>
      <c r="C976" s="95"/>
      <c r="D976" s="76"/>
      <c r="E976" s="89" t="str">
        <f t="shared" si="132"/>
        <v/>
      </c>
      <c r="F976" s="89" t="str">
        <f t="shared" si="133"/>
        <v/>
      </c>
      <c r="G976" s="76"/>
      <c r="H976" s="74"/>
      <c r="I976" s="111" t="str">
        <f>IF(H976="","",_xlfn.XLOOKUP(H976,Code!$E$3:$E$19,Code!$F$3:$F$19,""))</f>
        <v/>
      </c>
      <c r="J976" s="74"/>
      <c r="K976" s="74"/>
      <c r="L976" s="76"/>
      <c r="M976" s="76"/>
      <c r="N976" s="102"/>
      <c r="O976" s="102"/>
      <c r="P976" s="126">
        <v>0</v>
      </c>
      <c r="Q976" s="97">
        <f t="shared" si="128"/>
        <v>0</v>
      </c>
      <c r="R976" s="109"/>
      <c r="S976" s="96" t="str">
        <f t="shared" si="129"/>
        <v/>
      </c>
      <c r="T976" s="91">
        <f t="shared" si="130"/>
        <v>0</v>
      </c>
      <c r="U976" s="96" t="str">
        <f t="shared" si="131"/>
        <v/>
      </c>
      <c r="V976" s="92" t="str">
        <f ca="1">IF(U976="","",MIN(OFFSET(B976,0,0):OFFSET(B976,U976-1,0)))</f>
        <v/>
      </c>
      <c r="W976" s="92" t="str">
        <f ca="1">IF(U976="","",MIN(OFFSET(C976,0,0):OFFSET(C976,U976-1,0)))</f>
        <v/>
      </c>
      <c r="X976" s="92" t="str">
        <f ca="1">IF(U976="","",MAX(OFFSET(B976,0,0):OFFSET(B976,U976-1,0)))</f>
        <v/>
      </c>
      <c r="Y976" s="92" t="str">
        <f ca="1">IF(U976="","",MAX(OFFSET(C976,0,0):OFFSET(C976,U976-1,0)))</f>
        <v/>
      </c>
      <c r="Z976" s="92">
        <f t="shared" ca="1" si="126"/>
        <v>0</v>
      </c>
      <c r="AA976" s="93">
        <f t="shared" ca="1" si="127"/>
        <v>0</v>
      </c>
    </row>
    <row r="977" spans="1:27" ht="15.75" x14ac:dyDescent="0.25">
      <c r="A977" s="87"/>
      <c r="B977" s="95"/>
      <c r="C977" s="95"/>
      <c r="D977" s="76"/>
      <c r="E977" s="89" t="str">
        <f t="shared" si="132"/>
        <v/>
      </c>
      <c r="F977" s="89" t="str">
        <f t="shared" si="133"/>
        <v/>
      </c>
      <c r="G977" s="76"/>
      <c r="H977" s="74"/>
      <c r="I977" s="111" t="str">
        <f>IF(H977="","",_xlfn.XLOOKUP(H977,Code!$E$3:$E$19,Code!$F$3:$F$19,""))</f>
        <v/>
      </c>
      <c r="J977" s="74"/>
      <c r="K977" s="74"/>
      <c r="L977" s="76"/>
      <c r="M977" s="76"/>
      <c r="N977" s="102"/>
      <c r="O977" s="102"/>
      <c r="P977" s="126">
        <v>0</v>
      </c>
      <c r="Q977" s="97">
        <f t="shared" si="128"/>
        <v>0</v>
      </c>
      <c r="R977" s="109"/>
      <c r="S977" s="96" t="str">
        <f t="shared" si="129"/>
        <v/>
      </c>
      <c r="T977" s="91">
        <f t="shared" si="130"/>
        <v>0</v>
      </c>
      <c r="U977" s="96" t="str">
        <f t="shared" si="131"/>
        <v/>
      </c>
      <c r="V977" s="92" t="str">
        <f ca="1">IF(U977="","",MIN(OFFSET(B977,0,0):OFFSET(B977,U977-1,0)))</f>
        <v/>
      </c>
      <c r="W977" s="92" t="str">
        <f ca="1">IF(U977="","",MIN(OFFSET(C977,0,0):OFFSET(C977,U977-1,0)))</f>
        <v/>
      </c>
      <c r="X977" s="92" t="str">
        <f ca="1">IF(U977="","",MAX(OFFSET(B977,0,0):OFFSET(B977,U977-1,0)))</f>
        <v/>
      </c>
      <c r="Y977" s="92" t="str">
        <f ca="1">IF(U977="","",MAX(OFFSET(C977,0,0):OFFSET(C977,U977-1,0)))</f>
        <v/>
      </c>
      <c r="Z977" s="92">
        <f t="shared" ca="1" si="126"/>
        <v>0</v>
      </c>
      <c r="AA977" s="93">
        <f t="shared" ca="1" si="127"/>
        <v>0</v>
      </c>
    </row>
    <row r="978" spans="1:27" ht="15.75" x14ac:dyDescent="0.25">
      <c r="A978" s="87"/>
      <c r="B978" s="95"/>
      <c r="C978" s="95"/>
      <c r="D978" s="76"/>
      <c r="E978" s="89" t="str">
        <f t="shared" si="132"/>
        <v/>
      </c>
      <c r="F978" s="89" t="str">
        <f t="shared" si="133"/>
        <v/>
      </c>
      <c r="G978" s="76"/>
      <c r="H978" s="74"/>
      <c r="I978" s="111" t="str">
        <f>IF(H978="","",_xlfn.XLOOKUP(H978,Code!$E$3:$E$19,Code!$F$3:$F$19,""))</f>
        <v/>
      </c>
      <c r="J978" s="74"/>
      <c r="K978" s="74"/>
      <c r="L978" s="76"/>
      <c r="M978" s="76"/>
      <c r="N978" s="102"/>
      <c r="O978" s="102"/>
      <c r="P978" s="126">
        <v>0</v>
      </c>
      <c r="Q978" s="97">
        <f t="shared" si="128"/>
        <v>0</v>
      </c>
      <c r="R978" s="109"/>
      <c r="S978" s="96" t="str">
        <f t="shared" si="129"/>
        <v/>
      </c>
      <c r="T978" s="91">
        <f t="shared" si="130"/>
        <v>0</v>
      </c>
      <c r="U978" s="96" t="str">
        <f t="shared" si="131"/>
        <v/>
      </c>
      <c r="V978" s="92" t="str">
        <f ca="1">IF(U978="","",MIN(OFFSET(B978,0,0):OFFSET(B978,U978-1,0)))</f>
        <v/>
      </c>
      <c r="W978" s="92" t="str">
        <f ca="1">IF(U978="","",MIN(OFFSET(C978,0,0):OFFSET(C978,U978-1,0)))</f>
        <v/>
      </c>
      <c r="X978" s="92" t="str">
        <f ca="1">IF(U978="","",MAX(OFFSET(B978,0,0):OFFSET(B978,U978-1,0)))</f>
        <v/>
      </c>
      <c r="Y978" s="92" t="str">
        <f ca="1">IF(U978="","",MAX(OFFSET(C978,0,0):OFFSET(C978,U978-1,0)))</f>
        <v/>
      </c>
      <c r="Z978" s="92">
        <f t="shared" ca="1" si="126"/>
        <v>0</v>
      </c>
      <c r="AA978" s="93">
        <f t="shared" ca="1" si="127"/>
        <v>0</v>
      </c>
    </row>
    <row r="979" spans="1:27" ht="15.75" x14ac:dyDescent="0.25">
      <c r="A979" s="87"/>
      <c r="B979" s="95"/>
      <c r="C979" s="95"/>
      <c r="D979" s="76"/>
      <c r="E979" s="89" t="str">
        <f t="shared" si="132"/>
        <v/>
      </c>
      <c r="F979" s="89" t="str">
        <f t="shared" si="133"/>
        <v/>
      </c>
      <c r="G979" s="76"/>
      <c r="H979" s="74"/>
      <c r="I979" s="111" t="str">
        <f>IF(H979="","",_xlfn.XLOOKUP(H979,Code!$E$3:$E$19,Code!$F$3:$F$19,""))</f>
        <v/>
      </c>
      <c r="J979" s="74"/>
      <c r="K979" s="74"/>
      <c r="L979" s="76"/>
      <c r="M979" s="76"/>
      <c r="N979" s="102"/>
      <c r="O979" s="102"/>
      <c r="P979" s="126">
        <v>0</v>
      </c>
      <c r="Q979" s="97">
        <f t="shared" si="128"/>
        <v>0</v>
      </c>
      <c r="R979" s="109"/>
      <c r="S979" s="96" t="str">
        <f t="shared" si="129"/>
        <v/>
      </c>
      <c r="T979" s="91">
        <f t="shared" si="130"/>
        <v>0</v>
      </c>
      <c r="U979" s="96" t="str">
        <f t="shared" si="131"/>
        <v/>
      </c>
      <c r="V979" s="92" t="str">
        <f ca="1">IF(U979="","",MIN(OFFSET(B979,0,0):OFFSET(B979,U979-1,0)))</f>
        <v/>
      </c>
      <c r="W979" s="92" t="str">
        <f ca="1">IF(U979="","",MIN(OFFSET(C979,0,0):OFFSET(C979,U979-1,0)))</f>
        <v/>
      </c>
      <c r="X979" s="92" t="str">
        <f ca="1">IF(U979="","",MAX(OFFSET(B979,0,0):OFFSET(B979,U979-1,0)))</f>
        <v/>
      </c>
      <c r="Y979" s="92" t="str">
        <f ca="1">IF(U979="","",MAX(OFFSET(C979,0,0):OFFSET(C979,U979-1,0)))</f>
        <v/>
      </c>
      <c r="Z979" s="92">
        <f t="shared" ca="1" si="126"/>
        <v>0</v>
      </c>
      <c r="AA979" s="93">
        <f t="shared" ca="1" si="127"/>
        <v>0</v>
      </c>
    </row>
    <row r="980" spans="1:27" ht="15.75" x14ac:dyDescent="0.25">
      <c r="A980" s="87"/>
      <c r="B980" s="95"/>
      <c r="C980" s="95"/>
      <c r="D980" s="76"/>
      <c r="E980" s="89" t="str">
        <f t="shared" si="132"/>
        <v/>
      </c>
      <c r="F980" s="89" t="str">
        <f t="shared" si="133"/>
        <v/>
      </c>
      <c r="G980" s="76"/>
      <c r="H980" s="74"/>
      <c r="I980" s="111" t="str">
        <f>IF(H980="","",_xlfn.XLOOKUP(H980,Code!$E$3:$E$19,Code!$F$3:$F$19,""))</f>
        <v/>
      </c>
      <c r="J980" s="74"/>
      <c r="K980" s="74"/>
      <c r="L980" s="76"/>
      <c r="M980" s="76"/>
      <c r="N980" s="102"/>
      <c r="O980" s="102"/>
      <c r="P980" s="126">
        <v>0</v>
      </c>
      <c r="Q980" s="97">
        <f t="shared" si="128"/>
        <v>0</v>
      </c>
      <c r="R980" s="109"/>
      <c r="S980" s="96" t="str">
        <f t="shared" si="129"/>
        <v/>
      </c>
      <c r="T980" s="91">
        <f t="shared" si="130"/>
        <v>0</v>
      </c>
      <c r="U980" s="96" t="str">
        <f t="shared" si="131"/>
        <v/>
      </c>
      <c r="V980" s="92" t="str">
        <f ca="1">IF(U980="","",MIN(OFFSET(B980,0,0):OFFSET(B980,U980-1,0)))</f>
        <v/>
      </c>
      <c r="W980" s="92" t="str">
        <f ca="1">IF(U980="","",MIN(OFFSET(C980,0,0):OFFSET(C980,U980-1,0)))</f>
        <v/>
      </c>
      <c r="X980" s="92" t="str">
        <f ca="1">IF(U980="","",MAX(OFFSET(B980,0,0):OFFSET(B980,U980-1,0)))</f>
        <v/>
      </c>
      <c r="Y980" s="92" t="str">
        <f ca="1">IF(U980="","",MAX(OFFSET(C980,0,0):OFFSET(C980,U980-1,0)))</f>
        <v/>
      </c>
      <c r="Z980" s="92">
        <f t="shared" ca="1" si="126"/>
        <v>0</v>
      </c>
      <c r="AA980" s="93">
        <f t="shared" ca="1" si="127"/>
        <v>0</v>
      </c>
    </row>
    <row r="981" spans="1:27" ht="15.75" x14ac:dyDescent="0.25">
      <c r="A981" s="87"/>
      <c r="B981" s="95"/>
      <c r="C981" s="95"/>
      <c r="D981" s="76"/>
      <c r="E981" s="89" t="str">
        <f t="shared" si="132"/>
        <v/>
      </c>
      <c r="F981" s="89" t="str">
        <f t="shared" si="133"/>
        <v/>
      </c>
      <c r="G981" s="76"/>
      <c r="H981" s="74"/>
      <c r="I981" s="111" t="str">
        <f>IF(H981="","",_xlfn.XLOOKUP(H981,Code!$E$3:$E$19,Code!$F$3:$F$19,""))</f>
        <v/>
      </c>
      <c r="J981" s="74"/>
      <c r="K981" s="74"/>
      <c r="L981" s="76"/>
      <c r="M981" s="76"/>
      <c r="N981" s="102"/>
      <c r="O981" s="102"/>
      <c r="P981" s="126">
        <v>0</v>
      </c>
      <c r="Q981" s="97">
        <f t="shared" si="128"/>
        <v>0</v>
      </c>
      <c r="R981" s="109"/>
      <c r="S981" s="96" t="str">
        <f t="shared" si="129"/>
        <v/>
      </c>
      <c r="T981" s="91">
        <f t="shared" si="130"/>
        <v>0</v>
      </c>
      <c r="U981" s="96" t="str">
        <f t="shared" si="131"/>
        <v/>
      </c>
      <c r="V981" s="92" t="str">
        <f ca="1">IF(U981="","",MIN(OFFSET(B981,0,0):OFFSET(B981,U981-1,0)))</f>
        <v/>
      </c>
      <c r="W981" s="92" t="str">
        <f ca="1">IF(U981="","",MIN(OFFSET(C981,0,0):OFFSET(C981,U981-1,0)))</f>
        <v/>
      </c>
      <c r="X981" s="92" t="str">
        <f ca="1">IF(U981="","",MAX(OFFSET(B981,0,0):OFFSET(B981,U981-1,0)))</f>
        <v/>
      </c>
      <c r="Y981" s="92" t="str">
        <f ca="1">IF(U981="","",MAX(OFFSET(C981,0,0):OFFSET(C981,U981-1,0)))</f>
        <v/>
      </c>
      <c r="Z981" s="92">
        <f t="shared" ca="1" si="126"/>
        <v>0</v>
      </c>
      <c r="AA981" s="93">
        <f t="shared" ca="1" si="127"/>
        <v>0</v>
      </c>
    </row>
    <row r="982" spans="1:27" ht="15.75" x14ac:dyDescent="0.25">
      <c r="A982" s="87"/>
      <c r="B982" s="95"/>
      <c r="C982" s="95"/>
      <c r="D982" s="76"/>
      <c r="E982" s="89" t="str">
        <f t="shared" si="132"/>
        <v/>
      </c>
      <c r="F982" s="89" t="str">
        <f t="shared" si="133"/>
        <v/>
      </c>
      <c r="G982" s="76"/>
      <c r="H982" s="74"/>
      <c r="I982" s="111" t="str">
        <f>IF(H982="","",_xlfn.XLOOKUP(H982,Code!$E$3:$E$19,Code!$F$3:$F$19,""))</f>
        <v/>
      </c>
      <c r="J982" s="74"/>
      <c r="K982" s="74"/>
      <c r="L982" s="76"/>
      <c r="M982" s="76"/>
      <c r="N982" s="102"/>
      <c r="O982" s="102"/>
      <c r="P982" s="126">
        <v>0</v>
      </c>
      <c r="Q982" s="97">
        <f t="shared" si="128"/>
        <v>0</v>
      </c>
      <c r="R982" s="109"/>
      <c r="S982" s="96" t="str">
        <f t="shared" si="129"/>
        <v/>
      </c>
      <c r="T982" s="91">
        <f t="shared" si="130"/>
        <v>0</v>
      </c>
      <c r="U982" s="96" t="str">
        <f t="shared" si="131"/>
        <v/>
      </c>
      <c r="V982" s="92" t="str">
        <f ca="1">IF(U982="","",MIN(OFFSET(B982,0,0):OFFSET(B982,U982-1,0)))</f>
        <v/>
      </c>
      <c r="W982" s="92" t="str">
        <f ca="1">IF(U982="","",MIN(OFFSET(C982,0,0):OFFSET(C982,U982-1,0)))</f>
        <v/>
      </c>
      <c r="X982" s="92" t="str">
        <f ca="1">IF(U982="","",MAX(OFFSET(B982,0,0):OFFSET(B982,U982-1,0)))</f>
        <v/>
      </c>
      <c r="Y982" s="92" t="str">
        <f ca="1">IF(U982="","",MAX(OFFSET(C982,0,0):OFFSET(C982,U982-1,0)))</f>
        <v/>
      </c>
      <c r="Z982" s="92">
        <f t="shared" ca="1" si="126"/>
        <v>0</v>
      </c>
      <c r="AA982" s="93">
        <f t="shared" ca="1" si="127"/>
        <v>0</v>
      </c>
    </row>
    <row r="983" spans="1:27" ht="15.75" x14ac:dyDescent="0.25">
      <c r="A983" s="87"/>
      <c r="B983" s="95"/>
      <c r="C983" s="95"/>
      <c r="D983" s="76"/>
      <c r="E983" s="89" t="str">
        <f t="shared" si="132"/>
        <v/>
      </c>
      <c r="F983" s="89" t="str">
        <f t="shared" si="133"/>
        <v/>
      </c>
      <c r="G983" s="76"/>
      <c r="H983" s="74"/>
      <c r="I983" s="111" t="str">
        <f>IF(H983="","",_xlfn.XLOOKUP(H983,Code!$E$3:$E$19,Code!$F$3:$F$19,""))</f>
        <v/>
      </c>
      <c r="J983" s="74"/>
      <c r="K983" s="74"/>
      <c r="L983" s="76"/>
      <c r="M983" s="76"/>
      <c r="N983" s="102"/>
      <c r="O983" s="102"/>
      <c r="P983" s="126">
        <v>0</v>
      </c>
      <c r="Q983" s="97">
        <f t="shared" si="128"/>
        <v>0</v>
      </c>
      <c r="R983" s="109"/>
      <c r="S983" s="96" t="str">
        <f t="shared" si="129"/>
        <v/>
      </c>
      <c r="T983" s="91">
        <f t="shared" si="130"/>
        <v>0</v>
      </c>
      <c r="U983" s="96" t="str">
        <f t="shared" si="131"/>
        <v/>
      </c>
      <c r="V983" s="92" t="str">
        <f ca="1">IF(U983="","",MIN(OFFSET(B983,0,0):OFFSET(B983,U983-1,0)))</f>
        <v/>
      </c>
      <c r="W983" s="92" t="str">
        <f ca="1">IF(U983="","",MIN(OFFSET(C983,0,0):OFFSET(C983,U983-1,0)))</f>
        <v/>
      </c>
      <c r="X983" s="92" t="str">
        <f ca="1">IF(U983="","",MAX(OFFSET(B983,0,0):OFFSET(B983,U983-1,0)))</f>
        <v/>
      </c>
      <c r="Y983" s="92" t="str">
        <f ca="1">IF(U983="","",MAX(OFFSET(C983,0,0):OFFSET(C983,U983-1,0)))</f>
        <v/>
      </c>
      <c r="Z983" s="92">
        <f t="shared" ca="1" si="126"/>
        <v>0</v>
      </c>
      <c r="AA983" s="93">
        <f t="shared" ca="1" si="127"/>
        <v>0</v>
      </c>
    </row>
    <row r="984" spans="1:27" ht="15.75" x14ac:dyDescent="0.25">
      <c r="A984" s="87"/>
      <c r="B984" s="95"/>
      <c r="C984" s="95"/>
      <c r="D984" s="76"/>
      <c r="E984" s="89" t="str">
        <f t="shared" si="132"/>
        <v/>
      </c>
      <c r="F984" s="89" t="str">
        <f t="shared" si="133"/>
        <v/>
      </c>
      <c r="G984" s="76"/>
      <c r="H984" s="74"/>
      <c r="I984" s="111" t="str">
        <f>IF(H984="","",_xlfn.XLOOKUP(H984,Code!$E$3:$E$19,Code!$F$3:$F$19,""))</f>
        <v/>
      </c>
      <c r="J984" s="74"/>
      <c r="K984" s="74"/>
      <c r="L984" s="76"/>
      <c r="M984" s="76"/>
      <c r="N984" s="102"/>
      <c r="O984" s="102"/>
      <c r="P984" s="126">
        <v>0</v>
      </c>
      <c r="Q984" s="97">
        <f t="shared" si="128"/>
        <v>0</v>
      </c>
      <c r="R984" s="109"/>
      <c r="S984" s="96" t="str">
        <f t="shared" si="129"/>
        <v/>
      </c>
      <c r="T984" s="91">
        <f t="shared" si="130"/>
        <v>0</v>
      </c>
      <c r="U984" s="96" t="str">
        <f t="shared" si="131"/>
        <v/>
      </c>
      <c r="V984" s="92" t="str">
        <f ca="1">IF(U984="","",MIN(OFFSET(B984,0,0):OFFSET(B984,U984-1,0)))</f>
        <v/>
      </c>
      <c r="W984" s="92" t="str">
        <f ca="1">IF(U984="","",MIN(OFFSET(C984,0,0):OFFSET(C984,U984-1,0)))</f>
        <v/>
      </c>
      <c r="X984" s="92" t="str">
        <f ca="1">IF(U984="","",MAX(OFFSET(B984,0,0):OFFSET(B984,U984-1,0)))</f>
        <v/>
      </c>
      <c r="Y984" s="92" t="str">
        <f ca="1">IF(U984="","",MAX(OFFSET(C984,0,0):OFFSET(C984,U984-1,0)))</f>
        <v/>
      </c>
      <c r="Z984" s="92">
        <f t="shared" ca="1" si="126"/>
        <v>0</v>
      </c>
      <c r="AA984" s="93">
        <f t="shared" ca="1" si="127"/>
        <v>0</v>
      </c>
    </row>
    <row r="985" spans="1:27" ht="15.75" x14ac:dyDescent="0.25">
      <c r="A985" s="87"/>
      <c r="B985" s="95"/>
      <c r="C985" s="95"/>
      <c r="D985" s="76"/>
      <c r="E985" s="89" t="str">
        <f t="shared" si="132"/>
        <v/>
      </c>
      <c r="F985" s="89" t="str">
        <f t="shared" si="133"/>
        <v/>
      </c>
      <c r="G985" s="76"/>
      <c r="H985" s="74"/>
      <c r="I985" s="111" t="str">
        <f>IF(H985="","",_xlfn.XLOOKUP(H985,Code!$E$3:$E$19,Code!$F$3:$F$19,""))</f>
        <v/>
      </c>
      <c r="J985" s="74"/>
      <c r="K985" s="74"/>
      <c r="L985" s="76"/>
      <c r="M985" s="76"/>
      <c r="N985" s="102"/>
      <c r="O985" s="102"/>
      <c r="P985" s="126">
        <v>0</v>
      </c>
      <c r="Q985" s="97">
        <f t="shared" si="128"/>
        <v>0</v>
      </c>
      <c r="R985" s="109"/>
      <c r="S985" s="96" t="str">
        <f t="shared" si="129"/>
        <v/>
      </c>
      <c r="T985" s="91">
        <f t="shared" si="130"/>
        <v>0</v>
      </c>
      <c r="U985" s="96" t="str">
        <f t="shared" si="131"/>
        <v/>
      </c>
      <c r="V985" s="92" t="str">
        <f ca="1">IF(U985="","",MIN(OFFSET(B985,0,0):OFFSET(B985,U985-1,0)))</f>
        <v/>
      </c>
      <c r="W985" s="92" t="str">
        <f ca="1">IF(U985="","",MIN(OFFSET(C985,0,0):OFFSET(C985,U985-1,0)))</f>
        <v/>
      </c>
      <c r="X985" s="92" t="str">
        <f ca="1">IF(U985="","",MAX(OFFSET(B985,0,0):OFFSET(B985,U985-1,0)))</f>
        <v/>
      </c>
      <c r="Y985" s="92" t="str">
        <f ca="1">IF(U985="","",MAX(OFFSET(C985,0,0):OFFSET(C985,U985-1,0)))</f>
        <v/>
      </c>
      <c r="Z985" s="92">
        <f t="shared" ca="1" si="126"/>
        <v>0</v>
      </c>
      <c r="AA985" s="93">
        <f t="shared" ca="1" si="127"/>
        <v>0</v>
      </c>
    </row>
    <row r="986" spans="1:27" ht="15.75" x14ac:dyDescent="0.25">
      <c r="A986" s="87"/>
      <c r="B986" s="95"/>
      <c r="C986" s="95"/>
      <c r="D986" s="76"/>
      <c r="E986" s="89" t="str">
        <f t="shared" si="132"/>
        <v/>
      </c>
      <c r="F986" s="89" t="str">
        <f t="shared" si="133"/>
        <v/>
      </c>
      <c r="G986" s="76"/>
      <c r="H986" s="74"/>
      <c r="I986" s="111" t="str">
        <f>IF(H986="","",_xlfn.XLOOKUP(H986,Code!$E$3:$E$19,Code!$F$3:$F$19,""))</f>
        <v/>
      </c>
      <c r="J986" s="74"/>
      <c r="K986" s="74"/>
      <c r="L986" s="76"/>
      <c r="M986" s="76"/>
      <c r="N986" s="102"/>
      <c r="O986" s="102"/>
      <c r="P986" s="126">
        <v>0</v>
      </c>
      <c r="Q986" s="97">
        <f t="shared" si="128"/>
        <v>0</v>
      </c>
      <c r="R986" s="109"/>
      <c r="S986" s="96" t="str">
        <f t="shared" si="129"/>
        <v/>
      </c>
      <c r="T986" s="91">
        <f t="shared" si="130"/>
        <v>0</v>
      </c>
      <c r="U986" s="96" t="str">
        <f t="shared" si="131"/>
        <v/>
      </c>
      <c r="V986" s="92" t="str">
        <f ca="1">IF(U986="","",MIN(OFFSET(B986,0,0):OFFSET(B986,U986-1,0)))</f>
        <v/>
      </c>
      <c r="W986" s="92" t="str">
        <f ca="1">IF(U986="","",MIN(OFFSET(C986,0,0):OFFSET(C986,U986-1,0)))</f>
        <v/>
      </c>
      <c r="X986" s="92" t="str">
        <f ca="1">IF(U986="","",MAX(OFFSET(B986,0,0):OFFSET(B986,U986-1,0)))</f>
        <v/>
      </c>
      <c r="Y986" s="92" t="str">
        <f ca="1">IF(U986="","",MAX(OFFSET(C986,0,0):OFFSET(C986,U986-1,0)))</f>
        <v/>
      </c>
      <c r="Z986" s="92">
        <f t="shared" ca="1" si="126"/>
        <v>0</v>
      </c>
      <c r="AA986" s="93">
        <f t="shared" ca="1" si="127"/>
        <v>0</v>
      </c>
    </row>
    <row r="987" spans="1:27" ht="15.75" x14ac:dyDescent="0.25">
      <c r="A987" s="87"/>
      <c r="B987" s="95"/>
      <c r="C987" s="95"/>
      <c r="D987" s="76"/>
      <c r="E987" s="89" t="str">
        <f t="shared" si="132"/>
        <v/>
      </c>
      <c r="F987" s="89" t="str">
        <f t="shared" si="133"/>
        <v/>
      </c>
      <c r="G987" s="76"/>
      <c r="H987" s="74"/>
      <c r="I987" s="111" t="str">
        <f>IF(H987="","",_xlfn.XLOOKUP(H987,Code!$E$3:$E$19,Code!$F$3:$F$19,""))</f>
        <v/>
      </c>
      <c r="J987" s="74"/>
      <c r="K987" s="74"/>
      <c r="L987" s="76"/>
      <c r="M987" s="76"/>
      <c r="N987" s="102"/>
      <c r="O987" s="102"/>
      <c r="P987" s="126">
        <v>0</v>
      </c>
      <c r="Q987" s="97">
        <f t="shared" si="128"/>
        <v>0</v>
      </c>
      <c r="R987" s="109"/>
      <c r="S987" s="96" t="str">
        <f t="shared" si="129"/>
        <v/>
      </c>
      <c r="T987" s="91">
        <f t="shared" si="130"/>
        <v>0</v>
      </c>
      <c r="U987" s="96" t="str">
        <f t="shared" si="131"/>
        <v/>
      </c>
      <c r="V987" s="92" t="str">
        <f ca="1">IF(U987="","",MIN(OFFSET(B987,0,0):OFFSET(B987,U987-1,0)))</f>
        <v/>
      </c>
      <c r="W987" s="92" t="str">
        <f ca="1">IF(U987="","",MIN(OFFSET(C987,0,0):OFFSET(C987,U987-1,0)))</f>
        <v/>
      </c>
      <c r="X987" s="92" t="str">
        <f ca="1">IF(U987="","",MAX(OFFSET(B987,0,0):OFFSET(B987,U987-1,0)))</f>
        <v/>
      </c>
      <c r="Y987" s="92" t="str">
        <f ca="1">IF(U987="","",MAX(OFFSET(C987,0,0):OFFSET(C987,U987-1,0)))</f>
        <v/>
      </c>
      <c r="Z987" s="92">
        <f t="shared" ca="1" si="126"/>
        <v>0</v>
      </c>
      <c r="AA987" s="93">
        <f t="shared" ca="1" si="127"/>
        <v>0</v>
      </c>
    </row>
    <row r="988" spans="1:27" ht="15.75" x14ac:dyDescent="0.25">
      <c r="A988" s="87"/>
      <c r="B988" s="95"/>
      <c r="C988" s="95"/>
      <c r="D988" s="76"/>
      <c r="E988" s="89" t="str">
        <f t="shared" si="132"/>
        <v/>
      </c>
      <c r="F988" s="89" t="str">
        <f t="shared" si="133"/>
        <v/>
      </c>
      <c r="G988" s="76"/>
      <c r="H988" s="74"/>
      <c r="I988" s="111" t="str">
        <f>IF(H988="","",_xlfn.XLOOKUP(H988,Code!$E$3:$E$19,Code!$F$3:$F$19,""))</f>
        <v/>
      </c>
      <c r="J988" s="74"/>
      <c r="K988" s="74"/>
      <c r="L988" s="76"/>
      <c r="M988" s="76"/>
      <c r="N988" s="102"/>
      <c r="O988" s="102"/>
      <c r="P988" s="126">
        <v>0</v>
      </c>
      <c r="Q988" s="97">
        <f t="shared" si="128"/>
        <v>0</v>
      </c>
      <c r="R988" s="109"/>
      <c r="S988" s="96" t="str">
        <f t="shared" si="129"/>
        <v/>
      </c>
      <c r="T988" s="91">
        <f t="shared" si="130"/>
        <v>0</v>
      </c>
      <c r="U988" s="96" t="str">
        <f t="shared" si="131"/>
        <v/>
      </c>
      <c r="V988" s="92" t="str">
        <f ca="1">IF(U988="","",MIN(OFFSET(B988,0,0):OFFSET(B988,U988-1,0)))</f>
        <v/>
      </c>
      <c r="W988" s="92" t="str">
        <f ca="1">IF(U988="","",MIN(OFFSET(C988,0,0):OFFSET(C988,U988-1,0)))</f>
        <v/>
      </c>
      <c r="X988" s="92" t="str">
        <f ca="1">IF(U988="","",MAX(OFFSET(B988,0,0):OFFSET(B988,U988-1,0)))</f>
        <v/>
      </c>
      <c r="Y988" s="92" t="str">
        <f ca="1">IF(U988="","",MAX(OFFSET(C988,0,0):OFFSET(C988,U988-1,0)))</f>
        <v/>
      </c>
      <c r="Z988" s="92">
        <f t="shared" ca="1" si="126"/>
        <v>0</v>
      </c>
      <c r="AA988" s="93">
        <f t="shared" ca="1" si="127"/>
        <v>0</v>
      </c>
    </row>
    <row r="989" spans="1:27" ht="15.75" x14ac:dyDescent="0.25">
      <c r="A989" s="87"/>
      <c r="B989" s="95"/>
      <c r="C989" s="95"/>
      <c r="D989" s="76"/>
      <c r="E989" s="89" t="str">
        <f t="shared" si="132"/>
        <v/>
      </c>
      <c r="F989" s="89" t="str">
        <f t="shared" si="133"/>
        <v/>
      </c>
      <c r="G989" s="76"/>
      <c r="H989" s="74"/>
      <c r="I989" s="111" t="str">
        <f>IF(H989="","",_xlfn.XLOOKUP(H989,Code!$E$3:$E$19,Code!$F$3:$F$19,""))</f>
        <v/>
      </c>
      <c r="J989" s="74"/>
      <c r="K989" s="74"/>
      <c r="L989" s="76"/>
      <c r="M989" s="76"/>
      <c r="N989" s="102"/>
      <c r="O989" s="102"/>
      <c r="P989" s="126">
        <v>0</v>
      </c>
      <c r="Q989" s="97">
        <f t="shared" si="128"/>
        <v>0</v>
      </c>
      <c r="R989" s="109"/>
      <c r="S989" s="96" t="str">
        <f t="shared" si="129"/>
        <v/>
      </c>
      <c r="T989" s="91">
        <f t="shared" si="130"/>
        <v>0</v>
      </c>
      <c r="U989" s="96" t="str">
        <f t="shared" si="131"/>
        <v/>
      </c>
      <c r="V989" s="92" t="str">
        <f ca="1">IF(U989="","",MIN(OFFSET(B989,0,0):OFFSET(B989,U989-1,0)))</f>
        <v/>
      </c>
      <c r="W989" s="92" t="str">
        <f ca="1">IF(U989="","",MIN(OFFSET(C989,0,0):OFFSET(C989,U989-1,0)))</f>
        <v/>
      </c>
      <c r="X989" s="92" t="str">
        <f ca="1">IF(U989="","",MAX(OFFSET(B989,0,0):OFFSET(B989,U989-1,0)))</f>
        <v/>
      </c>
      <c r="Y989" s="92" t="str">
        <f ca="1">IF(U989="","",MAX(OFFSET(C989,0,0):OFFSET(C989,U989-1,0)))</f>
        <v/>
      </c>
      <c r="Z989" s="92">
        <f t="shared" ref="Z989:Z999" ca="1" si="134">MIN(V989:Y989)</f>
        <v>0</v>
      </c>
      <c r="AA989" s="93">
        <f t="shared" ref="AA989:AA999" ca="1" si="135">MAX(V989:Y989)</f>
        <v>0</v>
      </c>
    </row>
    <row r="990" spans="1:27" ht="15.75" x14ac:dyDescent="0.25">
      <c r="A990" s="87"/>
      <c r="B990" s="95"/>
      <c r="C990" s="95"/>
      <c r="D990" s="76"/>
      <c r="E990" s="89" t="str">
        <f t="shared" si="132"/>
        <v/>
      </c>
      <c r="F990" s="89" t="str">
        <f t="shared" si="133"/>
        <v/>
      </c>
      <c r="G990" s="76"/>
      <c r="H990" s="74"/>
      <c r="I990" s="111" t="str">
        <f>IF(H990="","",_xlfn.XLOOKUP(H990,Code!$E$3:$E$19,Code!$F$3:$F$19,""))</f>
        <v/>
      </c>
      <c r="J990" s="74"/>
      <c r="K990" s="74"/>
      <c r="L990" s="76"/>
      <c r="M990" s="76"/>
      <c r="N990" s="102"/>
      <c r="O990" s="102"/>
      <c r="P990" s="126">
        <v>0</v>
      </c>
      <c r="Q990" s="97">
        <f t="shared" si="128"/>
        <v>0</v>
      </c>
      <c r="R990" s="109"/>
      <c r="S990" s="96" t="str">
        <f t="shared" si="129"/>
        <v/>
      </c>
      <c r="T990" s="91">
        <f t="shared" si="130"/>
        <v>0</v>
      </c>
      <c r="U990" s="96" t="str">
        <f t="shared" si="131"/>
        <v/>
      </c>
      <c r="V990" s="92" t="str">
        <f ca="1">IF(U990="","",MIN(OFFSET(B990,0,0):OFFSET(B990,U990-1,0)))</f>
        <v/>
      </c>
      <c r="W990" s="92" t="str">
        <f ca="1">IF(U990="","",MIN(OFFSET(C990,0,0):OFFSET(C990,U990-1,0)))</f>
        <v/>
      </c>
      <c r="X990" s="92" t="str">
        <f ca="1">IF(U990="","",MAX(OFFSET(B990,0,0):OFFSET(B990,U990-1,0)))</f>
        <v/>
      </c>
      <c r="Y990" s="92" t="str">
        <f ca="1">IF(U990="","",MAX(OFFSET(C990,0,0):OFFSET(C990,U990-1,0)))</f>
        <v/>
      </c>
      <c r="Z990" s="92">
        <f t="shared" ca="1" si="134"/>
        <v>0</v>
      </c>
      <c r="AA990" s="93">
        <f t="shared" ca="1" si="135"/>
        <v>0</v>
      </c>
    </row>
    <row r="991" spans="1:27" ht="15.75" x14ac:dyDescent="0.25">
      <c r="A991" s="87"/>
      <c r="B991" s="95"/>
      <c r="C991" s="95"/>
      <c r="D991" s="76"/>
      <c r="E991" s="89" t="str">
        <f t="shared" si="132"/>
        <v/>
      </c>
      <c r="F991" s="89" t="str">
        <f t="shared" si="133"/>
        <v/>
      </c>
      <c r="G991" s="76"/>
      <c r="H991" s="74"/>
      <c r="I991" s="111" t="str">
        <f>IF(H991="","",_xlfn.XLOOKUP(H991,Code!$E$3:$E$19,Code!$F$3:$F$19,""))</f>
        <v/>
      </c>
      <c r="J991" s="74"/>
      <c r="K991" s="74"/>
      <c r="L991" s="76"/>
      <c r="M991" s="76"/>
      <c r="N991" s="102"/>
      <c r="O991" s="102"/>
      <c r="P991" s="126">
        <v>0</v>
      </c>
      <c r="Q991" s="97">
        <f t="shared" si="128"/>
        <v>0</v>
      </c>
      <c r="R991" s="109"/>
      <c r="S991" s="96" t="str">
        <f t="shared" si="129"/>
        <v/>
      </c>
      <c r="T991" s="91">
        <f t="shared" si="130"/>
        <v>0</v>
      </c>
      <c r="U991" s="96" t="str">
        <f t="shared" si="131"/>
        <v/>
      </c>
      <c r="V991" s="92" t="str">
        <f ca="1">IF(U991="","",MIN(OFFSET(B991,0,0):OFFSET(B991,U991-1,0)))</f>
        <v/>
      </c>
      <c r="W991" s="92" t="str">
        <f ca="1">IF(U991="","",MIN(OFFSET(C991,0,0):OFFSET(C991,U991-1,0)))</f>
        <v/>
      </c>
      <c r="X991" s="92" t="str">
        <f ca="1">IF(U991="","",MAX(OFFSET(B991,0,0):OFFSET(B991,U991-1,0)))</f>
        <v/>
      </c>
      <c r="Y991" s="92" t="str">
        <f ca="1">IF(U991="","",MAX(OFFSET(C991,0,0):OFFSET(C991,U991-1,0)))</f>
        <v/>
      </c>
      <c r="Z991" s="92">
        <f t="shared" ca="1" si="134"/>
        <v>0</v>
      </c>
      <c r="AA991" s="93">
        <f t="shared" ca="1" si="135"/>
        <v>0</v>
      </c>
    </row>
    <row r="992" spans="1:27" ht="15.75" x14ac:dyDescent="0.25">
      <c r="A992" s="87"/>
      <c r="B992" s="95"/>
      <c r="C992" s="95"/>
      <c r="D992" s="76"/>
      <c r="E992" s="89" t="str">
        <f t="shared" si="132"/>
        <v/>
      </c>
      <c r="F992" s="89" t="str">
        <f t="shared" si="133"/>
        <v/>
      </c>
      <c r="G992" s="76"/>
      <c r="H992" s="74"/>
      <c r="I992" s="111" t="str">
        <f>IF(H992="","",_xlfn.XLOOKUP(H992,Code!$E$3:$E$19,Code!$F$3:$F$19,""))</f>
        <v/>
      </c>
      <c r="J992" s="74"/>
      <c r="K992" s="74"/>
      <c r="L992" s="76"/>
      <c r="M992" s="76"/>
      <c r="N992" s="102"/>
      <c r="O992" s="102"/>
      <c r="P992" s="126">
        <v>0</v>
      </c>
      <c r="Q992" s="97">
        <f t="shared" si="128"/>
        <v>0</v>
      </c>
      <c r="R992" s="109"/>
      <c r="S992" s="96" t="str">
        <f t="shared" si="129"/>
        <v/>
      </c>
      <c r="T992" s="91">
        <f t="shared" si="130"/>
        <v>0</v>
      </c>
      <c r="U992" s="96" t="str">
        <f t="shared" si="131"/>
        <v/>
      </c>
      <c r="V992" s="92" t="str">
        <f ca="1">IF(U992="","",MIN(OFFSET(B992,0,0):OFFSET(B992,U992-1,0)))</f>
        <v/>
      </c>
      <c r="W992" s="92" t="str">
        <f ca="1">IF(U992="","",MIN(OFFSET(C992,0,0):OFFSET(C992,U992-1,0)))</f>
        <v/>
      </c>
      <c r="X992" s="92" t="str">
        <f ca="1">IF(U992="","",MAX(OFFSET(B992,0,0):OFFSET(B992,U992-1,0)))</f>
        <v/>
      </c>
      <c r="Y992" s="92" t="str">
        <f ca="1">IF(U992="","",MAX(OFFSET(C992,0,0):OFFSET(C992,U992-1,0)))</f>
        <v/>
      </c>
      <c r="Z992" s="92">
        <f t="shared" ca="1" si="134"/>
        <v>0</v>
      </c>
      <c r="AA992" s="93">
        <f t="shared" ca="1" si="135"/>
        <v>0</v>
      </c>
    </row>
    <row r="993" spans="1:27" ht="15.75" x14ac:dyDescent="0.25">
      <c r="A993" s="87"/>
      <c r="B993" s="95"/>
      <c r="C993" s="95"/>
      <c r="D993" s="76"/>
      <c r="E993" s="89" t="str">
        <f t="shared" si="132"/>
        <v/>
      </c>
      <c r="F993" s="89" t="str">
        <f t="shared" si="133"/>
        <v/>
      </c>
      <c r="G993" s="76"/>
      <c r="H993" s="74"/>
      <c r="I993" s="111" t="str">
        <f>IF(H993="","",_xlfn.XLOOKUP(H993,Code!$E$3:$E$19,Code!$F$3:$F$19,""))</f>
        <v/>
      </c>
      <c r="J993" s="74"/>
      <c r="K993" s="74"/>
      <c r="L993" s="76"/>
      <c r="M993" s="76"/>
      <c r="N993" s="102"/>
      <c r="O993" s="102"/>
      <c r="P993" s="126">
        <v>0</v>
      </c>
      <c r="Q993" s="97">
        <f t="shared" si="128"/>
        <v>0</v>
      </c>
      <c r="R993" s="109"/>
      <c r="S993" s="96" t="str">
        <f t="shared" si="129"/>
        <v/>
      </c>
      <c r="T993" s="91">
        <f t="shared" si="130"/>
        <v>0</v>
      </c>
      <c r="U993" s="96" t="str">
        <f t="shared" si="131"/>
        <v/>
      </c>
      <c r="V993" s="92" t="str">
        <f ca="1">IF(U993="","",MIN(OFFSET(B993,0,0):OFFSET(B993,U993-1,0)))</f>
        <v/>
      </c>
      <c r="W993" s="92" t="str">
        <f ca="1">IF(U993="","",MIN(OFFSET(C993,0,0):OFFSET(C993,U993-1,0)))</f>
        <v/>
      </c>
      <c r="X993" s="92" t="str">
        <f ca="1">IF(U993="","",MAX(OFFSET(B993,0,0):OFFSET(B993,U993-1,0)))</f>
        <v/>
      </c>
      <c r="Y993" s="92" t="str">
        <f ca="1">IF(U993="","",MAX(OFFSET(C993,0,0):OFFSET(C993,U993-1,0)))</f>
        <v/>
      </c>
      <c r="Z993" s="92">
        <f t="shared" ca="1" si="134"/>
        <v>0</v>
      </c>
      <c r="AA993" s="93">
        <f t="shared" ca="1" si="135"/>
        <v>0</v>
      </c>
    </row>
    <row r="994" spans="1:27" ht="15.75" x14ac:dyDescent="0.25">
      <c r="A994" s="87"/>
      <c r="B994" s="95"/>
      <c r="C994" s="95"/>
      <c r="D994" s="76"/>
      <c r="E994" s="89" t="str">
        <f t="shared" si="132"/>
        <v/>
      </c>
      <c r="F994" s="89" t="str">
        <f t="shared" si="133"/>
        <v/>
      </c>
      <c r="G994" s="76"/>
      <c r="H994" s="74"/>
      <c r="I994" s="111" t="str">
        <f>IF(H994="","",_xlfn.XLOOKUP(H994,Code!$E$3:$E$19,Code!$F$3:$F$19,""))</f>
        <v/>
      </c>
      <c r="J994" s="74"/>
      <c r="K994" s="74"/>
      <c r="L994" s="76"/>
      <c r="M994" s="76"/>
      <c r="N994" s="102"/>
      <c r="O994" s="102"/>
      <c r="P994" s="126">
        <v>0</v>
      </c>
      <c r="Q994" s="97">
        <f t="shared" si="128"/>
        <v>0</v>
      </c>
      <c r="R994" s="109"/>
      <c r="S994" s="96" t="str">
        <f t="shared" si="129"/>
        <v/>
      </c>
      <c r="T994" s="91">
        <f t="shared" si="130"/>
        <v>0</v>
      </c>
      <c r="U994" s="96" t="str">
        <f t="shared" si="131"/>
        <v/>
      </c>
      <c r="V994" s="92" t="str">
        <f ca="1">IF(U994="","",MIN(OFFSET(B994,0,0):OFFSET(B994,U994-1,0)))</f>
        <v/>
      </c>
      <c r="W994" s="92" t="str">
        <f ca="1">IF(U994="","",MIN(OFFSET(C994,0,0):OFFSET(C994,U994-1,0)))</f>
        <v/>
      </c>
      <c r="X994" s="92" t="str">
        <f ca="1">IF(U994="","",MAX(OFFSET(B994,0,0):OFFSET(B994,U994-1,0)))</f>
        <v/>
      </c>
      <c r="Y994" s="92" t="str">
        <f ca="1">IF(U994="","",MAX(OFFSET(C994,0,0):OFFSET(C994,U994-1,0)))</f>
        <v/>
      </c>
      <c r="Z994" s="92">
        <f t="shared" ca="1" si="134"/>
        <v>0</v>
      </c>
      <c r="AA994" s="93">
        <f t="shared" ca="1" si="135"/>
        <v>0</v>
      </c>
    </row>
    <row r="995" spans="1:27" ht="15.75" x14ac:dyDescent="0.25">
      <c r="A995" s="87"/>
      <c r="B995" s="95"/>
      <c r="C995" s="95"/>
      <c r="D995" s="76"/>
      <c r="E995" s="89" t="str">
        <f t="shared" si="132"/>
        <v/>
      </c>
      <c r="F995" s="89" t="str">
        <f t="shared" si="133"/>
        <v/>
      </c>
      <c r="G995" s="76"/>
      <c r="H995" s="74"/>
      <c r="I995" s="111" t="str">
        <f>IF(H995="","",_xlfn.XLOOKUP(H995,Code!$E$3:$E$19,Code!$F$3:$F$19,""))</f>
        <v/>
      </c>
      <c r="J995" s="74"/>
      <c r="K995" s="74"/>
      <c r="L995" s="76"/>
      <c r="M995" s="76"/>
      <c r="N995" s="102"/>
      <c r="O995" s="102"/>
      <c r="P995" s="126">
        <v>0</v>
      </c>
      <c r="Q995" s="97">
        <f t="shared" si="128"/>
        <v>0</v>
      </c>
      <c r="R995" s="109"/>
      <c r="S995" s="96" t="str">
        <f t="shared" si="129"/>
        <v/>
      </c>
      <c r="T995" s="91">
        <f t="shared" si="130"/>
        <v>0</v>
      </c>
      <c r="U995" s="96" t="str">
        <f t="shared" si="131"/>
        <v/>
      </c>
      <c r="V995" s="92" t="str">
        <f ca="1">IF(U995="","",MIN(OFFSET(B995,0,0):OFFSET(B995,U995-1,0)))</f>
        <v/>
      </c>
      <c r="W995" s="92" t="str">
        <f ca="1">IF(U995="","",MIN(OFFSET(C995,0,0):OFFSET(C995,U995-1,0)))</f>
        <v/>
      </c>
      <c r="X995" s="92" t="str">
        <f ca="1">IF(U995="","",MAX(OFFSET(B995,0,0):OFFSET(B995,U995-1,0)))</f>
        <v/>
      </c>
      <c r="Y995" s="92" t="str">
        <f ca="1">IF(U995="","",MAX(OFFSET(C995,0,0):OFFSET(C995,U995-1,0)))</f>
        <v/>
      </c>
      <c r="Z995" s="92">
        <f t="shared" ca="1" si="134"/>
        <v>0</v>
      </c>
      <c r="AA995" s="93">
        <f t="shared" ca="1" si="135"/>
        <v>0</v>
      </c>
    </row>
    <row r="996" spans="1:27" ht="15.75" x14ac:dyDescent="0.25">
      <c r="A996" s="87"/>
      <c r="B996" s="95"/>
      <c r="C996" s="95"/>
      <c r="D996" s="76"/>
      <c r="E996" s="89" t="str">
        <f t="shared" si="132"/>
        <v/>
      </c>
      <c r="F996" s="89" t="str">
        <f t="shared" si="133"/>
        <v/>
      </c>
      <c r="G996" s="76"/>
      <c r="H996" s="74"/>
      <c r="I996" s="111" t="str">
        <f>IF(H996="","",_xlfn.XLOOKUP(H996,Code!$E$3:$E$19,Code!$F$3:$F$19,""))</f>
        <v/>
      </c>
      <c r="J996" s="74"/>
      <c r="K996" s="74"/>
      <c r="L996" s="76"/>
      <c r="M996" s="76"/>
      <c r="N996" s="102"/>
      <c r="O996" s="102"/>
      <c r="P996" s="126">
        <v>0</v>
      </c>
      <c r="Q996" s="97">
        <f t="shared" si="128"/>
        <v>0</v>
      </c>
      <c r="R996" s="109"/>
      <c r="S996" s="96" t="str">
        <f t="shared" si="129"/>
        <v/>
      </c>
      <c r="T996" s="91">
        <f t="shared" si="130"/>
        <v>0</v>
      </c>
      <c r="U996" s="96" t="str">
        <f t="shared" si="131"/>
        <v/>
      </c>
      <c r="V996" s="92" t="str">
        <f ca="1">IF(U996="","",MIN(OFFSET(B996,0,0):OFFSET(B996,U996-1,0)))</f>
        <v/>
      </c>
      <c r="W996" s="92" t="str">
        <f ca="1">IF(U996="","",MIN(OFFSET(C996,0,0):OFFSET(C996,U996-1,0)))</f>
        <v/>
      </c>
      <c r="X996" s="92" t="str">
        <f ca="1">IF(U996="","",MAX(OFFSET(B996,0,0):OFFSET(B996,U996-1,0)))</f>
        <v/>
      </c>
      <c r="Y996" s="92" t="str">
        <f ca="1">IF(U996="","",MAX(OFFSET(C996,0,0):OFFSET(C996,U996-1,0)))</f>
        <v/>
      </c>
      <c r="Z996" s="92">
        <f t="shared" ca="1" si="134"/>
        <v>0</v>
      </c>
      <c r="AA996" s="93">
        <f t="shared" ca="1" si="135"/>
        <v>0</v>
      </c>
    </row>
    <row r="997" spans="1:27" ht="15.75" x14ac:dyDescent="0.25">
      <c r="A997" s="87"/>
      <c r="B997" s="95"/>
      <c r="C997" s="95"/>
      <c r="D997" s="76"/>
      <c r="E997" s="89" t="str">
        <f t="shared" si="132"/>
        <v/>
      </c>
      <c r="F997" s="89" t="str">
        <f t="shared" si="133"/>
        <v/>
      </c>
      <c r="G997" s="76"/>
      <c r="H997" s="74"/>
      <c r="I997" s="111" t="str">
        <f>IF(H997="","",_xlfn.XLOOKUP(H997,Code!$E$3:$E$19,Code!$F$3:$F$19,""))</f>
        <v/>
      </c>
      <c r="J997" s="74"/>
      <c r="K997" s="74"/>
      <c r="L997" s="76"/>
      <c r="M997" s="76"/>
      <c r="N997" s="102"/>
      <c r="O997" s="102"/>
      <c r="P997" s="126">
        <v>0</v>
      </c>
      <c r="Q997" s="97">
        <f t="shared" si="128"/>
        <v>0</v>
      </c>
      <c r="R997" s="109"/>
      <c r="S997" s="96" t="str">
        <f t="shared" si="129"/>
        <v/>
      </c>
      <c r="T997" s="91">
        <f t="shared" si="130"/>
        <v>0</v>
      </c>
      <c r="U997" s="96" t="str">
        <f t="shared" si="131"/>
        <v/>
      </c>
      <c r="V997" s="92" t="str">
        <f ca="1">IF(U997="","",MIN(OFFSET(B997,0,0):OFFSET(B997,U997-1,0)))</f>
        <v/>
      </c>
      <c r="W997" s="92" t="str">
        <f ca="1">IF(U997="","",MIN(OFFSET(C997,0,0):OFFSET(C997,U997-1,0)))</f>
        <v/>
      </c>
      <c r="X997" s="92" t="str">
        <f ca="1">IF(U997="","",MAX(OFFSET(B997,0,0):OFFSET(B997,U997-1,0)))</f>
        <v/>
      </c>
      <c r="Y997" s="92" t="str">
        <f ca="1">IF(U997="","",MAX(OFFSET(C997,0,0):OFFSET(C997,U997-1,0)))</f>
        <v/>
      </c>
      <c r="Z997" s="92">
        <f t="shared" ca="1" si="134"/>
        <v>0</v>
      </c>
      <c r="AA997" s="93">
        <f t="shared" ca="1" si="135"/>
        <v>0</v>
      </c>
    </row>
    <row r="998" spans="1:27" ht="15.75" x14ac:dyDescent="0.25">
      <c r="A998" s="87"/>
      <c r="B998" s="95"/>
      <c r="C998" s="95"/>
      <c r="D998" s="76"/>
      <c r="E998" s="89" t="str">
        <f t="shared" si="132"/>
        <v/>
      </c>
      <c r="F998" s="89" t="str">
        <f t="shared" si="133"/>
        <v/>
      </c>
      <c r="G998" s="76"/>
      <c r="H998" s="74"/>
      <c r="I998" s="111" t="str">
        <f>IF(H998="","",_xlfn.XLOOKUP(H998,Code!$E$3:$E$19,Code!$F$3:$F$19,""))</f>
        <v/>
      </c>
      <c r="J998" s="74"/>
      <c r="K998" s="74"/>
      <c r="L998" s="76"/>
      <c r="M998" s="76"/>
      <c r="N998" s="102"/>
      <c r="O998" s="102"/>
      <c r="P998" s="126">
        <v>0</v>
      </c>
      <c r="Q998" s="97">
        <f t="shared" si="128"/>
        <v>0</v>
      </c>
      <c r="R998" s="109"/>
      <c r="S998" s="96" t="str">
        <f t="shared" si="129"/>
        <v/>
      </c>
      <c r="T998" s="91">
        <f t="shared" si="130"/>
        <v>0</v>
      </c>
      <c r="U998" s="96" t="str">
        <f t="shared" si="131"/>
        <v/>
      </c>
      <c r="V998" s="92" t="str">
        <f ca="1">IF(U998="","",MIN(OFFSET(B998,0,0):OFFSET(B998,U998-1,0)))</f>
        <v/>
      </c>
      <c r="W998" s="92" t="str">
        <f ca="1">IF(U998="","",MIN(OFFSET(C998,0,0):OFFSET(C998,U998-1,0)))</f>
        <v/>
      </c>
      <c r="X998" s="92" t="str">
        <f ca="1">IF(U998="","",MAX(OFFSET(B998,0,0):OFFSET(B998,U998-1,0)))</f>
        <v/>
      </c>
      <c r="Y998" s="92" t="str">
        <f ca="1">IF(U998="","",MAX(OFFSET(C998,0,0):OFFSET(C998,U998-1,0)))</f>
        <v/>
      </c>
      <c r="Z998" s="92">
        <f t="shared" ca="1" si="134"/>
        <v>0</v>
      </c>
      <c r="AA998" s="93">
        <f t="shared" ca="1" si="135"/>
        <v>0</v>
      </c>
    </row>
    <row r="999" spans="1:27" ht="15.75" x14ac:dyDescent="0.25">
      <c r="A999" s="87"/>
      <c r="B999" s="95"/>
      <c r="C999" s="95"/>
      <c r="D999" s="76"/>
      <c r="E999" s="89" t="str">
        <f t="shared" si="132"/>
        <v/>
      </c>
      <c r="F999" s="89" t="str">
        <f t="shared" si="133"/>
        <v/>
      </c>
      <c r="G999" s="76"/>
      <c r="H999" s="74"/>
      <c r="I999" s="111" t="str">
        <f>IF(H999="","",_xlfn.XLOOKUP(H999,Code!$E$3:$E$19,Code!$F$3:$F$19,""))</f>
        <v/>
      </c>
      <c r="J999" s="74"/>
      <c r="K999" s="74"/>
      <c r="L999" s="76"/>
      <c r="M999" s="76"/>
      <c r="N999" s="102"/>
      <c r="O999" s="102"/>
      <c r="P999" s="126">
        <v>0</v>
      </c>
      <c r="Q999" s="97">
        <f t="shared" si="128"/>
        <v>0</v>
      </c>
      <c r="R999" s="109"/>
      <c r="S999" s="96" t="str">
        <f t="shared" si="129"/>
        <v/>
      </c>
      <c r="T999" s="91">
        <f t="shared" si="130"/>
        <v>0</v>
      </c>
      <c r="U999" s="96" t="str">
        <f t="shared" si="131"/>
        <v/>
      </c>
      <c r="V999" s="92" t="str">
        <f ca="1">IF(U999="","",MIN(OFFSET(B999,0,0):OFFSET(B999,U999-1,0)))</f>
        <v/>
      </c>
      <c r="W999" s="92" t="str">
        <f ca="1">IF(U999="","",MIN(OFFSET(C999,0,0):OFFSET(C999,U999-1,0)))</f>
        <v/>
      </c>
      <c r="X999" s="92" t="str">
        <f ca="1">IF(U999="","",MAX(OFFSET(B999,0,0):OFFSET(B999,U999-1,0)))</f>
        <v/>
      </c>
      <c r="Y999" s="92" t="str">
        <f ca="1">IF(U999="","",MAX(OFFSET(C999,0,0):OFFSET(C999,U999-1,0)))</f>
        <v/>
      </c>
      <c r="Z999" s="92">
        <f t="shared" ca="1" si="134"/>
        <v>0</v>
      </c>
      <c r="AA999" s="93">
        <f t="shared" ca="1" si="135"/>
        <v>0</v>
      </c>
    </row>
    <row r="1000" spans="1:27" ht="15.75" x14ac:dyDescent="0.25">
      <c r="A1000" s="87"/>
      <c r="B1000" s="95"/>
      <c r="C1000" s="95"/>
      <c r="D1000" s="76"/>
      <c r="E1000" s="89" t="str">
        <f t="shared" ref="E1000" si="136">IF(OR(B1000="",C1000=""),"",IF(OR(ABS(C1000-B1000)*1000=0,C1000=0),1,ABS(C1000-B1000)*1000))</f>
        <v/>
      </c>
      <c r="F1000" s="89" t="str">
        <f t="shared" ref="F1000" si="137">IF(OR(D1000="",E1000=""),"",D1000*E1000)</f>
        <v/>
      </c>
      <c r="G1000" s="76"/>
      <c r="H1000" s="74"/>
      <c r="I1000" s="111" t="str">
        <f>IF(H1000="","",_xlfn.XLOOKUP(H1000,Code!$E$3:$E$19,Code!$F$3:$F$19,""))</f>
        <v/>
      </c>
      <c r="J1000" s="74"/>
      <c r="K1000" s="74"/>
      <c r="L1000" s="76"/>
      <c r="M1000" s="76"/>
      <c r="N1000" s="102"/>
      <c r="O1000" s="102"/>
      <c r="P1000" s="126">
        <v>0</v>
      </c>
      <c r="Q1000" s="97">
        <f t="shared" ref="Q1000" si="138">SUMIF($T:$T,S1000,$P:$P)</f>
        <v>0</v>
      </c>
      <c r="R1000" s="109"/>
      <c r="S1000" s="96" t="str">
        <f t="shared" ref="S1000" si="139">IF(A1000="","",ROW()-ROW($S$2))</f>
        <v/>
      </c>
      <c r="T1000" s="91">
        <f t="shared" ref="T1000" si="140">IF(B1000="",0,IF(S1000="",T999,S1000))</f>
        <v>0</v>
      </c>
      <c r="U1000" s="96" t="str">
        <f t="shared" ref="U1000" si="141">IF(S1000="","",COUNTIF($T:$T,S1000))</f>
        <v/>
      </c>
      <c r="V1000" s="92" t="str">
        <f ca="1">IF(U1000="","",MIN(OFFSET(B1000,0,0):OFFSET(B1000,U1000-1,0)))</f>
        <v/>
      </c>
      <c r="W1000" s="92" t="str">
        <f ca="1">IF(U1000="","",MIN(OFFSET(C1000,0,0):OFFSET(C1000,U1000-1,0)))</f>
        <v/>
      </c>
      <c r="X1000" s="92" t="str">
        <f ca="1">IF(U1000="","",MAX(OFFSET(B1000,0,0):OFFSET(B1000,U1000-1,0)))</f>
        <v/>
      </c>
      <c r="Y1000" s="92" t="str">
        <f ca="1">IF(U1000="","",MAX(OFFSET(C1000,0,0):OFFSET(C1000,U1000-1,0)))</f>
        <v/>
      </c>
      <c r="Z1000" s="92">
        <f t="shared" ref="Z1000" ca="1" si="142">MIN(V1000:Y1000)</f>
        <v>0</v>
      </c>
      <c r="AA1000" s="93">
        <f t="shared" ref="AA1000" ca="1" si="143">MAX(V1000:Y1000)</f>
        <v>0</v>
      </c>
    </row>
  </sheetData>
  <sheetProtection formatCells="0"/>
  <conditionalFormatting sqref="A3:AA1000">
    <cfRule type="expression" dxfId="3" priority="5">
      <formula>$A3&lt;&gt;""</formula>
    </cfRule>
  </conditionalFormatting>
  <conditionalFormatting sqref="B3:B1000">
    <cfRule type="expression" dxfId="2" priority="4">
      <formula>AND($B3="",COUNTBLANK($B$3:B3)=1)</formula>
    </cfRule>
  </conditionalFormatting>
  <pageMargins left="0.47244094488188981" right="0.47244094488188981" top="0.47244094488188981" bottom="0.47244094488188981" header="0.31496062992125984" footer="0.31496062992125984"/>
  <pageSetup paperSize="193" scale="38" fitToHeight="0" orientation="landscape" r:id="rId1"/>
  <headerFooter scaleWithDoc="0">
    <oddFooter>&amp;L&amp;A&amp;CDRFA - Western Australia&amp;R&amp;P of &amp;N</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xr:uid="{00000000-0002-0000-0200-000000000000}">
          <x14:formula1>
            <xm:f>Code!$B$2:$B$6</xm:f>
          </x14:formula1>
          <xm:sqref>G3:G1000</xm:sqref>
        </x14:dataValidation>
        <x14:dataValidation type="list" allowBlank="1" showInputMessage="1" showErrorMessage="1" xr:uid="{00000000-0002-0000-0200-000003000000}">
          <x14:formula1>
            <xm:f>OFFSET('Road Summary'!$B$31,1,0,'Road Summary'!$A$28,1)</xm:f>
          </x14:formula1>
          <xm:sqref>A3:A1000</xm:sqref>
        </x14:dataValidation>
        <x14:dataValidation type="list" allowBlank="1" showInputMessage="1" showErrorMessage="1" xr:uid="{34660BAD-4C4A-43C8-9E39-C01BAF826086}">
          <x14:formula1>
            <xm:f>Code!$E$3:$E$19</xm:f>
          </x14:formula1>
          <xm:sqref>H3:H1000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99DEF-009A-415A-9486-7DADE339C562}">
  <sheetPr>
    <pageSetUpPr fitToPage="1"/>
  </sheetPr>
  <dimension ref="A1:AD998"/>
  <sheetViews>
    <sheetView showGridLines="0" zoomScale="80" zoomScaleNormal="80" workbookViewId="0">
      <pane xSplit="2" ySplit="2" topLeftCell="C3" activePane="bottomRight" state="frozen"/>
      <selection pane="topRight" activeCell="C1" sqref="C1"/>
      <selection pane="bottomLeft" activeCell="A3" sqref="A3"/>
      <selection pane="bottomRight" activeCell="E20" sqref="E20"/>
    </sheetView>
  </sheetViews>
  <sheetFormatPr defaultColWidth="9.140625" defaultRowHeight="15" x14ac:dyDescent="0.25"/>
  <cols>
    <col min="1" max="1" width="20.42578125" style="98" customWidth="1"/>
    <col min="2" max="2" width="15.7109375" style="98" customWidth="1"/>
    <col min="3" max="3" width="12.7109375" style="99" customWidth="1"/>
    <col min="4" max="4" width="33.42578125" style="77" customWidth="1"/>
    <col min="5" max="5" width="18.140625" style="100" customWidth="1"/>
    <col min="6" max="6" width="14.28515625" style="100" customWidth="1"/>
    <col min="7" max="7" width="13.85546875" style="78" customWidth="1"/>
    <col min="8" max="8" width="52.7109375" style="104" customWidth="1"/>
    <col min="9" max="9" width="55.140625" style="84" customWidth="1"/>
    <col min="10" max="10" width="29.28515625" style="104" customWidth="1"/>
    <col min="11" max="11" width="25.140625" style="104" customWidth="1"/>
    <col min="12" max="12" width="33.42578125" style="77" customWidth="1"/>
    <col min="13" max="13" width="26.140625" style="77" customWidth="1"/>
    <col min="14" max="14" width="24.85546875" style="103" customWidth="1"/>
    <col min="15" max="15" width="22" style="103" customWidth="1"/>
    <col min="16" max="16" width="29.28515625" style="101" customWidth="1"/>
    <col min="17" max="17" width="28.28515625" style="86" customWidth="1"/>
    <col min="18" max="18" width="38" style="77" customWidth="1"/>
    <col min="19" max="20" width="11.7109375" style="100" customWidth="1"/>
    <col min="21" max="21" width="11.28515625" style="100" customWidth="1"/>
    <col min="22" max="22" width="14.42578125" style="100" customWidth="1"/>
    <col min="23" max="23" width="13.28515625" style="100" customWidth="1"/>
    <col min="24" max="24" width="15.28515625" style="100" customWidth="1"/>
    <col min="25" max="25" width="14.28515625" style="100" customWidth="1"/>
    <col min="26" max="27" width="11.7109375" style="100" customWidth="1"/>
    <col min="28" max="28" width="9.140625" style="110" customWidth="1"/>
    <col min="29" max="29" width="9.140625" style="105"/>
    <col min="30" max="30" width="9.140625" style="78"/>
    <col min="31" max="16384" width="9.140625" style="77"/>
  </cols>
  <sheetData>
    <row r="1" spans="1:30" ht="20.25" x14ac:dyDescent="0.25">
      <c r="A1" s="161" t="s">
        <v>133</v>
      </c>
      <c r="E1" s="85"/>
      <c r="F1" s="73"/>
      <c r="S1" s="73"/>
      <c r="T1" s="73"/>
      <c r="U1" s="73"/>
      <c r="V1" s="73"/>
      <c r="W1" s="73"/>
      <c r="X1" s="73"/>
      <c r="Y1" s="73"/>
      <c r="Z1" s="73"/>
      <c r="AA1" s="73"/>
      <c r="AB1" s="77"/>
    </row>
    <row r="2" spans="1:30" s="106" customFormat="1" ht="45" customHeight="1" x14ac:dyDescent="0.25">
      <c r="A2" s="117" t="s">
        <v>8</v>
      </c>
      <c r="B2" s="118" t="s">
        <v>0</v>
      </c>
      <c r="C2" s="118" t="s">
        <v>25</v>
      </c>
      <c r="D2" s="119" t="s">
        <v>34</v>
      </c>
      <c r="E2" s="120" t="s">
        <v>1</v>
      </c>
      <c r="F2" s="120" t="s">
        <v>50</v>
      </c>
      <c r="G2" s="119" t="s">
        <v>2</v>
      </c>
      <c r="H2" s="119" t="s">
        <v>116</v>
      </c>
      <c r="I2" s="121" t="s">
        <v>3</v>
      </c>
      <c r="J2" s="119" t="s">
        <v>88</v>
      </c>
      <c r="K2" s="119" t="s">
        <v>89</v>
      </c>
      <c r="L2" s="119" t="s">
        <v>68</v>
      </c>
      <c r="M2" s="119" t="s">
        <v>35</v>
      </c>
      <c r="N2" s="122" t="s">
        <v>46</v>
      </c>
      <c r="O2" s="123" t="s">
        <v>45</v>
      </c>
      <c r="P2" s="117" t="s">
        <v>67</v>
      </c>
      <c r="Q2" s="124" t="s">
        <v>91</v>
      </c>
      <c r="R2" s="119" t="s">
        <v>90</v>
      </c>
      <c r="S2" s="124" t="s">
        <v>19</v>
      </c>
      <c r="T2" s="124" t="s">
        <v>20</v>
      </c>
      <c r="U2" s="124" t="s">
        <v>21</v>
      </c>
      <c r="V2" s="124" t="s">
        <v>13</v>
      </c>
      <c r="W2" s="124" t="s">
        <v>14</v>
      </c>
      <c r="X2" s="124" t="s">
        <v>15</v>
      </c>
      <c r="Y2" s="124" t="s">
        <v>16</v>
      </c>
      <c r="Z2" s="124" t="s">
        <v>17</v>
      </c>
      <c r="AA2" s="125" t="s">
        <v>18</v>
      </c>
      <c r="AC2" s="107"/>
      <c r="AD2" s="108"/>
    </row>
    <row r="3" spans="1:30" ht="75" x14ac:dyDescent="0.25">
      <c r="A3" s="87" t="s">
        <v>69</v>
      </c>
      <c r="B3" s="88">
        <v>0.01</v>
      </c>
      <c r="C3" s="88">
        <v>0.05</v>
      </c>
      <c r="D3" s="74">
        <v>8</v>
      </c>
      <c r="E3" s="89">
        <v>40</v>
      </c>
      <c r="F3" s="89">
        <v>320</v>
      </c>
      <c r="G3" s="74" t="s">
        <v>6</v>
      </c>
      <c r="H3" s="74" t="s">
        <v>100</v>
      </c>
      <c r="I3" s="111" t="s">
        <v>121</v>
      </c>
      <c r="J3" s="74" t="s">
        <v>70</v>
      </c>
      <c r="K3" s="74" t="s">
        <v>71</v>
      </c>
      <c r="L3" s="74" t="s">
        <v>78</v>
      </c>
      <c r="M3" s="74">
        <v>12345</v>
      </c>
      <c r="N3" s="79">
        <v>46126</v>
      </c>
      <c r="O3" s="79">
        <v>46126</v>
      </c>
      <c r="P3" s="126">
        <v>100</v>
      </c>
      <c r="Q3" s="90">
        <v>406</v>
      </c>
      <c r="R3" s="109"/>
      <c r="S3" s="91">
        <v>1</v>
      </c>
      <c r="T3" s="91">
        <v>1</v>
      </c>
      <c r="U3" s="91">
        <v>4</v>
      </c>
      <c r="V3" s="92">
        <v>0.01</v>
      </c>
      <c r="W3" s="92">
        <v>0.05</v>
      </c>
      <c r="X3" s="92">
        <v>3.01</v>
      </c>
      <c r="Y3" s="92">
        <v>3.4</v>
      </c>
      <c r="Z3" s="92">
        <v>0.01</v>
      </c>
      <c r="AA3" s="93">
        <v>3.4</v>
      </c>
    </row>
    <row r="4" spans="1:30" ht="60" x14ac:dyDescent="0.25">
      <c r="A4" s="87"/>
      <c r="B4" s="88">
        <v>1.01</v>
      </c>
      <c r="C4" s="94">
        <v>1.25</v>
      </c>
      <c r="D4" s="75">
        <v>8</v>
      </c>
      <c r="E4" s="89">
        <v>240</v>
      </c>
      <c r="F4" s="89">
        <v>1920</v>
      </c>
      <c r="G4" s="75" t="s">
        <v>6</v>
      </c>
      <c r="H4" s="74" t="s">
        <v>120</v>
      </c>
      <c r="I4" s="111" t="s">
        <v>97</v>
      </c>
      <c r="J4" s="74" t="s">
        <v>72</v>
      </c>
      <c r="K4" s="74" t="s">
        <v>73</v>
      </c>
      <c r="L4" s="75" t="s">
        <v>78</v>
      </c>
      <c r="M4" s="75">
        <v>12345</v>
      </c>
      <c r="N4" s="80">
        <v>46126</v>
      </c>
      <c r="O4" s="80">
        <v>46126</v>
      </c>
      <c r="P4" s="126">
        <v>101</v>
      </c>
      <c r="Q4" s="90">
        <v>0</v>
      </c>
      <c r="R4" s="109"/>
      <c r="S4" s="91" t="s">
        <v>134</v>
      </c>
      <c r="T4" s="91">
        <v>1</v>
      </c>
      <c r="U4" s="91" t="s">
        <v>134</v>
      </c>
      <c r="V4" s="92" t="s">
        <v>134</v>
      </c>
      <c r="W4" s="92" t="s">
        <v>134</v>
      </c>
      <c r="X4" s="92" t="s">
        <v>134</v>
      </c>
      <c r="Y4" s="92" t="s">
        <v>134</v>
      </c>
      <c r="Z4" s="92">
        <v>0</v>
      </c>
      <c r="AA4" s="93">
        <v>0</v>
      </c>
    </row>
    <row r="5" spans="1:30" ht="60" x14ac:dyDescent="0.25">
      <c r="A5" s="87"/>
      <c r="B5" s="88">
        <v>2.0099999999999998</v>
      </c>
      <c r="C5" s="94">
        <v>2.2000000000000002</v>
      </c>
      <c r="D5" s="75">
        <v>8</v>
      </c>
      <c r="E5" s="89">
        <v>190.0000000000004</v>
      </c>
      <c r="F5" s="89">
        <v>1520.0000000000032</v>
      </c>
      <c r="G5" s="75" t="s">
        <v>6</v>
      </c>
      <c r="H5" s="74" t="s">
        <v>123</v>
      </c>
      <c r="I5" s="111" t="s">
        <v>102</v>
      </c>
      <c r="J5" s="74" t="s">
        <v>76</v>
      </c>
      <c r="K5" s="74" t="s">
        <v>77</v>
      </c>
      <c r="L5" s="75" t="s">
        <v>78</v>
      </c>
      <c r="M5" s="75">
        <v>12345</v>
      </c>
      <c r="N5" s="80">
        <v>46126</v>
      </c>
      <c r="O5" s="80">
        <v>46126</v>
      </c>
      <c r="P5" s="126">
        <v>102</v>
      </c>
      <c r="Q5" s="90">
        <v>0</v>
      </c>
      <c r="R5" s="109"/>
      <c r="S5" s="91" t="s">
        <v>134</v>
      </c>
      <c r="T5" s="91">
        <v>1</v>
      </c>
      <c r="U5" s="91" t="s">
        <v>134</v>
      </c>
      <c r="V5" s="92" t="s">
        <v>134</v>
      </c>
      <c r="W5" s="92" t="s">
        <v>134</v>
      </c>
      <c r="X5" s="92" t="s">
        <v>134</v>
      </c>
      <c r="Y5" s="92" t="s">
        <v>134</v>
      </c>
      <c r="Z5" s="92">
        <v>0</v>
      </c>
      <c r="AA5" s="93">
        <v>0</v>
      </c>
    </row>
    <row r="6" spans="1:30" ht="60" x14ac:dyDescent="0.25">
      <c r="A6" s="87"/>
      <c r="B6" s="88">
        <v>3.01</v>
      </c>
      <c r="C6" s="94">
        <v>3.4</v>
      </c>
      <c r="D6" s="75">
        <v>8</v>
      </c>
      <c r="E6" s="89">
        <v>390.00000000000011</v>
      </c>
      <c r="F6" s="89">
        <v>3120.0000000000009</v>
      </c>
      <c r="G6" s="75" t="s">
        <v>6</v>
      </c>
      <c r="H6" s="74" t="s">
        <v>118</v>
      </c>
      <c r="I6" s="111" t="s">
        <v>95</v>
      </c>
      <c r="J6" s="74" t="s">
        <v>74</v>
      </c>
      <c r="K6" s="74" t="s">
        <v>75</v>
      </c>
      <c r="L6" s="75" t="s">
        <v>78</v>
      </c>
      <c r="M6" s="75">
        <v>12345</v>
      </c>
      <c r="N6" s="80">
        <v>46126</v>
      </c>
      <c r="O6" s="80">
        <v>46126</v>
      </c>
      <c r="P6" s="126">
        <v>103</v>
      </c>
      <c r="Q6" s="90">
        <v>0</v>
      </c>
      <c r="R6" s="109"/>
      <c r="S6" s="91" t="s">
        <v>134</v>
      </c>
      <c r="T6" s="91">
        <v>1</v>
      </c>
      <c r="U6" s="91" t="s">
        <v>134</v>
      </c>
      <c r="V6" s="92" t="s">
        <v>134</v>
      </c>
      <c r="W6" s="92" t="s">
        <v>134</v>
      </c>
      <c r="X6" s="92" t="s">
        <v>134</v>
      </c>
      <c r="Y6" s="92" t="s">
        <v>134</v>
      </c>
      <c r="Z6" s="92">
        <v>0</v>
      </c>
      <c r="AA6" s="93">
        <v>0</v>
      </c>
    </row>
    <row r="7" spans="1:30" ht="75" x14ac:dyDescent="0.25">
      <c r="A7" s="87" t="s">
        <v>79</v>
      </c>
      <c r="B7" s="88">
        <v>4.01</v>
      </c>
      <c r="C7" s="94">
        <v>0.1</v>
      </c>
      <c r="D7" s="75">
        <v>8</v>
      </c>
      <c r="E7" s="89">
        <v>3909.9999999999995</v>
      </c>
      <c r="F7" s="89">
        <v>31279.999999999996</v>
      </c>
      <c r="G7" s="75" t="s">
        <v>6</v>
      </c>
      <c r="H7" s="74" t="s">
        <v>100</v>
      </c>
      <c r="I7" s="111" t="s">
        <v>121</v>
      </c>
      <c r="J7" s="74" t="s">
        <v>80</v>
      </c>
      <c r="K7" s="74" t="s">
        <v>83</v>
      </c>
      <c r="L7" s="75" t="s">
        <v>78</v>
      </c>
      <c r="M7" s="75">
        <v>12345</v>
      </c>
      <c r="N7" s="80">
        <v>46127</v>
      </c>
      <c r="O7" s="80">
        <v>46127</v>
      </c>
      <c r="P7" s="126">
        <v>104</v>
      </c>
      <c r="Q7" s="90">
        <v>315</v>
      </c>
      <c r="R7" s="109"/>
      <c r="S7" s="91">
        <v>5</v>
      </c>
      <c r="T7" s="91">
        <v>5</v>
      </c>
      <c r="U7" s="91">
        <v>3</v>
      </c>
      <c r="V7" s="92">
        <v>4.01</v>
      </c>
      <c r="W7" s="92">
        <v>0.1</v>
      </c>
      <c r="X7" s="92">
        <v>6.01</v>
      </c>
      <c r="Y7" s="92">
        <v>0.1</v>
      </c>
      <c r="Z7" s="92">
        <v>0.1</v>
      </c>
      <c r="AA7" s="93">
        <v>6.01</v>
      </c>
    </row>
    <row r="8" spans="1:30" ht="45" x14ac:dyDescent="0.25">
      <c r="A8" s="87"/>
      <c r="B8" s="88">
        <v>5.01</v>
      </c>
      <c r="C8" s="94">
        <v>0.1</v>
      </c>
      <c r="D8" s="75">
        <v>8</v>
      </c>
      <c r="E8" s="89">
        <v>4910</v>
      </c>
      <c r="F8" s="89">
        <v>39280</v>
      </c>
      <c r="G8" s="75" t="s">
        <v>6</v>
      </c>
      <c r="H8" s="74" t="s">
        <v>119</v>
      </c>
      <c r="I8" s="111" t="s">
        <v>96</v>
      </c>
      <c r="J8" s="74" t="s">
        <v>81</v>
      </c>
      <c r="K8" s="74" t="s">
        <v>84</v>
      </c>
      <c r="L8" s="75" t="s">
        <v>78</v>
      </c>
      <c r="M8" s="75">
        <v>12345</v>
      </c>
      <c r="N8" s="80">
        <v>46127</v>
      </c>
      <c r="O8" s="80">
        <v>46127</v>
      </c>
      <c r="P8" s="126">
        <v>105</v>
      </c>
      <c r="Q8" s="90">
        <v>0</v>
      </c>
      <c r="R8" s="109"/>
      <c r="S8" s="91" t="s">
        <v>134</v>
      </c>
      <c r="T8" s="91">
        <v>5</v>
      </c>
      <c r="U8" s="91" t="s">
        <v>134</v>
      </c>
      <c r="V8" s="92" t="s">
        <v>134</v>
      </c>
      <c r="W8" s="92" t="s">
        <v>134</v>
      </c>
      <c r="X8" s="92" t="s">
        <v>134</v>
      </c>
      <c r="Y8" s="92" t="s">
        <v>134</v>
      </c>
      <c r="Z8" s="92">
        <v>0</v>
      </c>
      <c r="AA8" s="93">
        <v>0</v>
      </c>
    </row>
    <row r="9" spans="1:30" ht="60" x14ac:dyDescent="0.25">
      <c r="A9" s="87"/>
      <c r="B9" s="88">
        <v>6.01</v>
      </c>
      <c r="C9" s="94">
        <v>0.1</v>
      </c>
      <c r="D9" s="75">
        <v>8</v>
      </c>
      <c r="E9" s="89">
        <v>5910</v>
      </c>
      <c r="F9" s="89">
        <v>47280</v>
      </c>
      <c r="G9" s="75" t="s">
        <v>6</v>
      </c>
      <c r="H9" s="74" t="s">
        <v>118</v>
      </c>
      <c r="I9" s="111" t="s">
        <v>95</v>
      </c>
      <c r="J9" s="74" t="s">
        <v>82</v>
      </c>
      <c r="K9" s="74" t="s">
        <v>85</v>
      </c>
      <c r="L9" s="75" t="s">
        <v>78</v>
      </c>
      <c r="M9" s="75">
        <v>12345</v>
      </c>
      <c r="N9" s="80">
        <v>46127</v>
      </c>
      <c r="O9" s="80">
        <v>46127</v>
      </c>
      <c r="P9" s="126">
        <v>106</v>
      </c>
      <c r="Q9" s="90">
        <v>0</v>
      </c>
      <c r="R9" s="109"/>
      <c r="S9" s="91" t="s">
        <v>134</v>
      </c>
      <c r="T9" s="91">
        <v>5</v>
      </c>
      <c r="U9" s="91" t="s">
        <v>134</v>
      </c>
      <c r="V9" s="92" t="s">
        <v>134</v>
      </c>
      <c r="W9" s="92" t="s">
        <v>134</v>
      </c>
      <c r="X9" s="92" t="s">
        <v>134</v>
      </c>
      <c r="Y9" s="92" t="s">
        <v>134</v>
      </c>
      <c r="Z9" s="92">
        <v>0</v>
      </c>
      <c r="AA9" s="93">
        <v>0</v>
      </c>
    </row>
    <row r="10" spans="1:30" ht="20.25" x14ac:dyDescent="0.25">
      <c r="A10" s="87"/>
      <c r="B10" s="161" t="s">
        <v>133</v>
      </c>
      <c r="C10" s="94"/>
      <c r="D10" s="75"/>
      <c r="E10" s="89"/>
      <c r="F10" s="89"/>
      <c r="G10" s="75"/>
      <c r="H10" s="74"/>
      <c r="I10" s="111" t="s">
        <v>134</v>
      </c>
      <c r="J10" s="74"/>
      <c r="K10" s="74"/>
      <c r="L10" s="76"/>
      <c r="M10" s="76"/>
      <c r="N10" s="102"/>
      <c r="O10" s="102"/>
      <c r="P10" s="126"/>
      <c r="Q10" s="90">
        <v>0</v>
      </c>
      <c r="R10" s="109"/>
      <c r="S10" s="91" t="s">
        <v>134</v>
      </c>
      <c r="T10" s="91">
        <v>0</v>
      </c>
      <c r="U10" s="91" t="s">
        <v>134</v>
      </c>
      <c r="V10" s="92" t="s">
        <v>134</v>
      </c>
      <c r="W10" s="92" t="s">
        <v>134</v>
      </c>
      <c r="X10" s="92" t="s">
        <v>134</v>
      </c>
      <c r="Y10" s="92" t="s">
        <v>134</v>
      </c>
      <c r="Z10" s="92">
        <v>0</v>
      </c>
      <c r="AA10" s="93">
        <v>0</v>
      </c>
    </row>
    <row r="11" spans="1:30" ht="15.75" x14ac:dyDescent="0.25">
      <c r="A11" s="87"/>
      <c r="B11" s="95"/>
      <c r="C11" s="95"/>
      <c r="D11" s="76"/>
      <c r="E11" s="89" t="s">
        <v>134</v>
      </c>
      <c r="F11" s="89" t="s">
        <v>134</v>
      </c>
      <c r="G11" s="76"/>
      <c r="H11" s="74"/>
      <c r="I11" s="111" t="s">
        <v>134</v>
      </c>
      <c r="J11" s="74"/>
      <c r="K11" s="74"/>
      <c r="L11" s="76"/>
      <c r="M11" s="76"/>
      <c r="N11" s="102"/>
      <c r="O11" s="102"/>
      <c r="P11" s="126"/>
      <c r="Q11" s="90">
        <v>0</v>
      </c>
      <c r="R11" s="109"/>
      <c r="S11" s="96" t="s">
        <v>134</v>
      </c>
      <c r="T11" s="91">
        <v>0</v>
      </c>
      <c r="U11" s="96" t="s">
        <v>134</v>
      </c>
      <c r="V11" s="92" t="s">
        <v>134</v>
      </c>
      <c r="W11" s="92" t="s">
        <v>134</v>
      </c>
      <c r="X11" s="92" t="s">
        <v>134</v>
      </c>
      <c r="Y11" s="92" t="s">
        <v>134</v>
      </c>
      <c r="Z11" s="92">
        <v>0</v>
      </c>
      <c r="AA11" s="93">
        <v>0</v>
      </c>
    </row>
    <row r="12" spans="1:30" ht="15.75" x14ac:dyDescent="0.25">
      <c r="A12" s="87"/>
      <c r="B12" s="95"/>
      <c r="C12" s="95"/>
      <c r="D12" s="76"/>
      <c r="E12" s="89" t="s">
        <v>134</v>
      </c>
      <c r="F12" s="89" t="s">
        <v>134</v>
      </c>
      <c r="G12" s="76"/>
      <c r="H12" s="74"/>
      <c r="I12" s="111" t="s">
        <v>134</v>
      </c>
      <c r="J12" s="74"/>
      <c r="K12" s="74"/>
      <c r="L12" s="76"/>
      <c r="M12" s="76"/>
      <c r="N12" s="102"/>
      <c r="O12" s="102"/>
      <c r="P12" s="126"/>
      <c r="Q12" s="90">
        <v>0</v>
      </c>
      <c r="R12" s="109"/>
      <c r="S12" s="96" t="s">
        <v>134</v>
      </c>
      <c r="T12" s="91">
        <v>0</v>
      </c>
      <c r="U12" s="96" t="s">
        <v>134</v>
      </c>
      <c r="V12" s="92" t="s">
        <v>134</v>
      </c>
      <c r="W12" s="92" t="s">
        <v>134</v>
      </c>
      <c r="X12" s="92" t="s">
        <v>134</v>
      </c>
      <c r="Y12" s="92" t="s">
        <v>134</v>
      </c>
      <c r="Z12" s="92">
        <v>0</v>
      </c>
      <c r="AA12" s="93">
        <v>0</v>
      </c>
    </row>
    <row r="13" spans="1:30" ht="15.75" x14ac:dyDescent="0.25">
      <c r="A13" s="87"/>
      <c r="B13" s="95"/>
      <c r="C13" s="95"/>
      <c r="D13" s="76"/>
      <c r="E13" s="89" t="s">
        <v>134</v>
      </c>
      <c r="F13" s="89" t="s">
        <v>134</v>
      </c>
      <c r="G13" s="76"/>
      <c r="H13" s="74"/>
      <c r="I13" s="111" t="s">
        <v>134</v>
      </c>
      <c r="J13" s="74"/>
      <c r="K13" s="74"/>
      <c r="L13" s="76"/>
      <c r="M13" s="76"/>
      <c r="N13" s="102"/>
      <c r="O13" s="102"/>
      <c r="P13" s="126">
        <v>0</v>
      </c>
      <c r="Q13" s="90">
        <v>0</v>
      </c>
      <c r="R13" s="109"/>
      <c r="S13" s="96" t="s">
        <v>134</v>
      </c>
      <c r="T13" s="91">
        <v>0</v>
      </c>
      <c r="U13" s="96" t="s">
        <v>134</v>
      </c>
      <c r="V13" s="92" t="s">
        <v>134</v>
      </c>
      <c r="W13" s="92" t="s">
        <v>134</v>
      </c>
      <c r="X13" s="92" t="s">
        <v>134</v>
      </c>
      <c r="Y13" s="92" t="s">
        <v>134</v>
      </c>
      <c r="Z13" s="92">
        <v>0</v>
      </c>
      <c r="AA13" s="93">
        <v>0</v>
      </c>
    </row>
    <row r="14" spans="1:30" ht="15.75" x14ac:dyDescent="0.25">
      <c r="A14" s="87"/>
      <c r="B14" s="95"/>
      <c r="C14" s="95"/>
      <c r="D14" s="76"/>
      <c r="E14" s="89" t="s">
        <v>134</v>
      </c>
      <c r="F14" s="89" t="s">
        <v>134</v>
      </c>
      <c r="G14" s="76"/>
      <c r="H14" s="74"/>
      <c r="I14" s="111" t="s">
        <v>134</v>
      </c>
      <c r="J14" s="74"/>
      <c r="K14" s="74"/>
      <c r="L14" s="76"/>
      <c r="M14" s="76"/>
      <c r="N14" s="102"/>
      <c r="O14" s="102"/>
      <c r="P14" s="126">
        <v>0</v>
      </c>
      <c r="Q14" s="97">
        <v>0</v>
      </c>
      <c r="R14" s="109"/>
      <c r="S14" s="96" t="s">
        <v>134</v>
      </c>
      <c r="T14" s="91">
        <v>0</v>
      </c>
      <c r="U14" s="96" t="s">
        <v>134</v>
      </c>
      <c r="V14" s="92" t="s">
        <v>134</v>
      </c>
      <c r="W14" s="92" t="s">
        <v>134</v>
      </c>
      <c r="X14" s="92" t="s">
        <v>134</v>
      </c>
      <c r="Y14" s="92" t="s">
        <v>134</v>
      </c>
      <c r="Z14" s="92">
        <v>0</v>
      </c>
      <c r="AA14" s="93">
        <v>0</v>
      </c>
    </row>
    <row r="15" spans="1:30" ht="15.75" x14ac:dyDescent="0.25">
      <c r="A15" s="87"/>
      <c r="B15" s="95"/>
      <c r="C15" s="95"/>
      <c r="D15" s="76"/>
      <c r="E15" s="89" t="s">
        <v>134</v>
      </c>
      <c r="F15" s="89" t="s">
        <v>134</v>
      </c>
      <c r="G15" s="76"/>
      <c r="H15" s="74"/>
      <c r="I15" s="111" t="s">
        <v>134</v>
      </c>
      <c r="J15" s="74"/>
      <c r="K15" s="74"/>
      <c r="L15" s="76"/>
      <c r="M15" s="76"/>
      <c r="N15" s="102"/>
      <c r="O15" s="102"/>
      <c r="P15" s="126">
        <v>0</v>
      </c>
      <c r="Q15" s="97">
        <v>0</v>
      </c>
      <c r="R15" s="109"/>
      <c r="S15" s="96" t="s">
        <v>134</v>
      </c>
      <c r="T15" s="91">
        <v>0</v>
      </c>
      <c r="U15" s="96" t="s">
        <v>134</v>
      </c>
      <c r="V15" s="92" t="s">
        <v>134</v>
      </c>
      <c r="W15" s="92" t="s">
        <v>134</v>
      </c>
      <c r="X15" s="92" t="s">
        <v>134</v>
      </c>
      <c r="Y15" s="92" t="s">
        <v>134</v>
      </c>
      <c r="Z15" s="92">
        <v>0</v>
      </c>
      <c r="AA15" s="93">
        <v>0</v>
      </c>
    </row>
    <row r="16" spans="1:30" ht="15.75" x14ac:dyDescent="0.25">
      <c r="A16" s="87"/>
      <c r="B16" s="95"/>
      <c r="C16" s="95"/>
      <c r="D16" s="76"/>
      <c r="E16" s="89" t="s">
        <v>134</v>
      </c>
      <c r="F16" s="89" t="s">
        <v>134</v>
      </c>
      <c r="G16" s="76"/>
      <c r="H16" s="74"/>
      <c r="I16" s="111" t="s">
        <v>134</v>
      </c>
      <c r="J16" s="74"/>
      <c r="K16" s="74"/>
      <c r="L16" s="76"/>
      <c r="M16" s="76"/>
      <c r="N16" s="102"/>
      <c r="O16" s="102"/>
      <c r="P16" s="126">
        <v>0</v>
      </c>
      <c r="Q16" s="97">
        <v>0</v>
      </c>
      <c r="R16" s="109"/>
      <c r="S16" s="96" t="s">
        <v>134</v>
      </c>
      <c r="T16" s="91">
        <v>0</v>
      </c>
      <c r="U16" s="96" t="s">
        <v>134</v>
      </c>
      <c r="V16" s="92" t="s">
        <v>134</v>
      </c>
      <c r="W16" s="92" t="s">
        <v>134</v>
      </c>
      <c r="X16" s="92" t="s">
        <v>134</v>
      </c>
      <c r="Y16" s="92" t="s">
        <v>134</v>
      </c>
      <c r="Z16" s="92">
        <v>0</v>
      </c>
      <c r="AA16" s="93">
        <v>0</v>
      </c>
    </row>
    <row r="17" spans="1:27" ht="15.75" x14ac:dyDescent="0.25">
      <c r="A17" s="87"/>
      <c r="B17" s="95"/>
      <c r="C17" s="95"/>
      <c r="D17" s="76"/>
      <c r="E17" s="89" t="s">
        <v>134</v>
      </c>
      <c r="F17" s="89" t="s">
        <v>134</v>
      </c>
      <c r="G17" s="76"/>
      <c r="H17" s="74"/>
      <c r="I17" s="111" t="s">
        <v>134</v>
      </c>
      <c r="J17" s="74"/>
      <c r="K17" s="74"/>
      <c r="L17" s="76"/>
      <c r="M17" s="76"/>
      <c r="N17" s="102"/>
      <c r="O17" s="102"/>
      <c r="P17" s="126">
        <v>0</v>
      </c>
      <c r="Q17" s="97">
        <v>0</v>
      </c>
      <c r="R17" s="109"/>
      <c r="S17" s="96" t="s">
        <v>134</v>
      </c>
      <c r="T17" s="91">
        <v>0</v>
      </c>
      <c r="U17" s="96" t="s">
        <v>134</v>
      </c>
      <c r="V17" s="92" t="s">
        <v>134</v>
      </c>
      <c r="W17" s="92" t="s">
        <v>134</v>
      </c>
      <c r="X17" s="92" t="s">
        <v>134</v>
      </c>
      <c r="Y17" s="92" t="s">
        <v>134</v>
      </c>
      <c r="Z17" s="92">
        <v>0</v>
      </c>
      <c r="AA17" s="93">
        <v>0</v>
      </c>
    </row>
    <row r="18" spans="1:27" ht="15.75" x14ac:dyDescent="0.25">
      <c r="A18" s="87"/>
      <c r="B18" s="95"/>
      <c r="C18" s="95"/>
      <c r="D18" s="76"/>
      <c r="E18" s="89" t="s">
        <v>134</v>
      </c>
      <c r="F18" s="89" t="s">
        <v>134</v>
      </c>
      <c r="G18" s="76"/>
      <c r="H18" s="74"/>
      <c r="I18" s="111" t="s">
        <v>134</v>
      </c>
      <c r="J18" s="74"/>
      <c r="K18" s="74"/>
      <c r="L18" s="76"/>
      <c r="M18" s="76"/>
      <c r="N18" s="102"/>
      <c r="O18" s="102"/>
      <c r="P18" s="126">
        <v>0</v>
      </c>
      <c r="Q18" s="97">
        <v>0</v>
      </c>
      <c r="R18" s="109"/>
      <c r="S18" s="96" t="s">
        <v>134</v>
      </c>
      <c r="T18" s="91">
        <v>0</v>
      </c>
      <c r="U18" s="96" t="s">
        <v>134</v>
      </c>
      <c r="V18" s="92" t="s">
        <v>134</v>
      </c>
      <c r="W18" s="92" t="s">
        <v>134</v>
      </c>
      <c r="X18" s="92" t="s">
        <v>134</v>
      </c>
      <c r="Y18" s="92" t="s">
        <v>134</v>
      </c>
      <c r="Z18" s="92">
        <v>0</v>
      </c>
      <c r="AA18" s="93">
        <v>0</v>
      </c>
    </row>
    <row r="19" spans="1:27" ht="15.75" x14ac:dyDescent="0.25">
      <c r="A19" s="87"/>
      <c r="B19" s="95"/>
      <c r="C19" s="95"/>
      <c r="D19" s="76"/>
      <c r="E19" s="89" t="s">
        <v>134</v>
      </c>
      <c r="F19" s="89" t="s">
        <v>134</v>
      </c>
      <c r="G19" s="76"/>
      <c r="H19" s="74"/>
      <c r="I19" s="111" t="s">
        <v>134</v>
      </c>
      <c r="J19" s="74"/>
      <c r="K19" s="74"/>
      <c r="L19" s="76"/>
      <c r="M19" s="76"/>
      <c r="N19" s="102"/>
      <c r="O19" s="102"/>
      <c r="P19" s="126">
        <v>0</v>
      </c>
      <c r="Q19" s="97">
        <v>0</v>
      </c>
      <c r="R19" s="109"/>
      <c r="S19" s="96" t="s">
        <v>134</v>
      </c>
      <c r="T19" s="91">
        <v>0</v>
      </c>
      <c r="U19" s="96" t="s">
        <v>134</v>
      </c>
      <c r="V19" s="92" t="s">
        <v>134</v>
      </c>
      <c r="W19" s="92" t="s">
        <v>134</v>
      </c>
      <c r="X19" s="92" t="s">
        <v>134</v>
      </c>
      <c r="Y19" s="92" t="s">
        <v>134</v>
      </c>
      <c r="Z19" s="92">
        <v>0</v>
      </c>
      <c r="AA19" s="93">
        <v>0</v>
      </c>
    </row>
    <row r="20" spans="1:27" ht="15.75" x14ac:dyDescent="0.25">
      <c r="A20" s="87"/>
      <c r="B20" s="95"/>
      <c r="C20" s="95"/>
      <c r="D20" s="76"/>
      <c r="E20" s="89" t="s">
        <v>134</v>
      </c>
      <c r="F20" s="89" t="s">
        <v>134</v>
      </c>
      <c r="G20" s="76"/>
      <c r="H20" s="74"/>
      <c r="I20" s="111" t="s">
        <v>134</v>
      </c>
      <c r="J20" s="74"/>
      <c r="K20" s="74"/>
      <c r="L20" s="76"/>
      <c r="M20" s="76"/>
      <c r="N20" s="102"/>
      <c r="O20" s="102"/>
      <c r="P20" s="126">
        <v>0</v>
      </c>
      <c r="Q20" s="97">
        <v>0</v>
      </c>
      <c r="R20" s="109"/>
      <c r="S20" s="96" t="s">
        <v>134</v>
      </c>
      <c r="T20" s="91">
        <v>0</v>
      </c>
      <c r="U20" s="96" t="s">
        <v>134</v>
      </c>
      <c r="V20" s="92" t="s">
        <v>134</v>
      </c>
      <c r="W20" s="92" t="s">
        <v>134</v>
      </c>
      <c r="X20" s="92" t="s">
        <v>134</v>
      </c>
      <c r="Y20" s="92" t="s">
        <v>134</v>
      </c>
      <c r="Z20" s="92">
        <v>0</v>
      </c>
      <c r="AA20" s="93">
        <v>0</v>
      </c>
    </row>
    <row r="21" spans="1:27" ht="15.75" x14ac:dyDescent="0.25">
      <c r="A21" s="87"/>
      <c r="B21" s="95"/>
      <c r="C21" s="95"/>
      <c r="D21" s="76"/>
      <c r="E21" s="89" t="s">
        <v>134</v>
      </c>
      <c r="F21" s="89" t="s">
        <v>134</v>
      </c>
      <c r="G21" s="76"/>
      <c r="H21" s="74"/>
      <c r="I21" s="111" t="s">
        <v>134</v>
      </c>
      <c r="J21" s="74"/>
      <c r="K21" s="74"/>
      <c r="L21" s="76"/>
      <c r="M21" s="76"/>
      <c r="N21" s="102"/>
      <c r="O21" s="102"/>
      <c r="P21" s="126">
        <v>0</v>
      </c>
      <c r="Q21" s="97">
        <v>0</v>
      </c>
      <c r="R21" s="109"/>
      <c r="S21" s="96" t="s">
        <v>134</v>
      </c>
      <c r="T21" s="91">
        <v>0</v>
      </c>
      <c r="U21" s="96" t="s">
        <v>134</v>
      </c>
      <c r="V21" s="92" t="s">
        <v>134</v>
      </c>
      <c r="W21" s="92" t="s">
        <v>134</v>
      </c>
      <c r="X21" s="92" t="s">
        <v>134</v>
      </c>
      <c r="Y21" s="92" t="s">
        <v>134</v>
      </c>
      <c r="Z21" s="92">
        <v>0</v>
      </c>
      <c r="AA21" s="93">
        <v>0</v>
      </c>
    </row>
    <row r="22" spans="1:27" ht="15.75" x14ac:dyDescent="0.25">
      <c r="A22" s="87"/>
      <c r="B22" s="95"/>
      <c r="C22" s="95"/>
      <c r="D22" s="76"/>
      <c r="E22" s="89" t="s">
        <v>134</v>
      </c>
      <c r="F22" s="89" t="s">
        <v>134</v>
      </c>
      <c r="G22" s="76"/>
      <c r="H22" s="74"/>
      <c r="I22" s="111" t="s">
        <v>134</v>
      </c>
      <c r="J22" s="74"/>
      <c r="K22" s="74"/>
      <c r="L22" s="76"/>
      <c r="M22" s="76"/>
      <c r="N22" s="102"/>
      <c r="O22" s="102"/>
      <c r="P22" s="126">
        <v>0</v>
      </c>
      <c r="Q22" s="97">
        <v>0</v>
      </c>
      <c r="R22" s="109"/>
      <c r="S22" s="96" t="s">
        <v>134</v>
      </c>
      <c r="T22" s="91">
        <v>0</v>
      </c>
      <c r="U22" s="96" t="s">
        <v>134</v>
      </c>
      <c r="V22" s="92" t="s">
        <v>134</v>
      </c>
      <c r="W22" s="92" t="s">
        <v>134</v>
      </c>
      <c r="X22" s="92" t="s">
        <v>134</v>
      </c>
      <c r="Y22" s="92" t="s">
        <v>134</v>
      </c>
      <c r="Z22" s="92">
        <v>0</v>
      </c>
      <c r="AA22" s="93">
        <v>0</v>
      </c>
    </row>
    <row r="23" spans="1:27" ht="15.75" x14ac:dyDescent="0.25">
      <c r="A23" s="87"/>
      <c r="B23" s="95"/>
      <c r="C23" s="95"/>
      <c r="D23" s="76"/>
      <c r="E23" s="89" t="s">
        <v>134</v>
      </c>
      <c r="F23" s="89" t="s">
        <v>134</v>
      </c>
      <c r="G23" s="76"/>
      <c r="H23" s="74"/>
      <c r="I23" s="111" t="s">
        <v>134</v>
      </c>
      <c r="J23" s="74"/>
      <c r="K23" s="74"/>
      <c r="L23" s="76"/>
      <c r="M23" s="76"/>
      <c r="N23" s="102"/>
      <c r="O23" s="102"/>
      <c r="P23" s="126">
        <v>0</v>
      </c>
      <c r="Q23" s="97">
        <v>0</v>
      </c>
      <c r="R23" s="109"/>
      <c r="S23" s="96" t="s">
        <v>134</v>
      </c>
      <c r="T23" s="91">
        <v>0</v>
      </c>
      <c r="U23" s="96" t="s">
        <v>134</v>
      </c>
      <c r="V23" s="92" t="s">
        <v>134</v>
      </c>
      <c r="W23" s="92" t="s">
        <v>134</v>
      </c>
      <c r="X23" s="92" t="s">
        <v>134</v>
      </c>
      <c r="Y23" s="92" t="s">
        <v>134</v>
      </c>
      <c r="Z23" s="92">
        <v>0</v>
      </c>
      <c r="AA23" s="93">
        <v>0</v>
      </c>
    </row>
    <row r="24" spans="1:27" ht="15.75" x14ac:dyDescent="0.25">
      <c r="A24" s="87"/>
      <c r="B24" s="95"/>
      <c r="C24" s="95"/>
      <c r="D24" s="76"/>
      <c r="E24" s="89" t="s">
        <v>134</v>
      </c>
      <c r="F24" s="89" t="s">
        <v>134</v>
      </c>
      <c r="G24" s="76"/>
      <c r="H24" s="74"/>
      <c r="I24" s="111" t="s">
        <v>134</v>
      </c>
      <c r="J24" s="74"/>
      <c r="K24" s="74"/>
      <c r="L24" s="76"/>
      <c r="M24" s="76"/>
      <c r="N24" s="102"/>
      <c r="O24" s="102"/>
      <c r="P24" s="126">
        <v>0</v>
      </c>
      <c r="Q24" s="97">
        <v>0</v>
      </c>
      <c r="R24" s="109"/>
      <c r="S24" s="96" t="s">
        <v>134</v>
      </c>
      <c r="T24" s="91">
        <v>0</v>
      </c>
      <c r="U24" s="96" t="s">
        <v>134</v>
      </c>
      <c r="V24" s="92" t="s">
        <v>134</v>
      </c>
      <c r="W24" s="92" t="s">
        <v>134</v>
      </c>
      <c r="X24" s="92" t="s">
        <v>134</v>
      </c>
      <c r="Y24" s="92" t="s">
        <v>134</v>
      </c>
      <c r="Z24" s="92">
        <v>0</v>
      </c>
      <c r="AA24" s="93">
        <v>0</v>
      </c>
    </row>
    <row r="25" spans="1:27" ht="15.75" x14ac:dyDescent="0.25">
      <c r="A25" s="87"/>
      <c r="B25" s="95"/>
      <c r="C25" s="95"/>
      <c r="D25" s="76"/>
      <c r="E25" s="89" t="s">
        <v>134</v>
      </c>
      <c r="F25" s="89" t="s">
        <v>134</v>
      </c>
      <c r="G25" s="76"/>
      <c r="H25" s="74"/>
      <c r="I25" s="111" t="s">
        <v>134</v>
      </c>
      <c r="J25" s="74"/>
      <c r="K25" s="74"/>
      <c r="L25" s="76"/>
      <c r="M25" s="76"/>
      <c r="N25" s="102"/>
      <c r="O25" s="102"/>
      <c r="P25" s="126">
        <v>0</v>
      </c>
      <c r="Q25" s="97">
        <v>0</v>
      </c>
      <c r="R25" s="109"/>
      <c r="S25" s="96" t="s">
        <v>134</v>
      </c>
      <c r="T25" s="91">
        <v>0</v>
      </c>
      <c r="U25" s="96" t="s">
        <v>134</v>
      </c>
      <c r="V25" s="92" t="s">
        <v>134</v>
      </c>
      <c r="W25" s="92" t="s">
        <v>134</v>
      </c>
      <c r="X25" s="92" t="s">
        <v>134</v>
      </c>
      <c r="Y25" s="92" t="s">
        <v>134</v>
      </c>
      <c r="Z25" s="92">
        <v>0</v>
      </c>
      <c r="AA25" s="93">
        <v>0</v>
      </c>
    </row>
    <row r="26" spans="1:27" ht="15.75" x14ac:dyDescent="0.25">
      <c r="A26" s="87"/>
      <c r="B26" s="95"/>
      <c r="C26" s="95"/>
      <c r="D26" s="76"/>
      <c r="E26" s="89" t="s">
        <v>134</v>
      </c>
      <c r="F26" s="89" t="s">
        <v>134</v>
      </c>
      <c r="G26" s="76"/>
      <c r="H26" s="74"/>
      <c r="I26" s="111" t="s">
        <v>134</v>
      </c>
      <c r="J26" s="74"/>
      <c r="K26" s="74"/>
      <c r="L26" s="76"/>
      <c r="M26" s="76"/>
      <c r="N26" s="102"/>
      <c r="O26" s="102"/>
      <c r="P26" s="126">
        <v>0</v>
      </c>
      <c r="Q26" s="97">
        <v>0</v>
      </c>
      <c r="R26" s="109"/>
      <c r="S26" s="96" t="s">
        <v>134</v>
      </c>
      <c r="T26" s="91">
        <v>0</v>
      </c>
      <c r="U26" s="96" t="s">
        <v>134</v>
      </c>
      <c r="V26" s="92" t="s">
        <v>134</v>
      </c>
      <c r="W26" s="92" t="s">
        <v>134</v>
      </c>
      <c r="X26" s="92" t="s">
        <v>134</v>
      </c>
      <c r="Y26" s="92" t="s">
        <v>134</v>
      </c>
      <c r="Z26" s="92">
        <v>0</v>
      </c>
      <c r="AA26" s="93">
        <v>0</v>
      </c>
    </row>
    <row r="27" spans="1:27" ht="15.75" x14ac:dyDescent="0.25">
      <c r="A27" s="87"/>
      <c r="B27" s="95"/>
      <c r="C27" s="95"/>
      <c r="D27" s="76"/>
      <c r="E27" s="89" t="s">
        <v>134</v>
      </c>
      <c r="F27" s="89" t="s">
        <v>134</v>
      </c>
      <c r="G27" s="76"/>
      <c r="H27" s="74"/>
      <c r="I27" s="111" t="s">
        <v>134</v>
      </c>
      <c r="J27" s="74"/>
      <c r="K27" s="74"/>
      <c r="L27" s="76"/>
      <c r="M27" s="76"/>
      <c r="N27" s="102"/>
      <c r="O27" s="102"/>
      <c r="P27" s="126">
        <v>0</v>
      </c>
      <c r="Q27" s="97">
        <v>0</v>
      </c>
      <c r="R27" s="109"/>
      <c r="S27" s="96" t="s">
        <v>134</v>
      </c>
      <c r="T27" s="91">
        <v>0</v>
      </c>
      <c r="U27" s="96" t="s">
        <v>134</v>
      </c>
      <c r="V27" s="92" t="s">
        <v>134</v>
      </c>
      <c r="W27" s="92" t="s">
        <v>134</v>
      </c>
      <c r="X27" s="92" t="s">
        <v>134</v>
      </c>
      <c r="Y27" s="92" t="s">
        <v>134</v>
      </c>
      <c r="Z27" s="92">
        <v>0</v>
      </c>
      <c r="AA27" s="93">
        <v>0</v>
      </c>
    </row>
    <row r="28" spans="1:27" ht="15.75" x14ac:dyDescent="0.25">
      <c r="A28" s="87"/>
      <c r="B28" s="95"/>
      <c r="C28" s="95"/>
      <c r="D28" s="76"/>
      <c r="E28" s="89" t="s">
        <v>134</v>
      </c>
      <c r="F28" s="89" t="s">
        <v>134</v>
      </c>
      <c r="G28" s="76"/>
      <c r="H28" s="74"/>
      <c r="I28" s="111" t="s">
        <v>134</v>
      </c>
      <c r="J28" s="74"/>
      <c r="K28" s="74"/>
      <c r="L28" s="76"/>
      <c r="M28" s="76"/>
      <c r="N28" s="102"/>
      <c r="O28" s="102"/>
      <c r="P28" s="126">
        <v>0</v>
      </c>
      <c r="Q28" s="97">
        <v>0</v>
      </c>
      <c r="R28" s="109"/>
      <c r="S28" s="96" t="s">
        <v>134</v>
      </c>
      <c r="T28" s="91">
        <v>0</v>
      </c>
      <c r="U28" s="96" t="s">
        <v>134</v>
      </c>
      <c r="V28" s="92" t="s">
        <v>134</v>
      </c>
      <c r="W28" s="92" t="s">
        <v>134</v>
      </c>
      <c r="X28" s="92" t="s">
        <v>134</v>
      </c>
      <c r="Y28" s="92" t="s">
        <v>134</v>
      </c>
      <c r="Z28" s="92">
        <v>0</v>
      </c>
      <c r="AA28" s="93">
        <v>0</v>
      </c>
    </row>
    <row r="29" spans="1:27" ht="15.75" x14ac:dyDescent="0.25">
      <c r="A29" s="87"/>
      <c r="B29" s="95"/>
      <c r="C29" s="95"/>
      <c r="D29" s="76"/>
      <c r="E29" s="89" t="s">
        <v>134</v>
      </c>
      <c r="F29" s="89" t="s">
        <v>134</v>
      </c>
      <c r="G29" s="76"/>
      <c r="H29" s="74"/>
      <c r="I29" s="111" t="s">
        <v>134</v>
      </c>
      <c r="J29" s="74"/>
      <c r="K29" s="74"/>
      <c r="L29" s="76"/>
      <c r="M29" s="76"/>
      <c r="N29" s="102"/>
      <c r="O29" s="102"/>
      <c r="P29" s="126">
        <v>0</v>
      </c>
      <c r="Q29" s="97">
        <v>0</v>
      </c>
      <c r="R29" s="109"/>
      <c r="S29" s="96" t="s">
        <v>134</v>
      </c>
      <c r="T29" s="91">
        <v>0</v>
      </c>
      <c r="U29" s="96" t="s">
        <v>134</v>
      </c>
      <c r="V29" s="92" t="s">
        <v>134</v>
      </c>
      <c r="W29" s="92" t="s">
        <v>134</v>
      </c>
      <c r="X29" s="92" t="s">
        <v>134</v>
      </c>
      <c r="Y29" s="92" t="s">
        <v>134</v>
      </c>
      <c r="Z29" s="92">
        <v>0</v>
      </c>
      <c r="AA29" s="93">
        <v>0</v>
      </c>
    </row>
    <row r="30" spans="1:27" ht="15.75" x14ac:dyDescent="0.25">
      <c r="A30" s="87"/>
      <c r="B30" s="95"/>
      <c r="C30" s="95"/>
      <c r="D30" s="76"/>
      <c r="E30" s="89" t="s">
        <v>134</v>
      </c>
      <c r="F30" s="89" t="s">
        <v>134</v>
      </c>
      <c r="G30" s="76"/>
      <c r="H30" s="74"/>
      <c r="I30" s="111" t="s">
        <v>134</v>
      </c>
      <c r="J30" s="74"/>
      <c r="K30" s="74"/>
      <c r="L30" s="76"/>
      <c r="M30" s="76"/>
      <c r="N30" s="102"/>
      <c r="O30" s="102"/>
      <c r="P30" s="126">
        <v>0</v>
      </c>
      <c r="Q30" s="97">
        <v>0</v>
      </c>
      <c r="R30" s="109"/>
      <c r="S30" s="96" t="s">
        <v>134</v>
      </c>
      <c r="T30" s="91">
        <v>0</v>
      </c>
      <c r="U30" s="96" t="s">
        <v>134</v>
      </c>
      <c r="V30" s="92" t="s">
        <v>134</v>
      </c>
      <c r="W30" s="92" t="s">
        <v>134</v>
      </c>
      <c r="X30" s="92" t="s">
        <v>134</v>
      </c>
      <c r="Y30" s="92" t="s">
        <v>134</v>
      </c>
      <c r="Z30" s="92">
        <v>0</v>
      </c>
      <c r="AA30" s="93">
        <v>0</v>
      </c>
    </row>
    <row r="31" spans="1:27" ht="15.75" x14ac:dyDescent="0.25">
      <c r="A31" s="87"/>
      <c r="B31" s="95"/>
      <c r="C31" s="95"/>
      <c r="D31" s="76"/>
      <c r="E31" s="89" t="s">
        <v>134</v>
      </c>
      <c r="F31" s="89" t="s">
        <v>134</v>
      </c>
      <c r="G31" s="76"/>
      <c r="H31" s="74"/>
      <c r="I31" s="111" t="s">
        <v>134</v>
      </c>
      <c r="J31" s="74"/>
      <c r="K31" s="74"/>
      <c r="L31" s="76"/>
      <c r="M31" s="76"/>
      <c r="N31" s="102"/>
      <c r="O31" s="102"/>
      <c r="P31" s="126">
        <v>0</v>
      </c>
      <c r="Q31" s="97">
        <v>0</v>
      </c>
      <c r="R31" s="109"/>
      <c r="S31" s="96" t="s">
        <v>134</v>
      </c>
      <c r="T31" s="91">
        <v>0</v>
      </c>
      <c r="U31" s="96" t="s">
        <v>134</v>
      </c>
      <c r="V31" s="92" t="s">
        <v>134</v>
      </c>
      <c r="W31" s="92" t="s">
        <v>134</v>
      </c>
      <c r="X31" s="92" t="s">
        <v>134</v>
      </c>
      <c r="Y31" s="92" t="s">
        <v>134</v>
      </c>
      <c r="Z31" s="92">
        <v>0</v>
      </c>
      <c r="AA31" s="93">
        <v>0</v>
      </c>
    </row>
    <row r="32" spans="1:27" ht="15.75" x14ac:dyDescent="0.25">
      <c r="A32" s="87"/>
      <c r="B32" s="95"/>
      <c r="C32" s="95"/>
      <c r="D32" s="76"/>
      <c r="E32" s="89" t="s">
        <v>134</v>
      </c>
      <c r="F32" s="89" t="s">
        <v>134</v>
      </c>
      <c r="G32" s="76"/>
      <c r="H32" s="74"/>
      <c r="I32" s="111" t="s">
        <v>134</v>
      </c>
      <c r="J32" s="74"/>
      <c r="K32" s="74"/>
      <c r="L32" s="76"/>
      <c r="M32" s="76"/>
      <c r="N32" s="102"/>
      <c r="O32" s="102"/>
      <c r="P32" s="126">
        <v>0</v>
      </c>
      <c r="Q32" s="97">
        <v>0</v>
      </c>
      <c r="R32" s="109"/>
      <c r="S32" s="96" t="s">
        <v>134</v>
      </c>
      <c r="T32" s="91">
        <v>0</v>
      </c>
      <c r="U32" s="96" t="s">
        <v>134</v>
      </c>
      <c r="V32" s="92" t="s">
        <v>134</v>
      </c>
      <c r="W32" s="92" t="s">
        <v>134</v>
      </c>
      <c r="X32" s="92" t="s">
        <v>134</v>
      </c>
      <c r="Y32" s="92" t="s">
        <v>134</v>
      </c>
      <c r="Z32" s="92">
        <v>0</v>
      </c>
      <c r="AA32" s="93">
        <v>0</v>
      </c>
    </row>
    <row r="33" spans="1:27" ht="15.75" x14ac:dyDescent="0.25">
      <c r="A33" s="87"/>
      <c r="B33" s="95"/>
      <c r="C33" s="95"/>
      <c r="D33" s="76"/>
      <c r="E33" s="89" t="s">
        <v>134</v>
      </c>
      <c r="F33" s="89" t="s">
        <v>134</v>
      </c>
      <c r="G33" s="76"/>
      <c r="H33" s="74"/>
      <c r="I33" s="111" t="s">
        <v>134</v>
      </c>
      <c r="J33" s="74"/>
      <c r="K33" s="74"/>
      <c r="L33" s="76"/>
      <c r="M33" s="76"/>
      <c r="N33" s="102"/>
      <c r="O33" s="102"/>
      <c r="P33" s="126">
        <v>0</v>
      </c>
      <c r="Q33" s="97">
        <v>0</v>
      </c>
      <c r="R33" s="109"/>
      <c r="S33" s="96" t="s">
        <v>134</v>
      </c>
      <c r="T33" s="91">
        <v>0</v>
      </c>
      <c r="U33" s="96" t="s">
        <v>134</v>
      </c>
      <c r="V33" s="92" t="s">
        <v>134</v>
      </c>
      <c r="W33" s="92" t="s">
        <v>134</v>
      </c>
      <c r="X33" s="92" t="s">
        <v>134</v>
      </c>
      <c r="Y33" s="92" t="s">
        <v>134</v>
      </c>
      <c r="Z33" s="92">
        <v>0</v>
      </c>
      <c r="AA33" s="93">
        <v>0</v>
      </c>
    </row>
    <row r="34" spans="1:27" ht="15.75" x14ac:dyDescent="0.25">
      <c r="A34" s="87"/>
      <c r="B34" s="95"/>
      <c r="C34" s="95"/>
      <c r="D34" s="76"/>
      <c r="E34" s="89" t="s">
        <v>134</v>
      </c>
      <c r="F34" s="89" t="s">
        <v>134</v>
      </c>
      <c r="G34" s="76"/>
      <c r="H34" s="74"/>
      <c r="I34" s="111" t="s">
        <v>134</v>
      </c>
      <c r="J34" s="74"/>
      <c r="K34" s="74"/>
      <c r="L34" s="76"/>
      <c r="M34" s="76"/>
      <c r="N34" s="102"/>
      <c r="O34" s="102"/>
      <c r="P34" s="126">
        <v>0</v>
      </c>
      <c r="Q34" s="97">
        <v>0</v>
      </c>
      <c r="R34" s="109"/>
      <c r="S34" s="96" t="s">
        <v>134</v>
      </c>
      <c r="T34" s="91">
        <v>0</v>
      </c>
      <c r="U34" s="96" t="s">
        <v>134</v>
      </c>
      <c r="V34" s="92" t="s">
        <v>134</v>
      </c>
      <c r="W34" s="92" t="s">
        <v>134</v>
      </c>
      <c r="X34" s="92" t="s">
        <v>134</v>
      </c>
      <c r="Y34" s="92" t="s">
        <v>134</v>
      </c>
      <c r="Z34" s="92">
        <v>0</v>
      </c>
      <c r="AA34" s="93">
        <v>0</v>
      </c>
    </row>
    <row r="35" spans="1:27" ht="15.75" x14ac:dyDescent="0.25">
      <c r="A35" s="87"/>
      <c r="B35" s="95"/>
      <c r="C35" s="95"/>
      <c r="D35" s="76"/>
      <c r="E35" s="89" t="s">
        <v>134</v>
      </c>
      <c r="F35" s="89" t="s">
        <v>134</v>
      </c>
      <c r="G35" s="76"/>
      <c r="H35" s="74"/>
      <c r="I35" s="111" t="s">
        <v>134</v>
      </c>
      <c r="J35" s="74"/>
      <c r="K35" s="74"/>
      <c r="L35" s="76"/>
      <c r="M35" s="76"/>
      <c r="N35" s="102"/>
      <c r="O35" s="102"/>
      <c r="P35" s="126">
        <v>0</v>
      </c>
      <c r="Q35" s="97">
        <v>0</v>
      </c>
      <c r="R35" s="109"/>
      <c r="S35" s="96" t="s">
        <v>134</v>
      </c>
      <c r="T35" s="91">
        <v>0</v>
      </c>
      <c r="U35" s="96" t="s">
        <v>134</v>
      </c>
      <c r="V35" s="92" t="s">
        <v>134</v>
      </c>
      <c r="W35" s="92" t="s">
        <v>134</v>
      </c>
      <c r="X35" s="92" t="s">
        <v>134</v>
      </c>
      <c r="Y35" s="92" t="s">
        <v>134</v>
      </c>
      <c r="Z35" s="92">
        <v>0</v>
      </c>
      <c r="AA35" s="93">
        <v>0</v>
      </c>
    </row>
    <row r="36" spans="1:27" ht="15.75" x14ac:dyDescent="0.25">
      <c r="A36" s="87"/>
      <c r="B36" s="95"/>
      <c r="C36" s="95"/>
      <c r="D36" s="76"/>
      <c r="E36" s="89" t="s">
        <v>134</v>
      </c>
      <c r="F36" s="89" t="s">
        <v>134</v>
      </c>
      <c r="G36" s="76"/>
      <c r="H36" s="74"/>
      <c r="I36" s="111" t="s">
        <v>134</v>
      </c>
      <c r="J36" s="74"/>
      <c r="K36" s="74"/>
      <c r="L36" s="76"/>
      <c r="M36" s="76"/>
      <c r="N36" s="102"/>
      <c r="O36" s="102"/>
      <c r="P36" s="126">
        <v>0</v>
      </c>
      <c r="Q36" s="97">
        <v>0</v>
      </c>
      <c r="R36" s="109"/>
      <c r="S36" s="96" t="s">
        <v>134</v>
      </c>
      <c r="T36" s="91">
        <v>0</v>
      </c>
      <c r="U36" s="96" t="s">
        <v>134</v>
      </c>
      <c r="V36" s="92" t="s">
        <v>134</v>
      </c>
      <c r="W36" s="92" t="s">
        <v>134</v>
      </c>
      <c r="X36" s="92" t="s">
        <v>134</v>
      </c>
      <c r="Y36" s="92" t="s">
        <v>134</v>
      </c>
      <c r="Z36" s="92">
        <v>0</v>
      </c>
      <c r="AA36" s="93">
        <v>0</v>
      </c>
    </row>
    <row r="37" spans="1:27" ht="15.75" x14ac:dyDescent="0.25">
      <c r="A37" s="87"/>
      <c r="B37" s="95"/>
      <c r="C37" s="95"/>
      <c r="D37" s="76"/>
      <c r="E37" s="89" t="s">
        <v>134</v>
      </c>
      <c r="F37" s="89" t="s">
        <v>134</v>
      </c>
      <c r="G37" s="76"/>
      <c r="H37" s="74"/>
      <c r="I37" s="111" t="s">
        <v>134</v>
      </c>
      <c r="J37" s="74"/>
      <c r="K37" s="74"/>
      <c r="L37" s="76"/>
      <c r="M37" s="76"/>
      <c r="N37" s="102"/>
      <c r="O37" s="102"/>
      <c r="P37" s="126">
        <v>0</v>
      </c>
      <c r="Q37" s="97">
        <v>0</v>
      </c>
      <c r="R37" s="109"/>
      <c r="S37" s="96" t="s">
        <v>134</v>
      </c>
      <c r="T37" s="91">
        <v>0</v>
      </c>
      <c r="U37" s="96" t="s">
        <v>134</v>
      </c>
      <c r="V37" s="92" t="s">
        <v>134</v>
      </c>
      <c r="W37" s="92" t="s">
        <v>134</v>
      </c>
      <c r="X37" s="92" t="s">
        <v>134</v>
      </c>
      <c r="Y37" s="92" t="s">
        <v>134</v>
      </c>
      <c r="Z37" s="92">
        <v>0</v>
      </c>
      <c r="AA37" s="93">
        <v>0</v>
      </c>
    </row>
    <row r="38" spans="1:27" ht="15.75" x14ac:dyDescent="0.25">
      <c r="A38" s="87"/>
      <c r="B38" s="95"/>
      <c r="C38" s="95"/>
      <c r="D38" s="76"/>
      <c r="E38" s="89" t="s">
        <v>134</v>
      </c>
      <c r="F38" s="89" t="s">
        <v>134</v>
      </c>
      <c r="G38" s="76"/>
      <c r="H38" s="74"/>
      <c r="I38" s="111" t="s">
        <v>134</v>
      </c>
      <c r="J38" s="74"/>
      <c r="K38" s="74"/>
      <c r="L38" s="76"/>
      <c r="M38" s="76"/>
      <c r="N38" s="102"/>
      <c r="O38" s="102"/>
      <c r="P38" s="126">
        <v>0</v>
      </c>
      <c r="Q38" s="97">
        <v>0</v>
      </c>
      <c r="R38" s="109"/>
      <c r="S38" s="96" t="s">
        <v>134</v>
      </c>
      <c r="T38" s="91">
        <v>0</v>
      </c>
      <c r="U38" s="96" t="s">
        <v>134</v>
      </c>
      <c r="V38" s="92" t="s">
        <v>134</v>
      </c>
      <c r="W38" s="92" t="s">
        <v>134</v>
      </c>
      <c r="X38" s="92" t="s">
        <v>134</v>
      </c>
      <c r="Y38" s="92" t="s">
        <v>134</v>
      </c>
      <c r="Z38" s="92">
        <v>0</v>
      </c>
      <c r="AA38" s="93">
        <v>0</v>
      </c>
    </row>
    <row r="39" spans="1:27" ht="15.75" x14ac:dyDescent="0.25">
      <c r="A39" s="87"/>
      <c r="B39" s="95"/>
      <c r="C39" s="95"/>
      <c r="D39" s="76"/>
      <c r="E39" s="89" t="s">
        <v>134</v>
      </c>
      <c r="F39" s="89" t="s">
        <v>134</v>
      </c>
      <c r="G39" s="76"/>
      <c r="H39" s="74"/>
      <c r="I39" s="111" t="s">
        <v>134</v>
      </c>
      <c r="J39" s="74"/>
      <c r="K39" s="74"/>
      <c r="L39" s="76"/>
      <c r="M39" s="76"/>
      <c r="N39" s="102"/>
      <c r="O39" s="102"/>
      <c r="P39" s="126">
        <v>0</v>
      </c>
      <c r="Q39" s="97">
        <v>0</v>
      </c>
      <c r="R39" s="109"/>
      <c r="S39" s="96" t="s">
        <v>134</v>
      </c>
      <c r="T39" s="91">
        <v>0</v>
      </c>
      <c r="U39" s="96" t="s">
        <v>134</v>
      </c>
      <c r="V39" s="92" t="s">
        <v>134</v>
      </c>
      <c r="W39" s="92" t="s">
        <v>134</v>
      </c>
      <c r="X39" s="92" t="s">
        <v>134</v>
      </c>
      <c r="Y39" s="92" t="s">
        <v>134</v>
      </c>
      <c r="Z39" s="92">
        <v>0</v>
      </c>
      <c r="AA39" s="93">
        <v>0</v>
      </c>
    </row>
    <row r="40" spans="1:27" ht="15.75" x14ac:dyDescent="0.25">
      <c r="A40" s="87"/>
      <c r="B40" s="95"/>
      <c r="C40" s="95"/>
      <c r="D40" s="76"/>
      <c r="E40" s="89" t="s">
        <v>134</v>
      </c>
      <c r="F40" s="89" t="s">
        <v>134</v>
      </c>
      <c r="G40" s="76"/>
      <c r="H40" s="74"/>
      <c r="I40" s="111" t="s">
        <v>134</v>
      </c>
      <c r="J40" s="74"/>
      <c r="K40" s="74"/>
      <c r="L40" s="76"/>
      <c r="M40" s="76"/>
      <c r="N40" s="102"/>
      <c r="O40" s="102"/>
      <c r="P40" s="126">
        <v>0</v>
      </c>
      <c r="Q40" s="97">
        <v>0</v>
      </c>
      <c r="R40" s="109"/>
      <c r="S40" s="96" t="s">
        <v>134</v>
      </c>
      <c r="T40" s="91">
        <v>0</v>
      </c>
      <c r="U40" s="96" t="s">
        <v>134</v>
      </c>
      <c r="V40" s="92" t="s">
        <v>134</v>
      </c>
      <c r="W40" s="92" t="s">
        <v>134</v>
      </c>
      <c r="X40" s="92" t="s">
        <v>134</v>
      </c>
      <c r="Y40" s="92" t="s">
        <v>134</v>
      </c>
      <c r="Z40" s="92">
        <v>0</v>
      </c>
      <c r="AA40" s="93">
        <v>0</v>
      </c>
    </row>
    <row r="41" spans="1:27" ht="15.75" x14ac:dyDescent="0.25">
      <c r="A41" s="87"/>
      <c r="B41" s="95"/>
      <c r="C41" s="95"/>
      <c r="D41" s="76"/>
      <c r="E41" s="89" t="s">
        <v>134</v>
      </c>
      <c r="F41" s="89" t="s">
        <v>134</v>
      </c>
      <c r="G41" s="76"/>
      <c r="H41" s="74"/>
      <c r="I41" s="111" t="s">
        <v>134</v>
      </c>
      <c r="J41" s="74"/>
      <c r="K41" s="74"/>
      <c r="L41" s="76"/>
      <c r="M41" s="76"/>
      <c r="N41" s="102"/>
      <c r="O41" s="102"/>
      <c r="P41" s="126">
        <v>0</v>
      </c>
      <c r="Q41" s="97">
        <v>0</v>
      </c>
      <c r="R41" s="109"/>
      <c r="S41" s="96" t="s">
        <v>134</v>
      </c>
      <c r="T41" s="91">
        <v>0</v>
      </c>
      <c r="U41" s="96" t="s">
        <v>134</v>
      </c>
      <c r="V41" s="92" t="s">
        <v>134</v>
      </c>
      <c r="W41" s="92" t="s">
        <v>134</v>
      </c>
      <c r="X41" s="92" t="s">
        <v>134</v>
      </c>
      <c r="Y41" s="92" t="s">
        <v>134</v>
      </c>
      <c r="Z41" s="92">
        <v>0</v>
      </c>
      <c r="AA41" s="93">
        <v>0</v>
      </c>
    </row>
    <row r="42" spans="1:27" ht="15.75" x14ac:dyDescent="0.25">
      <c r="A42" s="87"/>
      <c r="B42" s="95"/>
      <c r="C42" s="95"/>
      <c r="D42" s="76"/>
      <c r="E42" s="89" t="s">
        <v>134</v>
      </c>
      <c r="F42" s="89" t="s">
        <v>134</v>
      </c>
      <c r="G42" s="76"/>
      <c r="H42" s="74"/>
      <c r="I42" s="111" t="s">
        <v>134</v>
      </c>
      <c r="J42" s="74"/>
      <c r="K42" s="74"/>
      <c r="L42" s="76"/>
      <c r="M42" s="76"/>
      <c r="N42" s="102"/>
      <c r="O42" s="102"/>
      <c r="P42" s="126">
        <v>0</v>
      </c>
      <c r="Q42" s="97">
        <v>0</v>
      </c>
      <c r="R42" s="109"/>
      <c r="S42" s="96" t="s">
        <v>134</v>
      </c>
      <c r="T42" s="91">
        <v>0</v>
      </c>
      <c r="U42" s="96" t="s">
        <v>134</v>
      </c>
      <c r="V42" s="92" t="s">
        <v>134</v>
      </c>
      <c r="W42" s="92" t="s">
        <v>134</v>
      </c>
      <c r="X42" s="92" t="s">
        <v>134</v>
      </c>
      <c r="Y42" s="92" t="s">
        <v>134</v>
      </c>
      <c r="Z42" s="92">
        <v>0</v>
      </c>
      <c r="AA42" s="93">
        <v>0</v>
      </c>
    </row>
    <row r="43" spans="1:27" ht="15.75" x14ac:dyDescent="0.25">
      <c r="A43" s="87"/>
      <c r="B43" s="95"/>
      <c r="C43" s="95"/>
      <c r="D43" s="76"/>
      <c r="E43" s="89" t="s">
        <v>134</v>
      </c>
      <c r="F43" s="89" t="s">
        <v>134</v>
      </c>
      <c r="G43" s="76"/>
      <c r="H43" s="74"/>
      <c r="I43" s="111" t="s">
        <v>134</v>
      </c>
      <c r="J43" s="74"/>
      <c r="K43" s="74"/>
      <c r="L43" s="76"/>
      <c r="M43" s="76"/>
      <c r="N43" s="102"/>
      <c r="O43" s="102"/>
      <c r="P43" s="126">
        <v>0</v>
      </c>
      <c r="Q43" s="97">
        <v>0</v>
      </c>
      <c r="R43" s="109"/>
      <c r="S43" s="96" t="s">
        <v>134</v>
      </c>
      <c r="T43" s="91">
        <v>0</v>
      </c>
      <c r="U43" s="96" t="s">
        <v>134</v>
      </c>
      <c r="V43" s="92" t="s">
        <v>134</v>
      </c>
      <c r="W43" s="92" t="s">
        <v>134</v>
      </c>
      <c r="X43" s="92" t="s">
        <v>134</v>
      </c>
      <c r="Y43" s="92" t="s">
        <v>134</v>
      </c>
      <c r="Z43" s="92">
        <v>0</v>
      </c>
      <c r="AA43" s="93">
        <v>0</v>
      </c>
    </row>
    <row r="44" spans="1:27" ht="15.75" x14ac:dyDescent="0.25">
      <c r="A44" s="87"/>
      <c r="B44" s="95"/>
      <c r="C44" s="95"/>
      <c r="D44" s="76"/>
      <c r="E44" s="89" t="s">
        <v>134</v>
      </c>
      <c r="F44" s="89" t="s">
        <v>134</v>
      </c>
      <c r="G44" s="76"/>
      <c r="H44" s="74"/>
      <c r="I44" s="111" t="s">
        <v>134</v>
      </c>
      <c r="J44" s="74"/>
      <c r="K44" s="74"/>
      <c r="L44" s="76"/>
      <c r="M44" s="76"/>
      <c r="N44" s="102"/>
      <c r="O44" s="102"/>
      <c r="P44" s="126">
        <v>0</v>
      </c>
      <c r="Q44" s="97">
        <v>0</v>
      </c>
      <c r="R44" s="109"/>
      <c r="S44" s="96" t="s">
        <v>134</v>
      </c>
      <c r="T44" s="91">
        <v>0</v>
      </c>
      <c r="U44" s="96" t="s">
        <v>134</v>
      </c>
      <c r="V44" s="92" t="s">
        <v>134</v>
      </c>
      <c r="W44" s="92" t="s">
        <v>134</v>
      </c>
      <c r="X44" s="92" t="s">
        <v>134</v>
      </c>
      <c r="Y44" s="92" t="s">
        <v>134</v>
      </c>
      <c r="Z44" s="92">
        <v>0</v>
      </c>
      <c r="AA44" s="93">
        <v>0</v>
      </c>
    </row>
    <row r="45" spans="1:27" ht="15.75" x14ac:dyDescent="0.25">
      <c r="A45" s="87"/>
      <c r="B45" s="95"/>
      <c r="C45" s="95"/>
      <c r="D45" s="76"/>
      <c r="E45" s="89" t="s">
        <v>134</v>
      </c>
      <c r="F45" s="89" t="s">
        <v>134</v>
      </c>
      <c r="G45" s="76"/>
      <c r="H45" s="74"/>
      <c r="I45" s="111" t="s">
        <v>134</v>
      </c>
      <c r="J45" s="74"/>
      <c r="K45" s="74"/>
      <c r="L45" s="76"/>
      <c r="M45" s="76"/>
      <c r="N45" s="102"/>
      <c r="O45" s="102"/>
      <c r="P45" s="126">
        <v>0</v>
      </c>
      <c r="Q45" s="97">
        <v>0</v>
      </c>
      <c r="R45" s="109"/>
      <c r="S45" s="96" t="s">
        <v>134</v>
      </c>
      <c r="T45" s="91">
        <v>0</v>
      </c>
      <c r="U45" s="96" t="s">
        <v>134</v>
      </c>
      <c r="V45" s="92" t="s">
        <v>134</v>
      </c>
      <c r="W45" s="92" t="s">
        <v>134</v>
      </c>
      <c r="X45" s="92" t="s">
        <v>134</v>
      </c>
      <c r="Y45" s="92" t="s">
        <v>134</v>
      </c>
      <c r="Z45" s="92">
        <v>0</v>
      </c>
      <c r="AA45" s="93">
        <v>0</v>
      </c>
    </row>
    <row r="46" spans="1:27" ht="15.75" x14ac:dyDescent="0.25">
      <c r="A46" s="87"/>
      <c r="B46" s="95"/>
      <c r="C46" s="95"/>
      <c r="D46" s="76"/>
      <c r="E46" s="89" t="s">
        <v>134</v>
      </c>
      <c r="F46" s="89" t="s">
        <v>134</v>
      </c>
      <c r="G46" s="76"/>
      <c r="H46" s="74"/>
      <c r="I46" s="111" t="s">
        <v>134</v>
      </c>
      <c r="J46" s="74"/>
      <c r="K46" s="74"/>
      <c r="L46" s="76"/>
      <c r="M46" s="76"/>
      <c r="N46" s="102"/>
      <c r="O46" s="102"/>
      <c r="P46" s="126">
        <v>0</v>
      </c>
      <c r="Q46" s="97">
        <v>0</v>
      </c>
      <c r="R46" s="109"/>
      <c r="S46" s="96" t="s">
        <v>134</v>
      </c>
      <c r="T46" s="91">
        <v>0</v>
      </c>
      <c r="U46" s="96" t="s">
        <v>134</v>
      </c>
      <c r="V46" s="92" t="s">
        <v>134</v>
      </c>
      <c r="W46" s="92" t="s">
        <v>134</v>
      </c>
      <c r="X46" s="92" t="s">
        <v>134</v>
      </c>
      <c r="Y46" s="92" t="s">
        <v>134</v>
      </c>
      <c r="Z46" s="92">
        <v>0</v>
      </c>
      <c r="AA46" s="93">
        <v>0</v>
      </c>
    </row>
    <row r="47" spans="1:27" ht="15.75" x14ac:dyDescent="0.25">
      <c r="A47" s="87"/>
      <c r="B47" s="95"/>
      <c r="C47" s="95"/>
      <c r="D47" s="76"/>
      <c r="E47" s="89" t="s">
        <v>134</v>
      </c>
      <c r="F47" s="89" t="s">
        <v>134</v>
      </c>
      <c r="G47" s="76"/>
      <c r="H47" s="74"/>
      <c r="I47" s="111" t="s">
        <v>134</v>
      </c>
      <c r="J47" s="74"/>
      <c r="K47" s="74"/>
      <c r="L47" s="76"/>
      <c r="M47" s="76"/>
      <c r="N47" s="102"/>
      <c r="O47" s="102"/>
      <c r="P47" s="126">
        <v>0</v>
      </c>
      <c r="Q47" s="97">
        <v>0</v>
      </c>
      <c r="R47" s="109"/>
      <c r="S47" s="96" t="s">
        <v>134</v>
      </c>
      <c r="T47" s="91">
        <v>0</v>
      </c>
      <c r="U47" s="96" t="s">
        <v>134</v>
      </c>
      <c r="V47" s="92" t="s">
        <v>134</v>
      </c>
      <c r="W47" s="92" t="s">
        <v>134</v>
      </c>
      <c r="X47" s="92" t="s">
        <v>134</v>
      </c>
      <c r="Y47" s="92" t="s">
        <v>134</v>
      </c>
      <c r="Z47" s="92">
        <v>0</v>
      </c>
      <c r="AA47" s="93">
        <v>0</v>
      </c>
    </row>
    <row r="48" spans="1:27" ht="15.75" x14ac:dyDescent="0.25">
      <c r="A48" s="87"/>
      <c r="B48" s="95"/>
      <c r="C48" s="95"/>
      <c r="D48" s="76"/>
      <c r="E48" s="89" t="s">
        <v>134</v>
      </c>
      <c r="F48" s="89" t="s">
        <v>134</v>
      </c>
      <c r="G48" s="76"/>
      <c r="H48" s="74"/>
      <c r="I48" s="111" t="s">
        <v>134</v>
      </c>
      <c r="J48" s="74"/>
      <c r="K48" s="74"/>
      <c r="L48" s="76"/>
      <c r="M48" s="76"/>
      <c r="N48" s="102"/>
      <c r="O48" s="102"/>
      <c r="P48" s="126">
        <v>0</v>
      </c>
      <c r="Q48" s="97">
        <v>0</v>
      </c>
      <c r="R48" s="109"/>
      <c r="S48" s="96" t="s">
        <v>134</v>
      </c>
      <c r="T48" s="91">
        <v>0</v>
      </c>
      <c r="U48" s="96" t="s">
        <v>134</v>
      </c>
      <c r="V48" s="92" t="s">
        <v>134</v>
      </c>
      <c r="W48" s="92" t="s">
        <v>134</v>
      </c>
      <c r="X48" s="92" t="s">
        <v>134</v>
      </c>
      <c r="Y48" s="92" t="s">
        <v>134</v>
      </c>
      <c r="Z48" s="92">
        <v>0</v>
      </c>
      <c r="AA48" s="93">
        <v>0</v>
      </c>
    </row>
    <row r="49" spans="1:27" ht="15.75" x14ac:dyDescent="0.25">
      <c r="A49" s="87"/>
      <c r="B49" s="95"/>
      <c r="C49" s="95"/>
      <c r="D49" s="76"/>
      <c r="E49" s="89" t="s">
        <v>134</v>
      </c>
      <c r="F49" s="89" t="s">
        <v>134</v>
      </c>
      <c r="G49" s="76"/>
      <c r="H49" s="74"/>
      <c r="I49" s="111" t="s">
        <v>134</v>
      </c>
      <c r="J49" s="74"/>
      <c r="K49" s="74"/>
      <c r="L49" s="76"/>
      <c r="M49" s="76"/>
      <c r="N49" s="102"/>
      <c r="O49" s="102"/>
      <c r="P49" s="126">
        <v>0</v>
      </c>
      <c r="Q49" s="97">
        <v>0</v>
      </c>
      <c r="R49" s="109"/>
      <c r="S49" s="96" t="s">
        <v>134</v>
      </c>
      <c r="T49" s="91">
        <v>0</v>
      </c>
      <c r="U49" s="96" t="s">
        <v>134</v>
      </c>
      <c r="V49" s="92" t="s">
        <v>134</v>
      </c>
      <c r="W49" s="92" t="s">
        <v>134</v>
      </c>
      <c r="X49" s="92" t="s">
        <v>134</v>
      </c>
      <c r="Y49" s="92" t="s">
        <v>134</v>
      </c>
      <c r="Z49" s="92">
        <v>0</v>
      </c>
      <c r="AA49" s="93">
        <v>0</v>
      </c>
    </row>
    <row r="50" spans="1:27" ht="15.75" x14ac:dyDescent="0.25">
      <c r="A50" s="87"/>
      <c r="B50" s="95"/>
      <c r="C50" s="95"/>
      <c r="D50" s="76"/>
      <c r="E50" s="89" t="s">
        <v>134</v>
      </c>
      <c r="F50" s="89" t="s">
        <v>134</v>
      </c>
      <c r="G50" s="76"/>
      <c r="H50" s="74"/>
      <c r="I50" s="111" t="s">
        <v>134</v>
      </c>
      <c r="J50" s="74"/>
      <c r="K50" s="74"/>
      <c r="L50" s="76"/>
      <c r="M50" s="76"/>
      <c r="N50" s="102"/>
      <c r="O50" s="102"/>
      <c r="P50" s="126">
        <v>0</v>
      </c>
      <c r="Q50" s="97">
        <v>0</v>
      </c>
      <c r="R50" s="109"/>
      <c r="S50" s="96" t="s">
        <v>134</v>
      </c>
      <c r="T50" s="91">
        <v>0</v>
      </c>
      <c r="U50" s="96" t="s">
        <v>134</v>
      </c>
      <c r="V50" s="92" t="s">
        <v>134</v>
      </c>
      <c r="W50" s="92" t="s">
        <v>134</v>
      </c>
      <c r="X50" s="92" t="s">
        <v>134</v>
      </c>
      <c r="Y50" s="92" t="s">
        <v>134</v>
      </c>
      <c r="Z50" s="92">
        <v>0</v>
      </c>
      <c r="AA50" s="93">
        <v>0</v>
      </c>
    </row>
    <row r="51" spans="1:27" ht="15.75" x14ac:dyDescent="0.25">
      <c r="A51" s="87"/>
      <c r="B51" s="95"/>
      <c r="C51" s="95"/>
      <c r="D51" s="76"/>
      <c r="E51" s="89" t="s">
        <v>134</v>
      </c>
      <c r="F51" s="89" t="s">
        <v>134</v>
      </c>
      <c r="G51" s="76"/>
      <c r="H51" s="74"/>
      <c r="I51" s="111" t="s">
        <v>134</v>
      </c>
      <c r="J51" s="74"/>
      <c r="K51" s="74"/>
      <c r="L51" s="76"/>
      <c r="M51" s="76"/>
      <c r="N51" s="102"/>
      <c r="O51" s="102"/>
      <c r="P51" s="126">
        <v>0</v>
      </c>
      <c r="Q51" s="97">
        <v>0</v>
      </c>
      <c r="R51" s="109"/>
      <c r="S51" s="96" t="s">
        <v>134</v>
      </c>
      <c r="T51" s="91">
        <v>0</v>
      </c>
      <c r="U51" s="96" t="s">
        <v>134</v>
      </c>
      <c r="V51" s="92" t="s">
        <v>134</v>
      </c>
      <c r="W51" s="92" t="s">
        <v>134</v>
      </c>
      <c r="X51" s="92" t="s">
        <v>134</v>
      </c>
      <c r="Y51" s="92" t="s">
        <v>134</v>
      </c>
      <c r="Z51" s="92">
        <v>0</v>
      </c>
      <c r="AA51" s="93">
        <v>0</v>
      </c>
    </row>
    <row r="52" spans="1:27" ht="15.75" x14ac:dyDescent="0.25">
      <c r="A52" s="87"/>
      <c r="B52" s="95"/>
      <c r="C52" s="95"/>
      <c r="D52" s="76"/>
      <c r="E52" s="89" t="s">
        <v>134</v>
      </c>
      <c r="F52" s="89" t="s">
        <v>134</v>
      </c>
      <c r="G52" s="76"/>
      <c r="H52" s="74"/>
      <c r="I52" s="111" t="s">
        <v>134</v>
      </c>
      <c r="J52" s="74"/>
      <c r="K52" s="74"/>
      <c r="L52" s="76"/>
      <c r="M52" s="76"/>
      <c r="N52" s="102"/>
      <c r="O52" s="102"/>
      <c r="P52" s="126">
        <v>0</v>
      </c>
      <c r="Q52" s="97">
        <v>0</v>
      </c>
      <c r="R52" s="109"/>
      <c r="S52" s="96" t="s">
        <v>134</v>
      </c>
      <c r="T52" s="91">
        <v>0</v>
      </c>
      <c r="U52" s="96" t="s">
        <v>134</v>
      </c>
      <c r="V52" s="92" t="s">
        <v>134</v>
      </c>
      <c r="W52" s="92" t="s">
        <v>134</v>
      </c>
      <c r="X52" s="92" t="s">
        <v>134</v>
      </c>
      <c r="Y52" s="92" t="s">
        <v>134</v>
      </c>
      <c r="Z52" s="92">
        <v>0</v>
      </c>
      <c r="AA52" s="93">
        <v>0</v>
      </c>
    </row>
    <row r="53" spans="1:27" ht="15.75" x14ac:dyDescent="0.25">
      <c r="A53" s="87"/>
      <c r="B53" s="95"/>
      <c r="C53" s="95"/>
      <c r="D53" s="76"/>
      <c r="E53" s="89" t="s">
        <v>134</v>
      </c>
      <c r="F53" s="89" t="s">
        <v>134</v>
      </c>
      <c r="G53" s="76"/>
      <c r="H53" s="74"/>
      <c r="I53" s="111" t="s">
        <v>134</v>
      </c>
      <c r="J53" s="74"/>
      <c r="K53" s="74"/>
      <c r="L53" s="76"/>
      <c r="M53" s="76"/>
      <c r="N53" s="102"/>
      <c r="O53" s="102"/>
      <c r="P53" s="126">
        <v>0</v>
      </c>
      <c r="Q53" s="97">
        <v>0</v>
      </c>
      <c r="R53" s="109"/>
      <c r="S53" s="96" t="s">
        <v>134</v>
      </c>
      <c r="T53" s="91">
        <v>0</v>
      </c>
      <c r="U53" s="96" t="s">
        <v>134</v>
      </c>
      <c r="V53" s="92" t="s">
        <v>134</v>
      </c>
      <c r="W53" s="92" t="s">
        <v>134</v>
      </c>
      <c r="X53" s="92" t="s">
        <v>134</v>
      </c>
      <c r="Y53" s="92" t="s">
        <v>134</v>
      </c>
      <c r="Z53" s="92">
        <v>0</v>
      </c>
      <c r="AA53" s="93">
        <v>0</v>
      </c>
    </row>
    <row r="54" spans="1:27" ht="15.75" x14ac:dyDescent="0.25">
      <c r="A54" s="87"/>
      <c r="B54" s="95"/>
      <c r="C54" s="95"/>
      <c r="D54" s="76"/>
      <c r="E54" s="89" t="s">
        <v>134</v>
      </c>
      <c r="F54" s="89" t="s">
        <v>134</v>
      </c>
      <c r="G54" s="76"/>
      <c r="H54" s="74"/>
      <c r="I54" s="111" t="s">
        <v>134</v>
      </c>
      <c r="J54" s="74"/>
      <c r="K54" s="74"/>
      <c r="L54" s="76"/>
      <c r="M54" s="76"/>
      <c r="N54" s="102"/>
      <c r="O54" s="102"/>
      <c r="P54" s="126">
        <v>0</v>
      </c>
      <c r="Q54" s="97">
        <v>0</v>
      </c>
      <c r="R54" s="109"/>
      <c r="S54" s="96" t="s">
        <v>134</v>
      </c>
      <c r="T54" s="91">
        <v>0</v>
      </c>
      <c r="U54" s="96" t="s">
        <v>134</v>
      </c>
      <c r="V54" s="92" t="s">
        <v>134</v>
      </c>
      <c r="W54" s="92" t="s">
        <v>134</v>
      </c>
      <c r="X54" s="92" t="s">
        <v>134</v>
      </c>
      <c r="Y54" s="92" t="s">
        <v>134</v>
      </c>
      <c r="Z54" s="92">
        <v>0</v>
      </c>
      <c r="AA54" s="93">
        <v>0</v>
      </c>
    </row>
    <row r="55" spans="1:27" ht="15.75" x14ac:dyDescent="0.25">
      <c r="A55" s="87"/>
      <c r="B55" s="95"/>
      <c r="C55" s="95"/>
      <c r="D55" s="76"/>
      <c r="E55" s="89" t="s">
        <v>134</v>
      </c>
      <c r="F55" s="89" t="s">
        <v>134</v>
      </c>
      <c r="G55" s="76"/>
      <c r="H55" s="74"/>
      <c r="I55" s="111" t="s">
        <v>134</v>
      </c>
      <c r="J55" s="74"/>
      <c r="K55" s="74"/>
      <c r="L55" s="76"/>
      <c r="M55" s="76"/>
      <c r="N55" s="102"/>
      <c r="O55" s="102"/>
      <c r="P55" s="126">
        <v>0</v>
      </c>
      <c r="Q55" s="97">
        <v>0</v>
      </c>
      <c r="R55" s="109"/>
      <c r="S55" s="96" t="s">
        <v>134</v>
      </c>
      <c r="T55" s="91">
        <v>0</v>
      </c>
      <c r="U55" s="96" t="s">
        <v>134</v>
      </c>
      <c r="V55" s="92" t="s">
        <v>134</v>
      </c>
      <c r="W55" s="92" t="s">
        <v>134</v>
      </c>
      <c r="X55" s="92" t="s">
        <v>134</v>
      </c>
      <c r="Y55" s="92" t="s">
        <v>134</v>
      </c>
      <c r="Z55" s="92">
        <v>0</v>
      </c>
      <c r="AA55" s="93">
        <v>0</v>
      </c>
    </row>
    <row r="56" spans="1:27" ht="15.75" x14ac:dyDescent="0.25">
      <c r="A56" s="87"/>
      <c r="B56" s="95"/>
      <c r="C56" s="95"/>
      <c r="D56" s="76"/>
      <c r="E56" s="89" t="s">
        <v>134</v>
      </c>
      <c r="F56" s="89" t="s">
        <v>134</v>
      </c>
      <c r="G56" s="76"/>
      <c r="H56" s="74"/>
      <c r="I56" s="111" t="s">
        <v>134</v>
      </c>
      <c r="J56" s="74"/>
      <c r="K56" s="74"/>
      <c r="L56" s="76"/>
      <c r="M56" s="76"/>
      <c r="N56" s="102"/>
      <c r="O56" s="102"/>
      <c r="P56" s="126">
        <v>0</v>
      </c>
      <c r="Q56" s="97">
        <v>0</v>
      </c>
      <c r="R56" s="109"/>
      <c r="S56" s="96" t="s">
        <v>134</v>
      </c>
      <c r="T56" s="91">
        <v>0</v>
      </c>
      <c r="U56" s="96" t="s">
        <v>134</v>
      </c>
      <c r="V56" s="92" t="s">
        <v>134</v>
      </c>
      <c r="W56" s="92" t="s">
        <v>134</v>
      </c>
      <c r="X56" s="92" t="s">
        <v>134</v>
      </c>
      <c r="Y56" s="92" t="s">
        <v>134</v>
      </c>
      <c r="Z56" s="92">
        <v>0</v>
      </c>
      <c r="AA56" s="93">
        <v>0</v>
      </c>
    </row>
    <row r="57" spans="1:27" ht="15.75" x14ac:dyDescent="0.25">
      <c r="A57" s="87"/>
      <c r="B57" s="95"/>
      <c r="C57" s="95"/>
      <c r="D57" s="76"/>
      <c r="E57" s="89" t="s">
        <v>134</v>
      </c>
      <c r="F57" s="89" t="s">
        <v>134</v>
      </c>
      <c r="G57" s="76"/>
      <c r="H57" s="74"/>
      <c r="I57" s="111" t="s">
        <v>134</v>
      </c>
      <c r="J57" s="74"/>
      <c r="K57" s="74"/>
      <c r="L57" s="76"/>
      <c r="M57" s="76"/>
      <c r="N57" s="102"/>
      <c r="O57" s="102"/>
      <c r="P57" s="126">
        <v>0</v>
      </c>
      <c r="Q57" s="97">
        <v>0</v>
      </c>
      <c r="R57" s="109"/>
      <c r="S57" s="96" t="s">
        <v>134</v>
      </c>
      <c r="T57" s="91">
        <v>0</v>
      </c>
      <c r="U57" s="96" t="s">
        <v>134</v>
      </c>
      <c r="V57" s="92" t="s">
        <v>134</v>
      </c>
      <c r="W57" s="92" t="s">
        <v>134</v>
      </c>
      <c r="X57" s="92" t="s">
        <v>134</v>
      </c>
      <c r="Y57" s="92" t="s">
        <v>134</v>
      </c>
      <c r="Z57" s="92">
        <v>0</v>
      </c>
      <c r="AA57" s="93">
        <v>0</v>
      </c>
    </row>
    <row r="58" spans="1:27" ht="15.75" x14ac:dyDescent="0.25">
      <c r="A58" s="87"/>
      <c r="B58" s="95"/>
      <c r="C58" s="95"/>
      <c r="D58" s="76"/>
      <c r="E58" s="89" t="s">
        <v>134</v>
      </c>
      <c r="F58" s="89" t="s">
        <v>134</v>
      </c>
      <c r="G58" s="76"/>
      <c r="H58" s="74"/>
      <c r="I58" s="111" t="s">
        <v>134</v>
      </c>
      <c r="J58" s="74"/>
      <c r="K58" s="74"/>
      <c r="L58" s="76"/>
      <c r="M58" s="76"/>
      <c r="N58" s="102"/>
      <c r="O58" s="102"/>
      <c r="P58" s="126">
        <v>0</v>
      </c>
      <c r="Q58" s="97">
        <v>0</v>
      </c>
      <c r="R58" s="109"/>
      <c r="S58" s="96" t="s">
        <v>134</v>
      </c>
      <c r="T58" s="91">
        <v>0</v>
      </c>
      <c r="U58" s="96" t="s">
        <v>134</v>
      </c>
      <c r="V58" s="92" t="s">
        <v>134</v>
      </c>
      <c r="W58" s="92" t="s">
        <v>134</v>
      </c>
      <c r="X58" s="92" t="s">
        <v>134</v>
      </c>
      <c r="Y58" s="92" t="s">
        <v>134</v>
      </c>
      <c r="Z58" s="92">
        <v>0</v>
      </c>
      <c r="AA58" s="93">
        <v>0</v>
      </c>
    </row>
    <row r="59" spans="1:27" ht="15.75" x14ac:dyDescent="0.25">
      <c r="A59" s="87"/>
      <c r="B59" s="95"/>
      <c r="C59" s="95"/>
      <c r="D59" s="76"/>
      <c r="E59" s="89" t="s">
        <v>134</v>
      </c>
      <c r="F59" s="89" t="s">
        <v>134</v>
      </c>
      <c r="G59" s="76"/>
      <c r="H59" s="74"/>
      <c r="I59" s="111" t="s">
        <v>134</v>
      </c>
      <c r="J59" s="74"/>
      <c r="K59" s="74"/>
      <c r="L59" s="76"/>
      <c r="M59" s="76"/>
      <c r="N59" s="102"/>
      <c r="O59" s="102"/>
      <c r="P59" s="126">
        <v>0</v>
      </c>
      <c r="Q59" s="97">
        <v>0</v>
      </c>
      <c r="R59" s="109"/>
      <c r="S59" s="96" t="s">
        <v>134</v>
      </c>
      <c r="T59" s="91">
        <v>0</v>
      </c>
      <c r="U59" s="96" t="s">
        <v>134</v>
      </c>
      <c r="V59" s="92" t="s">
        <v>134</v>
      </c>
      <c r="W59" s="92" t="s">
        <v>134</v>
      </c>
      <c r="X59" s="92" t="s">
        <v>134</v>
      </c>
      <c r="Y59" s="92" t="s">
        <v>134</v>
      </c>
      <c r="Z59" s="92">
        <v>0</v>
      </c>
      <c r="AA59" s="93">
        <v>0</v>
      </c>
    </row>
    <row r="60" spans="1:27" ht="15.75" x14ac:dyDescent="0.25">
      <c r="A60" s="87"/>
      <c r="B60" s="95"/>
      <c r="C60" s="95"/>
      <c r="D60" s="76"/>
      <c r="E60" s="89" t="s">
        <v>134</v>
      </c>
      <c r="F60" s="89" t="s">
        <v>134</v>
      </c>
      <c r="G60" s="76"/>
      <c r="H60" s="74"/>
      <c r="I60" s="111" t="s">
        <v>134</v>
      </c>
      <c r="J60" s="74"/>
      <c r="K60" s="74"/>
      <c r="L60" s="76"/>
      <c r="M60" s="76"/>
      <c r="N60" s="102"/>
      <c r="O60" s="102"/>
      <c r="P60" s="126">
        <v>0</v>
      </c>
      <c r="Q60" s="97">
        <v>0</v>
      </c>
      <c r="R60" s="109"/>
      <c r="S60" s="96" t="s">
        <v>134</v>
      </c>
      <c r="T60" s="91">
        <v>0</v>
      </c>
      <c r="U60" s="96" t="s">
        <v>134</v>
      </c>
      <c r="V60" s="92" t="s">
        <v>134</v>
      </c>
      <c r="W60" s="92" t="s">
        <v>134</v>
      </c>
      <c r="X60" s="92" t="s">
        <v>134</v>
      </c>
      <c r="Y60" s="92" t="s">
        <v>134</v>
      </c>
      <c r="Z60" s="92">
        <v>0</v>
      </c>
      <c r="AA60" s="93">
        <v>0</v>
      </c>
    </row>
    <row r="61" spans="1:27" ht="15.75" x14ac:dyDescent="0.25">
      <c r="A61" s="87"/>
      <c r="B61" s="95"/>
      <c r="C61" s="95"/>
      <c r="D61" s="76"/>
      <c r="E61" s="89" t="s">
        <v>134</v>
      </c>
      <c r="F61" s="89" t="s">
        <v>134</v>
      </c>
      <c r="G61" s="76"/>
      <c r="H61" s="74"/>
      <c r="I61" s="111" t="s">
        <v>134</v>
      </c>
      <c r="J61" s="74"/>
      <c r="K61" s="74"/>
      <c r="L61" s="76"/>
      <c r="M61" s="76"/>
      <c r="N61" s="102"/>
      <c r="O61" s="102"/>
      <c r="P61" s="126">
        <v>0</v>
      </c>
      <c r="Q61" s="97">
        <v>0</v>
      </c>
      <c r="R61" s="109"/>
      <c r="S61" s="96" t="s">
        <v>134</v>
      </c>
      <c r="T61" s="91">
        <v>0</v>
      </c>
      <c r="U61" s="96" t="s">
        <v>134</v>
      </c>
      <c r="V61" s="92" t="s">
        <v>134</v>
      </c>
      <c r="W61" s="92" t="s">
        <v>134</v>
      </c>
      <c r="X61" s="92" t="s">
        <v>134</v>
      </c>
      <c r="Y61" s="92" t="s">
        <v>134</v>
      </c>
      <c r="Z61" s="92">
        <v>0</v>
      </c>
      <c r="AA61" s="93">
        <v>0</v>
      </c>
    </row>
    <row r="62" spans="1:27" ht="15.75" x14ac:dyDescent="0.25">
      <c r="A62" s="87"/>
      <c r="B62" s="95"/>
      <c r="C62" s="95"/>
      <c r="D62" s="76"/>
      <c r="E62" s="89" t="s">
        <v>134</v>
      </c>
      <c r="F62" s="89" t="s">
        <v>134</v>
      </c>
      <c r="G62" s="76"/>
      <c r="H62" s="74"/>
      <c r="I62" s="111" t="s">
        <v>134</v>
      </c>
      <c r="J62" s="74"/>
      <c r="K62" s="74"/>
      <c r="L62" s="76"/>
      <c r="M62" s="76"/>
      <c r="N62" s="102"/>
      <c r="O62" s="102"/>
      <c r="P62" s="126">
        <v>0</v>
      </c>
      <c r="Q62" s="97">
        <v>0</v>
      </c>
      <c r="R62" s="109"/>
      <c r="S62" s="96" t="s">
        <v>134</v>
      </c>
      <c r="T62" s="91">
        <v>0</v>
      </c>
      <c r="U62" s="96" t="s">
        <v>134</v>
      </c>
      <c r="V62" s="92" t="s">
        <v>134</v>
      </c>
      <c r="W62" s="92" t="s">
        <v>134</v>
      </c>
      <c r="X62" s="92" t="s">
        <v>134</v>
      </c>
      <c r="Y62" s="92" t="s">
        <v>134</v>
      </c>
      <c r="Z62" s="92">
        <v>0</v>
      </c>
      <c r="AA62" s="93">
        <v>0</v>
      </c>
    </row>
    <row r="63" spans="1:27" ht="15.75" x14ac:dyDescent="0.25">
      <c r="A63" s="87"/>
      <c r="B63" s="95"/>
      <c r="C63" s="95"/>
      <c r="D63" s="76"/>
      <c r="E63" s="89" t="s">
        <v>134</v>
      </c>
      <c r="F63" s="89" t="s">
        <v>134</v>
      </c>
      <c r="G63" s="76"/>
      <c r="H63" s="74"/>
      <c r="I63" s="111" t="s">
        <v>134</v>
      </c>
      <c r="J63" s="74"/>
      <c r="K63" s="74"/>
      <c r="L63" s="76"/>
      <c r="M63" s="76"/>
      <c r="N63" s="102"/>
      <c r="O63" s="102"/>
      <c r="P63" s="126">
        <v>0</v>
      </c>
      <c r="Q63" s="97">
        <v>0</v>
      </c>
      <c r="R63" s="109"/>
      <c r="S63" s="96" t="s">
        <v>134</v>
      </c>
      <c r="T63" s="91">
        <v>0</v>
      </c>
      <c r="U63" s="96" t="s">
        <v>134</v>
      </c>
      <c r="V63" s="92" t="s">
        <v>134</v>
      </c>
      <c r="W63" s="92" t="s">
        <v>134</v>
      </c>
      <c r="X63" s="92" t="s">
        <v>134</v>
      </c>
      <c r="Y63" s="92" t="s">
        <v>134</v>
      </c>
      <c r="Z63" s="92">
        <v>0</v>
      </c>
      <c r="AA63" s="93">
        <v>0</v>
      </c>
    </row>
    <row r="64" spans="1:27" ht="15.75" x14ac:dyDescent="0.25">
      <c r="A64" s="87"/>
      <c r="B64" s="95"/>
      <c r="C64" s="95"/>
      <c r="D64" s="76"/>
      <c r="E64" s="89" t="s">
        <v>134</v>
      </c>
      <c r="F64" s="89" t="s">
        <v>134</v>
      </c>
      <c r="G64" s="76"/>
      <c r="H64" s="74"/>
      <c r="I64" s="111" t="s">
        <v>134</v>
      </c>
      <c r="J64" s="74"/>
      <c r="K64" s="74"/>
      <c r="L64" s="76"/>
      <c r="M64" s="76"/>
      <c r="N64" s="102"/>
      <c r="O64" s="102"/>
      <c r="P64" s="126">
        <v>0</v>
      </c>
      <c r="Q64" s="97">
        <v>0</v>
      </c>
      <c r="R64" s="109"/>
      <c r="S64" s="96" t="s">
        <v>134</v>
      </c>
      <c r="T64" s="91">
        <v>0</v>
      </c>
      <c r="U64" s="96" t="s">
        <v>134</v>
      </c>
      <c r="V64" s="92" t="s">
        <v>134</v>
      </c>
      <c r="W64" s="92" t="s">
        <v>134</v>
      </c>
      <c r="X64" s="92" t="s">
        <v>134</v>
      </c>
      <c r="Y64" s="92" t="s">
        <v>134</v>
      </c>
      <c r="Z64" s="92">
        <v>0</v>
      </c>
      <c r="AA64" s="93">
        <v>0</v>
      </c>
    </row>
    <row r="65" spans="1:27" ht="15.75" x14ac:dyDescent="0.25">
      <c r="A65" s="87"/>
      <c r="B65" s="95"/>
      <c r="C65" s="95"/>
      <c r="D65" s="76"/>
      <c r="E65" s="89" t="s">
        <v>134</v>
      </c>
      <c r="F65" s="89" t="s">
        <v>134</v>
      </c>
      <c r="G65" s="76"/>
      <c r="H65" s="74"/>
      <c r="I65" s="111" t="s">
        <v>134</v>
      </c>
      <c r="J65" s="74"/>
      <c r="K65" s="74"/>
      <c r="L65" s="76"/>
      <c r="M65" s="76"/>
      <c r="N65" s="102"/>
      <c r="O65" s="102"/>
      <c r="P65" s="126">
        <v>0</v>
      </c>
      <c r="Q65" s="97">
        <v>0</v>
      </c>
      <c r="R65" s="109"/>
      <c r="S65" s="96" t="s">
        <v>134</v>
      </c>
      <c r="T65" s="91">
        <v>0</v>
      </c>
      <c r="U65" s="96" t="s">
        <v>134</v>
      </c>
      <c r="V65" s="92" t="s">
        <v>134</v>
      </c>
      <c r="W65" s="92" t="s">
        <v>134</v>
      </c>
      <c r="X65" s="92" t="s">
        <v>134</v>
      </c>
      <c r="Y65" s="92" t="s">
        <v>134</v>
      </c>
      <c r="Z65" s="92">
        <v>0</v>
      </c>
      <c r="AA65" s="93">
        <v>0</v>
      </c>
    </row>
    <row r="66" spans="1:27" ht="15.75" x14ac:dyDescent="0.25">
      <c r="A66" s="87"/>
      <c r="B66" s="95"/>
      <c r="C66" s="95"/>
      <c r="D66" s="76"/>
      <c r="E66" s="89" t="s">
        <v>134</v>
      </c>
      <c r="F66" s="89" t="s">
        <v>134</v>
      </c>
      <c r="G66" s="76"/>
      <c r="H66" s="74"/>
      <c r="I66" s="111" t="s">
        <v>134</v>
      </c>
      <c r="J66" s="74"/>
      <c r="K66" s="74"/>
      <c r="L66" s="76"/>
      <c r="M66" s="76"/>
      <c r="N66" s="102"/>
      <c r="O66" s="102"/>
      <c r="P66" s="126">
        <v>0</v>
      </c>
      <c r="Q66" s="97">
        <v>0</v>
      </c>
      <c r="R66" s="109"/>
      <c r="S66" s="96" t="s">
        <v>134</v>
      </c>
      <c r="T66" s="91">
        <v>0</v>
      </c>
      <c r="U66" s="96" t="s">
        <v>134</v>
      </c>
      <c r="V66" s="92" t="s">
        <v>134</v>
      </c>
      <c r="W66" s="92" t="s">
        <v>134</v>
      </c>
      <c r="X66" s="92" t="s">
        <v>134</v>
      </c>
      <c r="Y66" s="92" t="s">
        <v>134</v>
      </c>
      <c r="Z66" s="92">
        <v>0</v>
      </c>
      <c r="AA66" s="93">
        <v>0</v>
      </c>
    </row>
    <row r="67" spans="1:27" ht="15.75" x14ac:dyDescent="0.25">
      <c r="A67" s="87"/>
      <c r="B67" s="95"/>
      <c r="C67" s="95"/>
      <c r="D67" s="76"/>
      <c r="E67" s="89" t="s">
        <v>134</v>
      </c>
      <c r="F67" s="89" t="s">
        <v>134</v>
      </c>
      <c r="G67" s="76"/>
      <c r="H67" s="74"/>
      <c r="I67" s="111" t="s">
        <v>134</v>
      </c>
      <c r="J67" s="74"/>
      <c r="K67" s="74"/>
      <c r="L67" s="76"/>
      <c r="M67" s="76"/>
      <c r="N67" s="102"/>
      <c r="O67" s="102"/>
      <c r="P67" s="126">
        <v>0</v>
      </c>
      <c r="Q67" s="97">
        <v>0</v>
      </c>
      <c r="R67" s="109"/>
      <c r="S67" s="96" t="s">
        <v>134</v>
      </c>
      <c r="T67" s="91">
        <v>0</v>
      </c>
      <c r="U67" s="96" t="s">
        <v>134</v>
      </c>
      <c r="V67" s="92" t="s">
        <v>134</v>
      </c>
      <c r="W67" s="92" t="s">
        <v>134</v>
      </c>
      <c r="X67" s="92" t="s">
        <v>134</v>
      </c>
      <c r="Y67" s="92" t="s">
        <v>134</v>
      </c>
      <c r="Z67" s="92">
        <v>0</v>
      </c>
      <c r="AA67" s="93">
        <v>0</v>
      </c>
    </row>
    <row r="68" spans="1:27" ht="15.75" x14ac:dyDescent="0.25">
      <c r="A68" s="87"/>
      <c r="B68" s="95"/>
      <c r="C68" s="95"/>
      <c r="D68" s="76"/>
      <c r="E68" s="89" t="s">
        <v>134</v>
      </c>
      <c r="F68" s="89" t="s">
        <v>134</v>
      </c>
      <c r="G68" s="76"/>
      <c r="H68" s="74"/>
      <c r="I68" s="111" t="s">
        <v>134</v>
      </c>
      <c r="J68" s="74"/>
      <c r="K68" s="74"/>
      <c r="L68" s="76"/>
      <c r="M68" s="76"/>
      <c r="N68" s="102"/>
      <c r="O68" s="102"/>
      <c r="P68" s="126">
        <v>0</v>
      </c>
      <c r="Q68" s="97">
        <v>0</v>
      </c>
      <c r="R68" s="109"/>
      <c r="S68" s="96" t="s">
        <v>134</v>
      </c>
      <c r="T68" s="91">
        <v>0</v>
      </c>
      <c r="U68" s="96" t="s">
        <v>134</v>
      </c>
      <c r="V68" s="92" t="s">
        <v>134</v>
      </c>
      <c r="W68" s="92" t="s">
        <v>134</v>
      </c>
      <c r="X68" s="92" t="s">
        <v>134</v>
      </c>
      <c r="Y68" s="92" t="s">
        <v>134</v>
      </c>
      <c r="Z68" s="92">
        <v>0</v>
      </c>
      <c r="AA68" s="93">
        <v>0</v>
      </c>
    </row>
    <row r="69" spans="1:27" ht="15.75" x14ac:dyDescent="0.25">
      <c r="A69" s="87"/>
      <c r="B69" s="95"/>
      <c r="C69" s="95"/>
      <c r="D69" s="76"/>
      <c r="E69" s="89" t="s">
        <v>134</v>
      </c>
      <c r="F69" s="89" t="s">
        <v>134</v>
      </c>
      <c r="G69" s="76"/>
      <c r="H69" s="74"/>
      <c r="I69" s="111" t="s">
        <v>134</v>
      </c>
      <c r="J69" s="74"/>
      <c r="K69" s="74"/>
      <c r="L69" s="76"/>
      <c r="M69" s="76"/>
      <c r="N69" s="102"/>
      <c r="O69" s="102"/>
      <c r="P69" s="126">
        <v>0</v>
      </c>
      <c r="Q69" s="97">
        <v>0</v>
      </c>
      <c r="R69" s="109"/>
      <c r="S69" s="96" t="s">
        <v>134</v>
      </c>
      <c r="T69" s="91">
        <v>0</v>
      </c>
      <c r="U69" s="96" t="s">
        <v>134</v>
      </c>
      <c r="V69" s="92" t="s">
        <v>134</v>
      </c>
      <c r="W69" s="92" t="s">
        <v>134</v>
      </c>
      <c r="X69" s="92" t="s">
        <v>134</v>
      </c>
      <c r="Y69" s="92" t="s">
        <v>134</v>
      </c>
      <c r="Z69" s="92">
        <v>0</v>
      </c>
      <c r="AA69" s="93">
        <v>0</v>
      </c>
    </row>
    <row r="70" spans="1:27" ht="15.75" x14ac:dyDescent="0.25">
      <c r="A70" s="87"/>
      <c r="B70" s="95"/>
      <c r="C70" s="95"/>
      <c r="D70" s="76"/>
      <c r="E70" s="89" t="s">
        <v>134</v>
      </c>
      <c r="F70" s="89" t="s">
        <v>134</v>
      </c>
      <c r="G70" s="76"/>
      <c r="H70" s="74"/>
      <c r="I70" s="111" t="s">
        <v>134</v>
      </c>
      <c r="J70" s="74"/>
      <c r="K70" s="74"/>
      <c r="L70" s="76"/>
      <c r="M70" s="76"/>
      <c r="N70" s="102"/>
      <c r="O70" s="102"/>
      <c r="P70" s="126">
        <v>0</v>
      </c>
      <c r="Q70" s="97">
        <v>0</v>
      </c>
      <c r="R70" s="109"/>
      <c r="S70" s="96" t="s">
        <v>134</v>
      </c>
      <c r="T70" s="91">
        <v>0</v>
      </c>
      <c r="U70" s="96" t="s">
        <v>134</v>
      </c>
      <c r="V70" s="92" t="s">
        <v>134</v>
      </c>
      <c r="W70" s="92" t="s">
        <v>134</v>
      </c>
      <c r="X70" s="92" t="s">
        <v>134</v>
      </c>
      <c r="Y70" s="92" t="s">
        <v>134</v>
      </c>
      <c r="Z70" s="92">
        <v>0</v>
      </c>
      <c r="AA70" s="93">
        <v>0</v>
      </c>
    </row>
    <row r="71" spans="1:27" ht="15.75" x14ac:dyDescent="0.25">
      <c r="A71" s="87"/>
      <c r="B71" s="95"/>
      <c r="C71" s="95"/>
      <c r="D71" s="76"/>
      <c r="E71" s="89" t="s">
        <v>134</v>
      </c>
      <c r="F71" s="89" t="s">
        <v>134</v>
      </c>
      <c r="G71" s="76"/>
      <c r="H71" s="74"/>
      <c r="I71" s="111" t="s">
        <v>134</v>
      </c>
      <c r="J71" s="74"/>
      <c r="K71" s="74"/>
      <c r="L71" s="76"/>
      <c r="M71" s="76"/>
      <c r="N71" s="102"/>
      <c r="O71" s="102"/>
      <c r="P71" s="126">
        <v>0</v>
      </c>
      <c r="Q71" s="97">
        <v>0</v>
      </c>
      <c r="R71" s="109"/>
      <c r="S71" s="96" t="s">
        <v>134</v>
      </c>
      <c r="T71" s="91">
        <v>0</v>
      </c>
      <c r="U71" s="96" t="s">
        <v>134</v>
      </c>
      <c r="V71" s="92" t="s">
        <v>134</v>
      </c>
      <c r="W71" s="92" t="s">
        <v>134</v>
      </c>
      <c r="X71" s="92" t="s">
        <v>134</v>
      </c>
      <c r="Y71" s="92" t="s">
        <v>134</v>
      </c>
      <c r="Z71" s="92">
        <v>0</v>
      </c>
      <c r="AA71" s="93">
        <v>0</v>
      </c>
    </row>
    <row r="72" spans="1:27" ht="15.75" x14ac:dyDescent="0.25">
      <c r="A72" s="87"/>
      <c r="B72" s="95"/>
      <c r="C72" s="95"/>
      <c r="D72" s="76"/>
      <c r="E72" s="89" t="s">
        <v>134</v>
      </c>
      <c r="F72" s="89" t="s">
        <v>134</v>
      </c>
      <c r="G72" s="76"/>
      <c r="H72" s="74"/>
      <c r="I72" s="111" t="s">
        <v>134</v>
      </c>
      <c r="J72" s="74"/>
      <c r="K72" s="74"/>
      <c r="L72" s="76"/>
      <c r="M72" s="76"/>
      <c r="N72" s="102"/>
      <c r="O72" s="102"/>
      <c r="P72" s="126">
        <v>0</v>
      </c>
      <c r="Q72" s="97">
        <v>0</v>
      </c>
      <c r="R72" s="109"/>
      <c r="S72" s="96" t="s">
        <v>134</v>
      </c>
      <c r="T72" s="91">
        <v>0</v>
      </c>
      <c r="U72" s="96" t="s">
        <v>134</v>
      </c>
      <c r="V72" s="92" t="s">
        <v>134</v>
      </c>
      <c r="W72" s="92" t="s">
        <v>134</v>
      </c>
      <c r="X72" s="92" t="s">
        <v>134</v>
      </c>
      <c r="Y72" s="92" t="s">
        <v>134</v>
      </c>
      <c r="Z72" s="92">
        <v>0</v>
      </c>
      <c r="AA72" s="93">
        <v>0</v>
      </c>
    </row>
    <row r="73" spans="1:27" ht="15.75" x14ac:dyDescent="0.25">
      <c r="A73" s="87"/>
      <c r="B73" s="95"/>
      <c r="C73" s="95"/>
      <c r="D73" s="76"/>
      <c r="E73" s="89" t="s">
        <v>134</v>
      </c>
      <c r="F73" s="89" t="s">
        <v>134</v>
      </c>
      <c r="G73" s="76"/>
      <c r="H73" s="74"/>
      <c r="I73" s="111" t="s">
        <v>134</v>
      </c>
      <c r="J73" s="74"/>
      <c r="K73" s="74"/>
      <c r="L73" s="76"/>
      <c r="M73" s="76"/>
      <c r="N73" s="102"/>
      <c r="O73" s="102"/>
      <c r="P73" s="126">
        <v>0</v>
      </c>
      <c r="Q73" s="97">
        <v>0</v>
      </c>
      <c r="R73" s="109"/>
      <c r="S73" s="96" t="s">
        <v>134</v>
      </c>
      <c r="T73" s="91">
        <v>0</v>
      </c>
      <c r="U73" s="96" t="s">
        <v>134</v>
      </c>
      <c r="V73" s="92" t="s">
        <v>134</v>
      </c>
      <c r="W73" s="92" t="s">
        <v>134</v>
      </c>
      <c r="X73" s="92" t="s">
        <v>134</v>
      </c>
      <c r="Y73" s="92" t="s">
        <v>134</v>
      </c>
      <c r="Z73" s="92">
        <v>0</v>
      </c>
      <c r="AA73" s="93">
        <v>0</v>
      </c>
    </row>
    <row r="74" spans="1:27" ht="15.75" x14ac:dyDescent="0.25">
      <c r="A74" s="87"/>
      <c r="B74" s="95"/>
      <c r="C74" s="95"/>
      <c r="D74" s="76"/>
      <c r="E74" s="89" t="s">
        <v>134</v>
      </c>
      <c r="F74" s="89" t="s">
        <v>134</v>
      </c>
      <c r="G74" s="76"/>
      <c r="H74" s="74"/>
      <c r="I74" s="111" t="s">
        <v>134</v>
      </c>
      <c r="J74" s="74"/>
      <c r="K74" s="74"/>
      <c r="L74" s="76"/>
      <c r="M74" s="76"/>
      <c r="N74" s="102"/>
      <c r="O74" s="102"/>
      <c r="P74" s="126">
        <v>0</v>
      </c>
      <c r="Q74" s="97">
        <v>0</v>
      </c>
      <c r="R74" s="109"/>
      <c r="S74" s="96" t="s">
        <v>134</v>
      </c>
      <c r="T74" s="91">
        <v>0</v>
      </c>
      <c r="U74" s="96" t="s">
        <v>134</v>
      </c>
      <c r="V74" s="92" t="s">
        <v>134</v>
      </c>
      <c r="W74" s="92" t="s">
        <v>134</v>
      </c>
      <c r="X74" s="92" t="s">
        <v>134</v>
      </c>
      <c r="Y74" s="92" t="s">
        <v>134</v>
      </c>
      <c r="Z74" s="92">
        <v>0</v>
      </c>
      <c r="AA74" s="93">
        <v>0</v>
      </c>
    </row>
    <row r="75" spans="1:27" ht="15.75" x14ac:dyDescent="0.25">
      <c r="A75" s="87"/>
      <c r="B75" s="95"/>
      <c r="C75" s="95"/>
      <c r="D75" s="76"/>
      <c r="E75" s="89" t="s">
        <v>134</v>
      </c>
      <c r="F75" s="89" t="s">
        <v>134</v>
      </c>
      <c r="G75" s="76"/>
      <c r="H75" s="74"/>
      <c r="I75" s="111" t="s">
        <v>134</v>
      </c>
      <c r="J75" s="74"/>
      <c r="K75" s="74"/>
      <c r="L75" s="76"/>
      <c r="M75" s="76"/>
      <c r="N75" s="102"/>
      <c r="O75" s="102"/>
      <c r="P75" s="126">
        <v>0</v>
      </c>
      <c r="Q75" s="97">
        <v>0</v>
      </c>
      <c r="R75" s="109"/>
      <c r="S75" s="96" t="s">
        <v>134</v>
      </c>
      <c r="T75" s="91">
        <v>0</v>
      </c>
      <c r="U75" s="96" t="s">
        <v>134</v>
      </c>
      <c r="V75" s="92" t="s">
        <v>134</v>
      </c>
      <c r="W75" s="92" t="s">
        <v>134</v>
      </c>
      <c r="X75" s="92" t="s">
        <v>134</v>
      </c>
      <c r="Y75" s="92" t="s">
        <v>134</v>
      </c>
      <c r="Z75" s="92">
        <v>0</v>
      </c>
      <c r="AA75" s="93">
        <v>0</v>
      </c>
    </row>
    <row r="76" spans="1:27" ht="15.75" x14ac:dyDescent="0.25">
      <c r="A76" s="87"/>
      <c r="B76" s="95"/>
      <c r="C76" s="95"/>
      <c r="D76" s="76"/>
      <c r="E76" s="89" t="s">
        <v>134</v>
      </c>
      <c r="F76" s="89" t="s">
        <v>134</v>
      </c>
      <c r="G76" s="76"/>
      <c r="H76" s="74"/>
      <c r="I76" s="111" t="s">
        <v>134</v>
      </c>
      <c r="J76" s="74"/>
      <c r="K76" s="74"/>
      <c r="L76" s="76"/>
      <c r="M76" s="76"/>
      <c r="N76" s="102"/>
      <c r="O76" s="102"/>
      <c r="P76" s="126">
        <v>0</v>
      </c>
      <c r="Q76" s="97">
        <v>0</v>
      </c>
      <c r="R76" s="109"/>
      <c r="S76" s="96" t="s">
        <v>134</v>
      </c>
      <c r="T76" s="91">
        <v>0</v>
      </c>
      <c r="U76" s="96" t="s">
        <v>134</v>
      </c>
      <c r="V76" s="92" t="s">
        <v>134</v>
      </c>
      <c r="W76" s="92" t="s">
        <v>134</v>
      </c>
      <c r="X76" s="92" t="s">
        <v>134</v>
      </c>
      <c r="Y76" s="92" t="s">
        <v>134</v>
      </c>
      <c r="Z76" s="92">
        <v>0</v>
      </c>
      <c r="AA76" s="93">
        <v>0</v>
      </c>
    </row>
    <row r="77" spans="1:27" ht="15.75" x14ac:dyDescent="0.25">
      <c r="A77" s="87"/>
      <c r="B77" s="95"/>
      <c r="C77" s="95"/>
      <c r="D77" s="76"/>
      <c r="E77" s="89" t="s">
        <v>134</v>
      </c>
      <c r="F77" s="89" t="s">
        <v>134</v>
      </c>
      <c r="G77" s="76"/>
      <c r="H77" s="74"/>
      <c r="I77" s="111" t="s">
        <v>134</v>
      </c>
      <c r="J77" s="74"/>
      <c r="K77" s="74"/>
      <c r="L77" s="76"/>
      <c r="M77" s="76"/>
      <c r="N77" s="102"/>
      <c r="O77" s="102"/>
      <c r="P77" s="126">
        <v>0</v>
      </c>
      <c r="Q77" s="97">
        <v>0</v>
      </c>
      <c r="R77" s="109"/>
      <c r="S77" s="96" t="s">
        <v>134</v>
      </c>
      <c r="T77" s="91">
        <v>0</v>
      </c>
      <c r="U77" s="96" t="s">
        <v>134</v>
      </c>
      <c r="V77" s="92" t="s">
        <v>134</v>
      </c>
      <c r="W77" s="92" t="s">
        <v>134</v>
      </c>
      <c r="X77" s="92" t="s">
        <v>134</v>
      </c>
      <c r="Y77" s="92" t="s">
        <v>134</v>
      </c>
      <c r="Z77" s="92">
        <v>0</v>
      </c>
      <c r="AA77" s="93">
        <v>0</v>
      </c>
    </row>
    <row r="78" spans="1:27" ht="15.75" x14ac:dyDescent="0.25">
      <c r="A78" s="87"/>
      <c r="B78" s="95"/>
      <c r="C78" s="95"/>
      <c r="D78" s="76"/>
      <c r="E78" s="89" t="s">
        <v>134</v>
      </c>
      <c r="F78" s="89" t="s">
        <v>134</v>
      </c>
      <c r="G78" s="76"/>
      <c r="H78" s="74"/>
      <c r="I78" s="111" t="s">
        <v>134</v>
      </c>
      <c r="J78" s="74"/>
      <c r="K78" s="74"/>
      <c r="L78" s="76"/>
      <c r="M78" s="76"/>
      <c r="N78" s="102"/>
      <c r="O78" s="102"/>
      <c r="P78" s="126">
        <v>0</v>
      </c>
      <c r="Q78" s="97">
        <v>0</v>
      </c>
      <c r="R78" s="109"/>
      <c r="S78" s="96" t="s">
        <v>134</v>
      </c>
      <c r="T78" s="91">
        <v>0</v>
      </c>
      <c r="U78" s="96" t="s">
        <v>134</v>
      </c>
      <c r="V78" s="92" t="s">
        <v>134</v>
      </c>
      <c r="W78" s="92" t="s">
        <v>134</v>
      </c>
      <c r="X78" s="92" t="s">
        <v>134</v>
      </c>
      <c r="Y78" s="92" t="s">
        <v>134</v>
      </c>
      <c r="Z78" s="92">
        <v>0</v>
      </c>
      <c r="AA78" s="93">
        <v>0</v>
      </c>
    </row>
    <row r="79" spans="1:27" ht="15.75" x14ac:dyDescent="0.25">
      <c r="A79" s="87"/>
      <c r="B79" s="95"/>
      <c r="C79" s="95"/>
      <c r="D79" s="76"/>
      <c r="E79" s="89" t="s">
        <v>134</v>
      </c>
      <c r="F79" s="89" t="s">
        <v>134</v>
      </c>
      <c r="G79" s="76"/>
      <c r="H79" s="74"/>
      <c r="I79" s="111" t="s">
        <v>134</v>
      </c>
      <c r="J79" s="74"/>
      <c r="K79" s="74"/>
      <c r="L79" s="76"/>
      <c r="M79" s="76"/>
      <c r="N79" s="102"/>
      <c r="O79" s="102"/>
      <c r="P79" s="126">
        <v>0</v>
      </c>
      <c r="Q79" s="97">
        <v>0</v>
      </c>
      <c r="R79" s="109"/>
      <c r="S79" s="96" t="s">
        <v>134</v>
      </c>
      <c r="T79" s="91">
        <v>0</v>
      </c>
      <c r="U79" s="96" t="s">
        <v>134</v>
      </c>
      <c r="V79" s="92" t="s">
        <v>134</v>
      </c>
      <c r="W79" s="92" t="s">
        <v>134</v>
      </c>
      <c r="X79" s="92" t="s">
        <v>134</v>
      </c>
      <c r="Y79" s="92" t="s">
        <v>134</v>
      </c>
      <c r="Z79" s="92">
        <v>0</v>
      </c>
      <c r="AA79" s="93">
        <v>0</v>
      </c>
    </row>
    <row r="80" spans="1:27" ht="15.75" x14ac:dyDescent="0.25">
      <c r="A80" s="87"/>
      <c r="B80" s="95"/>
      <c r="C80" s="95"/>
      <c r="D80" s="76"/>
      <c r="E80" s="89" t="s">
        <v>134</v>
      </c>
      <c r="F80" s="89" t="s">
        <v>134</v>
      </c>
      <c r="G80" s="76"/>
      <c r="H80" s="74"/>
      <c r="I80" s="111" t="s">
        <v>134</v>
      </c>
      <c r="J80" s="74"/>
      <c r="K80" s="74"/>
      <c r="L80" s="76"/>
      <c r="M80" s="76"/>
      <c r="N80" s="102"/>
      <c r="O80" s="102"/>
      <c r="P80" s="126">
        <v>0</v>
      </c>
      <c r="Q80" s="97">
        <v>0</v>
      </c>
      <c r="R80" s="109"/>
      <c r="S80" s="96" t="s">
        <v>134</v>
      </c>
      <c r="T80" s="91">
        <v>0</v>
      </c>
      <c r="U80" s="96" t="s">
        <v>134</v>
      </c>
      <c r="V80" s="92" t="s">
        <v>134</v>
      </c>
      <c r="W80" s="92" t="s">
        <v>134</v>
      </c>
      <c r="X80" s="92" t="s">
        <v>134</v>
      </c>
      <c r="Y80" s="92" t="s">
        <v>134</v>
      </c>
      <c r="Z80" s="92">
        <v>0</v>
      </c>
      <c r="AA80" s="93">
        <v>0</v>
      </c>
    </row>
    <row r="81" spans="1:27" ht="15.75" x14ac:dyDescent="0.25">
      <c r="A81" s="87"/>
      <c r="B81" s="95"/>
      <c r="C81" s="95"/>
      <c r="D81" s="76"/>
      <c r="E81" s="89" t="s">
        <v>134</v>
      </c>
      <c r="F81" s="89" t="s">
        <v>134</v>
      </c>
      <c r="G81" s="76"/>
      <c r="H81" s="74"/>
      <c r="I81" s="111" t="s">
        <v>134</v>
      </c>
      <c r="J81" s="74"/>
      <c r="K81" s="74"/>
      <c r="L81" s="76"/>
      <c r="M81" s="76"/>
      <c r="N81" s="102"/>
      <c r="O81" s="102"/>
      <c r="P81" s="126">
        <v>0</v>
      </c>
      <c r="Q81" s="97">
        <v>0</v>
      </c>
      <c r="R81" s="109"/>
      <c r="S81" s="96" t="s">
        <v>134</v>
      </c>
      <c r="T81" s="91">
        <v>0</v>
      </c>
      <c r="U81" s="96" t="s">
        <v>134</v>
      </c>
      <c r="V81" s="92" t="s">
        <v>134</v>
      </c>
      <c r="W81" s="92" t="s">
        <v>134</v>
      </c>
      <c r="X81" s="92" t="s">
        <v>134</v>
      </c>
      <c r="Y81" s="92" t="s">
        <v>134</v>
      </c>
      <c r="Z81" s="92">
        <v>0</v>
      </c>
      <c r="AA81" s="93">
        <v>0</v>
      </c>
    </row>
    <row r="82" spans="1:27" ht="15.75" x14ac:dyDescent="0.25">
      <c r="A82" s="87"/>
      <c r="B82" s="95"/>
      <c r="C82" s="95"/>
      <c r="D82" s="76"/>
      <c r="E82" s="89" t="s">
        <v>134</v>
      </c>
      <c r="F82" s="89" t="s">
        <v>134</v>
      </c>
      <c r="G82" s="76"/>
      <c r="H82" s="74"/>
      <c r="I82" s="111" t="s">
        <v>134</v>
      </c>
      <c r="J82" s="74"/>
      <c r="K82" s="74"/>
      <c r="L82" s="76"/>
      <c r="M82" s="76"/>
      <c r="N82" s="102"/>
      <c r="O82" s="102"/>
      <c r="P82" s="126">
        <v>0</v>
      </c>
      <c r="Q82" s="97">
        <v>0</v>
      </c>
      <c r="R82" s="109"/>
      <c r="S82" s="96" t="s">
        <v>134</v>
      </c>
      <c r="T82" s="91">
        <v>0</v>
      </c>
      <c r="U82" s="96" t="s">
        <v>134</v>
      </c>
      <c r="V82" s="92" t="s">
        <v>134</v>
      </c>
      <c r="W82" s="92" t="s">
        <v>134</v>
      </c>
      <c r="X82" s="92" t="s">
        <v>134</v>
      </c>
      <c r="Y82" s="92" t="s">
        <v>134</v>
      </c>
      <c r="Z82" s="92">
        <v>0</v>
      </c>
      <c r="AA82" s="93">
        <v>0</v>
      </c>
    </row>
    <row r="83" spans="1:27" ht="15.75" x14ac:dyDescent="0.25">
      <c r="A83" s="87"/>
      <c r="B83" s="95"/>
      <c r="C83" s="95"/>
      <c r="D83" s="76"/>
      <c r="E83" s="89" t="s">
        <v>134</v>
      </c>
      <c r="F83" s="89" t="s">
        <v>134</v>
      </c>
      <c r="G83" s="76"/>
      <c r="H83" s="74"/>
      <c r="I83" s="111" t="s">
        <v>134</v>
      </c>
      <c r="J83" s="74"/>
      <c r="K83" s="74"/>
      <c r="L83" s="76"/>
      <c r="M83" s="76"/>
      <c r="N83" s="102"/>
      <c r="O83" s="102"/>
      <c r="P83" s="126">
        <v>0</v>
      </c>
      <c r="Q83" s="97">
        <v>0</v>
      </c>
      <c r="R83" s="109"/>
      <c r="S83" s="96" t="s">
        <v>134</v>
      </c>
      <c r="T83" s="91">
        <v>0</v>
      </c>
      <c r="U83" s="96" t="s">
        <v>134</v>
      </c>
      <c r="V83" s="92" t="s">
        <v>134</v>
      </c>
      <c r="W83" s="92" t="s">
        <v>134</v>
      </c>
      <c r="X83" s="92" t="s">
        <v>134</v>
      </c>
      <c r="Y83" s="92" t="s">
        <v>134</v>
      </c>
      <c r="Z83" s="92">
        <v>0</v>
      </c>
      <c r="AA83" s="93">
        <v>0</v>
      </c>
    </row>
    <row r="84" spans="1:27" ht="15.75" x14ac:dyDescent="0.25">
      <c r="A84" s="87"/>
      <c r="B84" s="95"/>
      <c r="C84" s="95"/>
      <c r="D84" s="76"/>
      <c r="E84" s="89" t="s">
        <v>134</v>
      </c>
      <c r="F84" s="89" t="s">
        <v>134</v>
      </c>
      <c r="G84" s="76"/>
      <c r="H84" s="74"/>
      <c r="I84" s="111" t="s">
        <v>134</v>
      </c>
      <c r="J84" s="74"/>
      <c r="K84" s="74"/>
      <c r="L84" s="76"/>
      <c r="M84" s="76"/>
      <c r="N84" s="102"/>
      <c r="O84" s="102"/>
      <c r="P84" s="126">
        <v>0</v>
      </c>
      <c r="Q84" s="97">
        <v>0</v>
      </c>
      <c r="R84" s="109"/>
      <c r="S84" s="96" t="s">
        <v>134</v>
      </c>
      <c r="T84" s="91">
        <v>0</v>
      </c>
      <c r="U84" s="96" t="s">
        <v>134</v>
      </c>
      <c r="V84" s="92" t="s">
        <v>134</v>
      </c>
      <c r="W84" s="92" t="s">
        <v>134</v>
      </c>
      <c r="X84" s="92" t="s">
        <v>134</v>
      </c>
      <c r="Y84" s="92" t="s">
        <v>134</v>
      </c>
      <c r="Z84" s="92">
        <v>0</v>
      </c>
      <c r="AA84" s="93">
        <v>0</v>
      </c>
    </row>
    <row r="85" spans="1:27" ht="15.75" x14ac:dyDescent="0.25">
      <c r="A85" s="87"/>
      <c r="B85" s="95"/>
      <c r="C85" s="95"/>
      <c r="D85" s="76"/>
      <c r="E85" s="89" t="s">
        <v>134</v>
      </c>
      <c r="F85" s="89" t="s">
        <v>134</v>
      </c>
      <c r="G85" s="76"/>
      <c r="H85" s="74"/>
      <c r="I85" s="111" t="s">
        <v>134</v>
      </c>
      <c r="J85" s="74"/>
      <c r="K85" s="74"/>
      <c r="L85" s="76"/>
      <c r="M85" s="76"/>
      <c r="N85" s="102"/>
      <c r="O85" s="102"/>
      <c r="P85" s="126">
        <v>0</v>
      </c>
      <c r="Q85" s="97">
        <v>0</v>
      </c>
      <c r="R85" s="109"/>
      <c r="S85" s="96" t="s">
        <v>134</v>
      </c>
      <c r="T85" s="91">
        <v>0</v>
      </c>
      <c r="U85" s="96" t="s">
        <v>134</v>
      </c>
      <c r="V85" s="92" t="s">
        <v>134</v>
      </c>
      <c r="W85" s="92" t="s">
        <v>134</v>
      </c>
      <c r="X85" s="92" t="s">
        <v>134</v>
      </c>
      <c r="Y85" s="92" t="s">
        <v>134</v>
      </c>
      <c r="Z85" s="92">
        <v>0</v>
      </c>
      <c r="AA85" s="93">
        <v>0</v>
      </c>
    </row>
    <row r="86" spans="1:27" ht="15.75" x14ac:dyDescent="0.25">
      <c r="A86" s="87"/>
      <c r="B86" s="95"/>
      <c r="C86" s="95"/>
      <c r="D86" s="76"/>
      <c r="E86" s="89" t="s">
        <v>134</v>
      </c>
      <c r="F86" s="89" t="s">
        <v>134</v>
      </c>
      <c r="G86" s="76"/>
      <c r="H86" s="74"/>
      <c r="I86" s="111" t="s">
        <v>134</v>
      </c>
      <c r="J86" s="74"/>
      <c r="K86" s="74"/>
      <c r="L86" s="76"/>
      <c r="M86" s="76"/>
      <c r="N86" s="102"/>
      <c r="O86" s="102"/>
      <c r="P86" s="126">
        <v>0</v>
      </c>
      <c r="Q86" s="97">
        <v>0</v>
      </c>
      <c r="R86" s="109"/>
      <c r="S86" s="96" t="s">
        <v>134</v>
      </c>
      <c r="T86" s="91">
        <v>0</v>
      </c>
      <c r="U86" s="96" t="s">
        <v>134</v>
      </c>
      <c r="V86" s="92" t="s">
        <v>134</v>
      </c>
      <c r="W86" s="92" t="s">
        <v>134</v>
      </c>
      <c r="X86" s="92" t="s">
        <v>134</v>
      </c>
      <c r="Y86" s="92" t="s">
        <v>134</v>
      </c>
      <c r="Z86" s="92">
        <v>0</v>
      </c>
      <c r="AA86" s="93">
        <v>0</v>
      </c>
    </row>
    <row r="87" spans="1:27" ht="15.75" x14ac:dyDescent="0.25">
      <c r="A87" s="87"/>
      <c r="B87" s="95"/>
      <c r="C87" s="95"/>
      <c r="D87" s="76"/>
      <c r="E87" s="89" t="s">
        <v>134</v>
      </c>
      <c r="F87" s="89" t="s">
        <v>134</v>
      </c>
      <c r="G87" s="76"/>
      <c r="H87" s="74"/>
      <c r="I87" s="111" t="s">
        <v>134</v>
      </c>
      <c r="J87" s="74"/>
      <c r="K87" s="74"/>
      <c r="L87" s="76"/>
      <c r="M87" s="76"/>
      <c r="N87" s="102"/>
      <c r="O87" s="102"/>
      <c r="P87" s="126">
        <v>0</v>
      </c>
      <c r="Q87" s="97">
        <v>0</v>
      </c>
      <c r="R87" s="109"/>
      <c r="S87" s="96" t="s">
        <v>134</v>
      </c>
      <c r="T87" s="91">
        <v>0</v>
      </c>
      <c r="U87" s="96" t="s">
        <v>134</v>
      </c>
      <c r="V87" s="92" t="s">
        <v>134</v>
      </c>
      <c r="W87" s="92" t="s">
        <v>134</v>
      </c>
      <c r="X87" s="92" t="s">
        <v>134</v>
      </c>
      <c r="Y87" s="92" t="s">
        <v>134</v>
      </c>
      <c r="Z87" s="92">
        <v>0</v>
      </c>
      <c r="AA87" s="93">
        <v>0</v>
      </c>
    </row>
    <row r="88" spans="1:27" ht="15.75" x14ac:dyDescent="0.25">
      <c r="A88" s="87"/>
      <c r="B88" s="95"/>
      <c r="C88" s="95"/>
      <c r="D88" s="76"/>
      <c r="E88" s="89" t="s">
        <v>134</v>
      </c>
      <c r="F88" s="89" t="s">
        <v>134</v>
      </c>
      <c r="G88" s="76"/>
      <c r="H88" s="74"/>
      <c r="I88" s="111" t="s">
        <v>134</v>
      </c>
      <c r="J88" s="74"/>
      <c r="K88" s="74"/>
      <c r="L88" s="76"/>
      <c r="M88" s="76"/>
      <c r="N88" s="102"/>
      <c r="O88" s="102"/>
      <c r="P88" s="126">
        <v>0</v>
      </c>
      <c r="Q88" s="97">
        <v>0</v>
      </c>
      <c r="R88" s="109"/>
      <c r="S88" s="96" t="s">
        <v>134</v>
      </c>
      <c r="T88" s="91">
        <v>0</v>
      </c>
      <c r="U88" s="96" t="s">
        <v>134</v>
      </c>
      <c r="V88" s="92" t="s">
        <v>134</v>
      </c>
      <c r="W88" s="92" t="s">
        <v>134</v>
      </c>
      <c r="X88" s="92" t="s">
        <v>134</v>
      </c>
      <c r="Y88" s="92" t="s">
        <v>134</v>
      </c>
      <c r="Z88" s="92">
        <v>0</v>
      </c>
      <c r="AA88" s="93">
        <v>0</v>
      </c>
    </row>
    <row r="89" spans="1:27" ht="15.75" x14ac:dyDescent="0.25">
      <c r="A89" s="87"/>
      <c r="B89" s="95"/>
      <c r="C89" s="95"/>
      <c r="D89" s="76"/>
      <c r="E89" s="89" t="s">
        <v>134</v>
      </c>
      <c r="F89" s="89" t="s">
        <v>134</v>
      </c>
      <c r="G89" s="76"/>
      <c r="H89" s="74"/>
      <c r="I89" s="111" t="s">
        <v>134</v>
      </c>
      <c r="J89" s="74"/>
      <c r="K89" s="74"/>
      <c r="L89" s="76"/>
      <c r="M89" s="76"/>
      <c r="N89" s="102"/>
      <c r="O89" s="102"/>
      <c r="P89" s="126">
        <v>0</v>
      </c>
      <c r="Q89" s="97">
        <v>0</v>
      </c>
      <c r="R89" s="109"/>
      <c r="S89" s="96" t="s">
        <v>134</v>
      </c>
      <c r="T89" s="91">
        <v>0</v>
      </c>
      <c r="U89" s="96" t="s">
        <v>134</v>
      </c>
      <c r="V89" s="92" t="s">
        <v>134</v>
      </c>
      <c r="W89" s="92" t="s">
        <v>134</v>
      </c>
      <c r="X89" s="92" t="s">
        <v>134</v>
      </c>
      <c r="Y89" s="92" t="s">
        <v>134</v>
      </c>
      <c r="Z89" s="92">
        <v>0</v>
      </c>
      <c r="AA89" s="93">
        <v>0</v>
      </c>
    </row>
    <row r="90" spans="1:27" ht="15.75" x14ac:dyDescent="0.25">
      <c r="A90" s="87"/>
      <c r="B90" s="95"/>
      <c r="C90" s="95"/>
      <c r="D90" s="76"/>
      <c r="E90" s="89" t="s">
        <v>134</v>
      </c>
      <c r="F90" s="89" t="s">
        <v>134</v>
      </c>
      <c r="G90" s="76"/>
      <c r="H90" s="74"/>
      <c r="I90" s="111" t="s">
        <v>134</v>
      </c>
      <c r="J90" s="74"/>
      <c r="K90" s="74"/>
      <c r="L90" s="76"/>
      <c r="M90" s="76"/>
      <c r="N90" s="102"/>
      <c r="O90" s="102"/>
      <c r="P90" s="126">
        <v>0</v>
      </c>
      <c r="Q90" s="97">
        <v>0</v>
      </c>
      <c r="R90" s="109"/>
      <c r="S90" s="96" t="s">
        <v>134</v>
      </c>
      <c r="T90" s="91">
        <v>0</v>
      </c>
      <c r="U90" s="96" t="s">
        <v>134</v>
      </c>
      <c r="V90" s="92" t="s">
        <v>134</v>
      </c>
      <c r="W90" s="92" t="s">
        <v>134</v>
      </c>
      <c r="X90" s="92" t="s">
        <v>134</v>
      </c>
      <c r="Y90" s="92" t="s">
        <v>134</v>
      </c>
      <c r="Z90" s="92">
        <v>0</v>
      </c>
      <c r="AA90" s="93">
        <v>0</v>
      </c>
    </row>
    <row r="91" spans="1:27" ht="15.75" x14ac:dyDescent="0.25">
      <c r="A91" s="87"/>
      <c r="B91" s="95"/>
      <c r="C91" s="95"/>
      <c r="D91" s="76"/>
      <c r="E91" s="89" t="s">
        <v>134</v>
      </c>
      <c r="F91" s="89" t="s">
        <v>134</v>
      </c>
      <c r="G91" s="76"/>
      <c r="H91" s="74"/>
      <c r="I91" s="111" t="s">
        <v>134</v>
      </c>
      <c r="J91" s="74"/>
      <c r="K91" s="74"/>
      <c r="L91" s="76"/>
      <c r="M91" s="76"/>
      <c r="N91" s="102"/>
      <c r="O91" s="102"/>
      <c r="P91" s="126">
        <v>0</v>
      </c>
      <c r="Q91" s="97">
        <v>0</v>
      </c>
      <c r="R91" s="109"/>
      <c r="S91" s="96" t="s">
        <v>134</v>
      </c>
      <c r="T91" s="91">
        <v>0</v>
      </c>
      <c r="U91" s="96" t="s">
        <v>134</v>
      </c>
      <c r="V91" s="92" t="s">
        <v>134</v>
      </c>
      <c r="W91" s="92" t="s">
        <v>134</v>
      </c>
      <c r="X91" s="92" t="s">
        <v>134</v>
      </c>
      <c r="Y91" s="92" t="s">
        <v>134</v>
      </c>
      <c r="Z91" s="92">
        <v>0</v>
      </c>
      <c r="AA91" s="93">
        <v>0</v>
      </c>
    </row>
    <row r="92" spans="1:27" ht="15.75" x14ac:dyDescent="0.25">
      <c r="A92" s="87"/>
      <c r="B92" s="95"/>
      <c r="C92" s="95"/>
      <c r="D92" s="76"/>
      <c r="E92" s="89" t="s">
        <v>134</v>
      </c>
      <c r="F92" s="89" t="s">
        <v>134</v>
      </c>
      <c r="G92" s="76"/>
      <c r="H92" s="74"/>
      <c r="I92" s="111" t="s">
        <v>134</v>
      </c>
      <c r="J92" s="74"/>
      <c r="K92" s="74"/>
      <c r="L92" s="76"/>
      <c r="M92" s="76"/>
      <c r="N92" s="102"/>
      <c r="O92" s="102"/>
      <c r="P92" s="126">
        <v>0</v>
      </c>
      <c r="Q92" s="97">
        <v>0</v>
      </c>
      <c r="R92" s="109"/>
      <c r="S92" s="96" t="s">
        <v>134</v>
      </c>
      <c r="T92" s="91">
        <v>0</v>
      </c>
      <c r="U92" s="96" t="s">
        <v>134</v>
      </c>
      <c r="V92" s="92" t="s">
        <v>134</v>
      </c>
      <c r="W92" s="92" t="s">
        <v>134</v>
      </c>
      <c r="X92" s="92" t="s">
        <v>134</v>
      </c>
      <c r="Y92" s="92" t="s">
        <v>134</v>
      </c>
      <c r="Z92" s="92">
        <v>0</v>
      </c>
      <c r="AA92" s="93">
        <v>0</v>
      </c>
    </row>
    <row r="93" spans="1:27" ht="15.75" x14ac:dyDescent="0.25">
      <c r="A93" s="87"/>
      <c r="B93" s="95"/>
      <c r="C93" s="95"/>
      <c r="D93" s="76"/>
      <c r="E93" s="89" t="s">
        <v>134</v>
      </c>
      <c r="F93" s="89" t="s">
        <v>134</v>
      </c>
      <c r="G93" s="76"/>
      <c r="H93" s="74"/>
      <c r="I93" s="111" t="s">
        <v>134</v>
      </c>
      <c r="J93" s="74"/>
      <c r="K93" s="74"/>
      <c r="L93" s="76"/>
      <c r="M93" s="76"/>
      <c r="N93" s="102"/>
      <c r="O93" s="102"/>
      <c r="P93" s="126">
        <v>0</v>
      </c>
      <c r="Q93" s="97">
        <v>0</v>
      </c>
      <c r="R93" s="109"/>
      <c r="S93" s="96" t="s">
        <v>134</v>
      </c>
      <c r="T93" s="91">
        <v>0</v>
      </c>
      <c r="U93" s="96" t="s">
        <v>134</v>
      </c>
      <c r="V93" s="92" t="s">
        <v>134</v>
      </c>
      <c r="W93" s="92" t="s">
        <v>134</v>
      </c>
      <c r="X93" s="92" t="s">
        <v>134</v>
      </c>
      <c r="Y93" s="92" t="s">
        <v>134</v>
      </c>
      <c r="Z93" s="92">
        <v>0</v>
      </c>
      <c r="AA93" s="93">
        <v>0</v>
      </c>
    </row>
    <row r="94" spans="1:27" ht="15.75" x14ac:dyDescent="0.25">
      <c r="A94" s="87"/>
      <c r="B94" s="95"/>
      <c r="C94" s="95"/>
      <c r="D94" s="76"/>
      <c r="E94" s="89" t="s">
        <v>134</v>
      </c>
      <c r="F94" s="89" t="s">
        <v>134</v>
      </c>
      <c r="G94" s="76"/>
      <c r="H94" s="74"/>
      <c r="I94" s="111" t="s">
        <v>134</v>
      </c>
      <c r="J94" s="74"/>
      <c r="K94" s="74"/>
      <c r="L94" s="76"/>
      <c r="M94" s="76"/>
      <c r="N94" s="102"/>
      <c r="O94" s="102"/>
      <c r="P94" s="126">
        <v>0</v>
      </c>
      <c r="Q94" s="97">
        <v>0</v>
      </c>
      <c r="R94" s="109"/>
      <c r="S94" s="96" t="s">
        <v>134</v>
      </c>
      <c r="T94" s="91">
        <v>0</v>
      </c>
      <c r="U94" s="96" t="s">
        <v>134</v>
      </c>
      <c r="V94" s="92" t="s">
        <v>134</v>
      </c>
      <c r="W94" s="92" t="s">
        <v>134</v>
      </c>
      <c r="X94" s="92" t="s">
        <v>134</v>
      </c>
      <c r="Y94" s="92" t="s">
        <v>134</v>
      </c>
      <c r="Z94" s="92">
        <v>0</v>
      </c>
      <c r="AA94" s="93">
        <v>0</v>
      </c>
    </row>
    <row r="95" spans="1:27" ht="15.75" x14ac:dyDescent="0.25">
      <c r="A95" s="87"/>
      <c r="B95" s="95"/>
      <c r="C95" s="95"/>
      <c r="D95" s="76"/>
      <c r="E95" s="89" t="s">
        <v>134</v>
      </c>
      <c r="F95" s="89" t="s">
        <v>134</v>
      </c>
      <c r="G95" s="76"/>
      <c r="H95" s="74"/>
      <c r="I95" s="111" t="s">
        <v>134</v>
      </c>
      <c r="J95" s="74"/>
      <c r="K95" s="74"/>
      <c r="L95" s="76"/>
      <c r="M95" s="76"/>
      <c r="N95" s="102"/>
      <c r="O95" s="102"/>
      <c r="P95" s="126">
        <v>0</v>
      </c>
      <c r="Q95" s="97">
        <v>0</v>
      </c>
      <c r="R95" s="109"/>
      <c r="S95" s="96" t="s">
        <v>134</v>
      </c>
      <c r="T95" s="91">
        <v>0</v>
      </c>
      <c r="U95" s="96" t="s">
        <v>134</v>
      </c>
      <c r="V95" s="92" t="s">
        <v>134</v>
      </c>
      <c r="W95" s="92" t="s">
        <v>134</v>
      </c>
      <c r="X95" s="92" t="s">
        <v>134</v>
      </c>
      <c r="Y95" s="92" t="s">
        <v>134</v>
      </c>
      <c r="Z95" s="92">
        <v>0</v>
      </c>
      <c r="AA95" s="93">
        <v>0</v>
      </c>
    </row>
    <row r="96" spans="1:27" ht="15.75" x14ac:dyDescent="0.25">
      <c r="A96" s="87"/>
      <c r="B96" s="95"/>
      <c r="C96" s="95"/>
      <c r="D96" s="76"/>
      <c r="E96" s="89" t="s">
        <v>134</v>
      </c>
      <c r="F96" s="89" t="s">
        <v>134</v>
      </c>
      <c r="G96" s="76"/>
      <c r="H96" s="74"/>
      <c r="I96" s="111" t="s">
        <v>134</v>
      </c>
      <c r="J96" s="74"/>
      <c r="K96" s="74"/>
      <c r="L96" s="76"/>
      <c r="M96" s="76"/>
      <c r="N96" s="102"/>
      <c r="O96" s="102"/>
      <c r="P96" s="126">
        <v>0</v>
      </c>
      <c r="Q96" s="97">
        <v>0</v>
      </c>
      <c r="R96" s="109"/>
      <c r="S96" s="96" t="s">
        <v>134</v>
      </c>
      <c r="T96" s="91">
        <v>0</v>
      </c>
      <c r="U96" s="96" t="s">
        <v>134</v>
      </c>
      <c r="V96" s="92" t="s">
        <v>134</v>
      </c>
      <c r="W96" s="92" t="s">
        <v>134</v>
      </c>
      <c r="X96" s="92" t="s">
        <v>134</v>
      </c>
      <c r="Y96" s="92" t="s">
        <v>134</v>
      </c>
      <c r="Z96" s="92">
        <v>0</v>
      </c>
      <c r="AA96" s="93">
        <v>0</v>
      </c>
    </row>
    <row r="97" spans="1:27" ht="15.75" x14ac:dyDescent="0.25">
      <c r="A97" s="87"/>
      <c r="B97" s="95"/>
      <c r="C97" s="95"/>
      <c r="D97" s="76"/>
      <c r="E97" s="89" t="s">
        <v>134</v>
      </c>
      <c r="F97" s="89" t="s">
        <v>134</v>
      </c>
      <c r="G97" s="76"/>
      <c r="H97" s="74"/>
      <c r="I97" s="111" t="s">
        <v>134</v>
      </c>
      <c r="J97" s="74"/>
      <c r="K97" s="74"/>
      <c r="L97" s="76"/>
      <c r="M97" s="76"/>
      <c r="N97" s="102"/>
      <c r="O97" s="102"/>
      <c r="P97" s="126">
        <v>0</v>
      </c>
      <c r="Q97" s="97">
        <v>0</v>
      </c>
      <c r="R97" s="109"/>
      <c r="S97" s="96" t="s">
        <v>134</v>
      </c>
      <c r="T97" s="91">
        <v>0</v>
      </c>
      <c r="U97" s="96" t="s">
        <v>134</v>
      </c>
      <c r="V97" s="92" t="s">
        <v>134</v>
      </c>
      <c r="W97" s="92" t="s">
        <v>134</v>
      </c>
      <c r="X97" s="92" t="s">
        <v>134</v>
      </c>
      <c r="Y97" s="92" t="s">
        <v>134</v>
      </c>
      <c r="Z97" s="92">
        <v>0</v>
      </c>
      <c r="AA97" s="93">
        <v>0</v>
      </c>
    </row>
    <row r="98" spans="1:27" ht="15.75" x14ac:dyDescent="0.25">
      <c r="A98" s="87"/>
      <c r="B98" s="95"/>
      <c r="C98" s="95"/>
      <c r="D98" s="76"/>
      <c r="E98" s="89" t="s">
        <v>134</v>
      </c>
      <c r="F98" s="89" t="s">
        <v>134</v>
      </c>
      <c r="G98" s="76"/>
      <c r="H98" s="74"/>
      <c r="I98" s="111" t="s">
        <v>134</v>
      </c>
      <c r="J98" s="74"/>
      <c r="K98" s="74"/>
      <c r="L98" s="76"/>
      <c r="M98" s="76"/>
      <c r="N98" s="102"/>
      <c r="O98" s="102"/>
      <c r="P98" s="126">
        <v>0</v>
      </c>
      <c r="Q98" s="97">
        <v>0</v>
      </c>
      <c r="R98" s="109"/>
      <c r="S98" s="96" t="s">
        <v>134</v>
      </c>
      <c r="T98" s="91">
        <v>0</v>
      </c>
      <c r="U98" s="96" t="s">
        <v>134</v>
      </c>
      <c r="V98" s="92" t="s">
        <v>134</v>
      </c>
      <c r="W98" s="92" t="s">
        <v>134</v>
      </c>
      <c r="X98" s="92" t="s">
        <v>134</v>
      </c>
      <c r="Y98" s="92" t="s">
        <v>134</v>
      </c>
      <c r="Z98" s="92">
        <v>0</v>
      </c>
      <c r="AA98" s="93">
        <v>0</v>
      </c>
    </row>
    <row r="99" spans="1:27" ht="15.75" x14ac:dyDescent="0.25">
      <c r="A99" s="87"/>
      <c r="B99" s="95"/>
      <c r="C99" s="95"/>
      <c r="D99" s="76"/>
      <c r="E99" s="89" t="s">
        <v>134</v>
      </c>
      <c r="F99" s="89" t="s">
        <v>134</v>
      </c>
      <c r="G99" s="76"/>
      <c r="H99" s="74"/>
      <c r="I99" s="111" t="s">
        <v>134</v>
      </c>
      <c r="J99" s="74"/>
      <c r="K99" s="74"/>
      <c r="L99" s="76"/>
      <c r="M99" s="76"/>
      <c r="N99" s="102"/>
      <c r="O99" s="102"/>
      <c r="P99" s="126">
        <v>0</v>
      </c>
      <c r="Q99" s="97">
        <v>0</v>
      </c>
      <c r="R99" s="109"/>
      <c r="S99" s="96" t="s">
        <v>134</v>
      </c>
      <c r="T99" s="91">
        <v>0</v>
      </c>
      <c r="U99" s="96" t="s">
        <v>134</v>
      </c>
      <c r="V99" s="92" t="s">
        <v>134</v>
      </c>
      <c r="W99" s="92" t="s">
        <v>134</v>
      </c>
      <c r="X99" s="92" t="s">
        <v>134</v>
      </c>
      <c r="Y99" s="92" t="s">
        <v>134</v>
      </c>
      <c r="Z99" s="92">
        <v>0</v>
      </c>
      <c r="AA99" s="93">
        <v>0</v>
      </c>
    </row>
    <row r="100" spans="1:27" ht="15.75" x14ac:dyDescent="0.25">
      <c r="A100" s="87"/>
      <c r="B100" s="95"/>
      <c r="C100" s="95"/>
      <c r="D100" s="76"/>
      <c r="E100" s="89" t="s">
        <v>134</v>
      </c>
      <c r="F100" s="89" t="s">
        <v>134</v>
      </c>
      <c r="G100" s="76"/>
      <c r="H100" s="74"/>
      <c r="I100" s="111" t="s">
        <v>134</v>
      </c>
      <c r="J100" s="74"/>
      <c r="K100" s="74"/>
      <c r="L100" s="76"/>
      <c r="M100" s="76"/>
      <c r="N100" s="102"/>
      <c r="O100" s="102"/>
      <c r="P100" s="126">
        <v>0</v>
      </c>
      <c r="Q100" s="97">
        <v>0</v>
      </c>
      <c r="R100" s="109"/>
      <c r="S100" s="96" t="s">
        <v>134</v>
      </c>
      <c r="T100" s="91">
        <v>0</v>
      </c>
      <c r="U100" s="96" t="s">
        <v>134</v>
      </c>
      <c r="V100" s="92" t="s">
        <v>134</v>
      </c>
      <c r="W100" s="92" t="s">
        <v>134</v>
      </c>
      <c r="X100" s="92" t="s">
        <v>134</v>
      </c>
      <c r="Y100" s="92" t="s">
        <v>134</v>
      </c>
      <c r="Z100" s="92">
        <v>0</v>
      </c>
      <c r="AA100" s="93">
        <v>0</v>
      </c>
    </row>
    <row r="101" spans="1:27" ht="15.75" x14ac:dyDescent="0.25">
      <c r="A101" s="87"/>
      <c r="B101" s="95"/>
      <c r="C101" s="95"/>
      <c r="D101" s="76"/>
      <c r="E101" s="89" t="s">
        <v>134</v>
      </c>
      <c r="F101" s="89" t="s">
        <v>134</v>
      </c>
      <c r="G101" s="76"/>
      <c r="H101" s="74"/>
      <c r="I101" s="111" t="s">
        <v>134</v>
      </c>
      <c r="J101" s="74"/>
      <c r="K101" s="74"/>
      <c r="L101" s="76"/>
      <c r="M101" s="76"/>
      <c r="N101" s="102"/>
      <c r="O101" s="102"/>
      <c r="P101" s="126">
        <v>0</v>
      </c>
      <c r="Q101" s="97">
        <v>0</v>
      </c>
      <c r="R101" s="109"/>
      <c r="S101" s="96" t="s">
        <v>134</v>
      </c>
      <c r="T101" s="91">
        <v>0</v>
      </c>
      <c r="U101" s="96" t="s">
        <v>134</v>
      </c>
      <c r="V101" s="92" t="s">
        <v>134</v>
      </c>
      <c r="W101" s="92" t="s">
        <v>134</v>
      </c>
      <c r="X101" s="92" t="s">
        <v>134</v>
      </c>
      <c r="Y101" s="92" t="s">
        <v>134</v>
      </c>
      <c r="Z101" s="92">
        <v>0</v>
      </c>
      <c r="AA101" s="93">
        <v>0</v>
      </c>
    </row>
    <row r="102" spans="1:27" ht="15.75" x14ac:dyDescent="0.25">
      <c r="A102" s="87"/>
      <c r="B102" s="95"/>
      <c r="C102" s="95"/>
      <c r="D102" s="76"/>
      <c r="E102" s="89" t="s">
        <v>134</v>
      </c>
      <c r="F102" s="89" t="s">
        <v>134</v>
      </c>
      <c r="G102" s="76"/>
      <c r="H102" s="74"/>
      <c r="I102" s="111" t="s">
        <v>134</v>
      </c>
      <c r="J102" s="74"/>
      <c r="K102" s="74"/>
      <c r="L102" s="76"/>
      <c r="M102" s="76"/>
      <c r="N102" s="102"/>
      <c r="O102" s="102"/>
      <c r="P102" s="126">
        <v>0</v>
      </c>
      <c r="Q102" s="97">
        <v>0</v>
      </c>
      <c r="R102" s="109"/>
      <c r="S102" s="96" t="s">
        <v>134</v>
      </c>
      <c r="T102" s="91">
        <v>0</v>
      </c>
      <c r="U102" s="96" t="s">
        <v>134</v>
      </c>
      <c r="V102" s="92" t="s">
        <v>134</v>
      </c>
      <c r="W102" s="92" t="s">
        <v>134</v>
      </c>
      <c r="X102" s="92" t="s">
        <v>134</v>
      </c>
      <c r="Y102" s="92" t="s">
        <v>134</v>
      </c>
      <c r="Z102" s="92">
        <v>0</v>
      </c>
      <c r="AA102" s="93">
        <v>0</v>
      </c>
    </row>
    <row r="103" spans="1:27" ht="15.75" x14ac:dyDescent="0.25">
      <c r="A103" s="87"/>
      <c r="B103" s="95"/>
      <c r="C103" s="95"/>
      <c r="D103" s="76"/>
      <c r="E103" s="89" t="s">
        <v>134</v>
      </c>
      <c r="F103" s="89" t="s">
        <v>134</v>
      </c>
      <c r="G103" s="76"/>
      <c r="H103" s="74"/>
      <c r="I103" s="111" t="s">
        <v>134</v>
      </c>
      <c r="J103" s="74"/>
      <c r="K103" s="74"/>
      <c r="L103" s="76"/>
      <c r="M103" s="76"/>
      <c r="N103" s="102"/>
      <c r="O103" s="102"/>
      <c r="P103" s="126">
        <v>0</v>
      </c>
      <c r="Q103" s="97">
        <v>0</v>
      </c>
      <c r="R103" s="109"/>
      <c r="S103" s="96" t="s">
        <v>134</v>
      </c>
      <c r="T103" s="91">
        <v>0</v>
      </c>
      <c r="U103" s="96" t="s">
        <v>134</v>
      </c>
      <c r="V103" s="92" t="s">
        <v>134</v>
      </c>
      <c r="W103" s="92" t="s">
        <v>134</v>
      </c>
      <c r="X103" s="92" t="s">
        <v>134</v>
      </c>
      <c r="Y103" s="92" t="s">
        <v>134</v>
      </c>
      <c r="Z103" s="92">
        <v>0</v>
      </c>
      <c r="AA103" s="93">
        <v>0</v>
      </c>
    </row>
    <row r="104" spans="1:27" ht="15.75" x14ac:dyDescent="0.25">
      <c r="A104" s="87"/>
      <c r="B104" s="95"/>
      <c r="C104" s="95"/>
      <c r="D104" s="76"/>
      <c r="E104" s="89" t="s">
        <v>134</v>
      </c>
      <c r="F104" s="89" t="s">
        <v>134</v>
      </c>
      <c r="G104" s="76"/>
      <c r="H104" s="74"/>
      <c r="I104" s="111" t="s">
        <v>134</v>
      </c>
      <c r="J104" s="74"/>
      <c r="K104" s="74"/>
      <c r="L104" s="76"/>
      <c r="M104" s="76"/>
      <c r="N104" s="102"/>
      <c r="O104" s="102"/>
      <c r="P104" s="126">
        <v>0</v>
      </c>
      <c r="Q104" s="97">
        <v>0</v>
      </c>
      <c r="R104" s="109"/>
      <c r="S104" s="96" t="s">
        <v>134</v>
      </c>
      <c r="T104" s="91">
        <v>0</v>
      </c>
      <c r="U104" s="96" t="s">
        <v>134</v>
      </c>
      <c r="V104" s="92" t="s">
        <v>134</v>
      </c>
      <c r="W104" s="92" t="s">
        <v>134</v>
      </c>
      <c r="X104" s="92" t="s">
        <v>134</v>
      </c>
      <c r="Y104" s="92" t="s">
        <v>134</v>
      </c>
      <c r="Z104" s="92">
        <v>0</v>
      </c>
      <c r="AA104" s="93">
        <v>0</v>
      </c>
    </row>
    <row r="105" spans="1:27" ht="15.75" x14ac:dyDescent="0.25">
      <c r="A105" s="87"/>
      <c r="B105" s="95"/>
      <c r="C105" s="95"/>
      <c r="D105" s="76"/>
      <c r="E105" s="89" t="s">
        <v>134</v>
      </c>
      <c r="F105" s="89" t="s">
        <v>134</v>
      </c>
      <c r="G105" s="76"/>
      <c r="H105" s="74"/>
      <c r="I105" s="111" t="s">
        <v>134</v>
      </c>
      <c r="J105" s="74"/>
      <c r="K105" s="74"/>
      <c r="L105" s="76"/>
      <c r="M105" s="76"/>
      <c r="N105" s="102"/>
      <c r="O105" s="102"/>
      <c r="P105" s="126">
        <v>0</v>
      </c>
      <c r="Q105" s="97">
        <v>0</v>
      </c>
      <c r="R105" s="109"/>
      <c r="S105" s="96" t="s">
        <v>134</v>
      </c>
      <c r="T105" s="91">
        <v>0</v>
      </c>
      <c r="U105" s="96" t="s">
        <v>134</v>
      </c>
      <c r="V105" s="92" t="s">
        <v>134</v>
      </c>
      <c r="W105" s="92" t="s">
        <v>134</v>
      </c>
      <c r="X105" s="92" t="s">
        <v>134</v>
      </c>
      <c r="Y105" s="92" t="s">
        <v>134</v>
      </c>
      <c r="Z105" s="92">
        <v>0</v>
      </c>
      <c r="AA105" s="93">
        <v>0</v>
      </c>
    </row>
    <row r="106" spans="1:27" ht="15.75" x14ac:dyDescent="0.25">
      <c r="A106" s="87"/>
      <c r="B106" s="95"/>
      <c r="C106" s="95"/>
      <c r="D106" s="76"/>
      <c r="E106" s="89" t="s">
        <v>134</v>
      </c>
      <c r="F106" s="89" t="s">
        <v>134</v>
      </c>
      <c r="G106" s="76"/>
      <c r="H106" s="74"/>
      <c r="I106" s="111" t="s">
        <v>134</v>
      </c>
      <c r="J106" s="74"/>
      <c r="K106" s="74"/>
      <c r="L106" s="76"/>
      <c r="M106" s="76"/>
      <c r="N106" s="102"/>
      <c r="O106" s="102"/>
      <c r="P106" s="126">
        <v>0</v>
      </c>
      <c r="Q106" s="97">
        <v>0</v>
      </c>
      <c r="R106" s="109"/>
      <c r="S106" s="96" t="s">
        <v>134</v>
      </c>
      <c r="T106" s="91">
        <v>0</v>
      </c>
      <c r="U106" s="96" t="s">
        <v>134</v>
      </c>
      <c r="V106" s="92" t="s">
        <v>134</v>
      </c>
      <c r="W106" s="92" t="s">
        <v>134</v>
      </c>
      <c r="X106" s="92" t="s">
        <v>134</v>
      </c>
      <c r="Y106" s="92" t="s">
        <v>134</v>
      </c>
      <c r="Z106" s="92">
        <v>0</v>
      </c>
      <c r="AA106" s="93">
        <v>0</v>
      </c>
    </row>
    <row r="107" spans="1:27" ht="15.75" x14ac:dyDescent="0.25">
      <c r="A107" s="87"/>
      <c r="B107" s="95"/>
      <c r="C107" s="95"/>
      <c r="D107" s="76"/>
      <c r="E107" s="89" t="s">
        <v>134</v>
      </c>
      <c r="F107" s="89" t="s">
        <v>134</v>
      </c>
      <c r="G107" s="76"/>
      <c r="H107" s="74"/>
      <c r="I107" s="111" t="s">
        <v>134</v>
      </c>
      <c r="J107" s="74"/>
      <c r="K107" s="74"/>
      <c r="L107" s="76"/>
      <c r="M107" s="76"/>
      <c r="N107" s="102"/>
      <c r="O107" s="102"/>
      <c r="P107" s="126">
        <v>0</v>
      </c>
      <c r="Q107" s="97">
        <v>0</v>
      </c>
      <c r="R107" s="109"/>
      <c r="S107" s="96" t="s">
        <v>134</v>
      </c>
      <c r="T107" s="91">
        <v>0</v>
      </c>
      <c r="U107" s="96" t="s">
        <v>134</v>
      </c>
      <c r="V107" s="92" t="s">
        <v>134</v>
      </c>
      <c r="W107" s="92" t="s">
        <v>134</v>
      </c>
      <c r="X107" s="92" t="s">
        <v>134</v>
      </c>
      <c r="Y107" s="92" t="s">
        <v>134</v>
      </c>
      <c r="Z107" s="92">
        <v>0</v>
      </c>
      <c r="AA107" s="93">
        <v>0</v>
      </c>
    </row>
    <row r="108" spans="1:27" ht="15.75" x14ac:dyDescent="0.25">
      <c r="A108" s="87"/>
      <c r="B108" s="95"/>
      <c r="C108" s="95"/>
      <c r="D108" s="76"/>
      <c r="E108" s="89" t="s">
        <v>134</v>
      </c>
      <c r="F108" s="89" t="s">
        <v>134</v>
      </c>
      <c r="G108" s="76"/>
      <c r="H108" s="74"/>
      <c r="I108" s="111" t="s">
        <v>134</v>
      </c>
      <c r="J108" s="74"/>
      <c r="K108" s="74"/>
      <c r="L108" s="76"/>
      <c r="M108" s="76"/>
      <c r="N108" s="102"/>
      <c r="O108" s="102"/>
      <c r="P108" s="126">
        <v>0</v>
      </c>
      <c r="Q108" s="97">
        <v>0</v>
      </c>
      <c r="R108" s="109"/>
      <c r="S108" s="96" t="s">
        <v>134</v>
      </c>
      <c r="T108" s="91">
        <v>0</v>
      </c>
      <c r="U108" s="96" t="s">
        <v>134</v>
      </c>
      <c r="V108" s="92" t="s">
        <v>134</v>
      </c>
      <c r="W108" s="92" t="s">
        <v>134</v>
      </c>
      <c r="X108" s="92" t="s">
        <v>134</v>
      </c>
      <c r="Y108" s="92" t="s">
        <v>134</v>
      </c>
      <c r="Z108" s="92">
        <v>0</v>
      </c>
      <c r="AA108" s="93">
        <v>0</v>
      </c>
    </row>
    <row r="109" spans="1:27" ht="15.75" x14ac:dyDescent="0.25">
      <c r="A109" s="87"/>
      <c r="B109" s="95"/>
      <c r="C109" s="95"/>
      <c r="D109" s="76"/>
      <c r="E109" s="89" t="s">
        <v>134</v>
      </c>
      <c r="F109" s="89" t="s">
        <v>134</v>
      </c>
      <c r="G109" s="76"/>
      <c r="H109" s="74"/>
      <c r="I109" s="111" t="s">
        <v>134</v>
      </c>
      <c r="J109" s="74"/>
      <c r="K109" s="74"/>
      <c r="L109" s="76"/>
      <c r="M109" s="76"/>
      <c r="N109" s="102"/>
      <c r="O109" s="102"/>
      <c r="P109" s="126">
        <v>0</v>
      </c>
      <c r="Q109" s="97">
        <v>0</v>
      </c>
      <c r="R109" s="109"/>
      <c r="S109" s="96" t="s">
        <v>134</v>
      </c>
      <c r="T109" s="91">
        <v>0</v>
      </c>
      <c r="U109" s="96" t="s">
        <v>134</v>
      </c>
      <c r="V109" s="92" t="s">
        <v>134</v>
      </c>
      <c r="W109" s="92" t="s">
        <v>134</v>
      </c>
      <c r="X109" s="92" t="s">
        <v>134</v>
      </c>
      <c r="Y109" s="92" t="s">
        <v>134</v>
      </c>
      <c r="Z109" s="92">
        <v>0</v>
      </c>
      <c r="AA109" s="93">
        <v>0</v>
      </c>
    </row>
    <row r="110" spans="1:27" ht="15.75" x14ac:dyDescent="0.25">
      <c r="A110" s="87"/>
      <c r="B110" s="95"/>
      <c r="C110" s="95"/>
      <c r="D110" s="76"/>
      <c r="E110" s="89" t="s">
        <v>134</v>
      </c>
      <c r="F110" s="89" t="s">
        <v>134</v>
      </c>
      <c r="G110" s="76"/>
      <c r="H110" s="74"/>
      <c r="I110" s="111" t="s">
        <v>134</v>
      </c>
      <c r="J110" s="74"/>
      <c r="K110" s="74"/>
      <c r="L110" s="76"/>
      <c r="M110" s="76"/>
      <c r="N110" s="102"/>
      <c r="O110" s="102"/>
      <c r="P110" s="126">
        <v>0</v>
      </c>
      <c r="Q110" s="97">
        <v>0</v>
      </c>
      <c r="R110" s="109"/>
      <c r="S110" s="96" t="s">
        <v>134</v>
      </c>
      <c r="T110" s="91">
        <v>0</v>
      </c>
      <c r="U110" s="96" t="s">
        <v>134</v>
      </c>
      <c r="V110" s="92" t="s">
        <v>134</v>
      </c>
      <c r="W110" s="92" t="s">
        <v>134</v>
      </c>
      <c r="X110" s="92" t="s">
        <v>134</v>
      </c>
      <c r="Y110" s="92" t="s">
        <v>134</v>
      </c>
      <c r="Z110" s="92">
        <v>0</v>
      </c>
      <c r="AA110" s="93">
        <v>0</v>
      </c>
    </row>
    <row r="111" spans="1:27" ht="15.75" x14ac:dyDescent="0.25">
      <c r="A111" s="87"/>
      <c r="B111" s="95"/>
      <c r="C111" s="95"/>
      <c r="D111" s="76"/>
      <c r="E111" s="89" t="s">
        <v>134</v>
      </c>
      <c r="F111" s="89" t="s">
        <v>134</v>
      </c>
      <c r="G111" s="76"/>
      <c r="H111" s="74"/>
      <c r="I111" s="111" t="s">
        <v>134</v>
      </c>
      <c r="J111" s="74"/>
      <c r="K111" s="74"/>
      <c r="L111" s="76"/>
      <c r="M111" s="76"/>
      <c r="N111" s="102"/>
      <c r="O111" s="102"/>
      <c r="P111" s="126">
        <v>0</v>
      </c>
      <c r="Q111" s="97">
        <v>0</v>
      </c>
      <c r="R111" s="109"/>
      <c r="S111" s="96" t="s">
        <v>134</v>
      </c>
      <c r="T111" s="91">
        <v>0</v>
      </c>
      <c r="U111" s="96" t="s">
        <v>134</v>
      </c>
      <c r="V111" s="92" t="s">
        <v>134</v>
      </c>
      <c r="W111" s="92" t="s">
        <v>134</v>
      </c>
      <c r="X111" s="92" t="s">
        <v>134</v>
      </c>
      <c r="Y111" s="92" t="s">
        <v>134</v>
      </c>
      <c r="Z111" s="92">
        <v>0</v>
      </c>
      <c r="AA111" s="93">
        <v>0</v>
      </c>
    </row>
    <row r="112" spans="1:27" ht="15.75" x14ac:dyDescent="0.25">
      <c r="A112" s="87"/>
      <c r="B112" s="95"/>
      <c r="C112" s="95"/>
      <c r="D112" s="76"/>
      <c r="E112" s="89" t="s">
        <v>134</v>
      </c>
      <c r="F112" s="89" t="s">
        <v>134</v>
      </c>
      <c r="G112" s="76"/>
      <c r="H112" s="74"/>
      <c r="I112" s="111" t="s">
        <v>134</v>
      </c>
      <c r="J112" s="74"/>
      <c r="K112" s="74"/>
      <c r="L112" s="76"/>
      <c r="M112" s="76"/>
      <c r="N112" s="102"/>
      <c r="O112" s="102"/>
      <c r="P112" s="126">
        <v>0</v>
      </c>
      <c r="Q112" s="97">
        <v>0</v>
      </c>
      <c r="R112" s="109"/>
      <c r="S112" s="96" t="s">
        <v>134</v>
      </c>
      <c r="T112" s="91">
        <v>0</v>
      </c>
      <c r="U112" s="96" t="s">
        <v>134</v>
      </c>
      <c r="V112" s="92" t="s">
        <v>134</v>
      </c>
      <c r="W112" s="92" t="s">
        <v>134</v>
      </c>
      <c r="X112" s="92" t="s">
        <v>134</v>
      </c>
      <c r="Y112" s="92" t="s">
        <v>134</v>
      </c>
      <c r="Z112" s="92">
        <v>0</v>
      </c>
      <c r="AA112" s="93">
        <v>0</v>
      </c>
    </row>
    <row r="113" spans="1:27" ht="15.75" x14ac:dyDescent="0.25">
      <c r="A113" s="87"/>
      <c r="B113" s="95"/>
      <c r="C113" s="95"/>
      <c r="D113" s="76"/>
      <c r="E113" s="89" t="s">
        <v>134</v>
      </c>
      <c r="F113" s="89" t="s">
        <v>134</v>
      </c>
      <c r="G113" s="76"/>
      <c r="H113" s="74"/>
      <c r="I113" s="111" t="s">
        <v>134</v>
      </c>
      <c r="J113" s="74"/>
      <c r="K113" s="74"/>
      <c r="L113" s="76"/>
      <c r="M113" s="76"/>
      <c r="N113" s="102"/>
      <c r="O113" s="102"/>
      <c r="P113" s="126">
        <v>0</v>
      </c>
      <c r="Q113" s="97">
        <v>0</v>
      </c>
      <c r="R113" s="109"/>
      <c r="S113" s="96" t="s">
        <v>134</v>
      </c>
      <c r="T113" s="91">
        <v>0</v>
      </c>
      <c r="U113" s="96" t="s">
        <v>134</v>
      </c>
      <c r="V113" s="92" t="s">
        <v>134</v>
      </c>
      <c r="W113" s="92" t="s">
        <v>134</v>
      </c>
      <c r="X113" s="92" t="s">
        <v>134</v>
      </c>
      <c r="Y113" s="92" t="s">
        <v>134</v>
      </c>
      <c r="Z113" s="92">
        <v>0</v>
      </c>
      <c r="AA113" s="93">
        <v>0</v>
      </c>
    </row>
    <row r="114" spans="1:27" ht="15.75" x14ac:dyDescent="0.25">
      <c r="A114" s="87"/>
      <c r="B114" s="95"/>
      <c r="C114" s="95"/>
      <c r="D114" s="76"/>
      <c r="E114" s="89" t="s">
        <v>134</v>
      </c>
      <c r="F114" s="89" t="s">
        <v>134</v>
      </c>
      <c r="G114" s="76"/>
      <c r="H114" s="74"/>
      <c r="I114" s="111" t="s">
        <v>134</v>
      </c>
      <c r="J114" s="74"/>
      <c r="K114" s="74"/>
      <c r="L114" s="76"/>
      <c r="M114" s="76"/>
      <c r="N114" s="102"/>
      <c r="O114" s="102"/>
      <c r="P114" s="126">
        <v>0</v>
      </c>
      <c r="Q114" s="97">
        <v>0</v>
      </c>
      <c r="R114" s="109"/>
      <c r="S114" s="96" t="s">
        <v>134</v>
      </c>
      <c r="T114" s="91">
        <v>0</v>
      </c>
      <c r="U114" s="96" t="s">
        <v>134</v>
      </c>
      <c r="V114" s="92" t="s">
        <v>134</v>
      </c>
      <c r="W114" s="92" t="s">
        <v>134</v>
      </c>
      <c r="X114" s="92" t="s">
        <v>134</v>
      </c>
      <c r="Y114" s="92" t="s">
        <v>134</v>
      </c>
      <c r="Z114" s="92">
        <v>0</v>
      </c>
      <c r="AA114" s="93">
        <v>0</v>
      </c>
    </row>
    <row r="115" spans="1:27" ht="15.75" x14ac:dyDescent="0.25">
      <c r="A115" s="87"/>
      <c r="B115" s="95"/>
      <c r="C115" s="95"/>
      <c r="D115" s="76"/>
      <c r="E115" s="89" t="s">
        <v>134</v>
      </c>
      <c r="F115" s="89" t="s">
        <v>134</v>
      </c>
      <c r="G115" s="76"/>
      <c r="H115" s="74"/>
      <c r="I115" s="111" t="s">
        <v>134</v>
      </c>
      <c r="J115" s="74"/>
      <c r="K115" s="74"/>
      <c r="L115" s="76"/>
      <c r="M115" s="76"/>
      <c r="N115" s="102"/>
      <c r="O115" s="102"/>
      <c r="P115" s="126">
        <v>0</v>
      </c>
      <c r="Q115" s="97">
        <v>0</v>
      </c>
      <c r="R115" s="109"/>
      <c r="S115" s="96" t="s">
        <v>134</v>
      </c>
      <c r="T115" s="91">
        <v>0</v>
      </c>
      <c r="U115" s="96" t="s">
        <v>134</v>
      </c>
      <c r="V115" s="92" t="s">
        <v>134</v>
      </c>
      <c r="W115" s="92" t="s">
        <v>134</v>
      </c>
      <c r="X115" s="92" t="s">
        <v>134</v>
      </c>
      <c r="Y115" s="92" t="s">
        <v>134</v>
      </c>
      <c r="Z115" s="92">
        <v>0</v>
      </c>
      <c r="AA115" s="93">
        <v>0</v>
      </c>
    </row>
    <row r="116" spans="1:27" ht="15.75" x14ac:dyDescent="0.25">
      <c r="A116" s="87"/>
      <c r="B116" s="95"/>
      <c r="C116" s="95"/>
      <c r="D116" s="76"/>
      <c r="E116" s="89" t="s">
        <v>134</v>
      </c>
      <c r="F116" s="89" t="s">
        <v>134</v>
      </c>
      <c r="G116" s="76"/>
      <c r="H116" s="74"/>
      <c r="I116" s="111" t="s">
        <v>134</v>
      </c>
      <c r="J116" s="74"/>
      <c r="K116" s="74"/>
      <c r="L116" s="76"/>
      <c r="M116" s="76"/>
      <c r="N116" s="102"/>
      <c r="O116" s="102"/>
      <c r="P116" s="126">
        <v>0</v>
      </c>
      <c r="Q116" s="97">
        <v>0</v>
      </c>
      <c r="R116" s="109"/>
      <c r="S116" s="96" t="s">
        <v>134</v>
      </c>
      <c r="T116" s="91">
        <v>0</v>
      </c>
      <c r="U116" s="96" t="s">
        <v>134</v>
      </c>
      <c r="V116" s="92" t="s">
        <v>134</v>
      </c>
      <c r="W116" s="92" t="s">
        <v>134</v>
      </c>
      <c r="X116" s="92" t="s">
        <v>134</v>
      </c>
      <c r="Y116" s="92" t="s">
        <v>134</v>
      </c>
      <c r="Z116" s="92">
        <v>0</v>
      </c>
      <c r="AA116" s="93">
        <v>0</v>
      </c>
    </row>
    <row r="117" spans="1:27" ht="15.75" x14ac:dyDescent="0.25">
      <c r="A117" s="87"/>
      <c r="B117" s="95"/>
      <c r="C117" s="95"/>
      <c r="D117" s="76"/>
      <c r="E117" s="89" t="s">
        <v>134</v>
      </c>
      <c r="F117" s="89" t="s">
        <v>134</v>
      </c>
      <c r="G117" s="76"/>
      <c r="H117" s="74"/>
      <c r="I117" s="111" t="s">
        <v>134</v>
      </c>
      <c r="J117" s="74"/>
      <c r="K117" s="74"/>
      <c r="L117" s="76"/>
      <c r="M117" s="76"/>
      <c r="N117" s="102"/>
      <c r="O117" s="102"/>
      <c r="P117" s="126">
        <v>0</v>
      </c>
      <c r="Q117" s="97">
        <v>0</v>
      </c>
      <c r="R117" s="109"/>
      <c r="S117" s="96" t="s">
        <v>134</v>
      </c>
      <c r="T117" s="91">
        <v>0</v>
      </c>
      <c r="U117" s="96" t="s">
        <v>134</v>
      </c>
      <c r="V117" s="92" t="s">
        <v>134</v>
      </c>
      <c r="W117" s="92" t="s">
        <v>134</v>
      </c>
      <c r="X117" s="92" t="s">
        <v>134</v>
      </c>
      <c r="Y117" s="92" t="s">
        <v>134</v>
      </c>
      <c r="Z117" s="92">
        <v>0</v>
      </c>
      <c r="AA117" s="93">
        <v>0</v>
      </c>
    </row>
    <row r="118" spans="1:27" ht="15.75" x14ac:dyDescent="0.25">
      <c r="A118" s="87"/>
      <c r="B118" s="95"/>
      <c r="C118" s="95"/>
      <c r="D118" s="76"/>
      <c r="E118" s="89" t="s">
        <v>134</v>
      </c>
      <c r="F118" s="89" t="s">
        <v>134</v>
      </c>
      <c r="G118" s="76"/>
      <c r="H118" s="74"/>
      <c r="I118" s="111" t="s">
        <v>134</v>
      </c>
      <c r="J118" s="74"/>
      <c r="K118" s="74"/>
      <c r="L118" s="76"/>
      <c r="M118" s="76"/>
      <c r="N118" s="102"/>
      <c r="O118" s="102"/>
      <c r="P118" s="126">
        <v>0</v>
      </c>
      <c r="Q118" s="97">
        <v>0</v>
      </c>
      <c r="R118" s="109"/>
      <c r="S118" s="96" t="s">
        <v>134</v>
      </c>
      <c r="T118" s="91">
        <v>0</v>
      </c>
      <c r="U118" s="96" t="s">
        <v>134</v>
      </c>
      <c r="V118" s="92" t="s">
        <v>134</v>
      </c>
      <c r="W118" s="92" t="s">
        <v>134</v>
      </c>
      <c r="X118" s="92" t="s">
        <v>134</v>
      </c>
      <c r="Y118" s="92" t="s">
        <v>134</v>
      </c>
      <c r="Z118" s="92">
        <v>0</v>
      </c>
      <c r="AA118" s="93">
        <v>0</v>
      </c>
    </row>
    <row r="119" spans="1:27" ht="15.75" x14ac:dyDescent="0.25">
      <c r="A119" s="87"/>
      <c r="B119" s="95"/>
      <c r="C119" s="95"/>
      <c r="D119" s="76"/>
      <c r="E119" s="89" t="s">
        <v>134</v>
      </c>
      <c r="F119" s="89" t="s">
        <v>134</v>
      </c>
      <c r="G119" s="76"/>
      <c r="H119" s="74"/>
      <c r="I119" s="111" t="s">
        <v>134</v>
      </c>
      <c r="J119" s="74"/>
      <c r="K119" s="74"/>
      <c r="L119" s="76"/>
      <c r="M119" s="76"/>
      <c r="N119" s="102"/>
      <c r="O119" s="102"/>
      <c r="P119" s="126">
        <v>0</v>
      </c>
      <c r="Q119" s="97">
        <v>0</v>
      </c>
      <c r="R119" s="109"/>
      <c r="S119" s="96" t="s">
        <v>134</v>
      </c>
      <c r="T119" s="91">
        <v>0</v>
      </c>
      <c r="U119" s="96" t="s">
        <v>134</v>
      </c>
      <c r="V119" s="92" t="s">
        <v>134</v>
      </c>
      <c r="W119" s="92" t="s">
        <v>134</v>
      </c>
      <c r="X119" s="92" t="s">
        <v>134</v>
      </c>
      <c r="Y119" s="92" t="s">
        <v>134</v>
      </c>
      <c r="Z119" s="92">
        <v>0</v>
      </c>
      <c r="AA119" s="93">
        <v>0</v>
      </c>
    </row>
    <row r="120" spans="1:27" ht="15.75" x14ac:dyDescent="0.25">
      <c r="A120" s="87"/>
      <c r="B120" s="95"/>
      <c r="C120" s="95"/>
      <c r="D120" s="76"/>
      <c r="E120" s="89" t="s">
        <v>134</v>
      </c>
      <c r="F120" s="89" t="s">
        <v>134</v>
      </c>
      <c r="G120" s="76"/>
      <c r="H120" s="74"/>
      <c r="I120" s="111" t="s">
        <v>134</v>
      </c>
      <c r="J120" s="74"/>
      <c r="K120" s="74"/>
      <c r="L120" s="76"/>
      <c r="M120" s="76"/>
      <c r="N120" s="102"/>
      <c r="O120" s="102"/>
      <c r="P120" s="126">
        <v>0</v>
      </c>
      <c r="Q120" s="97">
        <v>0</v>
      </c>
      <c r="R120" s="109"/>
      <c r="S120" s="96" t="s">
        <v>134</v>
      </c>
      <c r="T120" s="91">
        <v>0</v>
      </c>
      <c r="U120" s="96" t="s">
        <v>134</v>
      </c>
      <c r="V120" s="92" t="s">
        <v>134</v>
      </c>
      <c r="W120" s="92" t="s">
        <v>134</v>
      </c>
      <c r="X120" s="92" t="s">
        <v>134</v>
      </c>
      <c r="Y120" s="92" t="s">
        <v>134</v>
      </c>
      <c r="Z120" s="92">
        <v>0</v>
      </c>
      <c r="AA120" s="93">
        <v>0</v>
      </c>
    </row>
    <row r="121" spans="1:27" ht="15.75" x14ac:dyDescent="0.25">
      <c r="A121" s="87"/>
      <c r="B121" s="95"/>
      <c r="C121" s="95"/>
      <c r="D121" s="76"/>
      <c r="E121" s="89" t="s">
        <v>134</v>
      </c>
      <c r="F121" s="89" t="s">
        <v>134</v>
      </c>
      <c r="G121" s="76"/>
      <c r="H121" s="74"/>
      <c r="I121" s="111" t="s">
        <v>134</v>
      </c>
      <c r="J121" s="74"/>
      <c r="K121" s="74"/>
      <c r="L121" s="76"/>
      <c r="M121" s="76"/>
      <c r="N121" s="102"/>
      <c r="O121" s="102"/>
      <c r="P121" s="126">
        <v>0</v>
      </c>
      <c r="Q121" s="97">
        <v>0</v>
      </c>
      <c r="R121" s="109"/>
      <c r="S121" s="96" t="s">
        <v>134</v>
      </c>
      <c r="T121" s="91">
        <v>0</v>
      </c>
      <c r="U121" s="96" t="s">
        <v>134</v>
      </c>
      <c r="V121" s="92" t="s">
        <v>134</v>
      </c>
      <c r="W121" s="92" t="s">
        <v>134</v>
      </c>
      <c r="X121" s="92" t="s">
        <v>134</v>
      </c>
      <c r="Y121" s="92" t="s">
        <v>134</v>
      </c>
      <c r="Z121" s="92">
        <v>0</v>
      </c>
      <c r="AA121" s="93">
        <v>0</v>
      </c>
    </row>
    <row r="122" spans="1:27" ht="15.75" x14ac:dyDescent="0.25">
      <c r="A122" s="87"/>
      <c r="B122" s="95"/>
      <c r="C122" s="95"/>
      <c r="D122" s="76"/>
      <c r="E122" s="89" t="s">
        <v>134</v>
      </c>
      <c r="F122" s="89" t="s">
        <v>134</v>
      </c>
      <c r="G122" s="76"/>
      <c r="H122" s="74"/>
      <c r="I122" s="111" t="s">
        <v>134</v>
      </c>
      <c r="J122" s="74"/>
      <c r="K122" s="74"/>
      <c r="L122" s="76"/>
      <c r="M122" s="76"/>
      <c r="N122" s="102"/>
      <c r="O122" s="102"/>
      <c r="P122" s="126">
        <v>0</v>
      </c>
      <c r="Q122" s="97">
        <v>0</v>
      </c>
      <c r="R122" s="109"/>
      <c r="S122" s="96" t="s">
        <v>134</v>
      </c>
      <c r="T122" s="91">
        <v>0</v>
      </c>
      <c r="U122" s="96" t="s">
        <v>134</v>
      </c>
      <c r="V122" s="92" t="s">
        <v>134</v>
      </c>
      <c r="W122" s="92" t="s">
        <v>134</v>
      </c>
      <c r="X122" s="92" t="s">
        <v>134</v>
      </c>
      <c r="Y122" s="92" t="s">
        <v>134</v>
      </c>
      <c r="Z122" s="92">
        <v>0</v>
      </c>
      <c r="AA122" s="93">
        <v>0</v>
      </c>
    </row>
    <row r="123" spans="1:27" ht="15.75" x14ac:dyDescent="0.25">
      <c r="A123" s="87"/>
      <c r="B123" s="95"/>
      <c r="C123" s="95"/>
      <c r="D123" s="76"/>
      <c r="E123" s="89" t="s">
        <v>134</v>
      </c>
      <c r="F123" s="89" t="s">
        <v>134</v>
      </c>
      <c r="G123" s="76"/>
      <c r="H123" s="74"/>
      <c r="I123" s="111" t="s">
        <v>134</v>
      </c>
      <c r="J123" s="74"/>
      <c r="K123" s="74"/>
      <c r="L123" s="76"/>
      <c r="M123" s="76"/>
      <c r="N123" s="102"/>
      <c r="O123" s="102"/>
      <c r="P123" s="126">
        <v>0</v>
      </c>
      <c r="Q123" s="97">
        <v>0</v>
      </c>
      <c r="R123" s="109"/>
      <c r="S123" s="96" t="s">
        <v>134</v>
      </c>
      <c r="T123" s="91">
        <v>0</v>
      </c>
      <c r="U123" s="96" t="s">
        <v>134</v>
      </c>
      <c r="V123" s="92" t="s">
        <v>134</v>
      </c>
      <c r="W123" s="92" t="s">
        <v>134</v>
      </c>
      <c r="X123" s="92" t="s">
        <v>134</v>
      </c>
      <c r="Y123" s="92" t="s">
        <v>134</v>
      </c>
      <c r="Z123" s="92">
        <v>0</v>
      </c>
      <c r="AA123" s="93">
        <v>0</v>
      </c>
    </row>
    <row r="124" spans="1:27" ht="15.75" x14ac:dyDescent="0.25">
      <c r="A124" s="87"/>
      <c r="B124" s="95"/>
      <c r="C124" s="95"/>
      <c r="D124" s="76"/>
      <c r="E124" s="89" t="s">
        <v>134</v>
      </c>
      <c r="F124" s="89" t="s">
        <v>134</v>
      </c>
      <c r="G124" s="76"/>
      <c r="H124" s="74"/>
      <c r="I124" s="111" t="s">
        <v>134</v>
      </c>
      <c r="J124" s="74"/>
      <c r="K124" s="74"/>
      <c r="L124" s="76"/>
      <c r="M124" s="76"/>
      <c r="N124" s="102"/>
      <c r="O124" s="102"/>
      <c r="P124" s="126">
        <v>0</v>
      </c>
      <c r="Q124" s="97">
        <v>0</v>
      </c>
      <c r="R124" s="109"/>
      <c r="S124" s="96" t="s">
        <v>134</v>
      </c>
      <c r="T124" s="91">
        <v>0</v>
      </c>
      <c r="U124" s="96" t="s">
        <v>134</v>
      </c>
      <c r="V124" s="92" t="s">
        <v>134</v>
      </c>
      <c r="W124" s="92" t="s">
        <v>134</v>
      </c>
      <c r="X124" s="92" t="s">
        <v>134</v>
      </c>
      <c r="Y124" s="92" t="s">
        <v>134</v>
      </c>
      <c r="Z124" s="92">
        <v>0</v>
      </c>
      <c r="AA124" s="93">
        <v>0</v>
      </c>
    </row>
    <row r="125" spans="1:27" ht="15.75" x14ac:dyDescent="0.25">
      <c r="A125" s="87"/>
      <c r="B125" s="95"/>
      <c r="C125" s="95"/>
      <c r="D125" s="76"/>
      <c r="E125" s="89" t="s">
        <v>134</v>
      </c>
      <c r="F125" s="89" t="s">
        <v>134</v>
      </c>
      <c r="G125" s="76"/>
      <c r="H125" s="74"/>
      <c r="I125" s="111" t="s">
        <v>134</v>
      </c>
      <c r="J125" s="74"/>
      <c r="K125" s="74"/>
      <c r="L125" s="76"/>
      <c r="M125" s="76"/>
      <c r="N125" s="102"/>
      <c r="O125" s="102"/>
      <c r="P125" s="126">
        <v>0</v>
      </c>
      <c r="Q125" s="97">
        <v>0</v>
      </c>
      <c r="R125" s="109"/>
      <c r="S125" s="96" t="s">
        <v>134</v>
      </c>
      <c r="T125" s="91">
        <v>0</v>
      </c>
      <c r="U125" s="96" t="s">
        <v>134</v>
      </c>
      <c r="V125" s="92" t="s">
        <v>134</v>
      </c>
      <c r="W125" s="92" t="s">
        <v>134</v>
      </c>
      <c r="X125" s="92" t="s">
        <v>134</v>
      </c>
      <c r="Y125" s="92" t="s">
        <v>134</v>
      </c>
      <c r="Z125" s="92">
        <v>0</v>
      </c>
      <c r="AA125" s="93">
        <v>0</v>
      </c>
    </row>
    <row r="126" spans="1:27" ht="15.75" x14ac:dyDescent="0.25">
      <c r="A126" s="87"/>
      <c r="B126" s="95"/>
      <c r="C126" s="95"/>
      <c r="D126" s="76"/>
      <c r="E126" s="89" t="s">
        <v>134</v>
      </c>
      <c r="F126" s="89" t="s">
        <v>134</v>
      </c>
      <c r="G126" s="76"/>
      <c r="H126" s="74"/>
      <c r="I126" s="111" t="s">
        <v>134</v>
      </c>
      <c r="J126" s="74"/>
      <c r="K126" s="74"/>
      <c r="L126" s="76"/>
      <c r="M126" s="76"/>
      <c r="N126" s="102"/>
      <c r="O126" s="102"/>
      <c r="P126" s="126">
        <v>0</v>
      </c>
      <c r="Q126" s="97">
        <v>0</v>
      </c>
      <c r="R126" s="109"/>
      <c r="S126" s="96" t="s">
        <v>134</v>
      </c>
      <c r="T126" s="91">
        <v>0</v>
      </c>
      <c r="U126" s="96" t="s">
        <v>134</v>
      </c>
      <c r="V126" s="92" t="s">
        <v>134</v>
      </c>
      <c r="W126" s="92" t="s">
        <v>134</v>
      </c>
      <c r="X126" s="92" t="s">
        <v>134</v>
      </c>
      <c r="Y126" s="92" t="s">
        <v>134</v>
      </c>
      <c r="Z126" s="92">
        <v>0</v>
      </c>
      <c r="AA126" s="93">
        <v>0</v>
      </c>
    </row>
    <row r="127" spans="1:27" ht="15.75" x14ac:dyDescent="0.25">
      <c r="A127" s="87"/>
      <c r="B127" s="95"/>
      <c r="C127" s="95"/>
      <c r="D127" s="76"/>
      <c r="E127" s="89" t="s">
        <v>134</v>
      </c>
      <c r="F127" s="89" t="s">
        <v>134</v>
      </c>
      <c r="G127" s="76"/>
      <c r="H127" s="74"/>
      <c r="I127" s="111" t="s">
        <v>134</v>
      </c>
      <c r="J127" s="74"/>
      <c r="K127" s="74"/>
      <c r="L127" s="76"/>
      <c r="M127" s="76"/>
      <c r="N127" s="102"/>
      <c r="O127" s="102"/>
      <c r="P127" s="126">
        <v>0</v>
      </c>
      <c r="Q127" s="97">
        <v>0</v>
      </c>
      <c r="R127" s="109"/>
      <c r="S127" s="96" t="s">
        <v>134</v>
      </c>
      <c r="T127" s="91">
        <v>0</v>
      </c>
      <c r="U127" s="96" t="s">
        <v>134</v>
      </c>
      <c r="V127" s="92" t="s">
        <v>134</v>
      </c>
      <c r="W127" s="92" t="s">
        <v>134</v>
      </c>
      <c r="X127" s="92" t="s">
        <v>134</v>
      </c>
      <c r="Y127" s="92" t="s">
        <v>134</v>
      </c>
      <c r="Z127" s="92">
        <v>0</v>
      </c>
      <c r="AA127" s="93">
        <v>0</v>
      </c>
    </row>
    <row r="128" spans="1:27" ht="15.75" x14ac:dyDescent="0.25">
      <c r="A128" s="87"/>
      <c r="B128" s="95"/>
      <c r="C128" s="95"/>
      <c r="D128" s="76"/>
      <c r="E128" s="89" t="s">
        <v>134</v>
      </c>
      <c r="F128" s="89" t="s">
        <v>134</v>
      </c>
      <c r="G128" s="76"/>
      <c r="H128" s="74"/>
      <c r="I128" s="111" t="s">
        <v>134</v>
      </c>
      <c r="J128" s="74"/>
      <c r="K128" s="74"/>
      <c r="L128" s="76"/>
      <c r="M128" s="76"/>
      <c r="N128" s="102"/>
      <c r="O128" s="102"/>
      <c r="P128" s="126">
        <v>0</v>
      </c>
      <c r="Q128" s="97">
        <v>0</v>
      </c>
      <c r="R128" s="109"/>
      <c r="S128" s="96" t="s">
        <v>134</v>
      </c>
      <c r="T128" s="91">
        <v>0</v>
      </c>
      <c r="U128" s="96" t="s">
        <v>134</v>
      </c>
      <c r="V128" s="92" t="s">
        <v>134</v>
      </c>
      <c r="W128" s="92" t="s">
        <v>134</v>
      </c>
      <c r="X128" s="92" t="s">
        <v>134</v>
      </c>
      <c r="Y128" s="92" t="s">
        <v>134</v>
      </c>
      <c r="Z128" s="92">
        <v>0</v>
      </c>
      <c r="AA128" s="93">
        <v>0</v>
      </c>
    </row>
    <row r="129" spans="1:27" ht="15.75" x14ac:dyDescent="0.25">
      <c r="A129" s="87"/>
      <c r="B129" s="95"/>
      <c r="C129" s="95"/>
      <c r="D129" s="76"/>
      <c r="E129" s="89" t="s">
        <v>134</v>
      </c>
      <c r="F129" s="89" t="s">
        <v>134</v>
      </c>
      <c r="G129" s="76"/>
      <c r="H129" s="74"/>
      <c r="I129" s="111" t="s">
        <v>134</v>
      </c>
      <c r="J129" s="74"/>
      <c r="K129" s="74"/>
      <c r="L129" s="76"/>
      <c r="M129" s="76"/>
      <c r="N129" s="102"/>
      <c r="O129" s="102"/>
      <c r="P129" s="126">
        <v>0</v>
      </c>
      <c r="Q129" s="97">
        <v>0</v>
      </c>
      <c r="R129" s="109"/>
      <c r="S129" s="96" t="s">
        <v>134</v>
      </c>
      <c r="T129" s="91">
        <v>0</v>
      </c>
      <c r="U129" s="96" t="s">
        <v>134</v>
      </c>
      <c r="V129" s="92" t="s">
        <v>134</v>
      </c>
      <c r="W129" s="92" t="s">
        <v>134</v>
      </c>
      <c r="X129" s="92" t="s">
        <v>134</v>
      </c>
      <c r="Y129" s="92" t="s">
        <v>134</v>
      </c>
      <c r="Z129" s="92">
        <v>0</v>
      </c>
      <c r="AA129" s="93">
        <v>0</v>
      </c>
    </row>
    <row r="130" spans="1:27" ht="15.75" x14ac:dyDescent="0.25">
      <c r="A130" s="87"/>
      <c r="B130" s="95"/>
      <c r="C130" s="95"/>
      <c r="D130" s="76"/>
      <c r="E130" s="89" t="s">
        <v>134</v>
      </c>
      <c r="F130" s="89" t="s">
        <v>134</v>
      </c>
      <c r="G130" s="76"/>
      <c r="H130" s="74"/>
      <c r="I130" s="111" t="s">
        <v>134</v>
      </c>
      <c r="J130" s="74"/>
      <c r="K130" s="74"/>
      <c r="L130" s="76"/>
      <c r="M130" s="76"/>
      <c r="N130" s="102"/>
      <c r="O130" s="102"/>
      <c r="P130" s="126">
        <v>0</v>
      </c>
      <c r="Q130" s="97">
        <v>0</v>
      </c>
      <c r="R130" s="109"/>
      <c r="S130" s="96" t="s">
        <v>134</v>
      </c>
      <c r="T130" s="91">
        <v>0</v>
      </c>
      <c r="U130" s="96" t="s">
        <v>134</v>
      </c>
      <c r="V130" s="92" t="s">
        <v>134</v>
      </c>
      <c r="W130" s="92" t="s">
        <v>134</v>
      </c>
      <c r="X130" s="92" t="s">
        <v>134</v>
      </c>
      <c r="Y130" s="92" t="s">
        <v>134</v>
      </c>
      <c r="Z130" s="92">
        <v>0</v>
      </c>
      <c r="AA130" s="93">
        <v>0</v>
      </c>
    </row>
    <row r="131" spans="1:27" ht="15.75" x14ac:dyDescent="0.25">
      <c r="A131" s="87"/>
      <c r="B131" s="95"/>
      <c r="C131" s="95"/>
      <c r="D131" s="76"/>
      <c r="E131" s="89" t="s">
        <v>134</v>
      </c>
      <c r="F131" s="89" t="s">
        <v>134</v>
      </c>
      <c r="G131" s="76"/>
      <c r="H131" s="74"/>
      <c r="I131" s="111" t="s">
        <v>134</v>
      </c>
      <c r="J131" s="74"/>
      <c r="K131" s="74"/>
      <c r="L131" s="76"/>
      <c r="M131" s="76"/>
      <c r="N131" s="102"/>
      <c r="O131" s="102"/>
      <c r="P131" s="126">
        <v>0</v>
      </c>
      <c r="Q131" s="97">
        <v>0</v>
      </c>
      <c r="R131" s="109"/>
      <c r="S131" s="96" t="s">
        <v>134</v>
      </c>
      <c r="T131" s="91">
        <v>0</v>
      </c>
      <c r="U131" s="96" t="s">
        <v>134</v>
      </c>
      <c r="V131" s="92" t="s">
        <v>134</v>
      </c>
      <c r="W131" s="92" t="s">
        <v>134</v>
      </c>
      <c r="X131" s="92" t="s">
        <v>134</v>
      </c>
      <c r="Y131" s="92" t="s">
        <v>134</v>
      </c>
      <c r="Z131" s="92">
        <v>0</v>
      </c>
      <c r="AA131" s="93">
        <v>0</v>
      </c>
    </row>
    <row r="132" spans="1:27" ht="15.75" x14ac:dyDescent="0.25">
      <c r="A132" s="87"/>
      <c r="B132" s="95"/>
      <c r="C132" s="95"/>
      <c r="D132" s="76"/>
      <c r="E132" s="89" t="s">
        <v>134</v>
      </c>
      <c r="F132" s="89" t="s">
        <v>134</v>
      </c>
      <c r="G132" s="76"/>
      <c r="H132" s="74"/>
      <c r="I132" s="111" t="s">
        <v>134</v>
      </c>
      <c r="J132" s="74"/>
      <c r="K132" s="74"/>
      <c r="L132" s="76"/>
      <c r="M132" s="76"/>
      <c r="N132" s="102"/>
      <c r="O132" s="102"/>
      <c r="P132" s="126">
        <v>0</v>
      </c>
      <c r="Q132" s="97">
        <v>0</v>
      </c>
      <c r="R132" s="109"/>
      <c r="S132" s="96" t="s">
        <v>134</v>
      </c>
      <c r="T132" s="91">
        <v>0</v>
      </c>
      <c r="U132" s="96" t="s">
        <v>134</v>
      </c>
      <c r="V132" s="92" t="s">
        <v>134</v>
      </c>
      <c r="W132" s="92" t="s">
        <v>134</v>
      </c>
      <c r="X132" s="92" t="s">
        <v>134</v>
      </c>
      <c r="Y132" s="92" t="s">
        <v>134</v>
      </c>
      <c r="Z132" s="92">
        <v>0</v>
      </c>
      <c r="AA132" s="93">
        <v>0</v>
      </c>
    </row>
    <row r="133" spans="1:27" ht="15.75" x14ac:dyDescent="0.25">
      <c r="A133" s="87"/>
      <c r="B133" s="95"/>
      <c r="C133" s="95"/>
      <c r="D133" s="76"/>
      <c r="E133" s="89" t="s">
        <v>134</v>
      </c>
      <c r="F133" s="89" t="s">
        <v>134</v>
      </c>
      <c r="G133" s="76"/>
      <c r="H133" s="74"/>
      <c r="I133" s="111" t="s">
        <v>134</v>
      </c>
      <c r="J133" s="74"/>
      <c r="K133" s="74"/>
      <c r="L133" s="76"/>
      <c r="M133" s="76"/>
      <c r="N133" s="102"/>
      <c r="O133" s="102"/>
      <c r="P133" s="126">
        <v>0</v>
      </c>
      <c r="Q133" s="97">
        <v>0</v>
      </c>
      <c r="R133" s="109"/>
      <c r="S133" s="96" t="s">
        <v>134</v>
      </c>
      <c r="T133" s="91">
        <v>0</v>
      </c>
      <c r="U133" s="96" t="s">
        <v>134</v>
      </c>
      <c r="V133" s="92" t="s">
        <v>134</v>
      </c>
      <c r="W133" s="92" t="s">
        <v>134</v>
      </c>
      <c r="X133" s="92" t="s">
        <v>134</v>
      </c>
      <c r="Y133" s="92" t="s">
        <v>134</v>
      </c>
      <c r="Z133" s="92">
        <v>0</v>
      </c>
      <c r="AA133" s="93">
        <v>0</v>
      </c>
    </row>
    <row r="134" spans="1:27" ht="15.75" x14ac:dyDescent="0.25">
      <c r="A134" s="87"/>
      <c r="B134" s="95"/>
      <c r="C134" s="95"/>
      <c r="D134" s="76"/>
      <c r="E134" s="89" t="s">
        <v>134</v>
      </c>
      <c r="F134" s="89" t="s">
        <v>134</v>
      </c>
      <c r="G134" s="76"/>
      <c r="H134" s="74"/>
      <c r="I134" s="111" t="s">
        <v>134</v>
      </c>
      <c r="J134" s="74"/>
      <c r="K134" s="74"/>
      <c r="L134" s="76"/>
      <c r="M134" s="76"/>
      <c r="N134" s="102"/>
      <c r="O134" s="102"/>
      <c r="P134" s="126">
        <v>0</v>
      </c>
      <c r="Q134" s="97">
        <v>0</v>
      </c>
      <c r="R134" s="109"/>
      <c r="S134" s="96" t="s">
        <v>134</v>
      </c>
      <c r="T134" s="91">
        <v>0</v>
      </c>
      <c r="U134" s="96" t="s">
        <v>134</v>
      </c>
      <c r="V134" s="92" t="s">
        <v>134</v>
      </c>
      <c r="W134" s="92" t="s">
        <v>134</v>
      </c>
      <c r="X134" s="92" t="s">
        <v>134</v>
      </c>
      <c r="Y134" s="92" t="s">
        <v>134</v>
      </c>
      <c r="Z134" s="92">
        <v>0</v>
      </c>
      <c r="AA134" s="93">
        <v>0</v>
      </c>
    </row>
    <row r="135" spans="1:27" ht="15.75" x14ac:dyDescent="0.25">
      <c r="A135" s="87"/>
      <c r="B135" s="95"/>
      <c r="C135" s="95"/>
      <c r="D135" s="76"/>
      <c r="E135" s="89" t="s">
        <v>134</v>
      </c>
      <c r="F135" s="89" t="s">
        <v>134</v>
      </c>
      <c r="G135" s="76"/>
      <c r="H135" s="74"/>
      <c r="I135" s="111" t="s">
        <v>134</v>
      </c>
      <c r="J135" s="74"/>
      <c r="K135" s="74"/>
      <c r="L135" s="76"/>
      <c r="M135" s="76"/>
      <c r="N135" s="102"/>
      <c r="O135" s="102"/>
      <c r="P135" s="126">
        <v>0</v>
      </c>
      <c r="Q135" s="97">
        <v>0</v>
      </c>
      <c r="R135" s="109"/>
      <c r="S135" s="96" t="s">
        <v>134</v>
      </c>
      <c r="T135" s="91">
        <v>0</v>
      </c>
      <c r="U135" s="96" t="s">
        <v>134</v>
      </c>
      <c r="V135" s="92" t="s">
        <v>134</v>
      </c>
      <c r="W135" s="92" t="s">
        <v>134</v>
      </c>
      <c r="X135" s="92" t="s">
        <v>134</v>
      </c>
      <c r="Y135" s="92" t="s">
        <v>134</v>
      </c>
      <c r="Z135" s="92">
        <v>0</v>
      </c>
      <c r="AA135" s="93">
        <v>0</v>
      </c>
    </row>
    <row r="136" spans="1:27" ht="15.75" x14ac:dyDescent="0.25">
      <c r="A136" s="87"/>
      <c r="B136" s="95"/>
      <c r="C136" s="95"/>
      <c r="D136" s="76"/>
      <c r="E136" s="89" t="s">
        <v>134</v>
      </c>
      <c r="F136" s="89" t="s">
        <v>134</v>
      </c>
      <c r="G136" s="76"/>
      <c r="H136" s="74"/>
      <c r="I136" s="111" t="s">
        <v>134</v>
      </c>
      <c r="J136" s="74"/>
      <c r="K136" s="74"/>
      <c r="L136" s="76"/>
      <c r="M136" s="76"/>
      <c r="N136" s="102"/>
      <c r="O136" s="102"/>
      <c r="P136" s="126">
        <v>0</v>
      </c>
      <c r="Q136" s="97">
        <v>0</v>
      </c>
      <c r="R136" s="109"/>
      <c r="S136" s="96" t="s">
        <v>134</v>
      </c>
      <c r="T136" s="91">
        <v>0</v>
      </c>
      <c r="U136" s="96" t="s">
        <v>134</v>
      </c>
      <c r="V136" s="92" t="s">
        <v>134</v>
      </c>
      <c r="W136" s="92" t="s">
        <v>134</v>
      </c>
      <c r="X136" s="92" t="s">
        <v>134</v>
      </c>
      <c r="Y136" s="92" t="s">
        <v>134</v>
      </c>
      <c r="Z136" s="92">
        <v>0</v>
      </c>
      <c r="AA136" s="93">
        <v>0</v>
      </c>
    </row>
    <row r="137" spans="1:27" ht="15.75" x14ac:dyDescent="0.25">
      <c r="A137" s="87"/>
      <c r="B137" s="95"/>
      <c r="C137" s="95"/>
      <c r="D137" s="76"/>
      <c r="E137" s="89" t="s">
        <v>134</v>
      </c>
      <c r="F137" s="89" t="s">
        <v>134</v>
      </c>
      <c r="G137" s="76"/>
      <c r="H137" s="74"/>
      <c r="I137" s="111" t="s">
        <v>134</v>
      </c>
      <c r="J137" s="74"/>
      <c r="K137" s="74"/>
      <c r="L137" s="76"/>
      <c r="M137" s="76"/>
      <c r="N137" s="102"/>
      <c r="O137" s="102"/>
      <c r="P137" s="126">
        <v>0</v>
      </c>
      <c r="Q137" s="97">
        <v>0</v>
      </c>
      <c r="R137" s="109"/>
      <c r="S137" s="96" t="s">
        <v>134</v>
      </c>
      <c r="T137" s="91">
        <v>0</v>
      </c>
      <c r="U137" s="96" t="s">
        <v>134</v>
      </c>
      <c r="V137" s="92" t="s">
        <v>134</v>
      </c>
      <c r="W137" s="92" t="s">
        <v>134</v>
      </c>
      <c r="X137" s="92" t="s">
        <v>134</v>
      </c>
      <c r="Y137" s="92" t="s">
        <v>134</v>
      </c>
      <c r="Z137" s="92">
        <v>0</v>
      </c>
      <c r="AA137" s="93">
        <v>0</v>
      </c>
    </row>
    <row r="138" spans="1:27" ht="15.75" x14ac:dyDescent="0.25">
      <c r="A138" s="87"/>
      <c r="B138" s="95"/>
      <c r="C138" s="95"/>
      <c r="D138" s="76"/>
      <c r="E138" s="89" t="s">
        <v>134</v>
      </c>
      <c r="F138" s="89" t="s">
        <v>134</v>
      </c>
      <c r="G138" s="76"/>
      <c r="H138" s="74"/>
      <c r="I138" s="111" t="s">
        <v>134</v>
      </c>
      <c r="J138" s="74"/>
      <c r="K138" s="74"/>
      <c r="L138" s="76"/>
      <c r="M138" s="76"/>
      <c r="N138" s="102"/>
      <c r="O138" s="102"/>
      <c r="P138" s="126">
        <v>0</v>
      </c>
      <c r="Q138" s="97">
        <v>0</v>
      </c>
      <c r="R138" s="109"/>
      <c r="S138" s="96" t="s">
        <v>134</v>
      </c>
      <c r="T138" s="91">
        <v>0</v>
      </c>
      <c r="U138" s="96" t="s">
        <v>134</v>
      </c>
      <c r="V138" s="92" t="s">
        <v>134</v>
      </c>
      <c r="W138" s="92" t="s">
        <v>134</v>
      </c>
      <c r="X138" s="92" t="s">
        <v>134</v>
      </c>
      <c r="Y138" s="92" t="s">
        <v>134</v>
      </c>
      <c r="Z138" s="92">
        <v>0</v>
      </c>
      <c r="AA138" s="93">
        <v>0</v>
      </c>
    </row>
    <row r="139" spans="1:27" ht="15.75" x14ac:dyDescent="0.25">
      <c r="A139" s="87"/>
      <c r="B139" s="95"/>
      <c r="C139" s="95"/>
      <c r="D139" s="76"/>
      <c r="E139" s="89" t="s">
        <v>134</v>
      </c>
      <c r="F139" s="89" t="s">
        <v>134</v>
      </c>
      <c r="G139" s="76"/>
      <c r="H139" s="74"/>
      <c r="I139" s="111" t="s">
        <v>134</v>
      </c>
      <c r="J139" s="74"/>
      <c r="K139" s="74"/>
      <c r="L139" s="76"/>
      <c r="M139" s="76"/>
      <c r="N139" s="102"/>
      <c r="O139" s="102"/>
      <c r="P139" s="126">
        <v>0</v>
      </c>
      <c r="Q139" s="97">
        <v>0</v>
      </c>
      <c r="R139" s="109"/>
      <c r="S139" s="96" t="s">
        <v>134</v>
      </c>
      <c r="T139" s="91">
        <v>0</v>
      </c>
      <c r="U139" s="96" t="s">
        <v>134</v>
      </c>
      <c r="V139" s="92" t="s">
        <v>134</v>
      </c>
      <c r="W139" s="92" t="s">
        <v>134</v>
      </c>
      <c r="X139" s="92" t="s">
        <v>134</v>
      </c>
      <c r="Y139" s="92" t="s">
        <v>134</v>
      </c>
      <c r="Z139" s="92">
        <v>0</v>
      </c>
      <c r="AA139" s="93">
        <v>0</v>
      </c>
    </row>
    <row r="140" spans="1:27" ht="15.75" x14ac:dyDescent="0.25">
      <c r="A140" s="87"/>
      <c r="B140" s="95"/>
      <c r="C140" s="95"/>
      <c r="D140" s="76"/>
      <c r="E140" s="89" t="s">
        <v>134</v>
      </c>
      <c r="F140" s="89" t="s">
        <v>134</v>
      </c>
      <c r="G140" s="76"/>
      <c r="H140" s="74"/>
      <c r="I140" s="111" t="s">
        <v>134</v>
      </c>
      <c r="J140" s="74"/>
      <c r="K140" s="74"/>
      <c r="L140" s="76"/>
      <c r="M140" s="76"/>
      <c r="N140" s="102"/>
      <c r="O140" s="102"/>
      <c r="P140" s="126">
        <v>0</v>
      </c>
      <c r="Q140" s="97">
        <v>0</v>
      </c>
      <c r="R140" s="109"/>
      <c r="S140" s="96" t="s">
        <v>134</v>
      </c>
      <c r="T140" s="91">
        <v>0</v>
      </c>
      <c r="U140" s="96" t="s">
        <v>134</v>
      </c>
      <c r="V140" s="92" t="s">
        <v>134</v>
      </c>
      <c r="W140" s="92" t="s">
        <v>134</v>
      </c>
      <c r="X140" s="92" t="s">
        <v>134</v>
      </c>
      <c r="Y140" s="92" t="s">
        <v>134</v>
      </c>
      <c r="Z140" s="92">
        <v>0</v>
      </c>
      <c r="AA140" s="93">
        <v>0</v>
      </c>
    </row>
    <row r="141" spans="1:27" ht="15.75" x14ac:dyDescent="0.25">
      <c r="A141" s="87"/>
      <c r="B141" s="95"/>
      <c r="C141" s="95"/>
      <c r="D141" s="76"/>
      <c r="E141" s="89" t="s">
        <v>134</v>
      </c>
      <c r="F141" s="89" t="s">
        <v>134</v>
      </c>
      <c r="G141" s="76"/>
      <c r="H141" s="74"/>
      <c r="I141" s="111" t="s">
        <v>134</v>
      </c>
      <c r="J141" s="74"/>
      <c r="K141" s="74"/>
      <c r="L141" s="76"/>
      <c r="M141" s="76"/>
      <c r="N141" s="102"/>
      <c r="O141" s="102"/>
      <c r="P141" s="126">
        <v>0</v>
      </c>
      <c r="Q141" s="97">
        <v>0</v>
      </c>
      <c r="R141" s="109"/>
      <c r="S141" s="96" t="s">
        <v>134</v>
      </c>
      <c r="T141" s="91">
        <v>0</v>
      </c>
      <c r="U141" s="96" t="s">
        <v>134</v>
      </c>
      <c r="V141" s="92" t="s">
        <v>134</v>
      </c>
      <c r="W141" s="92" t="s">
        <v>134</v>
      </c>
      <c r="X141" s="92" t="s">
        <v>134</v>
      </c>
      <c r="Y141" s="92" t="s">
        <v>134</v>
      </c>
      <c r="Z141" s="92">
        <v>0</v>
      </c>
      <c r="AA141" s="93">
        <v>0</v>
      </c>
    </row>
    <row r="142" spans="1:27" ht="15.75" x14ac:dyDescent="0.25">
      <c r="A142" s="87"/>
      <c r="B142" s="95"/>
      <c r="C142" s="95"/>
      <c r="D142" s="76"/>
      <c r="E142" s="89" t="s">
        <v>134</v>
      </c>
      <c r="F142" s="89" t="s">
        <v>134</v>
      </c>
      <c r="G142" s="76"/>
      <c r="H142" s="74"/>
      <c r="I142" s="111" t="s">
        <v>134</v>
      </c>
      <c r="J142" s="74"/>
      <c r="K142" s="74"/>
      <c r="L142" s="76"/>
      <c r="M142" s="76"/>
      <c r="N142" s="102"/>
      <c r="O142" s="102"/>
      <c r="P142" s="126">
        <v>0</v>
      </c>
      <c r="Q142" s="97">
        <v>0</v>
      </c>
      <c r="R142" s="109"/>
      <c r="S142" s="96" t="s">
        <v>134</v>
      </c>
      <c r="T142" s="91">
        <v>0</v>
      </c>
      <c r="U142" s="96" t="s">
        <v>134</v>
      </c>
      <c r="V142" s="92" t="s">
        <v>134</v>
      </c>
      <c r="W142" s="92" t="s">
        <v>134</v>
      </c>
      <c r="X142" s="92" t="s">
        <v>134</v>
      </c>
      <c r="Y142" s="92" t="s">
        <v>134</v>
      </c>
      <c r="Z142" s="92">
        <v>0</v>
      </c>
      <c r="AA142" s="93">
        <v>0</v>
      </c>
    </row>
    <row r="143" spans="1:27" ht="15.75" x14ac:dyDescent="0.25">
      <c r="A143" s="87"/>
      <c r="B143" s="95"/>
      <c r="C143" s="95"/>
      <c r="D143" s="76"/>
      <c r="E143" s="89" t="s">
        <v>134</v>
      </c>
      <c r="F143" s="89" t="s">
        <v>134</v>
      </c>
      <c r="G143" s="76"/>
      <c r="H143" s="74"/>
      <c r="I143" s="111" t="s">
        <v>134</v>
      </c>
      <c r="J143" s="74"/>
      <c r="K143" s="74"/>
      <c r="L143" s="76"/>
      <c r="M143" s="76"/>
      <c r="N143" s="102"/>
      <c r="O143" s="102"/>
      <c r="P143" s="126">
        <v>0</v>
      </c>
      <c r="Q143" s="97">
        <v>0</v>
      </c>
      <c r="R143" s="109"/>
      <c r="S143" s="96" t="s">
        <v>134</v>
      </c>
      <c r="T143" s="91">
        <v>0</v>
      </c>
      <c r="U143" s="96" t="s">
        <v>134</v>
      </c>
      <c r="V143" s="92" t="s">
        <v>134</v>
      </c>
      <c r="W143" s="92" t="s">
        <v>134</v>
      </c>
      <c r="X143" s="92" t="s">
        <v>134</v>
      </c>
      <c r="Y143" s="92" t="s">
        <v>134</v>
      </c>
      <c r="Z143" s="92">
        <v>0</v>
      </c>
      <c r="AA143" s="93">
        <v>0</v>
      </c>
    </row>
    <row r="144" spans="1:27" ht="15.75" x14ac:dyDescent="0.25">
      <c r="A144" s="87"/>
      <c r="B144" s="95"/>
      <c r="C144" s="95"/>
      <c r="D144" s="76"/>
      <c r="E144" s="89" t="s">
        <v>134</v>
      </c>
      <c r="F144" s="89" t="s">
        <v>134</v>
      </c>
      <c r="G144" s="76"/>
      <c r="H144" s="74"/>
      <c r="I144" s="111" t="s">
        <v>134</v>
      </c>
      <c r="J144" s="74"/>
      <c r="K144" s="74"/>
      <c r="L144" s="76"/>
      <c r="M144" s="76"/>
      <c r="N144" s="102"/>
      <c r="O144" s="102"/>
      <c r="P144" s="126">
        <v>0</v>
      </c>
      <c r="Q144" s="97">
        <v>0</v>
      </c>
      <c r="R144" s="109"/>
      <c r="S144" s="96" t="s">
        <v>134</v>
      </c>
      <c r="T144" s="91">
        <v>0</v>
      </c>
      <c r="U144" s="96" t="s">
        <v>134</v>
      </c>
      <c r="V144" s="92" t="s">
        <v>134</v>
      </c>
      <c r="W144" s="92" t="s">
        <v>134</v>
      </c>
      <c r="X144" s="92" t="s">
        <v>134</v>
      </c>
      <c r="Y144" s="92" t="s">
        <v>134</v>
      </c>
      <c r="Z144" s="92">
        <v>0</v>
      </c>
      <c r="AA144" s="93">
        <v>0</v>
      </c>
    </row>
    <row r="145" spans="1:27" ht="15.75" x14ac:dyDescent="0.25">
      <c r="A145" s="87"/>
      <c r="B145" s="95"/>
      <c r="C145" s="95"/>
      <c r="D145" s="76"/>
      <c r="E145" s="89" t="s">
        <v>134</v>
      </c>
      <c r="F145" s="89" t="s">
        <v>134</v>
      </c>
      <c r="G145" s="76"/>
      <c r="H145" s="74"/>
      <c r="I145" s="111" t="s">
        <v>134</v>
      </c>
      <c r="J145" s="74"/>
      <c r="K145" s="74"/>
      <c r="L145" s="76"/>
      <c r="M145" s="76"/>
      <c r="N145" s="102"/>
      <c r="O145" s="102"/>
      <c r="P145" s="126">
        <v>0</v>
      </c>
      <c r="Q145" s="97">
        <v>0</v>
      </c>
      <c r="R145" s="109"/>
      <c r="S145" s="96" t="s">
        <v>134</v>
      </c>
      <c r="T145" s="91">
        <v>0</v>
      </c>
      <c r="U145" s="96" t="s">
        <v>134</v>
      </c>
      <c r="V145" s="92" t="s">
        <v>134</v>
      </c>
      <c r="W145" s="92" t="s">
        <v>134</v>
      </c>
      <c r="X145" s="92" t="s">
        <v>134</v>
      </c>
      <c r="Y145" s="92" t="s">
        <v>134</v>
      </c>
      <c r="Z145" s="92">
        <v>0</v>
      </c>
      <c r="AA145" s="93">
        <v>0</v>
      </c>
    </row>
    <row r="146" spans="1:27" ht="15.75" x14ac:dyDescent="0.25">
      <c r="A146" s="87"/>
      <c r="B146" s="95"/>
      <c r="C146" s="95"/>
      <c r="D146" s="76"/>
      <c r="E146" s="89" t="s">
        <v>134</v>
      </c>
      <c r="F146" s="89" t="s">
        <v>134</v>
      </c>
      <c r="G146" s="76"/>
      <c r="H146" s="74"/>
      <c r="I146" s="111" t="s">
        <v>134</v>
      </c>
      <c r="J146" s="74"/>
      <c r="K146" s="74"/>
      <c r="L146" s="76"/>
      <c r="M146" s="76"/>
      <c r="N146" s="102"/>
      <c r="O146" s="102"/>
      <c r="P146" s="126">
        <v>0</v>
      </c>
      <c r="Q146" s="97">
        <v>0</v>
      </c>
      <c r="R146" s="109"/>
      <c r="S146" s="96" t="s">
        <v>134</v>
      </c>
      <c r="T146" s="91">
        <v>0</v>
      </c>
      <c r="U146" s="96" t="s">
        <v>134</v>
      </c>
      <c r="V146" s="92" t="s">
        <v>134</v>
      </c>
      <c r="W146" s="92" t="s">
        <v>134</v>
      </c>
      <c r="X146" s="92" t="s">
        <v>134</v>
      </c>
      <c r="Y146" s="92" t="s">
        <v>134</v>
      </c>
      <c r="Z146" s="92">
        <v>0</v>
      </c>
      <c r="AA146" s="93">
        <v>0</v>
      </c>
    </row>
    <row r="147" spans="1:27" ht="15.75" x14ac:dyDescent="0.25">
      <c r="A147" s="87"/>
      <c r="B147" s="95"/>
      <c r="C147" s="95"/>
      <c r="D147" s="76"/>
      <c r="E147" s="89" t="s">
        <v>134</v>
      </c>
      <c r="F147" s="89" t="s">
        <v>134</v>
      </c>
      <c r="G147" s="76"/>
      <c r="H147" s="74"/>
      <c r="I147" s="111" t="s">
        <v>134</v>
      </c>
      <c r="J147" s="74"/>
      <c r="K147" s="74"/>
      <c r="L147" s="76"/>
      <c r="M147" s="76"/>
      <c r="N147" s="102"/>
      <c r="O147" s="102"/>
      <c r="P147" s="126">
        <v>0</v>
      </c>
      <c r="Q147" s="97">
        <v>0</v>
      </c>
      <c r="R147" s="109"/>
      <c r="S147" s="96" t="s">
        <v>134</v>
      </c>
      <c r="T147" s="91">
        <v>0</v>
      </c>
      <c r="U147" s="96" t="s">
        <v>134</v>
      </c>
      <c r="V147" s="92" t="s">
        <v>134</v>
      </c>
      <c r="W147" s="92" t="s">
        <v>134</v>
      </c>
      <c r="X147" s="92" t="s">
        <v>134</v>
      </c>
      <c r="Y147" s="92" t="s">
        <v>134</v>
      </c>
      <c r="Z147" s="92">
        <v>0</v>
      </c>
      <c r="AA147" s="93">
        <v>0</v>
      </c>
    </row>
    <row r="148" spans="1:27" ht="15.75" x14ac:dyDescent="0.25">
      <c r="A148" s="87"/>
      <c r="B148" s="95"/>
      <c r="C148" s="95"/>
      <c r="D148" s="76"/>
      <c r="E148" s="89" t="s">
        <v>134</v>
      </c>
      <c r="F148" s="89" t="s">
        <v>134</v>
      </c>
      <c r="G148" s="76"/>
      <c r="H148" s="74"/>
      <c r="I148" s="111" t="s">
        <v>134</v>
      </c>
      <c r="J148" s="74"/>
      <c r="K148" s="74"/>
      <c r="L148" s="76"/>
      <c r="M148" s="76"/>
      <c r="N148" s="102"/>
      <c r="O148" s="102"/>
      <c r="P148" s="126">
        <v>0</v>
      </c>
      <c r="Q148" s="97">
        <v>0</v>
      </c>
      <c r="R148" s="109"/>
      <c r="S148" s="96" t="s">
        <v>134</v>
      </c>
      <c r="T148" s="91">
        <v>0</v>
      </c>
      <c r="U148" s="96" t="s">
        <v>134</v>
      </c>
      <c r="V148" s="92" t="s">
        <v>134</v>
      </c>
      <c r="W148" s="92" t="s">
        <v>134</v>
      </c>
      <c r="X148" s="92" t="s">
        <v>134</v>
      </c>
      <c r="Y148" s="92" t="s">
        <v>134</v>
      </c>
      <c r="Z148" s="92">
        <v>0</v>
      </c>
      <c r="AA148" s="93">
        <v>0</v>
      </c>
    </row>
    <row r="149" spans="1:27" ht="15.75" x14ac:dyDescent="0.25">
      <c r="A149" s="87"/>
      <c r="B149" s="95"/>
      <c r="C149" s="95"/>
      <c r="D149" s="76"/>
      <c r="E149" s="89" t="s">
        <v>134</v>
      </c>
      <c r="F149" s="89" t="s">
        <v>134</v>
      </c>
      <c r="G149" s="76"/>
      <c r="H149" s="74"/>
      <c r="I149" s="111" t="s">
        <v>134</v>
      </c>
      <c r="J149" s="74"/>
      <c r="K149" s="74"/>
      <c r="L149" s="76"/>
      <c r="M149" s="76"/>
      <c r="N149" s="102"/>
      <c r="O149" s="102"/>
      <c r="P149" s="126">
        <v>0</v>
      </c>
      <c r="Q149" s="97">
        <v>0</v>
      </c>
      <c r="R149" s="109"/>
      <c r="S149" s="96" t="s">
        <v>134</v>
      </c>
      <c r="T149" s="91">
        <v>0</v>
      </c>
      <c r="U149" s="96" t="s">
        <v>134</v>
      </c>
      <c r="V149" s="92" t="s">
        <v>134</v>
      </c>
      <c r="W149" s="92" t="s">
        <v>134</v>
      </c>
      <c r="X149" s="92" t="s">
        <v>134</v>
      </c>
      <c r="Y149" s="92" t="s">
        <v>134</v>
      </c>
      <c r="Z149" s="92">
        <v>0</v>
      </c>
      <c r="AA149" s="93">
        <v>0</v>
      </c>
    </row>
    <row r="150" spans="1:27" ht="15.75" x14ac:dyDescent="0.25">
      <c r="A150" s="87"/>
      <c r="B150" s="95"/>
      <c r="C150" s="95"/>
      <c r="D150" s="76"/>
      <c r="E150" s="89" t="s">
        <v>134</v>
      </c>
      <c r="F150" s="89" t="s">
        <v>134</v>
      </c>
      <c r="G150" s="76"/>
      <c r="H150" s="74"/>
      <c r="I150" s="111" t="s">
        <v>134</v>
      </c>
      <c r="J150" s="74"/>
      <c r="K150" s="74"/>
      <c r="L150" s="76"/>
      <c r="M150" s="76"/>
      <c r="N150" s="102"/>
      <c r="O150" s="102"/>
      <c r="P150" s="126">
        <v>0</v>
      </c>
      <c r="Q150" s="97">
        <v>0</v>
      </c>
      <c r="R150" s="109"/>
      <c r="S150" s="96" t="s">
        <v>134</v>
      </c>
      <c r="T150" s="91">
        <v>0</v>
      </c>
      <c r="U150" s="96" t="s">
        <v>134</v>
      </c>
      <c r="V150" s="92" t="s">
        <v>134</v>
      </c>
      <c r="W150" s="92" t="s">
        <v>134</v>
      </c>
      <c r="X150" s="92" t="s">
        <v>134</v>
      </c>
      <c r="Y150" s="92" t="s">
        <v>134</v>
      </c>
      <c r="Z150" s="92">
        <v>0</v>
      </c>
      <c r="AA150" s="93">
        <v>0</v>
      </c>
    </row>
    <row r="151" spans="1:27" ht="15.75" x14ac:dyDescent="0.25">
      <c r="A151" s="87"/>
      <c r="B151" s="95"/>
      <c r="C151" s="95"/>
      <c r="D151" s="76"/>
      <c r="E151" s="89" t="s">
        <v>134</v>
      </c>
      <c r="F151" s="89" t="s">
        <v>134</v>
      </c>
      <c r="G151" s="76"/>
      <c r="H151" s="74"/>
      <c r="I151" s="111" t="s">
        <v>134</v>
      </c>
      <c r="J151" s="74"/>
      <c r="K151" s="74"/>
      <c r="L151" s="76"/>
      <c r="M151" s="76"/>
      <c r="N151" s="102"/>
      <c r="O151" s="102"/>
      <c r="P151" s="126">
        <v>0</v>
      </c>
      <c r="Q151" s="97">
        <v>0</v>
      </c>
      <c r="R151" s="109"/>
      <c r="S151" s="96" t="s">
        <v>134</v>
      </c>
      <c r="T151" s="91">
        <v>0</v>
      </c>
      <c r="U151" s="96" t="s">
        <v>134</v>
      </c>
      <c r="V151" s="92" t="s">
        <v>134</v>
      </c>
      <c r="W151" s="92" t="s">
        <v>134</v>
      </c>
      <c r="X151" s="92" t="s">
        <v>134</v>
      </c>
      <c r="Y151" s="92" t="s">
        <v>134</v>
      </c>
      <c r="Z151" s="92">
        <v>0</v>
      </c>
      <c r="AA151" s="93">
        <v>0</v>
      </c>
    </row>
    <row r="152" spans="1:27" ht="15.75" x14ac:dyDescent="0.25">
      <c r="A152" s="87"/>
      <c r="B152" s="95"/>
      <c r="C152" s="95"/>
      <c r="D152" s="76"/>
      <c r="E152" s="89" t="s">
        <v>134</v>
      </c>
      <c r="F152" s="89" t="s">
        <v>134</v>
      </c>
      <c r="G152" s="76"/>
      <c r="H152" s="74"/>
      <c r="I152" s="111" t="s">
        <v>134</v>
      </c>
      <c r="J152" s="74"/>
      <c r="K152" s="74"/>
      <c r="L152" s="76"/>
      <c r="M152" s="76"/>
      <c r="N152" s="102"/>
      <c r="O152" s="102"/>
      <c r="P152" s="126">
        <v>0</v>
      </c>
      <c r="Q152" s="97">
        <v>0</v>
      </c>
      <c r="R152" s="109"/>
      <c r="S152" s="96" t="s">
        <v>134</v>
      </c>
      <c r="T152" s="91">
        <v>0</v>
      </c>
      <c r="U152" s="96" t="s">
        <v>134</v>
      </c>
      <c r="V152" s="92" t="s">
        <v>134</v>
      </c>
      <c r="W152" s="92" t="s">
        <v>134</v>
      </c>
      <c r="X152" s="92" t="s">
        <v>134</v>
      </c>
      <c r="Y152" s="92" t="s">
        <v>134</v>
      </c>
      <c r="Z152" s="92">
        <v>0</v>
      </c>
      <c r="AA152" s="93">
        <v>0</v>
      </c>
    </row>
    <row r="153" spans="1:27" ht="15.75" x14ac:dyDescent="0.25">
      <c r="A153" s="87"/>
      <c r="B153" s="95"/>
      <c r="C153" s="95"/>
      <c r="D153" s="76"/>
      <c r="E153" s="89" t="s">
        <v>134</v>
      </c>
      <c r="F153" s="89" t="s">
        <v>134</v>
      </c>
      <c r="G153" s="76"/>
      <c r="H153" s="74"/>
      <c r="I153" s="111" t="s">
        <v>134</v>
      </c>
      <c r="J153" s="74"/>
      <c r="K153" s="74"/>
      <c r="L153" s="76"/>
      <c r="M153" s="76"/>
      <c r="N153" s="102"/>
      <c r="O153" s="102"/>
      <c r="P153" s="126">
        <v>0</v>
      </c>
      <c r="Q153" s="97">
        <v>0</v>
      </c>
      <c r="R153" s="109"/>
      <c r="S153" s="96" t="s">
        <v>134</v>
      </c>
      <c r="T153" s="91">
        <v>0</v>
      </c>
      <c r="U153" s="96" t="s">
        <v>134</v>
      </c>
      <c r="V153" s="92" t="s">
        <v>134</v>
      </c>
      <c r="W153" s="92" t="s">
        <v>134</v>
      </c>
      <c r="X153" s="92" t="s">
        <v>134</v>
      </c>
      <c r="Y153" s="92" t="s">
        <v>134</v>
      </c>
      <c r="Z153" s="92">
        <v>0</v>
      </c>
      <c r="AA153" s="93">
        <v>0</v>
      </c>
    </row>
    <row r="154" spans="1:27" ht="15.75" x14ac:dyDescent="0.25">
      <c r="A154" s="87"/>
      <c r="B154" s="95"/>
      <c r="C154" s="95"/>
      <c r="D154" s="76"/>
      <c r="E154" s="89" t="s">
        <v>134</v>
      </c>
      <c r="F154" s="89" t="s">
        <v>134</v>
      </c>
      <c r="G154" s="76"/>
      <c r="H154" s="74"/>
      <c r="I154" s="111" t="s">
        <v>134</v>
      </c>
      <c r="J154" s="74"/>
      <c r="K154" s="74"/>
      <c r="L154" s="76"/>
      <c r="M154" s="76"/>
      <c r="N154" s="102"/>
      <c r="O154" s="102"/>
      <c r="P154" s="126">
        <v>0</v>
      </c>
      <c r="Q154" s="97">
        <v>0</v>
      </c>
      <c r="R154" s="109"/>
      <c r="S154" s="96" t="s">
        <v>134</v>
      </c>
      <c r="T154" s="91">
        <v>0</v>
      </c>
      <c r="U154" s="96" t="s">
        <v>134</v>
      </c>
      <c r="V154" s="92" t="s">
        <v>134</v>
      </c>
      <c r="W154" s="92" t="s">
        <v>134</v>
      </c>
      <c r="X154" s="92" t="s">
        <v>134</v>
      </c>
      <c r="Y154" s="92" t="s">
        <v>134</v>
      </c>
      <c r="Z154" s="92">
        <v>0</v>
      </c>
      <c r="AA154" s="93">
        <v>0</v>
      </c>
    </row>
    <row r="155" spans="1:27" ht="15.75" x14ac:dyDescent="0.25">
      <c r="A155" s="87"/>
      <c r="B155" s="95"/>
      <c r="C155" s="95"/>
      <c r="D155" s="76"/>
      <c r="E155" s="89" t="s">
        <v>134</v>
      </c>
      <c r="F155" s="89" t="s">
        <v>134</v>
      </c>
      <c r="G155" s="76"/>
      <c r="H155" s="74"/>
      <c r="I155" s="111" t="s">
        <v>134</v>
      </c>
      <c r="J155" s="74"/>
      <c r="K155" s="74"/>
      <c r="L155" s="76"/>
      <c r="M155" s="76"/>
      <c r="N155" s="102"/>
      <c r="O155" s="102"/>
      <c r="P155" s="126">
        <v>0</v>
      </c>
      <c r="Q155" s="97">
        <v>0</v>
      </c>
      <c r="R155" s="109"/>
      <c r="S155" s="96" t="s">
        <v>134</v>
      </c>
      <c r="T155" s="91">
        <v>0</v>
      </c>
      <c r="U155" s="96" t="s">
        <v>134</v>
      </c>
      <c r="V155" s="92" t="s">
        <v>134</v>
      </c>
      <c r="W155" s="92" t="s">
        <v>134</v>
      </c>
      <c r="X155" s="92" t="s">
        <v>134</v>
      </c>
      <c r="Y155" s="92" t="s">
        <v>134</v>
      </c>
      <c r="Z155" s="92">
        <v>0</v>
      </c>
      <c r="AA155" s="93">
        <v>0</v>
      </c>
    </row>
    <row r="156" spans="1:27" ht="15.75" x14ac:dyDescent="0.25">
      <c r="A156" s="87"/>
      <c r="B156" s="95"/>
      <c r="C156" s="95"/>
      <c r="D156" s="76"/>
      <c r="E156" s="89" t="s">
        <v>134</v>
      </c>
      <c r="F156" s="89" t="s">
        <v>134</v>
      </c>
      <c r="G156" s="76"/>
      <c r="H156" s="74"/>
      <c r="I156" s="111" t="s">
        <v>134</v>
      </c>
      <c r="J156" s="74"/>
      <c r="K156" s="74"/>
      <c r="L156" s="76"/>
      <c r="M156" s="76"/>
      <c r="N156" s="102"/>
      <c r="O156" s="102"/>
      <c r="P156" s="126">
        <v>0</v>
      </c>
      <c r="Q156" s="97">
        <v>0</v>
      </c>
      <c r="R156" s="109"/>
      <c r="S156" s="96" t="s">
        <v>134</v>
      </c>
      <c r="T156" s="91">
        <v>0</v>
      </c>
      <c r="U156" s="96" t="s">
        <v>134</v>
      </c>
      <c r="V156" s="92" t="s">
        <v>134</v>
      </c>
      <c r="W156" s="92" t="s">
        <v>134</v>
      </c>
      <c r="X156" s="92" t="s">
        <v>134</v>
      </c>
      <c r="Y156" s="92" t="s">
        <v>134</v>
      </c>
      <c r="Z156" s="92">
        <v>0</v>
      </c>
      <c r="AA156" s="93">
        <v>0</v>
      </c>
    </row>
    <row r="157" spans="1:27" ht="15.75" x14ac:dyDescent="0.25">
      <c r="A157" s="87"/>
      <c r="B157" s="95"/>
      <c r="C157" s="95"/>
      <c r="D157" s="76"/>
      <c r="E157" s="89" t="s">
        <v>134</v>
      </c>
      <c r="F157" s="89" t="s">
        <v>134</v>
      </c>
      <c r="G157" s="76"/>
      <c r="H157" s="74"/>
      <c r="I157" s="111" t="s">
        <v>134</v>
      </c>
      <c r="J157" s="74"/>
      <c r="K157" s="74"/>
      <c r="L157" s="76"/>
      <c r="M157" s="76"/>
      <c r="N157" s="102"/>
      <c r="O157" s="102"/>
      <c r="P157" s="126">
        <v>0</v>
      </c>
      <c r="Q157" s="97">
        <v>0</v>
      </c>
      <c r="R157" s="109"/>
      <c r="S157" s="96" t="s">
        <v>134</v>
      </c>
      <c r="T157" s="91">
        <v>0</v>
      </c>
      <c r="U157" s="96" t="s">
        <v>134</v>
      </c>
      <c r="V157" s="92" t="s">
        <v>134</v>
      </c>
      <c r="W157" s="92" t="s">
        <v>134</v>
      </c>
      <c r="X157" s="92" t="s">
        <v>134</v>
      </c>
      <c r="Y157" s="92" t="s">
        <v>134</v>
      </c>
      <c r="Z157" s="92">
        <v>0</v>
      </c>
      <c r="AA157" s="93">
        <v>0</v>
      </c>
    </row>
    <row r="158" spans="1:27" ht="15.75" x14ac:dyDescent="0.25">
      <c r="A158" s="87"/>
      <c r="B158" s="95"/>
      <c r="C158" s="95"/>
      <c r="D158" s="76"/>
      <c r="E158" s="89" t="s">
        <v>134</v>
      </c>
      <c r="F158" s="89" t="s">
        <v>134</v>
      </c>
      <c r="G158" s="76"/>
      <c r="H158" s="74"/>
      <c r="I158" s="111" t="s">
        <v>134</v>
      </c>
      <c r="J158" s="74"/>
      <c r="K158" s="74"/>
      <c r="L158" s="76"/>
      <c r="M158" s="76"/>
      <c r="N158" s="102"/>
      <c r="O158" s="102"/>
      <c r="P158" s="126">
        <v>0</v>
      </c>
      <c r="Q158" s="97">
        <v>0</v>
      </c>
      <c r="R158" s="109"/>
      <c r="S158" s="96" t="s">
        <v>134</v>
      </c>
      <c r="T158" s="91">
        <v>0</v>
      </c>
      <c r="U158" s="96" t="s">
        <v>134</v>
      </c>
      <c r="V158" s="92" t="s">
        <v>134</v>
      </c>
      <c r="W158" s="92" t="s">
        <v>134</v>
      </c>
      <c r="X158" s="92" t="s">
        <v>134</v>
      </c>
      <c r="Y158" s="92" t="s">
        <v>134</v>
      </c>
      <c r="Z158" s="92">
        <v>0</v>
      </c>
      <c r="AA158" s="93">
        <v>0</v>
      </c>
    </row>
    <row r="159" spans="1:27" ht="15.75" x14ac:dyDescent="0.25">
      <c r="A159" s="87"/>
      <c r="B159" s="95"/>
      <c r="C159" s="95"/>
      <c r="D159" s="76"/>
      <c r="E159" s="89" t="s">
        <v>134</v>
      </c>
      <c r="F159" s="89" t="s">
        <v>134</v>
      </c>
      <c r="G159" s="76"/>
      <c r="H159" s="74"/>
      <c r="I159" s="111" t="s">
        <v>134</v>
      </c>
      <c r="J159" s="74"/>
      <c r="K159" s="74"/>
      <c r="L159" s="76"/>
      <c r="M159" s="76"/>
      <c r="N159" s="102"/>
      <c r="O159" s="102"/>
      <c r="P159" s="126">
        <v>0</v>
      </c>
      <c r="Q159" s="97">
        <v>0</v>
      </c>
      <c r="R159" s="109"/>
      <c r="S159" s="96" t="s">
        <v>134</v>
      </c>
      <c r="T159" s="91">
        <v>0</v>
      </c>
      <c r="U159" s="96" t="s">
        <v>134</v>
      </c>
      <c r="V159" s="92" t="s">
        <v>134</v>
      </c>
      <c r="W159" s="92" t="s">
        <v>134</v>
      </c>
      <c r="X159" s="92" t="s">
        <v>134</v>
      </c>
      <c r="Y159" s="92" t="s">
        <v>134</v>
      </c>
      <c r="Z159" s="92">
        <v>0</v>
      </c>
      <c r="AA159" s="93">
        <v>0</v>
      </c>
    </row>
    <row r="160" spans="1:27" ht="15.75" x14ac:dyDescent="0.25">
      <c r="A160" s="87"/>
      <c r="B160" s="95"/>
      <c r="C160" s="95"/>
      <c r="D160" s="76"/>
      <c r="E160" s="89" t="s">
        <v>134</v>
      </c>
      <c r="F160" s="89" t="s">
        <v>134</v>
      </c>
      <c r="G160" s="76"/>
      <c r="H160" s="74"/>
      <c r="I160" s="111" t="s">
        <v>134</v>
      </c>
      <c r="J160" s="74"/>
      <c r="K160" s="74"/>
      <c r="L160" s="76"/>
      <c r="M160" s="76"/>
      <c r="N160" s="102"/>
      <c r="O160" s="102"/>
      <c r="P160" s="126">
        <v>0</v>
      </c>
      <c r="Q160" s="97">
        <v>0</v>
      </c>
      <c r="R160" s="109"/>
      <c r="S160" s="96" t="s">
        <v>134</v>
      </c>
      <c r="T160" s="91">
        <v>0</v>
      </c>
      <c r="U160" s="96" t="s">
        <v>134</v>
      </c>
      <c r="V160" s="92" t="s">
        <v>134</v>
      </c>
      <c r="W160" s="92" t="s">
        <v>134</v>
      </c>
      <c r="X160" s="92" t="s">
        <v>134</v>
      </c>
      <c r="Y160" s="92" t="s">
        <v>134</v>
      </c>
      <c r="Z160" s="92">
        <v>0</v>
      </c>
      <c r="AA160" s="93">
        <v>0</v>
      </c>
    </row>
    <row r="161" spans="1:27" ht="15.75" x14ac:dyDescent="0.25">
      <c r="A161" s="87"/>
      <c r="B161" s="95"/>
      <c r="C161" s="95"/>
      <c r="D161" s="76"/>
      <c r="E161" s="89" t="s">
        <v>134</v>
      </c>
      <c r="F161" s="89" t="s">
        <v>134</v>
      </c>
      <c r="G161" s="76"/>
      <c r="H161" s="74"/>
      <c r="I161" s="111" t="s">
        <v>134</v>
      </c>
      <c r="J161" s="74"/>
      <c r="K161" s="74"/>
      <c r="L161" s="76"/>
      <c r="M161" s="76"/>
      <c r="N161" s="102"/>
      <c r="O161" s="102"/>
      <c r="P161" s="126">
        <v>0</v>
      </c>
      <c r="Q161" s="97">
        <v>0</v>
      </c>
      <c r="R161" s="109"/>
      <c r="S161" s="96" t="s">
        <v>134</v>
      </c>
      <c r="T161" s="91">
        <v>0</v>
      </c>
      <c r="U161" s="96" t="s">
        <v>134</v>
      </c>
      <c r="V161" s="92" t="s">
        <v>134</v>
      </c>
      <c r="W161" s="92" t="s">
        <v>134</v>
      </c>
      <c r="X161" s="92" t="s">
        <v>134</v>
      </c>
      <c r="Y161" s="92" t="s">
        <v>134</v>
      </c>
      <c r="Z161" s="92">
        <v>0</v>
      </c>
      <c r="AA161" s="93">
        <v>0</v>
      </c>
    </row>
    <row r="162" spans="1:27" ht="15.75" x14ac:dyDescent="0.25">
      <c r="A162" s="87"/>
      <c r="B162" s="95"/>
      <c r="C162" s="95"/>
      <c r="D162" s="76"/>
      <c r="E162" s="89" t="s">
        <v>134</v>
      </c>
      <c r="F162" s="89" t="s">
        <v>134</v>
      </c>
      <c r="G162" s="76"/>
      <c r="H162" s="74"/>
      <c r="I162" s="111" t="s">
        <v>134</v>
      </c>
      <c r="J162" s="74"/>
      <c r="K162" s="74"/>
      <c r="L162" s="76"/>
      <c r="M162" s="76"/>
      <c r="N162" s="102"/>
      <c r="O162" s="102"/>
      <c r="P162" s="126">
        <v>0</v>
      </c>
      <c r="Q162" s="97">
        <v>0</v>
      </c>
      <c r="R162" s="109"/>
      <c r="S162" s="96" t="s">
        <v>134</v>
      </c>
      <c r="T162" s="91">
        <v>0</v>
      </c>
      <c r="U162" s="96" t="s">
        <v>134</v>
      </c>
      <c r="V162" s="92" t="s">
        <v>134</v>
      </c>
      <c r="W162" s="92" t="s">
        <v>134</v>
      </c>
      <c r="X162" s="92" t="s">
        <v>134</v>
      </c>
      <c r="Y162" s="92" t="s">
        <v>134</v>
      </c>
      <c r="Z162" s="92">
        <v>0</v>
      </c>
      <c r="AA162" s="93">
        <v>0</v>
      </c>
    </row>
    <row r="163" spans="1:27" ht="15.75" x14ac:dyDescent="0.25">
      <c r="A163" s="87"/>
      <c r="B163" s="95"/>
      <c r="C163" s="95"/>
      <c r="D163" s="76"/>
      <c r="E163" s="89" t="s">
        <v>134</v>
      </c>
      <c r="F163" s="89" t="s">
        <v>134</v>
      </c>
      <c r="G163" s="76"/>
      <c r="H163" s="74"/>
      <c r="I163" s="111" t="s">
        <v>134</v>
      </c>
      <c r="J163" s="74"/>
      <c r="K163" s="74"/>
      <c r="L163" s="76"/>
      <c r="M163" s="76"/>
      <c r="N163" s="102"/>
      <c r="O163" s="102"/>
      <c r="P163" s="126">
        <v>0</v>
      </c>
      <c r="Q163" s="97">
        <v>0</v>
      </c>
      <c r="R163" s="109"/>
      <c r="S163" s="96" t="s">
        <v>134</v>
      </c>
      <c r="T163" s="91">
        <v>0</v>
      </c>
      <c r="U163" s="96" t="s">
        <v>134</v>
      </c>
      <c r="V163" s="92" t="s">
        <v>134</v>
      </c>
      <c r="W163" s="92" t="s">
        <v>134</v>
      </c>
      <c r="X163" s="92" t="s">
        <v>134</v>
      </c>
      <c r="Y163" s="92" t="s">
        <v>134</v>
      </c>
      <c r="Z163" s="92">
        <v>0</v>
      </c>
      <c r="AA163" s="93">
        <v>0</v>
      </c>
    </row>
    <row r="164" spans="1:27" ht="15.75" x14ac:dyDescent="0.25">
      <c r="A164" s="87"/>
      <c r="B164" s="95"/>
      <c r="C164" s="95"/>
      <c r="D164" s="76"/>
      <c r="E164" s="89" t="s">
        <v>134</v>
      </c>
      <c r="F164" s="89" t="s">
        <v>134</v>
      </c>
      <c r="G164" s="76"/>
      <c r="H164" s="74"/>
      <c r="I164" s="111" t="s">
        <v>134</v>
      </c>
      <c r="J164" s="74"/>
      <c r="K164" s="74"/>
      <c r="L164" s="76"/>
      <c r="M164" s="76"/>
      <c r="N164" s="102"/>
      <c r="O164" s="102"/>
      <c r="P164" s="126">
        <v>0</v>
      </c>
      <c r="Q164" s="97">
        <v>0</v>
      </c>
      <c r="R164" s="109"/>
      <c r="S164" s="96" t="s">
        <v>134</v>
      </c>
      <c r="T164" s="91">
        <v>0</v>
      </c>
      <c r="U164" s="96" t="s">
        <v>134</v>
      </c>
      <c r="V164" s="92" t="s">
        <v>134</v>
      </c>
      <c r="W164" s="92" t="s">
        <v>134</v>
      </c>
      <c r="X164" s="92" t="s">
        <v>134</v>
      </c>
      <c r="Y164" s="92" t="s">
        <v>134</v>
      </c>
      <c r="Z164" s="92">
        <v>0</v>
      </c>
      <c r="AA164" s="93">
        <v>0</v>
      </c>
    </row>
    <row r="165" spans="1:27" ht="15.75" x14ac:dyDescent="0.25">
      <c r="A165" s="87"/>
      <c r="B165" s="95"/>
      <c r="C165" s="95"/>
      <c r="D165" s="76"/>
      <c r="E165" s="89" t="s">
        <v>134</v>
      </c>
      <c r="F165" s="89" t="s">
        <v>134</v>
      </c>
      <c r="G165" s="76"/>
      <c r="H165" s="74"/>
      <c r="I165" s="111" t="s">
        <v>134</v>
      </c>
      <c r="J165" s="74"/>
      <c r="K165" s="74"/>
      <c r="L165" s="76"/>
      <c r="M165" s="76"/>
      <c r="N165" s="102"/>
      <c r="O165" s="102"/>
      <c r="P165" s="126">
        <v>0</v>
      </c>
      <c r="Q165" s="97">
        <v>0</v>
      </c>
      <c r="R165" s="109"/>
      <c r="S165" s="96" t="s">
        <v>134</v>
      </c>
      <c r="T165" s="91">
        <v>0</v>
      </c>
      <c r="U165" s="96" t="s">
        <v>134</v>
      </c>
      <c r="V165" s="92" t="s">
        <v>134</v>
      </c>
      <c r="W165" s="92" t="s">
        <v>134</v>
      </c>
      <c r="X165" s="92" t="s">
        <v>134</v>
      </c>
      <c r="Y165" s="92" t="s">
        <v>134</v>
      </c>
      <c r="Z165" s="92">
        <v>0</v>
      </c>
      <c r="AA165" s="93">
        <v>0</v>
      </c>
    </row>
    <row r="166" spans="1:27" ht="15.75" x14ac:dyDescent="0.25">
      <c r="A166" s="87"/>
      <c r="B166" s="95"/>
      <c r="C166" s="95"/>
      <c r="D166" s="76"/>
      <c r="E166" s="89" t="s">
        <v>134</v>
      </c>
      <c r="F166" s="89" t="s">
        <v>134</v>
      </c>
      <c r="G166" s="76"/>
      <c r="H166" s="74"/>
      <c r="I166" s="111" t="s">
        <v>134</v>
      </c>
      <c r="J166" s="74"/>
      <c r="K166" s="74"/>
      <c r="L166" s="76"/>
      <c r="M166" s="76"/>
      <c r="N166" s="102"/>
      <c r="O166" s="102"/>
      <c r="P166" s="126">
        <v>0</v>
      </c>
      <c r="Q166" s="97">
        <v>0</v>
      </c>
      <c r="R166" s="109"/>
      <c r="S166" s="96" t="s">
        <v>134</v>
      </c>
      <c r="T166" s="91">
        <v>0</v>
      </c>
      <c r="U166" s="96" t="s">
        <v>134</v>
      </c>
      <c r="V166" s="92" t="s">
        <v>134</v>
      </c>
      <c r="W166" s="92" t="s">
        <v>134</v>
      </c>
      <c r="X166" s="92" t="s">
        <v>134</v>
      </c>
      <c r="Y166" s="92" t="s">
        <v>134</v>
      </c>
      <c r="Z166" s="92">
        <v>0</v>
      </c>
      <c r="AA166" s="93">
        <v>0</v>
      </c>
    </row>
    <row r="167" spans="1:27" ht="15.75" x14ac:dyDescent="0.25">
      <c r="A167" s="87"/>
      <c r="B167" s="95"/>
      <c r="C167" s="95"/>
      <c r="D167" s="76"/>
      <c r="E167" s="89" t="s">
        <v>134</v>
      </c>
      <c r="F167" s="89" t="s">
        <v>134</v>
      </c>
      <c r="G167" s="76"/>
      <c r="H167" s="74"/>
      <c r="I167" s="111" t="s">
        <v>134</v>
      </c>
      <c r="J167" s="74"/>
      <c r="K167" s="74"/>
      <c r="L167" s="76"/>
      <c r="M167" s="76"/>
      <c r="N167" s="102"/>
      <c r="O167" s="102"/>
      <c r="P167" s="126">
        <v>0</v>
      </c>
      <c r="Q167" s="97">
        <v>0</v>
      </c>
      <c r="R167" s="109"/>
      <c r="S167" s="96" t="s">
        <v>134</v>
      </c>
      <c r="T167" s="91">
        <v>0</v>
      </c>
      <c r="U167" s="96" t="s">
        <v>134</v>
      </c>
      <c r="V167" s="92" t="s">
        <v>134</v>
      </c>
      <c r="W167" s="92" t="s">
        <v>134</v>
      </c>
      <c r="X167" s="92" t="s">
        <v>134</v>
      </c>
      <c r="Y167" s="92" t="s">
        <v>134</v>
      </c>
      <c r="Z167" s="92">
        <v>0</v>
      </c>
      <c r="AA167" s="93">
        <v>0</v>
      </c>
    </row>
    <row r="168" spans="1:27" ht="15.75" x14ac:dyDescent="0.25">
      <c r="A168" s="87"/>
      <c r="B168" s="95"/>
      <c r="C168" s="95"/>
      <c r="D168" s="76"/>
      <c r="E168" s="89" t="s">
        <v>134</v>
      </c>
      <c r="F168" s="89" t="s">
        <v>134</v>
      </c>
      <c r="G168" s="76"/>
      <c r="H168" s="74"/>
      <c r="I168" s="111" t="s">
        <v>134</v>
      </c>
      <c r="J168" s="74"/>
      <c r="K168" s="74"/>
      <c r="L168" s="76"/>
      <c r="M168" s="76"/>
      <c r="N168" s="102"/>
      <c r="O168" s="102"/>
      <c r="P168" s="126">
        <v>0</v>
      </c>
      <c r="Q168" s="97">
        <v>0</v>
      </c>
      <c r="R168" s="109"/>
      <c r="S168" s="96" t="s">
        <v>134</v>
      </c>
      <c r="T168" s="91">
        <v>0</v>
      </c>
      <c r="U168" s="96" t="s">
        <v>134</v>
      </c>
      <c r="V168" s="92" t="s">
        <v>134</v>
      </c>
      <c r="W168" s="92" t="s">
        <v>134</v>
      </c>
      <c r="X168" s="92" t="s">
        <v>134</v>
      </c>
      <c r="Y168" s="92" t="s">
        <v>134</v>
      </c>
      <c r="Z168" s="92">
        <v>0</v>
      </c>
      <c r="AA168" s="93">
        <v>0</v>
      </c>
    </row>
    <row r="169" spans="1:27" ht="15.75" x14ac:dyDescent="0.25">
      <c r="A169" s="87"/>
      <c r="B169" s="95"/>
      <c r="C169" s="95"/>
      <c r="D169" s="76"/>
      <c r="E169" s="89" t="s">
        <v>134</v>
      </c>
      <c r="F169" s="89" t="s">
        <v>134</v>
      </c>
      <c r="G169" s="76"/>
      <c r="H169" s="74"/>
      <c r="I169" s="111" t="s">
        <v>134</v>
      </c>
      <c r="J169" s="74"/>
      <c r="K169" s="74"/>
      <c r="L169" s="76"/>
      <c r="M169" s="76"/>
      <c r="N169" s="102"/>
      <c r="O169" s="102"/>
      <c r="P169" s="126">
        <v>0</v>
      </c>
      <c r="Q169" s="97">
        <v>0</v>
      </c>
      <c r="R169" s="109"/>
      <c r="S169" s="96" t="s">
        <v>134</v>
      </c>
      <c r="T169" s="91">
        <v>0</v>
      </c>
      <c r="U169" s="96" t="s">
        <v>134</v>
      </c>
      <c r="V169" s="92" t="s">
        <v>134</v>
      </c>
      <c r="W169" s="92" t="s">
        <v>134</v>
      </c>
      <c r="X169" s="92" t="s">
        <v>134</v>
      </c>
      <c r="Y169" s="92" t="s">
        <v>134</v>
      </c>
      <c r="Z169" s="92">
        <v>0</v>
      </c>
      <c r="AA169" s="93">
        <v>0</v>
      </c>
    </row>
    <row r="170" spans="1:27" ht="15.75" x14ac:dyDescent="0.25">
      <c r="A170" s="87"/>
      <c r="B170" s="95"/>
      <c r="C170" s="95"/>
      <c r="D170" s="76"/>
      <c r="E170" s="89" t="s">
        <v>134</v>
      </c>
      <c r="F170" s="89" t="s">
        <v>134</v>
      </c>
      <c r="G170" s="76"/>
      <c r="H170" s="74"/>
      <c r="I170" s="111" t="s">
        <v>134</v>
      </c>
      <c r="J170" s="74"/>
      <c r="K170" s="74"/>
      <c r="L170" s="76"/>
      <c r="M170" s="76"/>
      <c r="N170" s="102"/>
      <c r="O170" s="102"/>
      <c r="P170" s="126">
        <v>0</v>
      </c>
      <c r="Q170" s="97">
        <v>0</v>
      </c>
      <c r="R170" s="109"/>
      <c r="S170" s="96" t="s">
        <v>134</v>
      </c>
      <c r="T170" s="91">
        <v>0</v>
      </c>
      <c r="U170" s="96" t="s">
        <v>134</v>
      </c>
      <c r="V170" s="92" t="s">
        <v>134</v>
      </c>
      <c r="W170" s="92" t="s">
        <v>134</v>
      </c>
      <c r="X170" s="92" t="s">
        <v>134</v>
      </c>
      <c r="Y170" s="92" t="s">
        <v>134</v>
      </c>
      <c r="Z170" s="92">
        <v>0</v>
      </c>
      <c r="AA170" s="93">
        <v>0</v>
      </c>
    </row>
    <row r="171" spans="1:27" ht="15.75" x14ac:dyDescent="0.25">
      <c r="A171" s="87"/>
      <c r="B171" s="95"/>
      <c r="C171" s="95"/>
      <c r="D171" s="76"/>
      <c r="E171" s="89" t="s">
        <v>134</v>
      </c>
      <c r="F171" s="89" t="s">
        <v>134</v>
      </c>
      <c r="G171" s="76"/>
      <c r="H171" s="74"/>
      <c r="I171" s="111" t="s">
        <v>134</v>
      </c>
      <c r="J171" s="74"/>
      <c r="K171" s="74"/>
      <c r="L171" s="76"/>
      <c r="M171" s="76"/>
      <c r="N171" s="102"/>
      <c r="O171" s="102"/>
      <c r="P171" s="126">
        <v>0</v>
      </c>
      <c r="Q171" s="97">
        <v>0</v>
      </c>
      <c r="R171" s="109"/>
      <c r="S171" s="96" t="s">
        <v>134</v>
      </c>
      <c r="T171" s="91">
        <v>0</v>
      </c>
      <c r="U171" s="96" t="s">
        <v>134</v>
      </c>
      <c r="V171" s="92" t="s">
        <v>134</v>
      </c>
      <c r="W171" s="92" t="s">
        <v>134</v>
      </c>
      <c r="X171" s="92" t="s">
        <v>134</v>
      </c>
      <c r="Y171" s="92" t="s">
        <v>134</v>
      </c>
      <c r="Z171" s="92">
        <v>0</v>
      </c>
      <c r="AA171" s="93">
        <v>0</v>
      </c>
    </row>
    <row r="172" spans="1:27" ht="15.75" x14ac:dyDescent="0.25">
      <c r="A172" s="87"/>
      <c r="B172" s="95"/>
      <c r="C172" s="95"/>
      <c r="D172" s="76"/>
      <c r="E172" s="89" t="s">
        <v>134</v>
      </c>
      <c r="F172" s="89" t="s">
        <v>134</v>
      </c>
      <c r="G172" s="76"/>
      <c r="H172" s="74"/>
      <c r="I172" s="111" t="s">
        <v>134</v>
      </c>
      <c r="J172" s="74"/>
      <c r="K172" s="74"/>
      <c r="L172" s="76"/>
      <c r="M172" s="76"/>
      <c r="N172" s="102"/>
      <c r="O172" s="102"/>
      <c r="P172" s="126">
        <v>0</v>
      </c>
      <c r="Q172" s="97">
        <v>0</v>
      </c>
      <c r="R172" s="109"/>
      <c r="S172" s="96" t="s">
        <v>134</v>
      </c>
      <c r="T172" s="91">
        <v>0</v>
      </c>
      <c r="U172" s="96" t="s">
        <v>134</v>
      </c>
      <c r="V172" s="92" t="s">
        <v>134</v>
      </c>
      <c r="W172" s="92" t="s">
        <v>134</v>
      </c>
      <c r="X172" s="92" t="s">
        <v>134</v>
      </c>
      <c r="Y172" s="92" t="s">
        <v>134</v>
      </c>
      <c r="Z172" s="92">
        <v>0</v>
      </c>
      <c r="AA172" s="93">
        <v>0</v>
      </c>
    </row>
    <row r="173" spans="1:27" ht="15.75" x14ac:dyDescent="0.25">
      <c r="A173" s="87"/>
      <c r="B173" s="95"/>
      <c r="C173" s="95"/>
      <c r="D173" s="76"/>
      <c r="E173" s="89" t="s">
        <v>134</v>
      </c>
      <c r="F173" s="89" t="s">
        <v>134</v>
      </c>
      <c r="G173" s="76"/>
      <c r="H173" s="74"/>
      <c r="I173" s="111" t="s">
        <v>134</v>
      </c>
      <c r="J173" s="74"/>
      <c r="K173" s="74"/>
      <c r="L173" s="76"/>
      <c r="M173" s="76"/>
      <c r="N173" s="102"/>
      <c r="O173" s="102"/>
      <c r="P173" s="126">
        <v>0</v>
      </c>
      <c r="Q173" s="97">
        <v>0</v>
      </c>
      <c r="R173" s="109"/>
      <c r="S173" s="96" t="s">
        <v>134</v>
      </c>
      <c r="T173" s="91">
        <v>0</v>
      </c>
      <c r="U173" s="96" t="s">
        <v>134</v>
      </c>
      <c r="V173" s="92" t="s">
        <v>134</v>
      </c>
      <c r="W173" s="92" t="s">
        <v>134</v>
      </c>
      <c r="X173" s="92" t="s">
        <v>134</v>
      </c>
      <c r="Y173" s="92" t="s">
        <v>134</v>
      </c>
      <c r="Z173" s="92">
        <v>0</v>
      </c>
      <c r="AA173" s="93">
        <v>0</v>
      </c>
    </row>
    <row r="174" spans="1:27" ht="15.75" x14ac:dyDescent="0.25">
      <c r="A174" s="87"/>
      <c r="B174" s="95"/>
      <c r="C174" s="95"/>
      <c r="D174" s="76"/>
      <c r="E174" s="89" t="s">
        <v>134</v>
      </c>
      <c r="F174" s="89" t="s">
        <v>134</v>
      </c>
      <c r="G174" s="76"/>
      <c r="H174" s="74"/>
      <c r="I174" s="111" t="s">
        <v>134</v>
      </c>
      <c r="J174" s="74"/>
      <c r="K174" s="74"/>
      <c r="L174" s="76"/>
      <c r="M174" s="76"/>
      <c r="N174" s="102"/>
      <c r="O174" s="102"/>
      <c r="P174" s="126">
        <v>0</v>
      </c>
      <c r="Q174" s="97">
        <v>0</v>
      </c>
      <c r="R174" s="109"/>
      <c r="S174" s="96" t="s">
        <v>134</v>
      </c>
      <c r="T174" s="91">
        <v>0</v>
      </c>
      <c r="U174" s="96" t="s">
        <v>134</v>
      </c>
      <c r="V174" s="92" t="s">
        <v>134</v>
      </c>
      <c r="W174" s="92" t="s">
        <v>134</v>
      </c>
      <c r="X174" s="92" t="s">
        <v>134</v>
      </c>
      <c r="Y174" s="92" t="s">
        <v>134</v>
      </c>
      <c r="Z174" s="92">
        <v>0</v>
      </c>
      <c r="AA174" s="93">
        <v>0</v>
      </c>
    </row>
    <row r="175" spans="1:27" ht="15.75" x14ac:dyDescent="0.25">
      <c r="A175" s="87"/>
      <c r="B175" s="95"/>
      <c r="C175" s="95"/>
      <c r="D175" s="76"/>
      <c r="E175" s="89" t="s">
        <v>134</v>
      </c>
      <c r="F175" s="89" t="s">
        <v>134</v>
      </c>
      <c r="G175" s="76"/>
      <c r="H175" s="74"/>
      <c r="I175" s="111" t="s">
        <v>134</v>
      </c>
      <c r="J175" s="74"/>
      <c r="K175" s="74"/>
      <c r="L175" s="76"/>
      <c r="M175" s="76"/>
      <c r="N175" s="102"/>
      <c r="O175" s="102"/>
      <c r="P175" s="126">
        <v>0</v>
      </c>
      <c r="Q175" s="97">
        <v>0</v>
      </c>
      <c r="R175" s="109"/>
      <c r="S175" s="96" t="s">
        <v>134</v>
      </c>
      <c r="T175" s="91">
        <v>0</v>
      </c>
      <c r="U175" s="96" t="s">
        <v>134</v>
      </c>
      <c r="V175" s="92" t="s">
        <v>134</v>
      </c>
      <c r="W175" s="92" t="s">
        <v>134</v>
      </c>
      <c r="X175" s="92" t="s">
        <v>134</v>
      </c>
      <c r="Y175" s="92" t="s">
        <v>134</v>
      </c>
      <c r="Z175" s="92">
        <v>0</v>
      </c>
      <c r="AA175" s="93">
        <v>0</v>
      </c>
    </row>
    <row r="176" spans="1:27" ht="15.75" x14ac:dyDescent="0.25">
      <c r="A176" s="87"/>
      <c r="B176" s="95"/>
      <c r="C176" s="95"/>
      <c r="D176" s="76"/>
      <c r="E176" s="89" t="s">
        <v>134</v>
      </c>
      <c r="F176" s="89" t="s">
        <v>134</v>
      </c>
      <c r="G176" s="76"/>
      <c r="H176" s="74"/>
      <c r="I176" s="111" t="s">
        <v>134</v>
      </c>
      <c r="J176" s="74"/>
      <c r="K176" s="74"/>
      <c r="L176" s="76"/>
      <c r="M176" s="76"/>
      <c r="N176" s="102"/>
      <c r="O176" s="102"/>
      <c r="P176" s="126">
        <v>0</v>
      </c>
      <c r="Q176" s="97">
        <v>0</v>
      </c>
      <c r="R176" s="109"/>
      <c r="S176" s="96" t="s">
        <v>134</v>
      </c>
      <c r="T176" s="91">
        <v>0</v>
      </c>
      <c r="U176" s="96" t="s">
        <v>134</v>
      </c>
      <c r="V176" s="92" t="s">
        <v>134</v>
      </c>
      <c r="W176" s="92" t="s">
        <v>134</v>
      </c>
      <c r="X176" s="92" t="s">
        <v>134</v>
      </c>
      <c r="Y176" s="92" t="s">
        <v>134</v>
      </c>
      <c r="Z176" s="92">
        <v>0</v>
      </c>
      <c r="AA176" s="93">
        <v>0</v>
      </c>
    </row>
    <row r="177" spans="1:27" ht="15.75" x14ac:dyDescent="0.25">
      <c r="A177" s="87"/>
      <c r="B177" s="95"/>
      <c r="C177" s="95"/>
      <c r="D177" s="76"/>
      <c r="E177" s="89" t="s">
        <v>134</v>
      </c>
      <c r="F177" s="89" t="s">
        <v>134</v>
      </c>
      <c r="G177" s="76"/>
      <c r="H177" s="74"/>
      <c r="I177" s="111" t="s">
        <v>134</v>
      </c>
      <c r="J177" s="74"/>
      <c r="K177" s="74"/>
      <c r="L177" s="76"/>
      <c r="M177" s="76"/>
      <c r="N177" s="102"/>
      <c r="O177" s="102"/>
      <c r="P177" s="126">
        <v>0</v>
      </c>
      <c r="Q177" s="97">
        <v>0</v>
      </c>
      <c r="R177" s="109"/>
      <c r="S177" s="96" t="s">
        <v>134</v>
      </c>
      <c r="T177" s="91">
        <v>0</v>
      </c>
      <c r="U177" s="96" t="s">
        <v>134</v>
      </c>
      <c r="V177" s="92" t="s">
        <v>134</v>
      </c>
      <c r="W177" s="92" t="s">
        <v>134</v>
      </c>
      <c r="X177" s="92" t="s">
        <v>134</v>
      </c>
      <c r="Y177" s="92" t="s">
        <v>134</v>
      </c>
      <c r="Z177" s="92">
        <v>0</v>
      </c>
      <c r="AA177" s="93">
        <v>0</v>
      </c>
    </row>
    <row r="178" spans="1:27" ht="15.75" x14ac:dyDescent="0.25">
      <c r="A178" s="87"/>
      <c r="B178" s="95"/>
      <c r="C178" s="95"/>
      <c r="D178" s="76"/>
      <c r="E178" s="89" t="s">
        <v>134</v>
      </c>
      <c r="F178" s="89" t="s">
        <v>134</v>
      </c>
      <c r="G178" s="76"/>
      <c r="H178" s="74"/>
      <c r="I178" s="111" t="s">
        <v>134</v>
      </c>
      <c r="J178" s="74"/>
      <c r="K178" s="74"/>
      <c r="L178" s="76"/>
      <c r="M178" s="76"/>
      <c r="N178" s="102"/>
      <c r="O178" s="102"/>
      <c r="P178" s="126">
        <v>0</v>
      </c>
      <c r="Q178" s="97">
        <v>0</v>
      </c>
      <c r="R178" s="109"/>
      <c r="S178" s="96" t="s">
        <v>134</v>
      </c>
      <c r="T178" s="91">
        <v>0</v>
      </c>
      <c r="U178" s="96" t="s">
        <v>134</v>
      </c>
      <c r="V178" s="92" t="s">
        <v>134</v>
      </c>
      <c r="W178" s="92" t="s">
        <v>134</v>
      </c>
      <c r="X178" s="92" t="s">
        <v>134</v>
      </c>
      <c r="Y178" s="92" t="s">
        <v>134</v>
      </c>
      <c r="Z178" s="92">
        <v>0</v>
      </c>
      <c r="AA178" s="93">
        <v>0</v>
      </c>
    </row>
    <row r="179" spans="1:27" ht="15.75" x14ac:dyDescent="0.25">
      <c r="A179" s="87"/>
      <c r="B179" s="95"/>
      <c r="C179" s="95"/>
      <c r="D179" s="76"/>
      <c r="E179" s="89" t="s">
        <v>134</v>
      </c>
      <c r="F179" s="89" t="s">
        <v>134</v>
      </c>
      <c r="G179" s="76"/>
      <c r="H179" s="74"/>
      <c r="I179" s="111" t="s">
        <v>134</v>
      </c>
      <c r="J179" s="74"/>
      <c r="K179" s="74"/>
      <c r="L179" s="76"/>
      <c r="M179" s="76"/>
      <c r="N179" s="102"/>
      <c r="O179" s="102"/>
      <c r="P179" s="126">
        <v>0</v>
      </c>
      <c r="Q179" s="97">
        <v>0</v>
      </c>
      <c r="R179" s="109"/>
      <c r="S179" s="96" t="s">
        <v>134</v>
      </c>
      <c r="T179" s="91">
        <v>0</v>
      </c>
      <c r="U179" s="96" t="s">
        <v>134</v>
      </c>
      <c r="V179" s="92" t="s">
        <v>134</v>
      </c>
      <c r="W179" s="92" t="s">
        <v>134</v>
      </c>
      <c r="X179" s="92" t="s">
        <v>134</v>
      </c>
      <c r="Y179" s="92" t="s">
        <v>134</v>
      </c>
      <c r="Z179" s="92">
        <v>0</v>
      </c>
      <c r="AA179" s="93">
        <v>0</v>
      </c>
    </row>
    <row r="180" spans="1:27" ht="15.75" x14ac:dyDescent="0.25">
      <c r="A180" s="87"/>
      <c r="B180" s="95"/>
      <c r="C180" s="95"/>
      <c r="D180" s="76"/>
      <c r="E180" s="89" t="s">
        <v>134</v>
      </c>
      <c r="F180" s="89" t="s">
        <v>134</v>
      </c>
      <c r="G180" s="76"/>
      <c r="H180" s="74"/>
      <c r="I180" s="111" t="s">
        <v>134</v>
      </c>
      <c r="J180" s="74"/>
      <c r="K180" s="74"/>
      <c r="L180" s="76"/>
      <c r="M180" s="76"/>
      <c r="N180" s="102"/>
      <c r="O180" s="102"/>
      <c r="P180" s="126">
        <v>0</v>
      </c>
      <c r="Q180" s="97">
        <v>0</v>
      </c>
      <c r="R180" s="109"/>
      <c r="S180" s="96" t="s">
        <v>134</v>
      </c>
      <c r="T180" s="91">
        <v>0</v>
      </c>
      <c r="U180" s="96" t="s">
        <v>134</v>
      </c>
      <c r="V180" s="92" t="s">
        <v>134</v>
      </c>
      <c r="W180" s="92" t="s">
        <v>134</v>
      </c>
      <c r="X180" s="92" t="s">
        <v>134</v>
      </c>
      <c r="Y180" s="92" t="s">
        <v>134</v>
      </c>
      <c r="Z180" s="92">
        <v>0</v>
      </c>
      <c r="AA180" s="93">
        <v>0</v>
      </c>
    </row>
    <row r="181" spans="1:27" ht="15.75" x14ac:dyDescent="0.25">
      <c r="A181" s="87"/>
      <c r="B181" s="95"/>
      <c r="C181" s="95"/>
      <c r="D181" s="76"/>
      <c r="E181" s="89" t="s">
        <v>134</v>
      </c>
      <c r="F181" s="89" t="s">
        <v>134</v>
      </c>
      <c r="G181" s="76"/>
      <c r="H181" s="74"/>
      <c r="I181" s="111" t="s">
        <v>134</v>
      </c>
      <c r="J181" s="74"/>
      <c r="K181" s="74"/>
      <c r="L181" s="76"/>
      <c r="M181" s="76"/>
      <c r="N181" s="102"/>
      <c r="O181" s="102"/>
      <c r="P181" s="126">
        <v>0</v>
      </c>
      <c r="Q181" s="97">
        <v>0</v>
      </c>
      <c r="R181" s="109"/>
      <c r="S181" s="96" t="s">
        <v>134</v>
      </c>
      <c r="T181" s="91">
        <v>0</v>
      </c>
      <c r="U181" s="96" t="s">
        <v>134</v>
      </c>
      <c r="V181" s="92" t="s">
        <v>134</v>
      </c>
      <c r="W181" s="92" t="s">
        <v>134</v>
      </c>
      <c r="X181" s="92" t="s">
        <v>134</v>
      </c>
      <c r="Y181" s="92" t="s">
        <v>134</v>
      </c>
      <c r="Z181" s="92">
        <v>0</v>
      </c>
      <c r="AA181" s="93">
        <v>0</v>
      </c>
    </row>
    <row r="182" spans="1:27" ht="15.75" x14ac:dyDescent="0.25">
      <c r="A182" s="87"/>
      <c r="B182" s="95"/>
      <c r="C182" s="95"/>
      <c r="D182" s="76"/>
      <c r="E182" s="89" t="s">
        <v>134</v>
      </c>
      <c r="F182" s="89" t="s">
        <v>134</v>
      </c>
      <c r="G182" s="76"/>
      <c r="H182" s="74"/>
      <c r="I182" s="111" t="s">
        <v>134</v>
      </c>
      <c r="J182" s="74"/>
      <c r="K182" s="74"/>
      <c r="L182" s="76"/>
      <c r="M182" s="76"/>
      <c r="N182" s="102"/>
      <c r="O182" s="102"/>
      <c r="P182" s="126">
        <v>0</v>
      </c>
      <c r="Q182" s="97">
        <v>0</v>
      </c>
      <c r="R182" s="109"/>
      <c r="S182" s="96" t="s">
        <v>134</v>
      </c>
      <c r="T182" s="91">
        <v>0</v>
      </c>
      <c r="U182" s="96" t="s">
        <v>134</v>
      </c>
      <c r="V182" s="92" t="s">
        <v>134</v>
      </c>
      <c r="W182" s="92" t="s">
        <v>134</v>
      </c>
      <c r="X182" s="92" t="s">
        <v>134</v>
      </c>
      <c r="Y182" s="92" t="s">
        <v>134</v>
      </c>
      <c r="Z182" s="92">
        <v>0</v>
      </c>
      <c r="AA182" s="93">
        <v>0</v>
      </c>
    </row>
    <row r="183" spans="1:27" ht="15.75" x14ac:dyDescent="0.25">
      <c r="A183" s="87"/>
      <c r="B183" s="95"/>
      <c r="C183" s="95"/>
      <c r="D183" s="76"/>
      <c r="E183" s="89" t="s">
        <v>134</v>
      </c>
      <c r="F183" s="89" t="s">
        <v>134</v>
      </c>
      <c r="G183" s="76"/>
      <c r="H183" s="74"/>
      <c r="I183" s="111" t="s">
        <v>134</v>
      </c>
      <c r="J183" s="74"/>
      <c r="K183" s="74"/>
      <c r="L183" s="76"/>
      <c r="M183" s="76"/>
      <c r="N183" s="102"/>
      <c r="O183" s="102"/>
      <c r="P183" s="126">
        <v>0</v>
      </c>
      <c r="Q183" s="97">
        <v>0</v>
      </c>
      <c r="R183" s="109"/>
      <c r="S183" s="96" t="s">
        <v>134</v>
      </c>
      <c r="T183" s="91">
        <v>0</v>
      </c>
      <c r="U183" s="96" t="s">
        <v>134</v>
      </c>
      <c r="V183" s="92" t="s">
        <v>134</v>
      </c>
      <c r="W183" s="92" t="s">
        <v>134</v>
      </c>
      <c r="X183" s="92" t="s">
        <v>134</v>
      </c>
      <c r="Y183" s="92" t="s">
        <v>134</v>
      </c>
      <c r="Z183" s="92">
        <v>0</v>
      </c>
      <c r="AA183" s="93">
        <v>0</v>
      </c>
    </row>
    <row r="184" spans="1:27" ht="15.75" x14ac:dyDescent="0.25">
      <c r="A184" s="87"/>
      <c r="B184" s="95"/>
      <c r="C184" s="95"/>
      <c r="D184" s="76"/>
      <c r="E184" s="89" t="s">
        <v>134</v>
      </c>
      <c r="F184" s="89" t="s">
        <v>134</v>
      </c>
      <c r="G184" s="76"/>
      <c r="H184" s="74"/>
      <c r="I184" s="111" t="s">
        <v>134</v>
      </c>
      <c r="J184" s="74"/>
      <c r="K184" s="74"/>
      <c r="L184" s="76"/>
      <c r="M184" s="76"/>
      <c r="N184" s="102"/>
      <c r="O184" s="102"/>
      <c r="P184" s="126">
        <v>0</v>
      </c>
      <c r="Q184" s="97">
        <v>0</v>
      </c>
      <c r="R184" s="109"/>
      <c r="S184" s="96" t="s">
        <v>134</v>
      </c>
      <c r="T184" s="91">
        <v>0</v>
      </c>
      <c r="U184" s="96" t="s">
        <v>134</v>
      </c>
      <c r="V184" s="92" t="s">
        <v>134</v>
      </c>
      <c r="W184" s="92" t="s">
        <v>134</v>
      </c>
      <c r="X184" s="92" t="s">
        <v>134</v>
      </c>
      <c r="Y184" s="92" t="s">
        <v>134</v>
      </c>
      <c r="Z184" s="92">
        <v>0</v>
      </c>
      <c r="AA184" s="93">
        <v>0</v>
      </c>
    </row>
    <row r="185" spans="1:27" ht="15.75" x14ac:dyDescent="0.25">
      <c r="A185" s="87"/>
      <c r="B185" s="95"/>
      <c r="C185" s="95"/>
      <c r="D185" s="76"/>
      <c r="E185" s="89" t="s">
        <v>134</v>
      </c>
      <c r="F185" s="89" t="s">
        <v>134</v>
      </c>
      <c r="G185" s="76"/>
      <c r="H185" s="74"/>
      <c r="I185" s="111" t="s">
        <v>134</v>
      </c>
      <c r="J185" s="74"/>
      <c r="K185" s="74"/>
      <c r="L185" s="76"/>
      <c r="M185" s="76"/>
      <c r="N185" s="102"/>
      <c r="O185" s="102"/>
      <c r="P185" s="126">
        <v>0</v>
      </c>
      <c r="Q185" s="97">
        <v>0</v>
      </c>
      <c r="R185" s="109"/>
      <c r="S185" s="96" t="s">
        <v>134</v>
      </c>
      <c r="T185" s="91">
        <v>0</v>
      </c>
      <c r="U185" s="96" t="s">
        <v>134</v>
      </c>
      <c r="V185" s="92" t="s">
        <v>134</v>
      </c>
      <c r="W185" s="92" t="s">
        <v>134</v>
      </c>
      <c r="X185" s="92" t="s">
        <v>134</v>
      </c>
      <c r="Y185" s="92" t="s">
        <v>134</v>
      </c>
      <c r="Z185" s="92">
        <v>0</v>
      </c>
      <c r="AA185" s="93">
        <v>0</v>
      </c>
    </row>
    <row r="186" spans="1:27" ht="15.75" x14ac:dyDescent="0.25">
      <c r="A186" s="87"/>
      <c r="B186" s="95"/>
      <c r="C186" s="95"/>
      <c r="D186" s="76"/>
      <c r="E186" s="89" t="s">
        <v>134</v>
      </c>
      <c r="F186" s="89" t="s">
        <v>134</v>
      </c>
      <c r="G186" s="76"/>
      <c r="H186" s="74"/>
      <c r="I186" s="111" t="s">
        <v>134</v>
      </c>
      <c r="J186" s="74"/>
      <c r="K186" s="74"/>
      <c r="L186" s="76"/>
      <c r="M186" s="76"/>
      <c r="N186" s="102"/>
      <c r="O186" s="102"/>
      <c r="P186" s="126">
        <v>0</v>
      </c>
      <c r="Q186" s="97">
        <v>0</v>
      </c>
      <c r="R186" s="109"/>
      <c r="S186" s="96" t="s">
        <v>134</v>
      </c>
      <c r="T186" s="91">
        <v>0</v>
      </c>
      <c r="U186" s="96" t="s">
        <v>134</v>
      </c>
      <c r="V186" s="92" t="s">
        <v>134</v>
      </c>
      <c r="W186" s="92" t="s">
        <v>134</v>
      </c>
      <c r="X186" s="92" t="s">
        <v>134</v>
      </c>
      <c r="Y186" s="92" t="s">
        <v>134</v>
      </c>
      <c r="Z186" s="92">
        <v>0</v>
      </c>
      <c r="AA186" s="93">
        <v>0</v>
      </c>
    </row>
    <row r="187" spans="1:27" ht="15.75" x14ac:dyDescent="0.25">
      <c r="A187" s="87"/>
      <c r="B187" s="95"/>
      <c r="C187" s="95"/>
      <c r="D187" s="76"/>
      <c r="E187" s="89" t="s">
        <v>134</v>
      </c>
      <c r="F187" s="89" t="s">
        <v>134</v>
      </c>
      <c r="G187" s="76"/>
      <c r="H187" s="74"/>
      <c r="I187" s="111" t="s">
        <v>134</v>
      </c>
      <c r="J187" s="74"/>
      <c r="K187" s="74"/>
      <c r="L187" s="76"/>
      <c r="M187" s="76"/>
      <c r="N187" s="102"/>
      <c r="O187" s="102"/>
      <c r="P187" s="126">
        <v>0</v>
      </c>
      <c r="Q187" s="97">
        <v>0</v>
      </c>
      <c r="R187" s="109"/>
      <c r="S187" s="96" t="s">
        <v>134</v>
      </c>
      <c r="T187" s="91">
        <v>0</v>
      </c>
      <c r="U187" s="96" t="s">
        <v>134</v>
      </c>
      <c r="V187" s="92" t="s">
        <v>134</v>
      </c>
      <c r="W187" s="92" t="s">
        <v>134</v>
      </c>
      <c r="X187" s="92" t="s">
        <v>134</v>
      </c>
      <c r="Y187" s="92" t="s">
        <v>134</v>
      </c>
      <c r="Z187" s="92">
        <v>0</v>
      </c>
      <c r="AA187" s="93">
        <v>0</v>
      </c>
    </row>
    <row r="188" spans="1:27" ht="15.75" x14ac:dyDescent="0.25">
      <c r="A188" s="87"/>
      <c r="B188" s="95"/>
      <c r="C188" s="95"/>
      <c r="D188" s="76"/>
      <c r="E188" s="89" t="s">
        <v>134</v>
      </c>
      <c r="F188" s="89" t="s">
        <v>134</v>
      </c>
      <c r="G188" s="76"/>
      <c r="H188" s="74"/>
      <c r="I188" s="111" t="s">
        <v>134</v>
      </c>
      <c r="J188" s="74"/>
      <c r="K188" s="74"/>
      <c r="L188" s="76"/>
      <c r="M188" s="76"/>
      <c r="N188" s="102"/>
      <c r="O188" s="102"/>
      <c r="P188" s="126">
        <v>0</v>
      </c>
      <c r="Q188" s="97">
        <v>0</v>
      </c>
      <c r="R188" s="109"/>
      <c r="S188" s="96" t="s">
        <v>134</v>
      </c>
      <c r="T188" s="91">
        <v>0</v>
      </c>
      <c r="U188" s="96" t="s">
        <v>134</v>
      </c>
      <c r="V188" s="92" t="s">
        <v>134</v>
      </c>
      <c r="W188" s="92" t="s">
        <v>134</v>
      </c>
      <c r="X188" s="92" t="s">
        <v>134</v>
      </c>
      <c r="Y188" s="92" t="s">
        <v>134</v>
      </c>
      <c r="Z188" s="92">
        <v>0</v>
      </c>
      <c r="AA188" s="93">
        <v>0</v>
      </c>
    </row>
    <row r="189" spans="1:27" ht="15.75" x14ac:dyDescent="0.25">
      <c r="A189" s="87"/>
      <c r="B189" s="95"/>
      <c r="C189" s="95"/>
      <c r="D189" s="76"/>
      <c r="E189" s="89" t="s">
        <v>134</v>
      </c>
      <c r="F189" s="89" t="s">
        <v>134</v>
      </c>
      <c r="G189" s="76"/>
      <c r="H189" s="74"/>
      <c r="I189" s="111" t="s">
        <v>134</v>
      </c>
      <c r="J189" s="74"/>
      <c r="K189" s="74"/>
      <c r="L189" s="76"/>
      <c r="M189" s="76"/>
      <c r="N189" s="102"/>
      <c r="O189" s="102"/>
      <c r="P189" s="126">
        <v>0</v>
      </c>
      <c r="Q189" s="97">
        <v>0</v>
      </c>
      <c r="R189" s="109"/>
      <c r="S189" s="96" t="s">
        <v>134</v>
      </c>
      <c r="T189" s="91">
        <v>0</v>
      </c>
      <c r="U189" s="96" t="s">
        <v>134</v>
      </c>
      <c r="V189" s="92" t="s">
        <v>134</v>
      </c>
      <c r="W189" s="92" t="s">
        <v>134</v>
      </c>
      <c r="X189" s="92" t="s">
        <v>134</v>
      </c>
      <c r="Y189" s="92" t="s">
        <v>134</v>
      </c>
      <c r="Z189" s="92">
        <v>0</v>
      </c>
      <c r="AA189" s="93">
        <v>0</v>
      </c>
    </row>
    <row r="190" spans="1:27" ht="15.75" x14ac:dyDescent="0.25">
      <c r="A190" s="87"/>
      <c r="B190" s="95"/>
      <c r="C190" s="95"/>
      <c r="D190" s="76"/>
      <c r="E190" s="89" t="s">
        <v>134</v>
      </c>
      <c r="F190" s="89" t="s">
        <v>134</v>
      </c>
      <c r="G190" s="76"/>
      <c r="H190" s="74"/>
      <c r="I190" s="111" t="s">
        <v>134</v>
      </c>
      <c r="J190" s="74"/>
      <c r="K190" s="74"/>
      <c r="L190" s="76"/>
      <c r="M190" s="76"/>
      <c r="N190" s="102"/>
      <c r="O190" s="102"/>
      <c r="P190" s="126">
        <v>0</v>
      </c>
      <c r="Q190" s="97">
        <v>0</v>
      </c>
      <c r="R190" s="109"/>
      <c r="S190" s="96" t="s">
        <v>134</v>
      </c>
      <c r="T190" s="91">
        <v>0</v>
      </c>
      <c r="U190" s="96" t="s">
        <v>134</v>
      </c>
      <c r="V190" s="92" t="s">
        <v>134</v>
      </c>
      <c r="W190" s="92" t="s">
        <v>134</v>
      </c>
      <c r="X190" s="92" t="s">
        <v>134</v>
      </c>
      <c r="Y190" s="92" t="s">
        <v>134</v>
      </c>
      <c r="Z190" s="92">
        <v>0</v>
      </c>
      <c r="AA190" s="93">
        <v>0</v>
      </c>
    </row>
    <row r="191" spans="1:27" ht="15.75" x14ac:dyDescent="0.25">
      <c r="A191" s="87"/>
      <c r="B191" s="95"/>
      <c r="C191" s="95"/>
      <c r="D191" s="76"/>
      <c r="E191" s="89" t="s">
        <v>134</v>
      </c>
      <c r="F191" s="89" t="s">
        <v>134</v>
      </c>
      <c r="G191" s="76"/>
      <c r="H191" s="74"/>
      <c r="I191" s="111" t="s">
        <v>134</v>
      </c>
      <c r="J191" s="74"/>
      <c r="K191" s="74"/>
      <c r="L191" s="76"/>
      <c r="M191" s="76"/>
      <c r="N191" s="102"/>
      <c r="O191" s="102"/>
      <c r="P191" s="126">
        <v>0</v>
      </c>
      <c r="Q191" s="97">
        <v>0</v>
      </c>
      <c r="R191" s="109"/>
      <c r="S191" s="96" t="s">
        <v>134</v>
      </c>
      <c r="T191" s="91">
        <v>0</v>
      </c>
      <c r="U191" s="96" t="s">
        <v>134</v>
      </c>
      <c r="V191" s="92" t="s">
        <v>134</v>
      </c>
      <c r="W191" s="92" t="s">
        <v>134</v>
      </c>
      <c r="X191" s="92" t="s">
        <v>134</v>
      </c>
      <c r="Y191" s="92" t="s">
        <v>134</v>
      </c>
      <c r="Z191" s="92">
        <v>0</v>
      </c>
      <c r="AA191" s="93">
        <v>0</v>
      </c>
    </row>
    <row r="192" spans="1:27" ht="15.75" x14ac:dyDescent="0.25">
      <c r="A192" s="87"/>
      <c r="B192" s="95"/>
      <c r="C192" s="95"/>
      <c r="D192" s="76"/>
      <c r="E192" s="89" t="s">
        <v>134</v>
      </c>
      <c r="F192" s="89" t="s">
        <v>134</v>
      </c>
      <c r="G192" s="76"/>
      <c r="H192" s="74"/>
      <c r="I192" s="111" t="s">
        <v>134</v>
      </c>
      <c r="J192" s="74"/>
      <c r="K192" s="74"/>
      <c r="L192" s="76"/>
      <c r="M192" s="76"/>
      <c r="N192" s="102"/>
      <c r="O192" s="102"/>
      <c r="P192" s="126">
        <v>0</v>
      </c>
      <c r="Q192" s="97">
        <v>0</v>
      </c>
      <c r="R192" s="109"/>
      <c r="S192" s="96" t="s">
        <v>134</v>
      </c>
      <c r="T192" s="91">
        <v>0</v>
      </c>
      <c r="U192" s="96" t="s">
        <v>134</v>
      </c>
      <c r="V192" s="92" t="s">
        <v>134</v>
      </c>
      <c r="W192" s="92" t="s">
        <v>134</v>
      </c>
      <c r="X192" s="92" t="s">
        <v>134</v>
      </c>
      <c r="Y192" s="92" t="s">
        <v>134</v>
      </c>
      <c r="Z192" s="92">
        <v>0</v>
      </c>
      <c r="AA192" s="93">
        <v>0</v>
      </c>
    </row>
    <row r="193" spans="1:27" ht="15.75" x14ac:dyDescent="0.25">
      <c r="A193" s="87"/>
      <c r="B193" s="95"/>
      <c r="C193" s="95"/>
      <c r="D193" s="76"/>
      <c r="E193" s="89" t="s">
        <v>134</v>
      </c>
      <c r="F193" s="89" t="s">
        <v>134</v>
      </c>
      <c r="G193" s="76"/>
      <c r="H193" s="74"/>
      <c r="I193" s="111" t="s">
        <v>134</v>
      </c>
      <c r="J193" s="74"/>
      <c r="K193" s="74"/>
      <c r="L193" s="76"/>
      <c r="M193" s="76"/>
      <c r="N193" s="102"/>
      <c r="O193" s="102"/>
      <c r="P193" s="126">
        <v>0</v>
      </c>
      <c r="Q193" s="97">
        <v>0</v>
      </c>
      <c r="R193" s="109"/>
      <c r="S193" s="96" t="s">
        <v>134</v>
      </c>
      <c r="T193" s="91">
        <v>0</v>
      </c>
      <c r="U193" s="96" t="s">
        <v>134</v>
      </c>
      <c r="V193" s="92" t="s">
        <v>134</v>
      </c>
      <c r="W193" s="92" t="s">
        <v>134</v>
      </c>
      <c r="X193" s="92" t="s">
        <v>134</v>
      </c>
      <c r="Y193" s="92" t="s">
        <v>134</v>
      </c>
      <c r="Z193" s="92">
        <v>0</v>
      </c>
      <c r="AA193" s="93">
        <v>0</v>
      </c>
    </row>
    <row r="194" spans="1:27" ht="15.75" x14ac:dyDescent="0.25">
      <c r="A194" s="87"/>
      <c r="B194" s="95"/>
      <c r="C194" s="95"/>
      <c r="D194" s="76"/>
      <c r="E194" s="89" t="s">
        <v>134</v>
      </c>
      <c r="F194" s="89" t="s">
        <v>134</v>
      </c>
      <c r="G194" s="76"/>
      <c r="H194" s="74"/>
      <c r="I194" s="111" t="s">
        <v>134</v>
      </c>
      <c r="J194" s="74"/>
      <c r="K194" s="74"/>
      <c r="L194" s="76"/>
      <c r="M194" s="76"/>
      <c r="N194" s="102"/>
      <c r="O194" s="102"/>
      <c r="P194" s="126">
        <v>0</v>
      </c>
      <c r="Q194" s="97">
        <v>0</v>
      </c>
      <c r="R194" s="109"/>
      <c r="S194" s="96" t="s">
        <v>134</v>
      </c>
      <c r="T194" s="91">
        <v>0</v>
      </c>
      <c r="U194" s="96" t="s">
        <v>134</v>
      </c>
      <c r="V194" s="92" t="s">
        <v>134</v>
      </c>
      <c r="W194" s="92" t="s">
        <v>134</v>
      </c>
      <c r="X194" s="92" t="s">
        <v>134</v>
      </c>
      <c r="Y194" s="92" t="s">
        <v>134</v>
      </c>
      <c r="Z194" s="92">
        <v>0</v>
      </c>
      <c r="AA194" s="93">
        <v>0</v>
      </c>
    </row>
    <row r="195" spans="1:27" ht="15.75" x14ac:dyDescent="0.25">
      <c r="A195" s="87"/>
      <c r="B195" s="95"/>
      <c r="C195" s="95"/>
      <c r="D195" s="76"/>
      <c r="E195" s="89" t="s">
        <v>134</v>
      </c>
      <c r="F195" s="89" t="s">
        <v>134</v>
      </c>
      <c r="G195" s="76"/>
      <c r="H195" s="74"/>
      <c r="I195" s="111" t="s">
        <v>134</v>
      </c>
      <c r="J195" s="74"/>
      <c r="K195" s="74"/>
      <c r="L195" s="76"/>
      <c r="M195" s="76"/>
      <c r="N195" s="102"/>
      <c r="O195" s="102"/>
      <c r="P195" s="126">
        <v>0</v>
      </c>
      <c r="Q195" s="97">
        <v>0</v>
      </c>
      <c r="R195" s="109"/>
      <c r="S195" s="96" t="s">
        <v>134</v>
      </c>
      <c r="T195" s="91">
        <v>0</v>
      </c>
      <c r="U195" s="96" t="s">
        <v>134</v>
      </c>
      <c r="V195" s="92" t="s">
        <v>134</v>
      </c>
      <c r="W195" s="92" t="s">
        <v>134</v>
      </c>
      <c r="X195" s="92" t="s">
        <v>134</v>
      </c>
      <c r="Y195" s="92" t="s">
        <v>134</v>
      </c>
      <c r="Z195" s="92">
        <v>0</v>
      </c>
      <c r="AA195" s="93">
        <v>0</v>
      </c>
    </row>
    <row r="196" spans="1:27" ht="15.75" x14ac:dyDescent="0.25">
      <c r="A196" s="87"/>
      <c r="B196" s="95"/>
      <c r="C196" s="95"/>
      <c r="D196" s="76"/>
      <c r="E196" s="89" t="s">
        <v>134</v>
      </c>
      <c r="F196" s="89" t="s">
        <v>134</v>
      </c>
      <c r="G196" s="76"/>
      <c r="H196" s="74"/>
      <c r="I196" s="111" t="s">
        <v>134</v>
      </c>
      <c r="J196" s="74"/>
      <c r="K196" s="74"/>
      <c r="L196" s="76"/>
      <c r="M196" s="76"/>
      <c r="N196" s="102"/>
      <c r="O196" s="102"/>
      <c r="P196" s="126">
        <v>0</v>
      </c>
      <c r="Q196" s="97">
        <v>0</v>
      </c>
      <c r="R196" s="109"/>
      <c r="S196" s="96" t="s">
        <v>134</v>
      </c>
      <c r="T196" s="91">
        <v>0</v>
      </c>
      <c r="U196" s="96" t="s">
        <v>134</v>
      </c>
      <c r="V196" s="92" t="s">
        <v>134</v>
      </c>
      <c r="W196" s="92" t="s">
        <v>134</v>
      </c>
      <c r="X196" s="92" t="s">
        <v>134</v>
      </c>
      <c r="Y196" s="92" t="s">
        <v>134</v>
      </c>
      <c r="Z196" s="92">
        <v>0</v>
      </c>
      <c r="AA196" s="93">
        <v>0</v>
      </c>
    </row>
    <row r="197" spans="1:27" ht="15.75" x14ac:dyDescent="0.25">
      <c r="A197" s="87"/>
      <c r="B197" s="95"/>
      <c r="C197" s="95"/>
      <c r="D197" s="76"/>
      <c r="E197" s="89" t="s">
        <v>134</v>
      </c>
      <c r="F197" s="89" t="s">
        <v>134</v>
      </c>
      <c r="G197" s="76"/>
      <c r="H197" s="74"/>
      <c r="I197" s="111" t="s">
        <v>134</v>
      </c>
      <c r="J197" s="74"/>
      <c r="K197" s="74"/>
      <c r="L197" s="76"/>
      <c r="M197" s="76"/>
      <c r="N197" s="102"/>
      <c r="O197" s="102"/>
      <c r="P197" s="126">
        <v>0</v>
      </c>
      <c r="Q197" s="97">
        <v>0</v>
      </c>
      <c r="R197" s="109"/>
      <c r="S197" s="96" t="s">
        <v>134</v>
      </c>
      <c r="T197" s="91">
        <v>0</v>
      </c>
      <c r="U197" s="96" t="s">
        <v>134</v>
      </c>
      <c r="V197" s="92" t="s">
        <v>134</v>
      </c>
      <c r="W197" s="92" t="s">
        <v>134</v>
      </c>
      <c r="X197" s="92" t="s">
        <v>134</v>
      </c>
      <c r="Y197" s="92" t="s">
        <v>134</v>
      </c>
      <c r="Z197" s="92">
        <v>0</v>
      </c>
      <c r="AA197" s="93">
        <v>0</v>
      </c>
    </row>
    <row r="198" spans="1:27" ht="15.75" x14ac:dyDescent="0.25">
      <c r="A198" s="87"/>
      <c r="B198" s="95"/>
      <c r="C198" s="95"/>
      <c r="D198" s="76"/>
      <c r="E198" s="89" t="s">
        <v>134</v>
      </c>
      <c r="F198" s="89" t="s">
        <v>134</v>
      </c>
      <c r="G198" s="76"/>
      <c r="H198" s="74"/>
      <c r="I198" s="111" t="s">
        <v>134</v>
      </c>
      <c r="J198" s="74"/>
      <c r="K198" s="74"/>
      <c r="L198" s="76"/>
      <c r="M198" s="76"/>
      <c r="N198" s="102"/>
      <c r="O198" s="102"/>
      <c r="P198" s="126">
        <v>0</v>
      </c>
      <c r="Q198" s="97">
        <v>0</v>
      </c>
      <c r="R198" s="109"/>
      <c r="S198" s="96" t="s">
        <v>134</v>
      </c>
      <c r="T198" s="91">
        <v>0</v>
      </c>
      <c r="U198" s="96" t="s">
        <v>134</v>
      </c>
      <c r="V198" s="92" t="s">
        <v>134</v>
      </c>
      <c r="W198" s="92" t="s">
        <v>134</v>
      </c>
      <c r="X198" s="92" t="s">
        <v>134</v>
      </c>
      <c r="Y198" s="92" t="s">
        <v>134</v>
      </c>
      <c r="Z198" s="92">
        <v>0</v>
      </c>
      <c r="AA198" s="93">
        <v>0</v>
      </c>
    </row>
    <row r="199" spans="1:27" ht="15.75" x14ac:dyDescent="0.25">
      <c r="A199" s="87"/>
      <c r="B199" s="95"/>
      <c r="C199" s="95"/>
      <c r="D199" s="76"/>
      <c r="E199" s="89" t="s">
        <v>134</v>
      </c>
      <c r="F199" s="89" t="s">
        <v>134</v>
      </c>
      <c r="G199" s="76"/>
      <c r="H199" s="74"/>
      <c r="I199" s="111" t="s">
        <v>134</v>
      </c>
      <c r="J199" s="74"/>
      <c r="K199" s="74"/>
      <c r="L199" s="76"/>
      <c r="M199" s="76"/>
      <c r="N199" s="102"/>
      <c r="O199" s="102"/>
      <c r="P199" s="126">
        <v>0</v>
      </c>
      <c r="Q199" s="97">
        <v>0</v>
      </c>
      <c r="R199" s="109"/>
      <c r="S199" s="96" t="s">
        <v>134</v>
      </c>
      <c r="T199" s="91">
        <v>0</v>
      </c>
      <c r="U199" s="96" t="s">
        <v>134</v>
      </c>
      <c r="V199" s="92" t="s">
        <v>134</v>
      </c>
      <c r="W199" s="92" t="s">
        <v>134</v>
      </c>
      <c r="X199" s="92" t="s">
        <v>134</v>
      </c>
      <c r="Y199" s="92" t="s">
        <v>134</v>
      </c>
      <c r="Z199" s="92">
        <v>0</v>
      </c>
      <c r="AA199" s="93">
        <v>0</v>
      </c>
    </row>
    <row r="200" spans="1:27" ht="15.75" x14ac:dyDescent="0.25">
      <c r="A200" s="87"/>
      <c r="B200" s="95"/>
      <c r="C200" s="95"/>
      <c r="D200" s="76"/>
      <c r="E200" s="89" t="s">
        <v>134</v>
      </c>
      <c r="F200" s="89" t="s">
        <v>134</v>
      </c>
      <c r="G200" s="76"/>
      <c r="H200" s="74"/>
      <c r="I200" s="111" t="s">
        <v>134</v>
      </c>
      <c r="J200" s="74"/>
      <c r="K200" s="74"/>
      <c r="L200" s="76"/>
      <c r="M200" s="76"/>
      <c r="N200" s="102"/>
      <c r="O200" s="102"/>
      <c r="P200" s="126">
        <v>0</v>
      </c>
      <c r="Q200" s="97">
        <v>0</v>
      </c>
      <c r="R200" s="109"/>
      <c r="S200" s="96" t="s">
        <v>134</v>
      </c>
      <c r="T200" s="91">
        <v>0</v>
      </c>
      <c r="U200" s="96" t="s">
        <v>134</v>
      </c>
      <c r="V200" s="92" t="s">
        <v>134</v>
      </c>
      <c r="W200" s="92" t="s">
        <v>134</v>
      </c>
      <c r="X200" s="92" t="s">
        <v>134</v>
      </c>
      <c r="Y200" s="92" t="s">
        <v>134</v>
      </c>
      <c r="Z200" s="92">
        <v>0</v>
      </c>
      <c r="AA200" s="93">
        <v>0</v>
      </c>
    </row>
    <row r="201" spans="1:27" ht="15.75" x14ac:dyDescent="0.25">
      <c r="A201" s="87"/>
      <c r="B201" s="95"/>
      <c r="C201" s="95"/>
      <c r="D201" s="76"/>
      <c r="E201" s="89" t="s">
        <v>134</v>
      </c>
      <c r="F201" s="89" t="s">
        <v>134</v>
      </c>
      <c r="G201" s="76"/>
      <c r="H201" s="74"/>
      <c r="I201" s="111" t="s">
        <v>134</v>
      </c>
      <c r="J201" s="74"/>
      <c r="K201" s="74"/>
      <c r="L201" s="76"/>
      <c r="M201" s="76"/>
      <c r="N201" s="102"/>
      <c r="O201" s="102"/>
      <c r="P201" s="126">
        <v>0</v>
      </c>
      <c r="Q201" s="97">
        <v>0</v>
      </c>
      <c r="R201" s="109"/>
      <c r="S201" s="96" t="s">
        <v>134</v>
      </c>
      <c r="T201" s="91">
        <v>0</v>
      </c>
      <c r="U201" s="96" t="s">
        <v>134</v>
      </c>
      <c r="V201" s="92" t="s">
        <v>134</v>
      </c>
      <c r="W201" s="92" t="s">
        <v>134</v>
      </c>
      <c r="X201" s="92" t="s">
        <v>134</v>
      </c>
      <c r="Y201" s="92" t="s">
        <v>134</v>
      </c>
      <c r="Z201" s="92">
        <v>0</v>
      </c>
      <c r="AA201" s="93">
        <v>0</v>
      </c>
    </row>
    <row r="202" spans="1:27" ht="15.75" x14ac:dyDescent="0.25">
      <c r="A202" s="87"/>
      <c r="B202" s="95"/>
      <c r="C202" s="95"/>
      <c r="D202" s="76"/>
      <c r="E202" s="89" t="s">
        <v>134</v>
      </c>
      <c r="F202" s="89" t="s">
        <v>134</v>
      </c>
      <c r="G202" s="76"/>
      <c r="H202" s="74"/>
      <c r="I202" s="111" t="s">
        <v>134</v>
      </c>
      <c r="J202" s="74"/>
      <c r="K202" s="74"/>
      <c r="L202" s="76"/>
      <c r="M202" s="76"/>
      <c r="N202" s="102"/>
      <c r="O202" s="102"/>
      <c r="P202" s="126">
        <v>0</v>
      </c>
      <c r="Q202" s="97">
        <v>0</v>
      </c>
      <c r="R202" s="109"/>
      <c r="S202" s="96" t="s">
        <v>134</v>
      </c>
      <c r="T202" s="91">
        <v>0</v>
      </c>
      <c r="U202" s="96" t="s">
        <v>134</v>
      </c>
      <c r="V202" s="92" t="s">
        <v>134</v>
      </c>
      <c r="W202" s="92" t="s">
        <v>134</v>
      </c>
      <c r="X202" s="92" t="s">
        <v>134</v>
      </c>
      <c r="Y202" s="92" t="s">
        <v>134</v>
      </c>
      <c r="Z202" s="92">
        <v>0</v>
      </c>
      <c r="AA202" s="93">
        <v>0</v>
      </c>
    </row>
    <row r="203" spans="1:27" ht="15.75" x14ac:dyDescent="0.25">
      <c r="A203" s="87"/>
      <c r="B203" s="95"/>
      <c r="C203" s="95"/>
      <c r="D203" s="76"/>
      <c r="E203" s="89" t="s">
        <v>134</v>
      </c>
      <c r="F203" s="89" t="s">
        <v>134</v>
      </c>
      <c r="G203" s="76"/>
      <c r="H203" s="74"/>
      <c r="I203" s="111" t="s">
        <v>134</v>
      </c>
      <c r="J203" s="74"/>
      <c r="K203" s="74"/>
      <c r="L203" s="76"/>
      <c r="M203" s="76"/>
      <c r="N203" s="102"/>
      <c r="O203" s="102"/>
      <c r="P203" s="126">
        <v>0</v>
      </c>
      <c r="Q203" s="97">
        <v>0</v>
      </c>
      <c r="R203" s="109"/>
      <c r="S203" s="96" t="s">
        <v>134</v>
      </c>
      <c r="T203" s="91">
        <v>0</v>
      </c>
      <c r="U203" s="96" t="s">
        <v>134</v>
      </c>
      <c r="V203" s="92" t="s">
        <v>134</v>
      </c>
      <c r="W203" s="92" t="s">
        <v>134</v>
      </c>
      <c r="X203" s="92" t="s">
        <v>134</v>
      </c>
      <c r="Y203" s="92" t="s">
        <v>134</v>
      </c>
      <c r="Z203" s="92">
        <v>0</v>
      </c>
      <c r="AA203" s="93">
        <v>0</v>
      </c>
    </row>
    <row r="204" spans="1:27" ht="15.75" x14ac:dyDescent="0.25">
      <c r="A204" s="87"/>
      <c r="B204" s="95"/>
      <c r="C204" s="95"/>
      <c r="D204" s="76"/>
      <c r="E204" s="89" t="s">
        <v>134</v>
      </c>
      <c r="F204" s="89" t="s">
        <v>134</v>
      </c>
      <c r="G204" s="76"/>
      <c r="H204" s="74"/>
      <c r="I204" s="111" t="s">
        <v>134</v>
      </c>
      <c r="J204" s="74"/>
      <c r="K204" s="74"/>
      <c r="L204" s="76"/>
      <c r="M204" s="76"/>
      <c r="N204" s="102"/>
      <c r="O204" s="102"/>
      <c r="P204" s="126">
        <v>0</v>
      </c>
      <c r="Q204" s="97">
        <v>0</v>
      </c>
      <c r="R204" s="109"/>
      <c r="S204" s="96" t="s">
        <v>134</v>
      </c>
      <c r="T204" s="91">
        <v>0</v>
      </c>
      <c r="U204" s="96" t="s">
        <v>134</v>
      </c>
      <c r="V204" s="92" t="s">
        <v>134</v>
      </c>
      <c r="W204" s="92" t="s">
        <v>134</v>
      </c>
      <c r="X204" s="92" t="s">
        <v>134</v>
      </c>
      <c r="Y204" s="92" t="s">
        <v>134</v>
      </c>
      <c r="Z204" s="92">
        <v>0</v>
      </c>
      <c r="AA204" s="93">
        <v>0</v>
      </c>
    </row>
    <row r="205" spans="1:27" ht="15.75" x14ac:dyDescent="0.25">
      <c r="A205" s="87"/>
      <c r="B205" s="95"/>
      <c r="C205" s="95"/>
      <c r="D205" s="76"/>
      <c r="E205" s="89" t="s">
        <v>134</v>
      </c>
      <c r="F205" s="89" t="s">
        <v>134</v>
      </c>
      <c r="G205" s="76"/>
      <c r="H205" s="74"/>
      <c r="I205" s="111" t="s">
        <v>134</v>
      </c>
      <c r="J205" s="74"/>
      <c r="K205" s="74"/>
      <c r="L205" s="76"/>
      <c r="M205" s="76"/>
      <c r="N205" s="102"/>
      <c r="O205" s="102"/>
      <c r="P205" s="126">
        <v>0</v>
      </c>
      <c r="Q205" s="97">
        <v>0</v>
      </c>
      <c r="R205" s="109"/>
      <c r="S205" s="96" t="s">
        <v>134</v>
      </c>
      <c r="T205" s="91">
        <v>0</v>
      </c>
      <c r="U205" s="96" t="s">
        <v>134</v>
      </c>
      <c r="V205" s="92" t="s">
        <v>134</v>
      </c>
      <c r="W205" s="92" t="s">
        <v>134</v>
      </c>
      <c r="X205" s="92" t="s">
        <v>134</v>
      </c>
      <c r="Y205" s="92" t="s">
        <v>134</v>
      </c>
      <c r="Z205" s="92">
        <v>0</v>
      </c>
      <c r="AA205" s="93">
        <v>0</v>
      </c>
    </row>
    <row r="206" spans="1:27" ht="15.75" x14ac:dyDescent="0.25">
      <c r="A206" s="87"/>
      <c r="B206" s="95"/>
      <c r="C206" s="95"/>
      <c r="D206" s="76"/>
      <c r="E206" s="89" t="s">
        <v>134</v>
      </c>
      <c r="F206" s="89" t="s">
        <v>134</v>
      </c>
      <c r="G206" s="76"/>
      <c r="H206" s="74"/>
      <c r="I206" s="111" t="s">
        <v>134</v>
      </c>
      <c r="J206" s="74"/>
      <c r="K206" s="74"/>
      <c r="L206" s="76"/>
      <c r="M206" s="76"/>
      <c r="N206" s="102"/>
      <c r="O206" s="102"/>
      <c r="P206" s="126">
        <v>0</v>
      </c>
      <c r="Q206" s="97">
        <v>0</v>
      </c>
      <c r="R206" s="109"/>
      <c r="S206" s="96" t="s">
        <v>134</v>
      </c>
      <c r="T206" s="91">
        <v>0</v>
      </c>
      <c r="U206" s="96" t="s">
        <v>134</v>
      </c>
      <c r="V206" s="92" t="s">
        <v>134</v>
      </c>
      <c r="W206" s="92" t="s">
        <v>134</v>
      </c>
      <c r="X206" s="92" t="s">
        <v>134</v>
      </c>
      <c r="Y206" s="92" t="s">
        <v>134</v>
      </c>
      <c r="Z206" s="92">
        <v>0</v>
      </c>
      <c r="AA206" s="93">
        <v>0</v>
      </c>
    </row>
    <row r="207" spans="1:27" ht="15.75" x14ac:dyDescent="0.25">
      <c r="A207" s="87"/>
      <c r="B207" s="95"/>
      <c r="C207" s="95"/>
      <c r="D207" s="76"/>
      <c r="E207" s="89" t="s">
        <v>134</v>
      </c>
      <c r="F207" s="89" t="s">
        <v>134</v>
      </c>
      <c r="G207" s="76"/>
      <c r="H207" s="74"/>
      <c r="I207" s="111" t="s">
        <v>134</v>
      </c>
      <c r="J207" s="74"/>
      <c r="K207" s="74"/>
      <c r="L207" s="76"/>
      <c r="M207" s="76"/>
      <c r="N207" s="102"/>
      <c r="O207" s="102"/>
      <c r="P207" s="126">
        <v>0</v>
      </c>
      <c r="Q207" s="97">
        <v>0</v>
      </c>
      <c r="R207" s="109"/>
      <c r="S207" s="96" t="s">
        <v>134</v>
      </c>
      <c r="T207" s="91">
        <v>0</v>
      </c>
      <c r="U207" s="96" t="s">
        <v>134</v>
      </c>
      <c r="V207" s="92" t="s">
        <v>134</v>
      </c>
      <c r="W207" s="92" t="s">
        <v>134</v>
      </c>
      <c r="X207" s="92" t="s">
        <v>134</v>
      </c>
      <c r="Y207" s="92" t="s">
        <v>134</v>
      </c>
      <c r="Z207" s="92">
        <v>0</v>
      </c>
      <c r="AA207" s="93">
        <v>0</v>
      </c>
    </row>
    <row r="208" spans="1:27" ht="15.75" x14ac:dyDescent="0.25">
      <c r="A208" s="87"/>
      <c r="B208" s="95"/>
      <c r="C208" s="95"/>
      <c r="D208" s="76"/>
      <c r="E208" s="89" t="s">
        <v>134</v>
      </c>
      <c r="F208" s="89" t="s">
        <v>134</v>
      </c>
      <c r="G208" s="76"/>
      <c r="H208" s="74"/>
      <c r="I208" s="111" t="s">
        <v>134</v>
      </c>
      <c r="J208" s="74"/>
      <c r="K208" s="74"/>
      <c r="L208" s="76"/>
      <c r="M208" s="76"/>
      <c r="N208" s="102"/>
      <c r="O208" s="102"/>
      <c r="P208" s="126">
        <v>0</v>
      </c>
      <c r="Q208" s="97">
        <v>0</v>
      </c>
      <c r="R208" s="109"/>
      <c r="S208" s="96" t="s">
        <v>134</v>
      </c>
      <c r="T208" s="91">
        <v>0</v>
      </c>
      <c r="U208" s="96" t="s">
        <v>134</v>
      </c>
      <c r="V208" s="92" t="s">
        <v>134</v>
      </c>
      <c r="W208" s="92" t="s">
        <v>134</v>
      </c>
      <c r="X208" s="92" t="s">
        <v>134</v>
      </c>
      <c r="Y208" s="92" t="s">
        <v>134</v>
      </c>
      <c r="Z208" s="92">
        <v>0</v>
      </c>
      <c r="AA208" s="93">
        <v>0</v>
      </c>
    </row>
    <row r="209" spans="1:27" ht="15.75" x14ac:dyDescent="0.25">
      <c r="A209" s="87"/>
      <c r="B209" s="95"/>
      <c r="C209" s="95"/>
      <c r="D209" s="76"/>
      <c r="E209" s="89" t="s">
        <v>134</v>
      </c>
      <c r="F209" s="89" t="s">
        <v>134</v>
      </c>
      <c r="G209" s="76"/>
      <c r="H209" s="74"/>
      <c r="I209" s="111" t="s">
        <v>134</v>
      </c>
      <c r="J209" s="74"/>
      <c r="K209" s="74"/>
      <c r="L209" s="76"/>
      <c r="M209" s="76"/>
      <c r="N209" s="102"/>
      <c r="O209" s="102"/>
      <c r="P209" s="126">
        <v>0</v>
      </c>
      <c r="Q209" s="97">
        <v>0</v>
      </c>
      <c r="R209" s="109"/>
      <c r="S209" s="96" t="s">
        <v>134</v>
      </c>
      <c r="T209" s="91">
        <v>0</v>
      </c>
      <c r="U209" s="96" t="s">
        <v>134</v>
      </c>
      <c r="V209" s="92" t="s">
        <v>134</v>
      </c>
      <c r="W209" s="92" t="s">
        <v>134</v>
      </c>
      <c r="X209" s="92" t="s">
        <v>134</v>
      </c>
      <c r="Y209" s="92" t="s">
        <v>134</v>
      </c>
      <c r="Z209" s="92">
        <v>0</v>
      </c>
      <c r="AA209" s="93">
        <v>0</v>
      </c>
    </row>
    <row r="210" spans="1:27" ht="15.75" x14ac:dyDescent="0.25">
      <c r="A210" s="87"/>
      <c r="B210" s="95"/>
      <c r="C210" s="95"/>
      <c r="D210" s="76"/>
      <c r="E210" s="89" t="s">
        <v>134</v>
      </c>
      <c r="F210" s="89" t="s">
        <v>134</v>
      </c>
      <c r="G210" s="76"/>
      <c r="H210" s="74"/>
      <c r="I210" s="111" t="s">
        <v>134</v>
      </c>
      <c r="J210" s="74"/>
      <c r="K210" s="74"/>
      <c r="L210" s="76"/>
      <c r="M210" s="76"/>
      <c r="N210" s="102"/>
      <c r="O210" s="102"/>
      <c r="P210" s="126">
        <v>0</v>
      </c>
      <c r="Q210" s="97">
        <v>0</v>
      </c>
      <c r="R210" s="109"/>
      <c r="S210" s="96" t="s">
        <v>134</v>
      </c>
      <c r="T210" s="91">
        <v>0</v>
      </c>
      <c r="U210" s="96" t="s">
        <v>134</v>
      </c>
      <c r="V210" s="92" t="s">
        <v>134</v>
      </c>
      <c r="W210" s="92" t="s">
        <v>134</v>
      </c>
      <c r="X210" s="92" t="s">
        <v>134</v>
      </c>
      <c r="Y210" s="92" t="s">
        <v>134</v>
      </c>
      <c r="Z210" s="92">
        <v>0</v>
      </c>
      <c r="AA210" s="93">
        <v>0</v>
      </c>
    </row>
    <row r="211" spans="1:27" ht="15.75" x14ac:dyDescent="0.25">
      <c r="A211" s="87"/>
      <c r="B211" s="95"/>
      <c r="C211" s="95"/>
      <c r="D211" s="76"/>
      <c r="E211" s="89" t="s">
        <v>134</v>
      </c>
      <c r="F211" s="89" t="s">
        <v>134</v>
      </c>
      <c r="G211" s="76"/>
      <c r="H211" s="74"/>
      <c r="I211" s="111" t="s">
        <v>134</v>
      </c>
      <c r="J211" s="74"/>
      <c r="K211" s="74"/>
      <c r="L211" s="76"/>
      <c r="M211" s="76"/>
      <c r="N211" s="102"/>
      <c r="O211" s="102"/>
      <c r="P211" s="126">
        <v>0</v>
      </c>
      <c r="Q211" s="97">
        <v>0</v>
      </c>
      <c r="R211" s="109"/>
      <c r="S211" s="96" t="s">
        <v>134</v>
      </c>
      <c r="T211" s="91">
        <v>0</v>
      </c>
      <c r="U211" s="96" t="s">
        <v>134</v>
      </c>
      <c r="V211" s="92" t="s">
        <v>134</v>
      </c>
      <c r="W211" s="92" t="s">
        <v>134</v>
      </c>
      <c r="X211" s="92" t="s">
        <v>134</v>
      </c>
      <c r="Y211" s="92" t="s">
        <v>134</v>
      </c>
      <c r="Z211" s="92">
        <v>0</v>
      </c>
      <c r="AA211" s="93">
        <v>0</v>
      </c>
    </row>
    <row r="212" spans="1:27" ht="15.75" x14ac:dyDescent="0.25">
      <c r="A212" s="87"/>
      <c r="B212" s="95"/>
      <c r="C212" s="95"/>
      <c r="D212" s="76"/>
      <c r="E212" s="89" t="s">
        <v>134</v>
      </c>
      <c r="F212" s="89" t="s">
        <v>134</v>
      </c>
      <c r="G212" s="76"/>
      <c r="H212" s="74"/>
      <c r="I212" s="111" t="s">
        <v>134</v>
      </c>
      <c r="J212" s="74"/>
      <c r="K212" s="74"/>
      <c r="L212" s="76"/>
      <c r="M212" s="76"/>
      <c r="N212" s="102"/>
      <c r="O212" s="102"/>
      <c r="P212" s="126">
        <v>0</v>
      </c>
      <c r="Q212" s="97">
        <v>0</v>
      </c>
      <c r="R212" s="109"/>
      <c r="S212" s="96" t="s">
        <v>134</v>
      </c>
      <c r="T212" s="91">
        <v>0</v>
      </c>
      <c r="U212" s="96" t="s">
        <v>134</v>
      </c>
      <c r="V212" s="92" t="s">
        <v>134</v>
      </c>
      <c r="W212" s="92" t="s">
        <v>134</v>
      </c>
      <c r="X212" s="92" t="s">
        <v>134</v>
      </c>
      <c r="Y212" s="92" t="s">
        <v>134</v>
      </c>
      <c r="Z212" s="92">
        <v>0</v>
      </c>
      <c r="AA212" s="93">
        <v>0</v>
      </c>
    </row>
    <row r="213" spans="1:27" ht="15.75" x14ac:dyDescent="0.25">
      <c r="A213" s="87"/>
      <c r="B213" s="95"/>
      <c r="C213" s="95"/>
      <c r="D213" s="76"/>
      <c r="E213" s="89" t="s">
        <v>134</v>
      </c>
      <c r="F213" s="89" t="s">
        <v>134</v>
      </c>
      <c r="G213" s="76"/>
      <c r="H213" s="74"/>
      <c r="I213" s="111" t="s">
        <v>134</v>
      </c>
      <c r="J213" s="74"/>
      <c r="K213" s="74"/>
      <c r="L213" s="76"/>
      <c r="M213" s="76"/>
      <c r="N213" s="102"/>
      <c r="O213" s="102"/>
      <c r="P213" s="126">
        <v>0</v>
      </c>
      <c r="Q213" s="97">
        <v>0</v>
      </c>
      <c r="R213" s="109"/>
      <c r="S213" s="96" t="s">
        <v>134</v>
      </c>
      <c r="T213" s="91">
        <v>0</v>
      </c>
      <c r="U213" s="96" t="s">
        <v>134</v>
      </c>
      <c r="V213" s="92" t="s">
        <v>134</v>
      </c>
      <c r="W213" s="92" t="s">
        <v>134</v>
      </c>
      <c r="X213" s="92" t="s">
        <v>134</v>
      </c>
      <c r="Y213" s="92" t="s">
        <v>134</v>
      </c>
      <c r="Z213" s="92">
        <v>0</v>
      </c>
      <c r="AA213" s="93">
        <v>0</v>
      </c>
    </row>
    <row r="214" spans="1:27" ht="15.75" x14ac:dyDescent="0.25">
      <c r="A214" s="87"/>
      <c r="B214" s="95"/>
      <c r="C214" s="95"/>
      <c r="D214" s="76"/>
      <c r="E214" s="89" t="s">
        <v>134</v>
      </c>
      <c r="F214" s="89" t="s">
        <v>134</v>
      </c>
      <c r="G214" s="76"/>
      <c r="H214" s="74"/>
      <c r="I214" s="111" t="s">
        <v>134</v>
      </c>
      <c r="J214" s="74"/>
      <c r="K214" s="74"/>
      <c r="L214" s="76"/>
      <c r="M214" s="76"/>
      <c r="N214" s="102"/>
      <c r="O214" s="102"/>
      <c r="P214" s="126">
        <v>0</v>
      </c>
      <c r="Q214" s="97">
        <v>0</v>
      </c>
      <c r="R214" s="109"/>
      <c r="S214" s="96" t="s">
        <v>134</v>
      </c>
      <c r="T214" s="91">
        <v>0</v>
      </c>
      <c r="U214" s="96" t="s">
        <v>134</v>
      </c>
      <c r="V214" s="92" t="s">
        <v>134</v>
      </c>
      <c r="W214" s="92" t="s">
        <v>134</v>
      </c>
      <c r="X214" s="92" t="s">
        <v>134</v>
      </c>
      <c r="Y214" s="92" t="s">
        <v>134</v>
      </c>
      <c r="Z214" s="92">
        <v>0</v>
      </c>
      <c r="AA214" s="93">
        <v>0</v>
      </c>
    </row>
    <row r="215" spans="1:27" ht="15.75" x14ac:dyDescent="0.25">
      <c r="A215" s="87"/>
      <c r="B215" s="95"/>
      <c r="C215" s="95"/>
      <c r="D215" s="76"/>
      <c r="E215" s="89" t="s">
        <v>134</v>
      </c>
      <c r="F215" s="89" t="s">
        <v>134</v>
      </c>
      <c r="G215" s="76"/>
      <c r="H215" s="74"/>
      <c r="I215" s="111" t="s">
        <v>134</v>
      </c>
      <c r="J215" s="74"/>
      <c r="K215" s="74"/>
      <c r="L215" s="76"/>
      <c r="M215" s="76"/>
      <c r="N215" s="102"/>
      <c r="O215" s="102"/>
      <c r="P215" s="126">
        <v>0</v>
      </c>
      <c r="Q215" s="97">
        <v>0</v>
      </c>
      <c r="R215" s="109"/>
      <c r="S215" s="96" t="s">
        <v>134</v>
      </c>
      <c r="T215" s="91">
        <v>0</v>
      </c>
      <c r="U215" s="96" t="s">
        <v>134</v>
      </c>
      <c r="V215" s="92" t="s">
        <v>134</v>
      </c>
      <c r="W215" s="92" t="s">
        <v>134</v>
      </c>
      <c r="X215" s="92" t="s">
        <v>134</v>
      </c>
      <c r="Y215" s="92" t="s">
        <v>134</v>
      </c>
      <c r="Z215" s="92">
        <v>0</v>
      </c>
      <c r="AA215" s="93">
        <v>0</v>
      </c>
    </row>
    <row r="216" spans="1:27" ht="15.75" x14ac:dyDescent="0.25">
      <c r="A216" s="87"/>
      <c r="B216" s="95"/>
      <c r="C216" s="95"/>
      <c r="D216" s="76"/>
      <c r="E216" s="89" t="s">
        <v>134</v>
      </c>
      <c r="F216" s="89" t="s">
        <v>134</v>
      </c>
      <c r="G216" s="76"/>
      <c r="H216" s="74"/>
      <c r="I216" s="111" t="s">
        <v>134</v>
      </c>
      <c r="J216" s="74"/>
      <c r="K216" s="74"/>
      <c r="L216" s="76"/>
      <c r="M216" s="76"/>
      <c r="N216" s="102"/>
      <c r="O216" s="102"/>
      <c r="P216" s="126">
        <v>0</v>
      </c>
      <c r="Q216" s="97">
        <v>0</v>
      </c>
      <c r="R216" s="109"/>
      <c r="S216" s="96" t="s">
        <v>134</v>
      </c>
      <c r="T216" s="91">
        <v>0</v>
      </c>
      <c r="U216" s="96" t="s">
        <v>134</v>
      </c>
      <c r="V216" s="92" t="s">
        <v>134</v>
      </c>
      <c r="W216" s="92" t="s">
        <v>134</v>
      </c>
      <c r="X216" s="92" t="s">
        <v>134</v>
      </c>
      <c r="Y216" s="92" t="s">
        <v>134</v>
      </c>
      <c r="Z216" s="92">
        <v>0</v>
      </c>
      <c r="AA216" s="93">
        <v>0</v>
      </c>
    </row>
    <row r="217" spans="1:27" ht="15.75" x14ac:dyDescent="0.25">
      <c r="A217" s="87"/>
      <c r="B217" s="95"/>
      <c r="C217" s="95"/>
      <c r="D217" s="76"/>
      <c r="E217" s="89" t="s">
        <v>134</v>
      </c>
      <c r="F217" s="89" t="s">
        <v>134</v>
      </c>
      <c r="G217" s="76"/>
      <c r="H217" s="74"/>
      <c r="I217" s="111" t="s">
        <v>134</v>
      </c>
      <c r="J217" s="74"/>
      <c r="K217" s="74"/>
      <c r="L217" s="76"/>
      <c r="M217" s="76"/>
      <c r="N217" s="102"/>
      <c r="O217" s="102"/>
      <c r="P217" s="126">
        <v>0</v>
      </c>
      <c r="Q217" s="97">
        <v>0</v>
      </c>
      <c r="R217" s="109"/>
      <c r="S217" s="96" t="s">
        <v>134</v>
      </c>
      <c r="T217" s="91">
        <v>0</v>
      </c>
      <c r="U217" s="96" t="s">
        <v>134</v>
      </c>
      <c r="V217" s="92" t="s">
        <v>134</v>
      </c>
      <c r="W217" s="92" t="s">
        <v>134</v>
      </c>
      <c r="X217" s="92" t="s">
        <v>134</v>
      </c>
      <c r="Y217" s="92" t="s">
        <v>134</v>
      </c>
      <c r="Z217" s="92">
        <v>0</v>
      </c>
      <c r="AA217" s="93">
        <v>0</v>
      </c>
    </row>
    <row r="218" spans="1:27" ht="15.75" x14ac:dyDescent="0.25">
      <c r="A218" s="87"/>
      <c r="B218" s="95"/>
      <c r="C218" s="95"/>
      <c r="D218" s="76"/>
      <c r="E218" s="89" t="s">
        <v>134</v>
      </c>
      <c r="F218" s="89" t="s">
        <v>134</v>
      </c>
      <c r="G218" s="76"/>
      <c r="H218" s="74"/>
      <c r="I218" s="111" t="s">
        <v>134</v>
      </c>
      <c r="J218" s="74"/>
      <c r="K218" s="74"/>
      <c r="L218" s="76"/>
      <c r="M218" s="76"/>
      <c r="N218" s="102"/>
      <c r="O218" s="102"/>
      <c r="P218" s="126">
        <v>0</v>
      </c>
      <c r="Q218" s="97">
        <v>0</v>
      </c>
      <c r="R218" s="109"/>
      <c r="S218" s="96" t="s">
        <v>134</v>
      </c>
      <c r="T218" s="91">
        <v>0</v>
      </c>
      <c r="U218" s="96" t="s">
        <v>134</v>
      </c>
      <c r="V218" s="92" t="s">
        <v>134</v>
      </c>
      <c r="W218" s="92" t="s">
        <v>134</v>
      </c>
      <c r="X218" s="92" t="s">
        <v>134</v>
      </c>
      <c r="Y218" s="92" t="s">
        <v>134</v>
      </c>
      <c r="Z218" s="92">
        <v>0</v>
      </c>
      <c r="AA218" s="93">
        <v>0</v>
      </c>
    </row>
    <row r="219" spans="1:27" ht="15.75" x14ac:dyDescent="0.25">
      <c r="A219" s="87"/>
      <c r="B219" s="95"/>
      <c r="C219" s="95"/>
      <c r="D219" s="76"/>
      <c r="E219" s="89" t="s">
        <v>134</v>
      </c>
      <c r="F219" s="89" t="s">
        <v>134</v>
      </c>
      <c r="G219" s="76"/>
      <c r="H219" s="74"/>
      <c r="I219" s="111" t="s">
        <v>134</v>
      </c>
      <c r="J219" s="74"/>
      <c r="K219" s="74"/>
      <c r="L219" s="76"/>
      <c r="M219" s="76"/>
      <c r="N219" s="102"/>
      <c r="O219" s="102"/>
      <c r="P219" s="126">
        <v>0</v>
      </c>
      <c r="Q219" s="97">
        <v>0</v>
      </c>
      <c r="R219" s="109"/>
      <c r="S219" s="96" t="s">
        <v>134</v>
      </c>
      <c r="T219" s="91">
        <v>0</v>
      </c>
      <c r="U219" s="96" t="s">
        <v>134</v>
      </c>
      <c r="V219" s="92" t="s">
        <v>134</v>
      </c>
      <c r="W219" s="92" t="s">
        <v>134</v>
      </c>
      <c r="X219" s="92" t="s">
        <v>134</v>
      </c>
      <c r="Y219" s="92" t="s">
        <v>134</v>
      </c>
      <c r="Z219" s="92">
        <v>0</v>
      </c>
      <c r="AA219" s="93">
        <v>0</v>
      </c>
    </row>
    <row r="220" spans="1:27" ht="15.75" x14ac:dyDescent="0.25">
      <c r="A220" s="87"/>
      <c r="B220" s="95"/>
      <c r="C220" s="95"/>
      <c r="D220" s="76"/>
      <c r="E220" s="89" t="s">
        <v>134</v>
      </c>
      <c r="F220" s="89" t="s">
        <v>134</v>
      </c>
      <c r="G220" s="76"/>
      <c r="H220" s="74"/>
      <c r="I220" s="111" t="s">
        <v>134</v>
      </c>
      <c r="J220" s="74"/>
      <c r="K220" s="74"/>
      <c r="L220" s="76"/>
      <c r="M220" s="76"/>
      <c r="N220" s="102"/>
      <c r="O220" s="102"/>
      <c r="P220" s="126">
        <v>0</v>
      </c>
      <c r="Q220" s="97">
        <v>0</v>
      </c>
      <c r="R220" s="109"/>
      <c r="S220" s="96" t="s">
        <v>134</v>
      </c>
      <c r="T220" s="91">
        <v>0</v>
      </c>
      <c r="U220" s="96" t="s">
        <v>134</v>
      </c>
      <c r="V220" s="92" t="s">
        <v>134</v>
      </c>
      <c r="W220" s="92" t="s">
        <v>134</v>
      </c>
      <c r="X220" s="92" t="s">
        <v>134</v>
      </c>
      <c r="Y220" s="92" t="s">
        <v>134</v>
      </c>
      <c r="Z220" s="92">
        <v>0</v>
      </c>
      <c r="AA220" s="93">
        <v>0</v>
      </c>
    </row>
    <row r="221" spans="1:27" ht="15.75" x14ac:dyDescent="0.25">
      <c r="A221" s="87"/>
      <c r="B221" s="95"/>
      <c r="C221" s="95"/>
      <c r="D221" s="76"/>
      <c r="E221" s="89" t="s">
        <v>134</v>
      </c>
      <c r="F221" s="89" t="s">
        <v>134</v>
      </c>
      <c r="G221" s="76"/>
      <c r="H221" s="74"/>
      <c r="I221" s="111" t="s">
        <v>134</v>
      </c>
      <c r="J221" s="74"/>
      <c r="K221" s="74"/>
      <c r="L221" s="76"/>
      <c r="M221" s="76"/>
      <c r="N221" s="102"/>
      <c r="O221" s="102"/>
      <c r="P221" s="126">
        <v>0</v>
      </c>
      <c r="Q221" s="97">
        <v>0</v>
      </c>
      <c r="R221" s="109"/>
      <c r="S221" s="96" t="s">
        <v>134</v>
      </c>
      <c r="T221" s="91">
        <v>0</v>
      </c>
      <c r="U221" s="96" t="s">
        <v>134</v>
      </c>
      <c r="V221" s="92" t="s">
        <v>134</v>
      </c>
      <c r="W221" s="92" t="s">
        <v>134</v>
      </c>
      <c r="X221" s="92" t="s">
        <v>134</v>
      </c>
      <c r="Y221" s="92" t="s">
        <v>134</v>
      </c>
      <c r="Z221" s="92">
        <v>0</v>
      </c>
      <c r="AA221" s="93">
        <v>0</v>
      </c>
    </row>
    <row r="222" spans="1:27" ht="15.75" x14ac:dyDescent="0.25">
      <c r="A222" s="87"/>
      <c r="B222" s="95"/>
      <c r="C222" s="95"/>
      <c r="D222" s="76"/>
      <c r="E222" s="89" t="s">
        <v>134</v>
      </c>
      <c r="F222" s="89" t="s">
        <v>134</v>
      </c>
      <c r="G222" s="76"/>
      <c r="H222" s="74"/>
      <c r="I222" s="111" t="s">
        <v>134</v>
      </c>
      <c r="J222" s="74"/>
      <c r="K222" s="74"/>
      <c r="L222" s="76"/>
      <c r="M222" s="76"/>
      <c r="N222" s="102"/>
      <c r="O222" s="102"/>
      <c r="P222" s="126">
        <v>0</v>
      </c>
      <c r="Q222" s="97">
        <v>0</v>
      </c>
      <c r="R222" s="109"/>
      <c r="S222" s="96" t="s">
        <v>134</v>
      </c>
      <c r="T222" s="91">
        <v>0</v>
      </c>
      <c r="U222" s="96" t="s">
        <v>134</v>
      </c>
      <c r="V222" s="92" t="s">
        <v>134</v>
      </c>
      <c r="W222" s="92" t="s">
        <v>134</v>
      </c>
      <c r="X222" s="92" t="s">
        <v>134</v>
      </c>
      <c r="Y222" s="92" t="s">
        <v>134</v>
      </c>
      <c r="Z222" s="92">
        <v>0</v>
      </c>
      <c r="AA222" s="93">
        <v>0</v>
      </c>
    </row>
    <row r="223" spans="1:27" ht="15.75" x14ac:dyDescent="0.25">
      <c r="A223" s="87"/>
      <c r="B223" s="95"/>
      <c r="C223" s="95"/>
      <c r="D223" s="76"/>
      <c r="E223" s="89" t="s">
        <v>134</v>
      </c>
      <c r="F223" s="89" t="s">
        <v>134</v>
      </c>
      <c r="G223" s="76"/>
      <c r="H223" s="74"/>
      <c r="I223" s="111" t="s">
        <v>134</v>
      </c>
      <c r="J223" s="74"/>
      <c r="K223" s="74"/>
      <c r="L223" s="76"/>
      <c r="M223" s="76"/>
      <c r="N223" s="102"/>
      <c r="O223" s="102"/>
      <c r="P223" s="126">
        <v>0</v>
      </c>
      <c r="Q223" s="97">
        <v>0</v>
      </c>
      <c r="R223" s="109"/>
      <c r="S223" s="96" t="s">
        <v>134</v>
      </c>
      <c r="T223" s="91">
        <v>0</v>
      </c>
      <c r="U223" s="96" t="s">
        <v>134</v>
      </c>
      <c r="V223" s="92" t="s">
        <v>134</v>
      </c>
      <c r="W223" s="92" t="s">
        <v>134</v>
      </c>
      <c r="X223" s="92" t="s">
        <v>134</v>
      </c>
      <c r="Y223" s="92" t="s">
        <v>134</v>
      </c>
      <c r="Z223" s="92">
        <v>0</v>
      </c>
      <c r="AA223" s="93">
        <v>0</v>
      </c>
    </row>
    <row r="224" spans="1:27" ht="15.75" x14ac:dyDescent="0.25">
      <c r="A224" s="87"/>
      <c r="B224" s="95"/>
      <c r="C224" s="95"/>
      <c r="D224" s="76"/>
      <c r="E224" s="89" t="s">
        <v>134</v>
      </c>
      <c r="F224" s="89" t="s">
        <v>134</v>
      </c>
      <c r="G224" s="76"/>
      <c r="H224" s="74"/>
      <c r="I224" s="111" t="s">
        <v>134</v>
      </c>
      <c r="J224" s="74"/>
      <c r="K224" s="74"/>
      <c r="L224" s="76"/>
      <c r="M224" s="76"/>
      <c r="N224" s="102"/>
      <c r="O224" s="102"/>
      <c r="P224" s="126">
        <v>0</v>
      </c>
      <c r="Q224" s="97">
        <v>0</v>
      </c>
      <c r="R224" s="109"/>
      <c r="S224" s="96" t="s">
        <v>134</v>
      </c>
      <c r="T224" s="91">
        <v>0</v>
      </c>
      <c r="U224" s="96" t="s">
        <v>134</v>
      </c>
      <c r="V224" s="92" t="s">
        <v>134</v>
      </c>
      <c r="W224" s="92" t="s">
        <v>134</v>
      </c>
      <c r="X224" s="92" t="s">
        <v>134</v>
      </c>
      <c r="Y224" s="92" t="s">
        <v>134</v>
      </c>
      <c r="Z224" s="92">
        <v>0</v>
      </c>
      <c r="AA224" s="93">
        <v>0</v>
      </c>
    </row>
    <row r="225" spans="1:27" ht="15.75" x14ac:dyDescent="0.25">
      <c r="A225" s="87"/>
      <c r="B225" s="95"/>
      <c r="C225" s="95"/>
      <c r="D225" s="76"/>
      <c r="E225" s="89" t="s">
        <v>134</v>
      </c>
      <c r="F225" s="89" t="s">
        <v>134</v>
      </c>
      <c r="G225" s="76"/>
      <c r="H225" s="74"/>
      <c r="I225" s="111" t="s">
        <v>134</v>
      </c>
      <c r="J225" s="74"/>
      <c r="K225" s="74"/>
      <c r="L225" s="76"/>
      <c r="M225" s="76"/>
      <c r="N225" s="102"/>
      <c r="O225" s="102"/>
      <c r="P225" s="126">
        <v>0</v>
      </c>
      <c r="Q225" s="97">
        <v>0</v>
      </c>
      <c r="R225" s="109"/>
      <c r="S225" s="96" t="s">
        <v>134</v>
      </c>
      <c r="T225" s="91">
        <v>0</v>
      </c>
      <c r="U225" s="96" t="s">
        <v>134</v>
      </c>
      <c r="V225" s="92" t="s">
        <v>134</v>
      </c>
      <c r="W225" s="92" t="s">
        <v>134</v>
      </c>
      <c r="X225" s="92" t="s">
        <v>134</v>
      </c>
      <c r="Y225" s="92" t="s">
        <v>134</v>
      </c>
      <c r="Z225" s="92">
        <v>0</v>
      </c>
      <c r="AA225" s="93">
        <v>0</v>
      </c>
    </row>
    <row r="226" spans="1:27" ht="15.75" x14ac:dyDescent="0.25">
      <c r="A226" s="87"/>
      <c r="B226" s="95"/>
      <c r="C226" s="95"/>
      <c r="D226" s="76"/>
      <c r="E226" s="89" t="s">
        <v>134</v>
      </c>
      <c r="F226" s="89" t="s">
        <v>134</v>
      </c>
      <c r="G226" s="76"/>
      <c r="H226" s="74"/>
      <c r="I226" s="111" t="s">
        <v>134</v>
      </c>
      <c r="J226" s="74"/>
      <c r="K226" s="74"/>
      <c r="L226" s="76"/>
      <c r="M226" s="76"/>
      <c r="N226" s="102"/>
      <c r="O226" s="102"/>
      <c r="P226" s="126">
        <v>0</v>
      </c>
      <c r="Q226" s="97">
        <v>0</v>
      </c>
      <c r="R226" s="109"/>
      <c r="S226" s="96" t="s">
        <v>134</v>
      </c>
      <c r="T226" s="91">
        <v>0</v>
      </c>
      <c r="U226" s="96" t="s">
        <v>134</v>
      </c>
      <c r="V226" s="92" t="s">
        <v>134</v>
      </c>
      <c r="W226" s="92" t="s">
        <v>134</v>
      </c>
      <c r="X226" s="92" t="s">
        <v>134</v>
      </c>
      <c r="Y226" s="92" t="s">
        <v>134</v>
      </c>
      <c r="Z226" s="92">
        <v>0</v>
      </c>
      <c r="AA226" s="93">
        <v>0</v>
      </c>
    </row>
    <row r="227" spans="1:27" ht="15.75" x14ac:dyDescent="0.25">
      <c r="A227" s="87"/>
      <c r="B227" s="95"/>
      <c r="C227" s="95"/>
      <c r="D227" s="76"/>
      <c r="E227" s="89" t="s">
        <v>134</v>
      </c>
      <c r="F227" s="89" t="s">
        <v>134</v>
      </c>
      <c r="G227" s="76"/>
      <c r="H227" s="74"/>
      <c r="I227" s="111" t="s">
        <v>134</v>
      </c>
      <c r="J227" s="74"/>
      <c r="K227" s="74"/>
      <c r="L227" s="76"/>
      <c r="M227" s="76"/>
      <c r="N227" s="102"/>
      <c r="O227" s="102"/>
      <c r="P227" s="126">
        <v>0</v>
      </c>
      <c r="Q227" s="97">
        <v>0</v>
      </c>
      <c r="R227" s="109"/>
      <c r="S227" s="96" t="s">
        <v>134</v>
      </c>
      <c r="T227" s="91">
        <v>0</v>
      </c>
      <c r="U227" s="96" t="s">
        <v>134</v>
      </c>
      <c r="V227" s="92" t="s">
        <v>134</v>
      </c>
      <c r="W227" s="92" t="s">
        <v>134</v>
      </c>
      <c r="X227" s="92" t="s">
        <v>134</v>
      </c>
      <c r="Y227" s="92" t="s">
        <v>134</v>
      </c>
      <c r="Z227" s="92">
        <v>0</v>
      </c>
      <c r="AA227" s="93">
        <v>0</v>
      </c>
    </row>
    <row r="228" spans="1:27" ht="15.75" x14ac:dyDescent="0.25">
      <c r="A228" s="87"/>
      <c r="B228" s="95"/>
      <c r="C228" s="95"/>
      <c r="D228" s="76"/>
      <c r="E228" s="89" t="s">
        <v>134</v>
      </c>
      <c r="F228" s="89" t="s">
        <v>134</v>
      </c>
      <c r="G228" s="76"/>
      <c r="H228" s="74"/>
      <c r="I228" s="111" t="s">
        <v>134</v>
      </c>
      <c r="J228" s="74"/>
      <c r="K228" s="74"/>
      <c r="L228" s="76"/>
      <c r="M228" s="76"/>
      <c r="N228" s="102"/>
      <c r="O228" s="102"/>
      <c r="P228" s="126">
        <v>0</v>
      </c>
      <c r="Q228" s="97">
        <v>0</v>
      </c>
      <c r="R228" s="109"/>
      <c r="S228" s="96" t="s">
        <v>134</v>
      </c>
      <c r="T228" s="91">
        <v>0</v>
      </c>
      <c r="U228" s="96" t="s">
        <v>134</v>
      </c>
      <c r="V228" s="92" t="s">
        <v>134</v>
      </c>
      <c r="W228" s="92" t="s">
        <v>134</v>
      </c>
      <c r="X228" s="92" t="s">
        <v>134</v>
      </c>
      <c r="Y228" s="92" t="s">
        <v>134</v>
      </c>
      <c r="Z228" s="92">
        <v>0</v>
      </c>
      <c r="AA228" s="93">
        <v>0</v>
      </c>
    </row>
    <row r="229" spans="1:27" ht="15.75" x14ac:dyDescent="0.25">
      <c r="A229" s="87"/>
      <c r="B229" s="95"/>
      <c r="C229" s="95"/>
      <c r="D229" s="76"/>
      <c r="E229" s="89" t="s">
        <v>134</v>
      </c>
      <c r="F229" s="89" t="s">
        <v>134</v>
      </c>
      <c r="G229" s="76"/>
      <c r="H229" s="74"/>
      <c r="I229" s="111" t="s">
        <v>134</v>
      </c>
      <c r="J229" s="74"/>
      <c r="K229" s="74"/>
      <c r="L229" s="76"/>
      <c r="M229" s="76"/>
      <c r="N229" s="102"/>
      <c r="O229" s="102"/>
      <c r="P229" s="126">
        <v>0</v>
      </c>
      <c r="Q229" s="97">
        <v>0</v>
      </c>
      <c r="R229" s="109"/>
      <c r="S229" s="96" t="s">
        <v>134</v>
      </c>
      <c r="T229" s="91">
        <v>0</v>
      </c>
      <c r="U229" s="96" t="s">
        <v>134</v>
      </c>
      <c r="V229" s="92" t="s">
        <v>134</v>
      </c>
      <c r="W229" s="92" t="s">
        <v>134</v>
      </c>
      <c r="X229" s="92" t="s">
        <v>134</v>
      </c>
      <c r="Y229" s="92" t="s">
        <v>134</v>
      </c>
      <c r="Z229" s="92">
        <v>0</v>
      </c>
      <c r="AA229" s="93">
        <v>0</v>
      </c>
    </row>
    <row r="230" spans="1:27" ht="15.75" x14ac:dyDescent="0.25">
      <c r="A230" s="87"/>
      <c r="B230" s="95"/>
      <c r="C230" s="95"/>
      <c r="D230" s="76"/>
      <c r="E230" s="89" t="s">
        <v>134</v>
      </c>
      <c r="F230" s="89" t="s">
        <v>134</v>
      </c>
      <c r="G230" s="76"/>
      <c r="H230" s="74"/>
      <c r="I230" s="111" t="s">
        <v>134</v>
      </c>
      <c r="J230" s="74"/>
      <c r="K230" s="74"/>
      <c r="L230" s="76"/>
      <c r="M230" s="76"/>
      <c r="N230" s="102"/>
      <c r="O230" s="102"/>
      <c r="P230" s="126">
        <v>0</v>
      </c>
      <c r="Q230" s="97">
        <v>0</v>
      </c>
      <c r="R230" s="109"/>
      <c r="S230" s="96" t="s">
        <v>134</v>
      </c>
      <c r="T230" s="91">
        <v>0</v>
      </c>
      <c r="U230" s="96" t="s">
        <v>134</v>
      </c>
      <c r="V230" s="92" t="s">
        <v>134</v>
      </c>
      <c r="W230" s="92" t="s">
        <v>134</v>
      </c>
      <c r="X230" s="92" t="s">
        <v>134</v>
      </c>
      <c r="Y230" s="92" t="s">
        <v>134</v>
      </c>
      <c r="Z230" s="92">
        <v>0</v>
      </c>
      <c r="AA230" s="93">
        <v>0</v>
      </c>
    </row>
    <row r="231" spans="1:27" ht="15.75" x14ac:dyDescent="0.25">
      <c r="A231" s="87"/>
      <c r="B231" s="95"/>
      <c r="C231" s="95"/>
      <c r="D231" s="76"/>
      <c r="E231" s="89" t="s">
        <v>134</v>
      </c>
      <c r="F231" s="89" t="s">
        <v>134</v>
      </c>
      <c r="G231" s="76"/>
      <c r="H231" s="74"/>
      <c r="I231" s="111" t="s">
        <v>134</v>
      </c>
      <c r="J231" s="74"/>
      <c r="K231" s="74"/>
      <c r="L231" s="76"/>
      <c r="M231" s="76"/>
      <c r="N231" s="102"/>
      <c r="O231" s="102"/>
      <c r="P231" s="126">
        <v>0</v>
      </c>
      <c r="Q231" s="97">
        <v>0</v>
      </c>
      <c r="R231" s="109"/>
      <c r="S231" s="96" t="s">
        <v>134</v>
      </c>
      <c r="T231" s="91">
        <v>0</v>
      </c>
      <c r="U231" s="96" t="s">
        <v>134</v>
      </c>
      <c r="V231" s="92" t="s">
        <v>134</v>
      </c>
      <c r="W231" s="92" t="s">
        <v>134</v>
      </c>
      <c r="X231" s="92" t="s">
        <v>134</v>
      </c>
      <c r="Y231" s="92" t="s">
        <v>134</v>
      </c>
      <c r="Z231" s="92">
        <v>0</v>
      </c>
      <c r="AA231" s="93">
        <v>0</v>
      </c>
    </row>
    <row r="232" spans="1:27" ht="15.75" x14ac:dyDescent="0.25">
      <c r="A232" s="87"/>
      <c r="B232" s="95"/>
      <c r="C232" s="95"/>
      <c r="D232" s="76"/>
      <c r="E232" s="89" t="s">
        <v>134</v>
      </c>
      <c r="F232" s="89" t="s">
        <v>134</v>
      </c>
      <c r="G232" s="76"/>
      <c r="H232" s="74"/>
      <c r="I232" s="111" t="s">
        <v>134</v>
      </c>
      <c r="J232" s="74"/>
      <c r="K232" s="74"/>
      <c r="L232" s="76"/>
      <c r="M232" s="76"/>
      <c r="N232" s="102"/>
      <c r="O232" s="102"/>
      <c r="P232" s="126">
        <v>0</v>
      </c>
      <c r="Q232" s="97">
        <v>0</v>
      </c>
      <c r="R232" s="109"/>
      <c r="S232" s="96" t="s">
        <v>134</v>
      </c>
      <c r="T232" s="91">
        <v>0</v>
      </c>
      <c r="U232" s="96" t="s">
        <v>134</v>
      </c>
      <c r="V232" s="92" t="s">
        <v>134</v>
      </c>
      <c r="W232" s="92" t="s">
        <v>134</v>
      </c>
      <c r="X232" s="92" t="s">
        <v>134</v>
      </c>
      <c r="Y232" s="92" t="s">
        <v>134</v>
      </c>
      <c r="Z232" s="92">
        <v>0</v>
      </c>
      <c r="AA232" s="93">
        <v>0</v>
      </c>
    </row>
    <row r="233" spans="1:27" ht="15.75" x14ac:dyDescent="0.25">
      <c r="A233" s="87"/>
      <c r="B233" s="95"/>
      <c r="C233" s="95"/>
      <c r="D233" s="76"/>
      <c r="E233" s="89" t="s">
        <v>134</v>
      </c>
      <c r="F233" s="89" t="s">
        <v>134</v>
      </c>
      <c r="G233" s="76"/>
      <c r="H233" s="74"/>
      <c r="I233" s="111" t="s">
        <v>134</v>
      </c>
      <c r="J233" s="74"/>
      <c r="K233" s="74"/>
      <c r="L233" s="76"/>
      <c r="M233" s="76"/>
      <c r="N233" s="102"/>
      <c r="O233" s="102"/>
      <c r="P233" s="126">
        <v>0</v>
      </c>
      <c r="Q233" s="97">
        <v>0</v>
      </c>
      <c r="R233" s="109"/>
      <c r="S233" s="96" t="s">
        <v>134</v>
      </c>
      <c r="T233" s="91">
        <v>0</v>
      </c>
      <c r="U233" s="96" t="s">
        <v>134</v>
      </c>
      <c r="V233" s="92" t="s">
        <v>134</v>
      </c>
      <c r="W233" s="92" t="s">
        <v>134</v>
      </c>
      <c r="X233" s="92" t="s">
        <v>134</v>
      </c>
      <c r="Y233" s="92" t="s">
        <v>134</v>
      </c>
      <c r="Z233" s="92">
        <v>0</v>
      </c>
      <c r="AA233" s="93">
        <v>0</v>
      </c>
    </row>
    <row r="234" spans="1:27" ht="15.75" x14ac:dyDescent="0.25">
      <c r="A234" s="87"/>
      <c r="B234" s="95"/>
      <c r="C234" s="95"/>
      <c r="D234" s="76"/>
      <c r="E234" s="89" t="s">
        <v>134</v>
      </c>
      <c r="F234" s="89" t="s">
        <v>134</v>
      </c>
      <c r="G234" s="76"/>
      <c r="H234" s="74"/>
      <c r="I234" s="111" t="s">
        <v>134</v>
      </c>
      <c r="J234" s="74"/>
      <c r="K234" s="74"/>
      <c r="L234" s="76"/>
      <c r="M234" s="76"/>
      <c r="N234" s="102"/>
      <c r="O234" s="102"/>
      <c r="P234" s="126">
        <v>0</v>
      </c>
      <c r="Q234" s="97">
        <v>0</v>
      </c>
      <c r="R234" s="109"/>
      <c r="S234" s="96" t="s">
        <v>134</v>
      </c>
      <c r="T234" s="91">
        <v>0</v>
      </c>
      <c r="U234" s="96" t="s">
        <v>134</v>
      </c>
      <c r="V234" s="92" t="s">
        <v>134</v>
      </c>
      <c r="W234" s="92" t="s">
        <v>134</v>
      </c>
      <c r="X234" s="92" t="s">
        <v>134</v>
      </c>
      <c r="Y234" s="92" t="s">
        <v>134</v>
      </c>
      <c r="Z234" s="92">
        <v>0</v>
      </c>
      <c r="AA234" s="93">
        <v>0</v>
      </c>
    </row>
    <row r="235" spans="1:27" ht="15.75" x14ac:dyDescent="0.25">
      <c r="A235" s="87"/>
      <c r="B235" s="95"/>
      <c r="C235" s="95"/>
      <c r="D235" s="76"/>
      <c r="E235" s="89" t="s">
        <v>134</v>
      </c>
      <c r="F235" s="89" t="s">
        <v>134</v>
      </c>
      <c r="G235" s="76"/>
      <c r="H235" s="74"/>
      <c r="I235" s="111" t="s">
        <v>134</v>
      </c>
      <c r="J235" s="74"/>
      <c r="K235" s="74"/>
      <c r="L235" s="76"/>
      <c r="M235" s="76"/>
      <c r="N235" s="102"/>
      <c r="O235" s="102"/>
      <c r="P235" s="126">
        <v>0</v>
      </c>
      <c r="Q235" s="97">
        <v>0</v>
      </c>
      <c r="R235" s="109"/>
      <c r="S235" s="96" t="s">
        <v>134</v>
      </c>
      <c r="T235" s="91">
        <v>0</v>
      </c>
      <c r="U235" s="96" t="s">
        <v>134</v>
      </c>
      <c r="V235" s="92" t="s">
        <v>134</v>
      </c>
      <c r="W235" s="92" t="s">
        <v>134</v>
      </c>
      <c r="X235" s="92" t="s">
        <v>134</v>
      </c>
      <c r="Y235" s="92" t="s">
        <v>134</v>
      </c>
      <c r="Z235" s="92">
        <v>0</v>
      </c>
      <c r="AA235" s="93">
        <v>0</v>
      </c>
    </row>
    <row r="236" spans="1:27" ht="15.75" x14ac:dyDescent="0.25">
      <c r="A236" s="87"/>
      <c r="B236" s="95"/>
      <c r="C236" s="95"/>
      <c r="D236" s="76"/>
      <c r="E236" s="89" t="s">
        <v>134</v>
      </c>
      <c r="F236" s="89" t="s">
        <v>134</v>
      </c>
      <c r="G236" s="76"/>
      <c r="H236" s="74"/>
      <c r="I236" s="111" t="s">
        <v>134</v>
      </c>
      <c r="J236" s="74"/>
      <c r="K236" s="74"/>
      <c r="L236" s="76"/>
      <c r="M236" s="76"/>
      <c r="N236" s="102"/>
      <c r="O236" s="102"/>
      <c r="P236" s="126">
        <v>0</v>
      </c>
      <c r="Q236" s="97">
        <v>0</v>
      </c>
      <c r="R236" s="109"/>
      <c r="S236" s="96" t="s">
        <v>134</v>
      </c>
      <c r="T236" s="91">
        <v>0</v>
      </c>
      <c r="U236" s="96" t="s">
        <v>134</v>
      </c>
      <c r="V236" s="92" t="s">
        <v>134</v>
      </c>
      <c r="W236" s="92" t="s">
        <v>134</v>
      </c>
      <c r="X236" s="92" t="s">
        <v>134</v>
      </c>
      <c r="Y236" s="92" t="s">
        <v>134</v>
      </c>
      <c r="Z236" s="92">
        <v>0</v>
      </c>
      <c r="AA236" s="93">
        <v>0</v>
      </c>
    </row>
    <row r="237" spans="1:27" ht="15.75" x14ac:dyDescent="0.25">
      <c r="A237" s="87"/>
      <c r="B237" s="95"/>
      <c r="C237" s="95"/>
      <c r="D237" s="76"/>
      <c r="E237" s="89" t="s">
        <v>134</v>
      </c>
      <c r="F237" s="89" t="s">
        <v>134</v>
      </c>
      <c r="G237" s="76"/>
      <c r="H237" s="74"/>
      <c r="I237" s="111" t="s">
        <v>134</v>
      </c>
      <c r="J237" s="74"/>
      <c r="K237" s="74"/>
      <c r="L237" s="76"/>
      <c r="M237" s="76"/>
      <c r="N237" s="102"/>
      <c r="O237" s="102"/>
      <c r="P237" s="126">
        <v>0</v>
      </c>
      <c r="Q237" s="97">
        <v>0</v>
      </c>
      <c r="R237" s="109"/>
      <c r="S237" s="96" t="s">
        <v>134</v>
      </c>
      <c r="T237" s="91">
        <v>0</v>
      </c>
      <c r="U237" s="96" t="s">
        <v>134</v>
      </c>
      <c r="V237" s="92" t="s">
        <v>134</v>
      </c>
      <c r="W237" s="92" t="s">
        <v>134</v>
      </c>
      <c r="X237" s="92" t="s">
        <v>134</v>
      </c>
      <c r="Y237" s="92" t="s">
        <v>134</v>
      </c>
      <c r="Z237" s="92">
        <v>0</v>
      </c>
      <c r="AA237" s="93">
        <v>0</v>
      </c>
    </row>
    <row r="238" spans="1:27" ht="15.75" x14ac:dyDescent="0.25">
      <c r="A238" s="87"/>
      <c r="B238" s="95"/>
      <c r="C238" s="95"/>
      <c r="D238" s="76"/>
      <c r="E238" s="89" t="s">
        <v>134</v>
      </c>
      <c r="F238" s="89" t="s">
        <v>134</v>
      </c>
      <c r="G238" s="76"/>
      <c r="H238" s="74"/>
      <c r="I238" s="111" t="s">
        <v>134</v>
      </c>
      <c r="J238" s="74"/>
      <c r="K238" s="74"/>
      <c r="L238" s="76"/>
      <c r="M238" s="76"/>
      <c r="N238" s="102"/>
      <c r="O238" s="102"/>
      <c r="P238" s="126">
        <v>0</v>
      </c>
      <c r="Q238" s="97">
        <v>0</v>
      </c>
      <c r="R238" s="109"/>
      <c r="S238" s="96" t="s">
        <v>134</v>
      </c>
      <c r="T238" s="91">
        <v>0</v>
      </c>
      <c r="U238" s="96" t="s">
        <v>134</v>
      </c>
      <c r="V238" s="92" t="s">
        <v>134</v>
      </c>
      <c r="W238" s="92" t="s">
        <v>134</v>
      </c>
      <c r="X238" s="92" t="s">
        <v>134</v>
      </c>
      <c r="Y238" s="92" t="s">
        <v>134</v>
      </c>
      <c r="Z238" s="92">
        <v>0</v>
      </c>
      <c r="AA238" s="93">
        <v>0</v>
      </c>
    </row>
    <row r="239" spans="1:27" ht="15.75" x14ac:dyDescent="0.25">
      <c r="A239" s="87"/>
      <c r="B239" s="95"/>
      <c r="C239" s="95"/>
      <c r="D239" s="76"/>
      <c r="E239" s="89" t="s">
        <v>134</v>
      </c>
      <c r="F239" s="89" t="s">
        <v>134</v>
      </c>
      <c r="G239" s="76"/>
      <c r="H239" s="74"/>
      <c r="I239" s="111" t="s">
        <v>134</v>
      </c>
      <c r="J239" s="74"/>
      <c r="K239" s="74"/>
      <c r="L239" s="76"/>
      <c r="M239" s="76"/>
      <c r="N239" s="102"/>
      <c r="O239" s="102"/>
      <c r="P239" s="126">
        <v>0</v>
      </c>
      <c r="Q239" s="97">
        <v>0</v>
      </c>
      <c r="R239" s="109"/>
      <c r="S239" s="96" t="s">
        <v>134</v>
      </c>
      <c r="T239" s="91">
        <v>0</v>
      </c>
      <c r="U239" s="96" t="s">
        <v>134</v>
      </c>
      <c r="V239" s="92" t="s">
        <v>134</v>
      </c>
      <c r="W239" s="92" t="s">
        <v>134</v>
      </c>
      <c r="X239" s="92" t="s">
        <v>134</v>
      </c>
      <c r="Y239" s="92" t="s">
        <v>134</v>
      </c>
      <c r="Z239" s="92">
        <v>0</v>
      </c>
      <c r="AA239" s="93">
        <v>0</v>
      </c>
    </row>
    <row r="240" spans="1:27" ht="15.75" x14ac:dyDescent="0.25">
      <c r="A240" s="87"/>
      <c r="B240" s="95"/>
      <c r="C240" s="95"/>
      <c r="D240" s="76"/>
      <c r="E240" s="89" t="s">
        <v>134</v>
      </c>
      <c r="F240" s="89" t="s">
        <v>134</v>
      </c>
      <c r="G240" s="76"/>
      <c r="H240" s="74"/>
      <c r="I240" s="111" t="s">
        <v>134</v>
      </c>
      <c r="J240" s="74"/>
      <c r="K240" s="74"/>
      <c r="L240" s="76"/>
      <c r="M240" s="76"/>
      <c r="N240" s="102"/>
      <c r="O240" s="102"/>
      <c r="P240" s="126">
        <v>0</v>
      </c>
      <c r="Q240" s="97">
        <v>0</v>
      </c>
      <c r="R240" s="109"/>
      <c r="S240" s="96" t="s">
        <v>134</v>
      </c>
      <c r="T240" s="91">
        <v>0</v>
      </c>
      <c r="U240" s="96" t="s">
        <v>134</v>
      </c>
      <c r="V240" s="92" t="s">
        <v>134</v>
      </c>
      <c r="W240" s="92" t="s">
        <v>134</v>
      </c>
      <c r="X240" s="92" t="s">
        <v>134</v>
      </c>
      <c r="Y240" s="92" t="s">
        <v>134</v>
      </c>
      <c r="Z240" s="92">
        <v>0</v>
      </c>
      <c r="AA240" s="93">
        <v>0</v>
      </c>
    </row>
    <row r="241" spans="1:27" ht="15.75" x14ac:dyDescent="0.25">
      <c r="A241" s="87"/>
      <c r="B241" s="95"/>
      <c r="C241" s="95"/>
      <c r="D241" s="76"/>
      <c r="E241" s="89" t="s">
        <v>134</v>
      </c>
      <c r="F241" s="89" t="s">
        <v>134</v>
      </c>
      <c r="G241" s="76"/>
      <c r="H241" s="74"/>
      <c r="I241" s="111" t="s">
        <v>134</v>
      </c>
      <c r="J241" s="74"/>
      <c r="K241" s="74"/>
      <c r="L241" s="76"/>
      <c r="M241" s="76"/>
      <c r="N241" s="102"/>
      <c r="O241" s="102"/>
      <c r="P241" s="126">
        <v>0</v>
      </c>
      <c r="Q241" s="97">
        <v>0</v>
      </c>
      <c r="R241" s="109"/>
      <c r="S241" s="96" t="s">
        <v>134</v>
      </c>
      <c r="T241" s="91">
        <v>0</v>
      </c>
      <c r="U241" s="96" t="s">
        <v>134</v>
      </c>
      <c r="V241" s="92" t="s">
        <v>134</v>
      </c>
      <c r="W241" s="92" t="s">
        <v>134</v>
      </c>
      <c r="X241" s="92" t="s">
        <v>134</v>
      </c>
      <c r="Y241" s="92" t="s">
        <v>134</v>
      </c>
      <c r="Z241" s="92">
        <v>0</v>
      </c>
      <c r="AA241" s="93">
        <v>0</v>
      </c>
    </row>
    <row r="242" spans="1:27" ht="15.75" x14ac:dyDescent="0.25">
      <c r="A242" s="87"/>
      <c r="B242" s="95"/>
      <c r="C242" s="95"/>
      <c r="D242" s="76"/>
      <c r="E242" s="89" t="s">
        <v>134</v>
      </c>
      <c r="F242" s="89" t="s">
        <v>134</v>
      </c>
      <c r="G242" s="76"/>
      <c r="H242" s="74"/>
      <c r="I242" s="111" t="s">
        <v>134</v>
      </c>
      <c r="J242" s="74"/>
      <c r="K242" s="74"/>
      <c r="L242" s="76"/>
      <c r="M242" s="76"/>
      <c r="N242" s="102"/>
      <c r="O242" s="102"/>
      <c r="P242" s="126">
        <v>0</v>
      </c>
      <c r="Q242" s="97">
        <v>0</v>
      </c>
      <c r="R242" s="109"/>
      <c r="S242" s="96" t="s">
        <v>134</v>
      </c>
      <c r="T242" s="91">
        <v>0</v>
      </c>
      <c r="U242" s="96" t="s">
        <v>134</v>
      </c>
      <c r="V242" s="92" t="s">
        <v>134</v>
      </c>
      <c r="W242" s="92" t="s">
        <v>134</v>
      </c>
      <c r="X242" s="92" t="s">
        <v>134</v>
      </c>
      <c r="Y242" s="92" t="s">
        <v>134</v>
      </c>
      <c r="Z242" s="92">
        <v>0</v>
      </c>
      <c r="AA242" s="93">
        <v>0</v>
      </c>
    </row>
    <row r="243" spans="1:27" ht="15.75" x14ac:dyDescent="0.25">
      <c r="A243" s="87"/>
      <c r="B243" s="95"/>
      <c r="C243" s="95"/>
      <c r="D243" s="76"/>
      <c r="E243" s="89" t="s">
        <v>134</v>
      </c>
      <c r="F243" s="89" t="s">
        <v>134</v>
      </c>
      <c r="G243" s="76"/>
      <c r="H243" s="74"/>
      <c r="I243" s="111" t="s">
        <v>134</v>
      </c>
      <c r="J243" s="74"/>
      <c r="K243" s="74"/>
      <c r="L243" s="76"/>
      <c r="M243" s="76"/>
      <c r="N243" s="102"/>
      <c r="O243" s="102"/>
      <c r="P243" s="126">
        <v>0</v>
      </c>
      <c r="Q243" s="97">
        <v>0</v>
      </c>
      <c r="R243" s="109"/>
      <c r="S243" s="96" t="s">
        <v>134</v>
      </c>
      <c r="T243" s="91">
        <v>0</v>
      </c>
      <c r="U243" s="96" t="s">
        <v>134</v>
      </c>
      <c r="V243" s="92" t="s">
        <v>134</v>
      </c>
      <c r="W243" s="92" t="s">
        <v>134</v>
      </c>
      <c r="X243" s="92" t="s">
        <v>134</v>
      </c>
      <c r="Y243" s="92" t="s">
        <v>134</v>
      </c>
      <c r="Z243" s="92">
        <v>0</v>
      </c>
      <c r="AA243" s="93">
        <v>0</v>
      </c>
    </row>
    <row r="244" spans="1:27" ht="15.75" x14ac:dyDescent="0.25">
      <c r="A244" s="87"/>
      <c r="B244" s="95"/>
      <c r="C244" s="95"/>
      <c r="D244" s="76"/>
      <c r="E244" s="89" t="s">
        <v>134</v>
      </c>
      <c r="F244" s="89" t="s">
        <v>134</v>
      </c>
      <c r="G244" s="76"/>
      <c r="H244" s="74"/>
      <c r="I244" s="111" t="s">
        <v>134</v>
      </c>
      <c r="J244" s="74"/>
      <c r="K244" s="74"/>
      <c r="L244" s="76"/>
      <c r="M244" s="76"/>
      <c r="N244" s="102"/>
      <c r="O244" s="102"/>
      <c r="P244" s="126">
        <v>0</v>
      </c>
      <c r="Q244" s="97">
        <v>0</v>
      </c>
      <c r="R244" s="109"/>
      <c r="S244" s="96" t="s">
        <v>134</v>
      </c>
      <c r="T244" s="91">
        <v>0</v>
      </c>
      <c r="U244" s="96" t="s">
        <v>134</v>
      </c>
      <c r="V244" s="92" t="s">
        <v>134</v>
      </c>
      <c r="W244" s="92" t="s">
        <v>134</v>
      </c>
      <c r="X244" s="92" t="s">
        <v>134</v>
      </c>
      <c r="Y244" s="92" t="s">
        <v>134</v>
      </c>
      <c r="Z244" s="92">
        <v>0</v>
      </c>
      <c r="AA244" s="93">
        <v>0</v>
      </c>
    </row>
    <row r="245" spans="1:27" ht="15.75" x14ac:dyDescent="0.25">
      <c r="A245" s="87"/>
      <c r="B245" s="95"/>
      <c r="C245" s="95"/>
      <c r="D245" s="76"/>
      <c r="E245" s="89" t="s">
        <v>134</v>
      </c>
      <c r="F245" s="89" t="s">
        <v>134</v>
      </c>
      <c r="G245" s="76"/>
      <c r="H245" s="74"/>
      <c r="I245" s="111" t="s">
        <v>134</v>
      </c>
      <c r="J245" s="74"/>
      <c r="K245" s="74"/>
      <c r="L245" s="76"/>
      <c r="M245" s="76"/>
      <c r="N245" s="102"/>
      <c r="O245" s="102"/>
      <c r="P245" s="126">
        <v>0</v>
      </c>
      <c r="Q245" s="97">
        <v>0</v>
      </c>
      <c r="R245" s="109"/>
      <c r="S245" s="96" t="s">
        <v>134</v>
      </c>
      <c r="T245" s="91">
        <v>0</v>
      </c>
      <c r="U245" s="96" t="s">
        <v>134</v>
      </c>
      <c r="V245" s="92" t="s">
        <v>134</v>
      </c>
      <c r="W245" s="92" t="s">
        <v>134</v>
      </c>
      <c r="X245" s="92" t="s">
        <v>134</v>
      </c>
      <c r="Y245" s="92" t="s">
        <v>134</v>
      </c>
      <c r="Z245" s="92">
        <v>0</v>
      </c>
      <c r="AA245" s="93">
        <v>0</v>
      </c>
    </row>
    <row r="246" spans="1:27" ht="15.75" x14ac:dyDescent="0.25">
      <c r="A246" s="87"/>
      <c r="B246" s="95"/>
      <c r="C246" s="95"/>
      <c r="D246" s="76"/>
      <c r="E246" s="89" t="s">
        <v>134</v>
      </c>
      <c r="F246" s="89" t="s">
        <v>134</v>
      </c>
      <c r="G246" s="76"/>
      <c r="H246" s="74"/>
      <c r="I246" s="111" t="s">
        <v>134</v>
      </c>
      <c r="J246" s="74"/>
      <c r="K246" s="74"/>
      <c r="L246" s="76"/>
      <c r="M246" s="76"/>
      <c r="N246" s="102"/>
      <c r="O246" s="102"/>
      <c r="P246" s="126">
        <v>0</v>
      </c>
      <c r="Q246" s="97">
        <v>0</v>
      </c>
      <c r="R246" s="109"/>
      <c r="S246" s="96" t="s">
        <v>134</v>
      </c>
      <c r="T246" s="91">
        <v>0</v>
      </c>
      <c r="U246" s="96" t="s">
        <v>134</v>
      </c>
      <c r="V246" s="92" t="s">
        <v>134</v>
      </c>
      <c r="W246" s="92" t="s">
        <v>134</v>
      </c>
      <c r="X246" s="92" t="s">
        <v>134</v>
      </c>
      <c r="Y246" s="92" t="s">
        <v>134</v>
      </c>
      <c r="Z246" s="92">
        <v>0</v>
      </c>
      <c r="AA246" s="93">
        <v>0</v>
      </c>
    </row>
    <row r="247" spans="1:27" ht="15.75" x14ac:dyDescent="0.25">
      <c r="A247" s="87"/>
      <c r="B247" s="95"/>
      <c r="C247" s="95"/>
      <c r="D247" s="76"/>
      <c r="E247" s="89" t="s">
        <v>134</v>
      </c>
      <c r="F247" s="89" t="s">
        <v>134</v>
      </c>
      <c r="G247" s="76"/>
      <c r="H247" s="74"/>
      <c r="I247" s="111" t="s">
        <v>134</v>
      </c>
      <c r="J247" s="74"/>
      <c r="K247" s="74"/>
      <c r="L247" s="76"/>
      <c r="M247" s="76"/>
      <c r="N247" s="102"/>
      <c r="O247" s="102"/>
      <c r="P247" s="126">
        <v>0</v>
      </c>
      <c r="Q247" s="97">
        <v>0</v>
      </c>
      <c r="R247" s="109"/>
      <c r="S247" s="96" t="s">
        <v>134</v>
      </c>
      <c r="T247" s="91">
        <v>0</v>
      </c>
      <c r="U247" s="96" t="s">
        <v>134</v>
      </c>
      <c r="V247" s="92" t="s">
        <v>134</v>
      </c>
      <c r="W247" s="92" t="s">
        <v>134</v>
      </c>
      <c r="X247" s="92" t="s">
        <v>134</v>
      </c>
      <c r="Y247" s="92" t="s">
        <v>134</v>
      </c>
      <c r="Z247" s="92">
        <v>0</v>
      </c>
      <c r="AA247" s="93">
        <v>0</v>
      </c>
    </row>
    <row r="248" spans="1:27" ht="15.75" x14ac:dyDescent="0.25">
      <c r="A248" s="87"/>
      <c r="B248" s="95"/>
      <c r="C248" s="95"/>
      <c r="D248" s="76"/>
      <c r="E248" s="89" t="s">
        <v>134</v>
      </c>
      <c r="F248" s="89" t="s">
        <v>134</v>
      </c>
      <c r="G248" s="76"/>
      <c r="H248" s="74"/>
      <c r="I248" s="111" t="s">
        <v>134</v>
      </c>
      <c r="J248" s="74"/>
      <c r="K248" s="74"/>
      <c r="L248" s="76"/>
      <c r="M248" s="76"/>
      <c r="N248" s="102"/>
      <c r="O248" s="102"/>
      <c r="P248" s="126">
        <v>0</v>
      </c>
      <c r="Q248" s="97">
        <v>0</v>
      </c>
      <c r="R248" s="109"/>
      <c r="S248" s="96" t="s">
        <v>134</v>
      </c>
      <c r="T248" s="91">
        <v>0</v>
      </c>
      <c r="U248" s="96" t="s">
        <v>134</v>
      </c>
      <c r="V248" s="92" t="s">
        <v>134</v>
      </c>
      <c r="W248" s="92" t="s">
        <v>134</v>
      </c>
      <c r="X248" s="92" t="s">
        <v>134</v>
      </c>
      <c r="Y248" s="92" t="s">
        <v>134</v>
      </c>
      <c r="Z248" s="92">
        <v>0</v>
      </c>
      <c r="AA248" s="93">
        <v>0</v>
      </c>
    </row>
    <row r="249" spans="1:27" ht="15.75" x14ac:dyDescent="0.25">
      <c r="A249" s="87"/>
      <c r="B249" s="95"/>
      <c r="C249" s="95"/>
      <c r="D249" s="76"/>
      <c r="E249" s="89" t="s">
        <v>134</v>
      </c>
      <c r="F249" s="89" t="s">
        <v>134</v>
      </c>
      <c r="G249" s="76"/>
      <c r="H249" s="74"/>
      <c r="I249" s="111" t="s">
        <v>134</v>
      </c>
      <c r="J249" s="74"/>
      <c r="K249" s="74"/>
      <c r="L249" s="76"/>
      <c r="M249" s="76"/>
      <c r="N249" s="102"/>
      <c r="O249" s="102"/>
      <c r="P249" s="126">
        <v>0</v>
      </c>
      <c r="Q249" s="97">
        <v>0</v>
      </c>
      <c r="R249" s="109"/>
      <c r="S249" s="96" t="s">
        <v>134</v>
      </c>
      <c r="T249" s="91">
        <v>0</v>
      </c>
      <c r="U249" s="96" t="s">
        <v>134</v>
      </c>
      <c r="V249" s="92" t="s">
        <v>134</v>
      </c>
      <c r="W249" s="92" t="s">
        <v>134</v>
      </c>
      <c r="X249" s="92" t="s">
        <v>134</v>
      </c>
      <c r="Y249" s="92" t="s">
        <v>134</v>
      </c>
      <c r="Z249" s="92">
        <v>0</v>
      </c>
      <c r="AA249" s="93">
        <v>0</v>
      </c>
    </row>
    <row r="250" spans="1:27" ht="15.75" x14ac:dyDescent="0.25">
      <c r="A250" s="87"/>
      <c r="B250" s="95"/>
      <c r="C250" s="95"/>
      <c r="D250" s="76"/>
      <c r="E250" s="89" t="s">
        <v>134</v>
      </c>
      <c r="F250" s="89" t="s">
        <v>134</v>
      </c>
      <c r="G250" s="76"/>
      <c r="H250" s="74"/>
      <c r="I250" s="111" t="s">
        <v>134</v>
      </c>
      <c r="J250" s="74"/>
      <c r="K250" s="74"/>
      <c r="L250" s="76"/>
      <c r="M250" s="76"/>
      <c r="N250" s="102"/>
      <c r="O250" s="102"/>
      <c r="P250" s="126">
        <v>0</v>
      </c>
      <c r="Q250" s="97">
        <v>0</v>
      </c>
      <c r="R250" s="109"/>
      <c r="S250" s="96" t="s">
        <v>134</v>
      </c>
      <c r="T250" s="91">
        <v>0</v>
      </c>
      <c r="U250" s="96" t="s">
        <v>134</v>
      </c>
      <c r="V250" s="92" t="s">
        <v>134</v>
      </c>
      <c r="W250" s="92" t="s">
        <v>134</v>
      </c>
      <c r="X250" s="92" t="s">
        <v>134</v>
      </c>
      <c r="Y250" s="92" t="s">
        <v>134</v>
      </c>
      <c r="Z250" s="92">
        <v>0</v>
      </c>
      <c r="AA250" s="93">
        <v>0</v>
      </c>
    </row>
    <row r="251" spans="1:27" ht="15.75" x14ac:dyDescent="0.25">
      <c r="A251" s="87"/>
      <c r="B251" s="95"/>
      <c r="C251" s="95"/>
      <c r="D251" s="76"/>
      <c r="E251" s="89" t="s">
        <v>134</v>
      </c>
      <c r="F251" s="89" t="s">
        <v>134</v>
      </c>
      <c r="G251" s="76"/>
      <c r="H251" s="74"/>
      <c r="I251" s="111" t="s">
        <v>134</v>
      </c>
      <c r="J251" s="74"/>
      <c r="K251" s="74"/>
      <c r="L251" s="76"/>
      <c r="M251" s="76"/>
      <c r="N251" s="102"/>
      <c r="O251" s="102"/>
      <c r="P251" s="126">
        <v>0</v>
      </c>
      <c r="Q251" s="97">
        <v>0</v>
      </c>
      <c r="R251" s="109"/>
      <c r="S251" s="96" t="s">
        <v>134</v>
      </c>
      <c r="T251" s="91">
        <v>0</v>
      </c>
      <c r="U251" s="96" t="s">
        <v>134</v>
      </c>
      <c r="V251" s="92" t="s">
        <v>134</v>
      </c>
      <c r="W251" s="92" t="s">
        <v>134</v>
      </c>
      <c r="X251" s="92" t="s">
        <v>134</v>
      </c>
      <c r="Y251" s="92" t="s">
        <v>134</v>
      </c>
      <c r="Z251" s="92">
        <v>0</v>
      </c>
      <c r="AA251" s="93">
        <v>0</v>
      </c>
    </row>
    <row r="252" spans="1:27" ht="15.75" x14ac:dyDescent="0.25">
      <c r="A252" s="87"/>
      <c r="B252" s="95"/>
      <c r="C252" s="95"/>
      <c r="D252" s="76"/>
      <c r="E252" s="89" t="s">
        <v>134</v>
      </c>
      <c r="F252" s="89" t="s">
        <v>134</v>
      </c>
      <c r="G252" s="76"/>
      <c r="H252" s="74"/>
      <c r="I252" s="111" t="s">
        <v>134</v>
      </c>
      <c r="J252" s="74"/>
      <c r="K252" s="74"/>
      <c r="L252" s="76"/>
      <c r="M252" s="76"/>
      <c r="N252" s="102"/>
      <c r="O252" s="102"/>
      <c r="P252" s="126">
        <v>0</v>
      </c>
      <c r="Q252" s="97">
        <v>0</v>
      </c>
      <c r="R252" s="109"/>
      <c r="S252" s="96" t="s">
        <v>134</v>
      </c>
      <c r="T252" s="91">
        <v>0</v>
      </c>
      <c r="U252" s="96" t="s">
        <v>134</v>
      </c>
      <c r="V252" s="92" t="s">
        <v>134</v>
      </c>
      <c r="W252" s="92" t="s">
        <v>134</v>
      </c>
      <c r="X252" s="92" t="s">
        <v>134</v>
      </c>
      <c r="Y252" s="92" t="s">
        <v>134</v>
      </c>
      <c r="Z252" s="92">
        <v>0</v>
      </c>
      <c r="AA252" s="93">
        <v>0</v>
      </c>
    </row>
    <row r="253" spans="1:27" ht="15.75" x14ac:dyDescent="0.25">
      <c r="A253" s="87"/>
      <c r="B253" s="95"/>
      <c r="C253" s="95"/>
      <c r="D253" s="76"/>
      <c r="E253" s="89" t="s">
        <v>134</v>
      </c>
      <c r="F253" s="89" t="s">
        <v>134</v>
      </c>
      <c r="G253" s="76"/>
      <c r="H253" s="74"/>
      <c r="I253" s="111" t="s">
        <v>134</v>
      </c>
      <c r="J253" s="74"/>
      <c r="K253" s="74"/>
      <c r="L253" s="76"/>
      <c r="M253" s="76"/>
      <c r="N253" s="102"/>
      <c r="O253" s="102"/>
      <c r="P253" s="126">
        <v>0</v>
      </c>
      <c r="Q253" s="97">
        <v>0</v>
      </c>
      <c r="R253" s="109"/>
      <c r="S253" s="96" t="s">
        <v>134</v>
      </c>
      <c r="T253" s="91">
        <v>0</v>
      </c>
      <c r="U253" s="96" t="s">
        <v>134</v>
      </c>
      <c r="V253" s="92" t="s">
        <v>134</v>
      </c>
      <c r="W253" s="92" t="s">
        <v>134</v>
      </c>
      <c r="X253" s="92" t="s">
        <v>134</v>
      </c>
      <c r="Y253" s="92" t="s">
        <v>134</v>
      </c>
      <c r="Z253" s="92">
        <v>0</v>
      </c>
      <c r="AA253" s="93">
        <v>0</v>
      </c>
    </row>
    <row r="254" spans="1:27" ht="15.75" x14ac:dyDescent="0.25">
      <c r="A254" s="87"/>
      <c r="B254" s="95"/>
      <c r="C254" s="95"/>
      <c r="D254" s="76"/>
      <c r="E254" s="89" t="s">
        <v>134</v>
      </c>
      <c r="F254" s="89" t="s">
        <v>134</v>
      </c>
      <c r="G254" s="76"/>
      <c r="H254" s="74"/>
      <c r="I254" s="111" t="s">
        <v>134</v>
      </c>
      <c r="J254" s="74"/>
      <c r="K254" s="74"/>
      <c r="L254" s="76"/>
      <c r="M254" s="76"/>
      <c r="N254" s="102"/>
      <c r="O254" s="102"/>
      <c r="P254" s="126">
        <v>0</v>
      </c>
      <c r="Q254" s="97">
        <v>0</v>
      </c>
      <c r="R254" s="109"/>
      <c r="S254" s="96" t="s">
        <v>134</v>
      </c>
      <c r="T254" s="91">
        <v>0</v>
      </c>
      <c r="U254" s="96" t="s">
        <v>134</v>
      </c>
      <c r="V254" s="92" t="s">
        <v>134</v>
      </c>
      <c r="W254" s="92" t="s">
        <v>134</v>
      </c>
      <c r="X254" s="92" t="s">
        <v>134</v>
      </c>
      <c r="Y254" s="92" t="s">
        <v>134</v>
      </c>
      <c r="Z254" s="92">
        <v>0</v>
      </c>
      <c r="AA254" s="93">
        <v>0</v>
      </c>
    </row>
    <row r="255" spans="1:27" ht="15.75" x14ac:dyDescent="0.25">
      <c r="A255" s="87"/>
      <c r="B255" s="95"/>
      <c r="C255" s="95"/>
      <c r="D255" s="76"/>
      <c r="E255" s="89" t="s">
        <v>134</v>
      </c>
      <c r="F255" s="89" t="s">
        <v>134</v>
      </c>
      <c r="G255" s="76"/>
      <c r="H255" s="74"/>
      <c r="I255" s="111" t="s">
        <v>134</v>
      </c>
      <c r="J255" s="74"/>
      <c r="K255" s="74"/>
      <c r="L255" s="76"/>
      <c r="M255" s="76"/>
      <c r="N255" s="102"/>
      <c r="O255" s="102"/>
      <c r="P255" s="126">
        <v>0</v>
      </c>
      <c r="Q255" s="97">
        <v>0</v>
      </c>
      <c r="R255" s="109"/>
      <c r="S255" s="96" t="s">
        <v>134</v>
      </c>
      <c r="T255" s="91">
        <v>0</v>
      </c>
      <c r="U255" s="96" t="s">
        <v>134</v>
      </c>
      <c r="V255" s="92" t="s">
        <v>134</v>
      </c>
      <c r="W255" s="92" t="s">
        <v>134</v>
      </c>
      <c r="X255" s="92" t="s">
        <v>134</v>
      </c>
      <c r="Y255" s="92" t="s">
        <v>134</v>
      </c>
      <c r="Z255" s="92">
        <v>0</v>
      </c>
      <c r="AA255" s="93">
        <v>0</v>
      </c>
    </row>
    <row r="256" spans="1:27" ht="15.75" x14ac:dyDescent="0.25">
      <c r="A256" s="87"/>
      <c r="B256" s="95"/>
      <c r="C256" s="95"/>
      <c r="D256" s="76"/>
      <c r="E256" s="89" t="s">
        <v>134</v>
      </c>
      <c r="F256" s="89" t="s">
        <v>134</v>
      </c>
      <c r="G256" s="76"/>
      <c r="H256" s="74"/>
      <c r="I256" s="111" t="s">
        <v>134</v>
      </c>
      <c r="J256" s="74"/>
      <c r="K256" s="74"/>
      <c r="L256" s="76"/>
      <c r="M256" s="76"/>
      <c r="N256" s="102"/>
      <c r="O256" s="102"/>
      <c r="P256" s="126">
        <v>0</v>
      </c>
      <c r="Q256" s="97">
        <v>0</v>
      </c>
      <c r="R256" s="109"/>
      <c r="S256" s="96" t="s">
        <v>134</v>
      </c>
      <c r="T256" s="91">
        <v>0</v>
      </c>
      <c r="U256" s="96" t="s">
        <v>134</v>
      </c>
      <c r="V256" s="92" t="s">
        <v>134</v>
      </c>
      <c r="W256" s="92" t="s">
        <v>134</v>
      </c>
      <c r="X256" s="92" t="s">
        <v>134</v>
      </c>
      <c r="Y256" s="92" t="s">
        <v>134</v>
      </c>
      <c r="Z256" s="92">
        <v>0</v>
      </c>
      <c r="AA256" s="93">
        <v>0</v>
      </c>
    </row>
    <row r="257" spans="1:27" ht="15.75" x14ac:dyDescent="0.25">
      <c r="A257" s="87"/>
      <c r="B257" s="95"/>
      <c r="C257" s="95"/>
      <c r="D257" s="76"/>
      <c r="E257" s="89" t="s">
        <v>134</v>
      </c>
      <c r="F257" s="89" t="s">
        <v>134</v>
      </c>
      <c r="G257" s="76"/>
      <c r="H257" s="74"/>
      <c r="I257" s="111" t="s">
        <v>134</v>
      </c>
      <c r="J257" s="74"/>
      <c r="K257" s="74"/>
      <c r="L257" s="76"/>
      <c r="M257" s="76"/>
      <c r="N257" s="102"/>
      <c r="O257" s="102"/>
      <c r="P257" s="126">
        <v>0</v>
      </c>
      <c r="Q257" s="97">
        <v>0</v>
      </c>
      <c r="R257" s="109"/>
      <c r="S257" s="96" t="s">
        <v>134</v>
      </c>
      <c r="T257" s="91">
        <v>0</v>
      </c>
      <c r="U257" s="96" t="s">
        <v>134</v>
      </c>
      <c r="V257" s="92" t="s">
        <v>134</v>
      </c>
      <c r="W257" s="92" t="s">
        <v>134</v>
      </c>
      <c r="X257" s="92" t="s">
        <v>134</v>
      </c>
      <c r="Y257" s="92" t="s">
        <v>134</v>
      </c>
      <c r="Z257" s="92">
        <v>0</v>
      </c>
      <c r="AA257" s="93">
        <v>0</v>
      </c>
    </row>
    <row r="258" spans="1:27" ht="15.75" x14ac:dyDescent="0.25">
      <c r="A258" s="87"/>
      <c r="B258" s="95"/>
      <c r="C258" s="95"/>
      <c r="D258" s="76"/>
      <c r="E258" s="89" t="s">
        <v>134</v>
      </c>
      <c r="F258" s="89" t="s">
        <v>134</v>
      </c>
      <c r="G258" s="76"/>
      <c r="H258" s="74"/>
      <c r="I258" s="111" t="s">
        <v>134</v>
      </c>
      <c r="J258" s="74"/>
      <c r="K258" s="74"/>
      <c r="L258" s="76"/>
      <c r="M258" s="76"/>
      <c r="N258" s="102"/>
      <c r="O258" s="102"/>
      <c r="P258" s="126">
        <v>0</v>
      </c>
      <c r="Q258" s="97">
        <v>0</v>
      </c>
      <c r="R258" s="109"/>
      <c r="S258" s="96" t="s">
        <v>134</v>
      </c>
      <c r="T258" s="91">
        <v>0</v>
      </c>
      <c r="U258" s="96" t="s">
        <v>134</v>
      </c>
      <c r="V258" s="92" t="s">
        <v>134</v>
      </c>
      <c r="W258" s="92" t="s">
        <v>134</v>
      </c>
      <c r="X258" s="92" t="s">
        <v>134</v>
      </c>
      <c r="Y258" s="92" t="s">
        <v>134</v>
      </c>
      <c r="Z258" s="92">
        <v>0</v>
      </c>
      <c r="AA258" s="93">
        <v>0</v>
      </c>
    </row>
    <row r="259" spans="1:27" ht="15.75" x14ac:dyDescent="0.25">
      <c r="A259" s="87"/>
      <c r="B259" s="95"/>
      <c r="C259" s="95"/>
      <c r="D259" s="76"/>
      <c r="E259" s="89" t="s">
        <v>134</v>
      </c>
      <c r="F259" s="89" t="s">
        <v>134</v>
      </c>
      <c r="G259" s="76"/>
      <c r="H259" s="74"/>
      <c r="I259" s="111" t="s">
        <v>134</v>
      </c>
      <c r="J259" s="74"/>
      <c r="K259" s="74"/>
      <c r="L259" s="76"/>
      <c r="M259" s="76"/>
      <c r="N259" s="102"/>
      <c r="O259" s="102"/>
      <c r="P259" s="126">
        <v>0</v>
      </c>
      <c r="Q259" s="97">
        <v>0</v>
      </c>
      <c r="R259" s="109"/>
      <c r="S259" s="96" t="s">
        <v>134</v>
      </c>
      <c r="T259" s="91">
        <v>0</v>
      </c>
      <c r="U259" s="96" t="s">
        <v>134</v>
      </c>
      <c r="V259" s="92" t="s">
        <v>134</v>
      </c>
      <c r="W259" s="92" t="s">
        <v>134</v>
      </c>
      <c r="X259" s="92" t="s">
        <v>134</v>
      </c>
      <c r="Y259" s="92" t="s">
        <v>134</v>
      </c>
      <c r="Z259" s="92">
        <v>0</v>
      </c>
      <c r="AA259" s="93">
        <v>0</v>
      </c>
    </row>
    <row r="260" spans="1:27" ht="15.75" x14ac:dyDescent="0.25">
      <c r="A260" s="87"/>
      <c r="B260" s="95"/>
      <c r="C260" s="95"/>
      <c r="D260" s="76"/>
      <c r="E260" s="89" t="s">
        <v>134</v>
      </c>
      <c r="F260" s="89" t="s">
        <v>134</v>
      </c>
      <c r="G260" s="76"/>
      <c r="H260" s="74"/>
      <c r="I260" s="111" t="s">
        <v>134</v>
      </c>
      <c r="J260" s="74"/>
      <c r="K260" s="74"/>
      <c r="L260" s="76"/>
      <c r="M260" s="76"/>
      <c r="N260" s="102"/>
      <c r="O260" s="102"/>
      <c r="P260" s="126">
        <v>0</v>
      </c>
      <c r="Q260" s="97">
        <v>0</v>
      </c>
      <c r="R260" s="109"/>
      <c r="S260" s="96" t="s">
        <v>134</v>
      </c>
      <c r="T260" s="91">
        <v>0</v>
      </c>
      <c r="U260" s="96" t="s">
        <v>134</v>
      </c>
      <c r="V260" s="92" t="s">
        <v>134</v>
      </c>
      <c r="W260" s="92" t="s">
        <v>134</v>
      </c>
      <c r="X260" s="92" t="s">
        <v>134</v>
      </c>
      <c r="Y260" s="92" t="s">
        <v>134</v>
      </c>
      <c r="Z260" s="92">
        <v>0</v>
      </c>
      <c r="AA260" s="93">
        <v>0</v>
      </c>
    </row>
    <row r="261" spans="1:27" ht="15.75" x14ac:dyDescent="0.25">
      <c r="A261" s="87"/>
      <c r="B261" s="95"/>
      <c r="C261" s="95"/>
      <c r="D261" s="76"/>
      <c r="E261" s="89" t="s">
        <v>134</v>
      </c>
      <c r="F261" s="89" t="s">
        <v>134</v>
      </c>
      <c r="G261" s="76"/>
      <c r="H261" s="74"/>
      <c r="I261" s="111" t="s">
        <v>134</v>
      </c>
      <c r="J261" s="74"/>
      <c r="K261" s="74"/>
      <c r="L261" s="76"/>
      <c r="M261" s="76"/>
      <c r="N261" s="102"/>
      <c r="O261" s="102"/>
      <c r="P261" s="126">
        <v>0</v>
      </c>
      <c r="Q261" s="97">
        <v>0</v>
      </c>
      <c r="R261" s="109"/>
      <c r="S261" s="96" t="s">
        <v>134</v>
      </c>
      <c r="T261" s="91">
        <v>0</v>
      </c>
      <c r="U261" s="96" t="s">
        <v>134</v>
      </c>
      <c r="V261" s="92" t="s">
        <v>134</v>
      </c>
      <c r="W261" s="92" t="s">
        <v>134</v>
      </c>
      <c r="X261" s="92" t="s">
        <v>134</v>
      </c>
      <c r="Y261" s="92" t="s">
        <v>134</v>
      </c>
      <c r="Z261" s="92">
        <v>0</v>
      </c>
      <c r="AA261" s="93">
        <v>0</v>
      </c>
    </row>
    <row r="262" spans="1:27" ht="15.75" x14ac:dyDescent="0.25">
      <c r="A262" s="87"/>
      <c r="B262" s="95"/>
      <c r="C262" s="95"/>
      <c r="D262" s="76"/>
      <c r="E262" s="89" t="s">
        <v>134</v>
      </c>
      <c r="F262" s="89" t="s">
        <v>134</v>
      </c>
      <c r="G262" s="76"/>
      <c r="H262" s="74"/>
      <c r="I262" s="111" t="s">
        <v>134</v>
      </c>
      <c r="J262" s="74"/>
      <c r="K262" s="74"/>
      <c r="L262" s="76"/>
      <c r="M262" s="76"/>
      <c r="N262" s="102"/>
      <c r="O262" s="102"/>
      <c r="P262" s="126">
        <v>0</v>
      </c>
      <c r="Q262" s="97">
        <v>0</v>
      </c>
      <c r="R262" s="109"/>
      <c r="S262" s="96" t="s">
        <v>134</v>
      </c>
      <c r="T262" s="91">
        <v>0</v>
      </c>
      <c r="U262" s="96" t="s">
        <v>134</v>
      </c>
      <c r="V262" s="92" t="s">
        <v>134</v>
      </c>
      <c r="W262" s="92" t="s">
        <v>134</v>
      </c>
      <c r="X262" s="92" t="s">
        <v>134</v>
      </c>
      <c r="Y262" s="92" t="s">
        <v>134</v>
      </c>
      <c r="Z262" s="92">
        <v>0</v>
      </c>
      <c r="AA262" s="93">
        <v>0</v>
      </c>
    </row>
    <row r="263" spans="1:27" ht="15.75" x14ac:dyDescent="0.25">
      <c r="A263" s="87"/>
      <c r="B263" s="95"/>
      <c r="C263" s="95"/>
      <c r="D263" s="76"/>
      <c r="E263" s="89" t="s">
        <v>134</v>
      </c>
      <c r="F263" s="89" t="s">
        <v>134</v>
      </c>
      <c r="G263" s="76"/>
      <c r="H263" s="74"/>
      <c r="I263" s="111" t="s">
        <v>134</v>
      </c>
      <c r="J263" s="74"/>
      <c r="K263" s="74"/>
      <c r="L263" s="76"/>
      <c r="M263" s="76"/>
      <c r="N263" s="102"/>
      <c r="O263" s="102"/>
      <c r="P263" s="126">
        <v>0</v>
      </c>
      <c r="Q263" s="97">
        <v>0</v>
      </c>
      <c r="R263" s="109"/>
      <c r="S263" s="96" t="s">
        <v>134</v>
      </c>
      <c r="T263" s="91">
        <v>0</v>
      </c>
      <c r="U263" s="96" t="s">
        <v>134</v>
      </c>
      <c r="V263" s="92" t="s">
        <v>134</v>
      </c>
      <c r="W263" s="92" t="s">
        <v>134</v>
      </c>
      <c r="X263" s="92" t="s">
        <v>134</v>
      </c>
      <c r="Y263" s="92" t="s">
        <v>134</v>
      </c>
      <c r="Z263" s="92">
        <v>0</v>
      </c>
      <c r="AA263" s="93">
        <v>0</v>
      </c>
    </row>
    <row r="264" spans="1:27" ht="15.75" x14ac:dyDescent="0.25">
      <c r="A264" s="87"/>
      <c r="B264" s="95"/>
      <c r="C264" s="95"/>
      <c r="D264" s="76"/>
      <c r="E264" s="89" t="s">
        <v>134</v>
      </c>
      <c r="F264" s="89" t="s">
        <v>134</v>
      </c>
      <c r="G264" s="76"/>
      <c r="H264" s="74"/>
      <c r="I264" s="111" t="s">
        <v>134</v>
      </c>
      <c r="J264" s="74"/>
      <c r="K264" s="74"/>
      <c r="L264" s="76"/>
      <c r="M264" s="76"/>
      <c r="N264" s="102"/>
      <c r="O264" s="102"/>
      <c r="P264" s="126">
        <v>0</v>
      </c>
      <c r="Q264" s="97">
        <v>0</v>
      </c>
      <c r="R264" s="109"/>
      <c r="S264" s="96" t="s">
        <v>134</v>
      </c>
      <c r="T264" s="91">
        <v>0</v>
      </c>
      <c r="U264" s="96" t="s">
        <v>134</v>
      </c>
      <c r="V264" s="92" t="s">
        <v>134</v>
      </c>
      <c r="W264" s="92" t="s">
        <v>134</v>
      </c>
      <c r="X264" s="92" t="s">
        <v>134</v>
      </c>
      <c r="Y264" s="92" t="s">
        <v>134</v>
      </c>
      <c r="Z264" s="92">
        <v>0</v>
      </c>
      <c r="AA264" s="93">
        <v>0</v>
      </c>
    </row>
    <row r="265" spans="1:27" ht="15.75" x14ac:dyDescent="0.25">
      <c r="A265" s="87"/>
      <c r="B265" s="95"/>
      <c r="C265" s="95"/>
      <c r="D265" s="76"/>
      <c r="E265" s="89" t="s">
        <v>134</v>
      </c>
      <c r="F265" s="89" t="s">
        <v>134</v>
      </c>
      <c r="G265" s="76"/>
      <c r="H265" s="74"/>
      <c r="I265" s="111" t="s">
        <v>134</v>
      </c>
      <c r="J265" s="74"/>
      <c r="K265" s="74"/>
      <c r="L265" s="76"/>
      <c r="M265" s="76"/>
      <c r="N265" s="102"/>
      <c r="O265" s="102"/>
      <c r="P265" s="126">
        <v>0</v>
      </c>
      <c r="Q265" s="97">
        <v>0</v>
      </c>
      <c r="R265" s="109"/>
      <c r="S265" s="96" t="s">
        <v>134</v>
      </c>
      <c r="T265" s="91">
        <v>0</v>
      </c>
      <c r="U265" s="96" t="s">
        <v>134</v>
      </c>
      <c r="V265" s="92" t="s">
        <v>134</v>
      </c>
      <c r="W265" s="92" t="s">
        <v>134</v>
      </c>
      <c r="X265" s="92" t="s">
        <v>134</v>
      </c>
      <c r="Y265" s="92" t="s">
        <v>134</v>
      </c>
      <c r="Z265" s="92">
        <v>0</v>
      </c>
      <c r="AA265" s="93">
        <v>0</v>
      </c>
    </row>
    <row r="266" spans="1:27" ht="15.75" x14ac:dyDescent="0.25">
      <c r="A266" s="87"/>
      <c r="B266" s="95"/>
      <c r="C266" s="95"/>
      <c r="D266" s="76"/>
      <c r="E266" s="89" t="s">
        <v>134</v>
      </c>
      <c r="F266" s="89" t="s">
        <v>134</v>
      </c>
      <c r="G266" s="76"/>
      <c r="H266" s="74"/>
      <c r="I266" s="111" t="s">
        <v>134</v>
      </c>
      <c r="J266" s="74"/>
      <c r="K266" s="74"/>
      <c r="L266" s="76"/>
      <c r="M266" s="76"/>
      <c r="N266" s="102"/>
      <c r="O266" s="102"/>
      <c r="P266" s="126">
        <v>0</v>
      </c>
      <c r="Q266" s="97">
        <v>0</v>
      </c>
      <c r="R266" s="109"/>
      <c r="S266" s="96" t="s">
        <v>134</v>
      </c>
      <c r="T266" s="91">
        <v>0</v>
      </c>
      <c r="U266" s="96" t="s">
        <v>134</v>
      </c>
      <c r="V266" s="92" t="s">
        <v>134</v>
      </c>
      <c r="W266" s="92" t="s">
        <v>134</v>
      </c>
      <c r="X266" s="92" t="s">
        <v>134</v>
      </c>
      <c r="Y266" s="92" t="s">
        <v>134</v>
      </c>
      <c r="Z266" s="92">
        <v>0</v>
      </c>
      <c r="AA266" s="93">
        <v>0</v>
      </c>
    </row>
    <row r="267" spans="1:27" ht="15.75" x14ac:dyDescent="0.25">
      <c r="A267" s="87"/>
      <c r="B267" s="95"/>
      <c r="C267" s="95"/>
      <c r="D267" s="76"/>
      <c r="E267" s="89" t="s">
        <v>134</v>
      </c>
      <c r="F267" s="89" t="s">
        <v>134</v>
      </c>
      <c r="G267" s="76"/>
      <c r="H267" s="74"/>
      <c r="I267" s="111" t="s">
        <v>134</v>
      </c>
      <c r="J267" s="74"/>
      <c r="K267" s="74"/>
      <c r="L267" s="76"/>
      <c r="M267" s="76"/>
      <c r="N267" s="102"/>
      <c r="O267" s="102"/>
      <c r="P267" s="126">
        <v>0</v>
      </c>
      <c r="Q267" s="97">
        <v>0</v>
      </c>
      <c r="R267" s="109"/>
      <c r="S267" s="96" t="s">
        <v>134</v>
      </c>
      <c r="T267" s="91">
        <v>0</v>
      </c>
      <c r="U267" s="96" t="s">
        <v>134</v>
      </c>
      <c r="V267" s="92" t="s">
        <v>134</v>
      </c>
      <c r="W267" s="92" t="s">
        <v>134</v>
      </c>
      <c r="X267" s="92" t="s">
        <v>134</v>
      </c>
      <c r="Y267" s="92" t="s">
        <v>134</v>
      </c>
      <c r="Z267" s="92">
        <v>0</v>
      </c>
      <c r="AA267" s="93">
        <v>0</v>
      </c>
    </row>
    <row r="268" spans="1:27" ht="15.75" x14ac:dyDescent="0.25">
      <c r="A268" s="87"/>
      <c r="B268" s="95"/>
      <c r="C268" s="95"/>
      <c r="D268" s="76"/>
      <c r="E268" s="89" t="s">
        <v>134</v>
      </c>
      <c r="F268" s="89" t="s">
        <v>134</v>
      </c>
      <c r="G268" s="76"/>
      <c r="H268" s="74"/>
      <c r="I268" s="111" t="s">
        <v>134</v>
      </c>
      <c r="J268" s="74"/>
      <c r="K268" s="74"/>
      <c r="L268" s="76"/>
      <c r="M268" s="76"/>
      <c r="N268" s="102"/>
      <c r="O268" s="102"/>
      <c r="P268" s="126">
        <v>0</v>
      </c>
      <c r="Q268" s="97">
        <v>0</v>
      </c>
      <c r="R268" s="109"/>
      <c r="S268" s="96" t="s">
        <v>134</v>
      </c>
      <c r="T268" s="91">
        <v>0</v>
      </c>
      <c r="U268" s="96" t="s">
        <v>134</v>
      </c>
      <c r="V268" s="92" t="s">
        <v>134</v>
      </c>
      <c r="W268" s="92" t="s">
        <v>134</v>
      </c>
      <c r="X268" s="92" t="s">
        <v>134</v>
      </c>
      <c r="Y268" s="92" t="s">
        <v>134</v>
      </c>
      <c r="Z268" s="92">
        <v>0</v>
      </c>
      <c r="AA268" s="93">
        <v>0</v>
      </c>
    </row>
    <row r="269" spans="1:27" ht="15.75" x14ac:dyDescent="0.25">
      <c r="A269" s="87"/>
      <c r="B269" s="95"/>
      <c r="C269" s="95"/>
      <c r="D269" s="76"/>
      <c r="E269" s="89" t="s">
        <v>134</v>
      </c>
      <c r="F269" s="89" t="s">
        <v>134</v>
      </c>
      <c r="G269" s="76"/>
      <c r="H269" s="74"/>
      <c r="I269" s="111" t="s">
        <v>134</v>
      </c>
      <c r="J269" s="74"/>
      <c r="K269" s="74"/>
      <c r="L269" s="76"/>
      <c r="M269" s="76"/>
      <c r="N269" s="102"/>
      <c r="O269" s="102"/>
      <c r="P269" s="126">
        <v>0</v>
      </c>
      <c r="Q269" s="97">
        <v>0</v>
      </c>
      <c r="R269" s="109"/>
      <c r="S269" s="96" t="s">
        <v>134</v>
      </c>
      <c r="T269" s="91">
        <v>0</v>
      </c>
      <c r="U269" s="96" t="s">
        <v>134</v>
      </c>
      <c r="V269" s="92" t="s">
        <v>134</v>
      </c>
      <c r="W269" s="92" t="s">
        <v>134</v>
      </c>
      <c r="X269" s="92" t="s">
        <v>134</v>
      </c>
      <c r="Y269" s="92" t="s">
        <v>134</v>
      </c>
      <c r="Z269" s="92">
        <v>0</v>
      </c>
      <c r="AA269" s="93">
        <v>0</v>
      </c>
    </row>
    <row r="270" spans="1:27" ht="15.75" x14ac:dyDescent="0.25">
      <c r="A270" s="87"/>
      <c r="B270" s="95"/>
      <c r="C270" s="95"/>
      <c r="D270" s="76"/>
      <c r="E270" s="89" t="s">
        <v>134</v>
      </c>
      <c r="F270" s="89" t="s">
        <v>134</v>
      </c>
      <c r="G270" s="76"/>
      <c r="H270" s="74"/>
      <c r="I270" s="111" t="s">
        <v>134</v>
      </c>
      <c r="J270" s="74"/>
      <c r="K270" s="74"/>
      <c r="L270" s="76"/>
      <c r="M270" s="76"/>
      <c r="N270" s="102"/>
      <c r="O270" s="102"/>
      <c r="P270" s="126">
        <v>0</v>
      </c>
      <c r="Q270" s="97">
        <v>0</v>
      </c>
      <c r="R270" s="109"/>
      <c r="S270" s="96" t="s">
        <v>134</v>
      </c>
      <c r="T270" s="91">
        <v>0</v>
      </c>
      <c r="U270" s="96" t="s">
        <v>134</v>
      </c>
      <c r="V270" s="92" t="s">
        <v>134</v>
      </c>
      <c r="W270" s="92" t="s">
        <v>134</v>
      </c>
      <c r="X270" s="92" t="s">
        <v>134</v>
      </c>
      <c r="Y270" s="92" t="s">
        <v>134</v>
      </c>
      <c r="Z270" s="92">
        <v>0</v>
      </c>
      <c r="AA270" s="93">
        <v>0</v>
      </c>
    </row>
    <row r="271" spans="1:27" ht="15.75" x14ac:dyDescent="0.25">
      <c r="A271" s="87"/>
      <c r="B271" s="95"/>
      <c r="C271" s="95"/>
      <c r="D271" s="76"/>
      <c r="E271" s="89" t="s">
        <v>134</v>
      </c>
      <c r="F271" s="89" t="s">
        <v>134</v>
      </c>
      <c r="G271" s="76"/>
      <c r="H271" s="74"/>
      <c r="I271" s="111" t="s">
        <v>134</v>
      </c>
      <c r="J271" s="74"/>
      <c r="K271" s="74"/>
      <c r="L271" s="76"/>
      <c r="M271" s="76"/>
      <c r="N271" s="102"/>
      <c r="O271" s="102"/>
      <c r="P271" s="126">
        <v>0</v>
      </c>
      <c r="Q271" s="97">
        <v>0</v>
      </c>
      <c r="R271" s="109"/>
      <c r="S271" s="96" t="s">
        <v>134</v>
      </c>
      <c r="T271" s="91">
        <v>0</v>
      </c>
      <c r="U271" s="96" t="s">
        <v>134</v>
      </c>
      <c r="V271" s="92" t="s">
        <v>134</v>
      </c>
      <c r="W271" s="92" t="s">
        <v>134</v>
      </c>
      <c r="X271" s="92" t="s">
        <v>134</v>
      </c>
      <c r="Y271" s="92" t="s">
        <v>134</v>
      </c>
      <c r="Z271" s="92">
        <v>0</v>
      </c>
      <c r="AA271" s="93">
        <v>0</v>
      </c>
    </row>
    <row r="272" spans="1:27" ht="15.75" x14ac:dyDescent="0.25">
      <c r="A272" s="87"/>
      <c r="B272" s="95"/>
      <c r="C272" s="95"/>
      <c r="D272" s="76"/>
      <c r="E272" s="89" t="s">
        <v>134</v>
      </c>
      <c r="F272" s="89" t="s">
        <v>134</v>
      </c>
      <c r="G272" s="76"/>
      <c r="H272" s="74"/>
      <c r="I272" s="111" t="s">
        <v>134</v>
      </c>
      <c r="J272" s="74"/>
      <c r="K272" s="74"/>
      <c r="L272" s="76"/>
      <c r="M272" s="76"/>
      <c r="N272" s="102"/>
      <c r="O272" s="102"/>
      <c r="P272" s="126">
        <v>0</v>
      </c>
      <c r="Q272" s="97">
        <v>0</v>
      </c>
      <c r="R272" s="109"/>
      <c r="S272" s="96" t="s">
        <v>134</v>
      </c>
      <c r="T272" s="91">
        <v>0</v>
      </c>
      <c r="U272" s="96" t="s">
        <v>134</v>
      </c>
      <c r="V272" s="92" t="s">
        <v>134</v>
      </c>
      <c r="W272" s="92" t="s">
        <v>134</v>
      </c>
      <c r="X272" s="92" t="s">
        <v>134</v>
      </c>
      <c r="Y272" s="92" t="s">
        <v>134</v>
      </c>
      <c r="Z272" s="92">
        <v>0</v>
      </c>
      <c r="AA272" s="93">
        <v>0</v>
      </c>
    </row>
    <row r="273" spans="1:27" ht="15.75" x14ac:dyDescent="0.25">
      <c r="A273" s="87"/>
      <c r="B273" s="95"/>
      <c r="C273" s="95"/>
      <c r="D273" s="76"/>
      <c r="E273" s="89" t="s">
        <v>134</v>
      </c>
      <c r="F273" s="89" t="s">
        <v>134</v>
      </c>
      <c r="G273" s="76"/>
      <c r="H273" s="74"/>
      <c r="I273" s="111" t="s">
        <v>134</v>
      </c>
      <c r="J273" s="74"/>
      <c r="K273" s="74"/>
      <c r="L273" s="76"/>
      <c r="M273" s="76"/>
      <c r="N273" s="102"/>
      <c r="O273" s="102"/>
      <c r="P273" s="126">
        <v>0</v>
      </c>
      <c r="Q273" s="97">
        <v>0</v>
      </c>
      <c r="R273" s="109"/>
      <c r="S273" s="96" t="s">
        <v>134</v>
      </c>
      <c r="T273" s="91">
        <v>0</v>
      </c>
      <c r="U273" s="96" t="s">
        <v>134</v>
      </c>
      <c r="V273" s="92" t="s">
        <v>134</v>
      </c>
      <c r="W273" s="92" t="s">
        <v>134</v>
      </c>
      <c r="X273" s="92" t="s">
        <v>134</v>
      </c>
      <c r="Y273" s="92" t="s">
        <v>134</v>
      </c>
      <c r="Z273" s="92">
        <v>0</v>
      </c>
      <c r="AA273" s="93">
        <v>0</v>
      </c>
    </row>
    <row r="274" spans="1:27" ht="15.75" x14ac:dyDescent="0.25">
      <c r="A274" s="87"/>
      <c r="B274" s="95"/>
      <c r="C274" s="95"/>
      <c r="D274" s="76"/>
      <c r="E274" s="89" t="s">
        <v>134</v>
      </c>
      <c r="F274" s="89" t="s">
        <v>134</v>
      </c>
      <c r="G274" s="76"/>
      <c r="H274" s="74"/>
      <c r="I274" s="111" t="s">
        <v>134</v>
      </c>
      <c r="J274" s="74"/>
      <c r="K274" s="74"/>
      <c r="L274" s="76"/>
      <c r="M274" s="76"/>
      <c r="N274" s="102"/>
      <c r="O274" s="102"/>
      <c r="P274" s="126">
        <v>0</v>
      </c>
      <c r="Q274" s="97">
        <v>0</v>
      </c>
      <c r="R274" s="109"/>
      <c r="S274" s="96" t="s">
        <v>134</v>
      </c>
      <c r="T274" s="91">
        <v>0</v>
      </c>
      <c r="U274" s="96" t="s">
        <v>134</v>
      </c>
      <c r="V274" s="92" t="s">
        <v>134</v>
      </c>
      <c r="W274" s="92" t="s">
        <v>134</v>
      </c>
      <c r="X274" s="92" t="s">
        <v>134</v>
      </c>
      <c r="Y274" s="92" t="s">
        <v>134</v>
      </c>
      <c r="Z274" s="92">
        <v>0</v>
      </c>
      <c r="AA274" s="93">
        <v>0</v>
      </c>
    </row>
    <row r="275" spans="1:27" ht="15.75" x14ac:dyDescent="0.25">
      <c r="A275" s="87"/>
      <c r="B275" s="95"/>
      <c r="C275" s="95"/>
      <c r="D275" s="76"/>
      <c r="E275" s="89" t="s">
        <v>134</v>
      </c>
      <c r="F275" s="89" t="s">
        <v>134</v>
      </c>
      <c r="G275" s="76"/>
      <c r="H275" s="74"/>
      <c r="I275" s="111" t="s">
        <v>134</v>
      </c>
      <c r="J275" s="74"/>
      <c r="K275" s="74"/>
      <c r="L275" s="76"/>
      <c r="M275" s="76"/>
      <c r="N275" s="102"/>
      <c r="O275" s="102"/>
      <c r="P275" s="126">
        <v>0</v>
      </c>
      <c r="Q275" s="97">
        <v>0</v>
      </c>
      <c r="R275" s="109"/>
      <c r="S275" s="96" t="s">
        <v>134</v>
      </c>
      <c r="T275" s="91">
        <v>0</v>
      </c>
      <c r="U275" s="96" t="s">
        <v>134</v>
      </c>
      <c r="V275" s="92" t="s">
        <v>134</v>
      </c>
      <c r="W275" s="92" t="s">
        <v>134</v>
      </c>
      <c r="X275" s="92" t="s">
        <v>134</v>
      </c>
      <c r="Y275" s="92" t="s">
        <v>134</v>
      </c>
      <c r="Z275" s="92">
        <v>0</v>
      </c>
      <c r="AA275" s="93">
        <v>0</v>
      </c>
    </row>
    <row r="276" spans="1:27" ht="15.75" x14ac:dyDescent="0.25">
      <c r="A276" s="87"/>
      <c r="B276" s="95"/>
      <c r="C276" s="95"/>
      <c r="D276" s="76"/>
      <c r="E276" s="89" t="s">
        <v>134</v>
      </c>
      <c r="F276" s="89" t="s">
        <v>134</v>
      </c>
      <c r="G276" s="76"/>
      <c r="H276" s="74"/>
      <c r="I276" s="111" t="s">
        <v>134</v>
      </c>
      <c r="J276" s="74"/>
      <c r="K276" s="74"/>
      <c r="L276" s="76"/>
      <c r="M276" s="76"/>
      <c r="N276" s="102"/>
      <c r="O276" s="102"/>
      <c r="P276" s="126">
        <v>0</v>
      </c>
      <c r="Q276" s="97">
        <v>0</v>
      </c>
      <c r="R276" s="109"/>
      <c r="S276" s="96" t="s">
        <v>134</v>
      </c>
      <c r="T276" s="91">
        <v>0</v>
      </c>
      <c r="U276" s="96" t="s">
        <v>134</v>
      </c>
      <c r="V276" s="92" t="s">
        <v>134</v>
      </c>
      <c r="W276" s="92" t="s">
        <v>134</v>
      </c>
      <c r="X276" s="92" t="s">
        <v>134</v>
      </c>
      <c r="Y276" s="92" t="s">
        <v>134</v>
      </c>
      <c r="Z276" s="92">
        <v>0</v>
      </c>
      <c r="AA276" s="93">
        <v>0</v>
      </c>
    </row>
    <row r="277" spans="1:27" ht="15.75" x14ac:dyDescent="0.25">
      <c r="A277" s="87"/>
      <c r="B277" s="95"/>
      <c r="C277" s="95"/>
      <c r="D277" s="76"/>
      <c r="E277" s="89" t="s">
        <v>134</v>
      </c>
      <c r="F277" s="89" t="s">
        <v>134</v>
      </c>
      <c r="G277" s="76"/>
      <c r="H277" s="74"/>
      <c r="I277" s="111" t="s">
        <v>134</v>
      </c>
      <c r="J277" s="74"/>
      <c r="K277" s="74"/>
      <c r="L277" s="76"/>
      <c r="M277" s="76"/>
      <c r="N277" s="102"/>
      <c r="O277" s="102"/>
      <c r="P277" s="126">
        <v>0</v>
      </c>
      <c r="Q277" s="97">
        <v>0</v>
      </c>
      <c r="R277" s="109"/>
      <c r="S277" s="96" t="s">
        <v>134</v>
      </c>
      <c r="T277" s="91">
        <v>0</v>
      </c>
      <c r="U277" s="96" t="s">
        <v>134</v>
      </c>
      <c r="V277" s="92" t="s">
        <v>134</v>
      </c>
      <c r="W277" s="92" t="s">
        <v>134</v>
      </c>
      <c r="X277" s="92" t="s">
        <v>134</v>
      </c>
      <c r="Y277" s="92" t="s">
        <v>134</v>
      </c>
      <c r="Z277" s="92">
        <v>0</v>
      </c>
      <c r="AA277" s="93">
        <v>0</v>
      </c>
    </row>
    <row r="278" spans="1:27" ht="15.75" x14ac:dyDescent="0.25">
      <c r="A278" s="87"/>
      <c r="B278" s="95"/>
      <c r="C278" s="95"/>
      <c r="D278" s="76"/>
      <c r="E278" s="89" t="s">
        <v>134</v>
      </c>
      <c r="F278" s="89" t="s">
        <v>134</v>
      </c>
      <c r="G278" s="76"/>
      <c r="H278" s="74"/>
      <c r="I278" s="111" t="s">
        <v>134</v>
      </c>
      <c r="J278" s="74"/>
      <c r="K278" s="74"/>
      <c r="L278" s="76"/>
      <c r="M278" s="76"/>
      <c r="N278" s="102"/>
      <c r="O278" s="102"/>
      <c r="P278" s="126">
        <v>0</v>
      </c>
      <c r="Q278" s="97">
        <v>0</v>
      </c>
      <c r="R278" s="109"/>
      <c r="S278" s="96" t="s">
        <v>134</v>
      </c>
      <c r="T278" s="91">
        <v>0</v>
      </c>
      <c r="U278" s="96" t="s">
        <v>134</v>
      </c>
      <c r="V278" s="92" t="s">
        <v>134</v>
      </c>
      <c r="W278" s="92" t="s">
        <v>134</v>
      </c>
      <c r="X278" s="92" t="s">
        <v>134</v>
      </c>
      <c r="Y278" s="92" t="s">
        <v>134</v>
      </c>
      <c r="Z278" s="92">
        <v>0</v>
      </c>
      <c r="AA278" s="93">
        <v>0</v>
      </c>
    </row>
    <row r="279" spans="1:27" ht="15.75" x14ac:dyDescent="0.25">
      <c r="A279" s="87"/>
      <c r="B279" s="95"/>
      <c r="C279" s="95"/>
      <c r="D279" s="76"/>
      <c r="E279" s="89" t="s">
        <v>134</v>
      </c>
      <c r="F279" s="89" t="s">
        <v>134</v>
      </c>
      <c r="G279" s="76"/>
      <c r="H279" s="74"/>
      <c r="I279" s="111" t="s">
        <v>134</v>
      </c>
      <c r="J279" s="74"/>
      <c r="K279" s="74"/>
      <c r="L279" s="76"/>
      <c r="M279" s="76"/>
      <c r="N279" s="102"/>
      <c r="O279" s="102"/>
      <c r="P279" s="126">
        <v>0</v>
      </c>
      <c r="Q279" s="97">
        <v>0</v>
      </c>
      <c r="R279" s="109"/>
      <c r="S279" s="96" t="s">
        <v>134</v>
      </c>
      <c r="T279" s="91">
        <v>0</v>
      </c>
      <c r="U279" s="96" t="s">
        <v>134</v>
      </c>
      <c r="V279" s="92" t="s">
        <v>134</v>
      </c>
      <c r="W279" s="92" t="s">
        <v>134</v>
      </c>
      <c r="X279" s="92" t="s">
        <v>134</v>
      </c>
      <c r="Y279" s="92" t="s">
        <v>134</v>
      </c>
      <c r="Z279" s="92">
        <v>0</v>
      </c>
      <c r="AA279" s="93">
        <v>0</v>
      </c>
    </row>
    <row r="280" spans="1:27" ht="15.75" x14ac:dyDescent="0.25">
      <c r="A280" s="87"/>
      <c r="B280" s="95"/>
      <c r="C280" s="95"/>
      <c r="D280" s="76"/>
      <c r="E280" s="89" t="s">
        <v>134</v>
      </c>
      <c r="F280" s="89" t="s">
        <v>134</v>
      </c>
      <c r="G280" s="76"/>
      <c r="H280" s="74"/>
      <c r="I280" s="111" t="s">
        <v>134</v>
      </c>
      <c r="J280" s="74"/>
      <c r="K280" s="74"/>
      <c r="L280" s="76"/>
      <c r="M280" s="76"/>
      <c r="N280" s="102"/>
      <c r="O280" s="102"/>
      <c r="P280" s="126">
        <v>0</v>
      </c>
      <c r="Q280" s="97">
        <v>0</v>
      </c>
      <c r="R280" s="109"/>
      <c r="S280" s="96" t="s">
        <v>134</v>
      </c>
      <c r="T280" s="91">
        <v>0</v>
      </c>
      <c r="U280" s="96" t="s">
        <v>134</v>
      </c>
      <c r="V280" s="92" t="s">
        <v>134</v>
      </c>
      <c r="W280" s="92" t="s">
        <v>134</v>
      </c>
      <c r="X280" s="92" t="s">
        <v>134</v>
      </c>
      <c r="Y280" s="92" t="s">
        <v>134</v>
      </c>
      <c r="Z280" s="92">
        <v>0</v>
      </c>
      <c r="AA280" s="93">
        <v>0</v>
      </c>
    </row>
    <row r="281" spans="1:27" ht="15.75" x14ac:dyDescent="0.25">
      <c r="A281" s="87"/>
      <c r="B281" s="95"/>
      <c r="C281" s="95"/>
      <c r="D281" s="76"/>
      <c r="E281" s="89" t="s">
        <v>134</v>
      </c>
      <c r="F281" s="89" t="s">
        <v>134</v>
      </c>
      <c r="G281" s="76"/>
      <c r="H281" s="74"/>
      <c r="I281" s="111" t="s">
        <v>134</v>
      </c>
      <c r="J281" s="74"/>
      <c r="K281" s="74"/>
      <c r="L281" s="76"/>
      <c r="M281" s="76"/>
      <c r="N281" s="102"/>
      <c r="O281" s="102"/>
      <c r="P281" s="126">
        <v>0</v>
      </c>
      <c r="Q281" s="97">
        <v>0</v>
      </c>
      <c r="R281" s="109"/>
      <c r="S281" s="96" t="s">
        <v>134</v>
      </c>
      <c r="T281" s="91">
        <v>0</v>
      </c>
      <c r="U281" s="96" t="s">
        <v>134</v>
      </c>
      <c r="V281" s="92" t="s">
        <v>134</v>
      </c>
      <c r="W281" s="92" t="s">
        <v>134</v>
      </c>
      <c r="X281" s="92" t="s">
        <v>134</v>
      </c>
      <c r="Y281" s="92" t="s">
        <v>134</v>
      </c>
      <c r="Z281" s="92">
        <v>0</v>
      </c>
      <c r="AA281" s="93">
        <v>0</v>
      </c>
    </row>
    <row r="282" spans="1:27" ht="15.75" x14ac:dyDescent="0.25">
      <c r="A282" s="87"/>
      <c r="B282" s="95"/>
      <c r="C282" s="95"/>
      <c r="D282" s="76"/>
      <c r="E282" s="89" t="s">
        <v>134</v>
      </c>
      <c r="F282" s="89" t="s">
        <v>134</v>
      </c>
      <c r="G282" s="76"/>
      <c r="H282" s="74"/>
      <c r="I282" s="111" t="s">
        <v>134</v>
      </c>
      <c r="J282" s="74"/>
      <c r="K282" s="74"/>
      <c r="L282" s="76"/>
      <c r="M282" s="76"/>
      <c r="N282" s="102"/>
      <c r="O282" s="102"/>
      <c r="P282" s="126">
        <v>0</v>
      </c>
      <c r="Q282" s="97">
        <v>0</v>
      </c>
      <c r="R282" s="109"/>
      <c r="S282" s="96" t="s">
        <v>134</v>
      </c>
      <c r="T282" s="91">
        <v>0</v>
      </c>
      <c r="U282" s="96" t="s">
        <v>134</v>
      </c>
      <c r="V282" s="92" t="s">
        <v>134</v>
      </c>
      <c r="W282" s="92" t="s">
        <v>134</v>
      </c>
      <c r="X282" s="92" t="s">
        <v>134</v>
      </c>
      <c r="Y282" s="92" t="s">
        <v>134</v>
      </c>
      <c r="Z282" s="92">
        <v>0</v>
      </c>
      <c r="AA282" s="93">
        <v>0</v>
      </c>
    </row>
    <row r="283" spans="1:27" ht="15.75" x14ac:dyDescent="0.25">
      <c r="A283" s="87"/>
      <c r="B283" s="95"/>
      <c r="C283" s="95"/>
      <c r="D283" s="76"/>
      <c r="E283" s="89" t="s">
        <v>134</v>
      </c>
      <c r="F283" s="89" t="s">
        <v>134</v>
      </c>
      <c r="G283" s="76"/>
      <c r="H283" s="74"/>
      <c r="I283" s="111" t="s">
        <v>134</v>
      </c>
      <c r="J283" s="74"/>
      <c r="K283" s="74"/>
      <c r="L283" s="76"/>
      <c r="M283" s="76"/>
      <c r="N283" s="102"/>
      <c r="O283" s="102"/>
      <c r="P283" s="126">
        <v>0</v>
      </c>
      <c r="Q283" s="97">
        <v>0</v>
      </c>
      <c r="R283" s="109"/>
      <c r="S283" s="96" t="s">
        <v>134</v>
      </c>
      <c r="T283" s="91">
        <v>0</v>
      </c>
      <c r="U283" s="96" t="s">
        <v>134</v>
      </c>
      <c r="V283" s="92" t="s">
        <v>134</v>
      </c>
      <c r="W283" s="92" t="s">
        <v>134</v>
      </c>
      <c r="X283" s="92" t="s">
        <v>134</v>
      </c>
      <c r="Y283" s="92" t="s">
        <v>134</v>
      </c>
      <c r="Z283" s="92">
        <v>0</v>
      </c>
      <c r="AA283" s="93">
        <v>0</v>
      </c>
    </row>
    <row r="284" spans="1:27" ht="15.75" x14ac:dyDescent="0.25">
      <c r="A284" s="87"/>
      <c r="B284" s="95"/>
      <c r="C284" s="95"/>
      <c r="D284" s="76"/>
      <c r="E284" s="89" t="s">
        <v>134</v>
      </c>
      <c r="F284" s="89" t="s">
        <v>134</v>
      </c>
      <c r="G284" s="76"/>
      <c r="H284" s="74"/>
      <c r="I284" s="111" t="s">
        <v>134</v>
      </c>
      <c r="J284" s="74"/>
      <c r="K284" s="74"/>
      <c r="L284" s="76"/>
      <c r="M284" s="76"/>
      <c r="N284" s="102"/>
      <c r="O284" s="102"/>
      <c r="P284" s="126">
        <v>0</v>
      </c>
      <c r="Q284" s="97">
        <v>0</v>
      </c>
      <c r="R284" s="109"/>
      <c r="S284" s="96" t="s">
        <v>134</v>
      </c>
      <c r="T284" s="91">
        <v>0</v>
      </c>
      <c r="U284" s="96" t="s">
        <v>134</v>
      </c>
      <c r="V284" s="92" t="s">
        <v>134</v>
      </c>
      <c r="W284" s="92" t="s">
        <v>134</v>
      </c>
      <c r="X284" s="92" t="s">
        <v>134</v>
      </c>
      <c r="Y284" s="92" t="s">
        <v>134</v>
      </c>
      <c r="Z284" s="92">
        <v>0</v>
      </c>
      <c r="AA284" s="93">
        <v>0</v>
      </c>
    </row>
    <row r="285" spans="1:27" ht="15.75" x14ac:dyDescent="0.25">
      <c r="A285" s="87"/>
      <c r="B285" s="95"/>
      <c r="C285" s="95"/>
      <c r="D285" s="76"/>
      <c r="E285" s="89" t="s">
        <v>134</v>
      </c>
      <c r="F285" s="89" t="s">
        <v>134</v>
      </c>
      <c r="G285" s="76"/>
      <c r="H285" s="74"/>
      <c r="I285" s="111" t="s">
        <v>134</v>
      </c>
      <c r="J285" s="74"/>
      <c r="K285" s="74"/>
      <c r="L285" s="76"/>
      <c r="M285" s="76"/>
      <c r="N285" s="102"/>
      <c r="O285" s="102"/>
      <c r="P285" s="126">
        <v>0</v>
      </c>
      <c r="Q285" s="97">
        <v>0</v>
      </c>
      <c r="R285" s="109"/>
      <c r="S285" s="96" t="s">
        <v>134</v>
      </c>
      <c r="T285" s="91">
        <v>0</v>
      </c>
      <c r="U285" s="96" t="s">
        <v>134</v>
      </c>
      <c r="V285" s="92" t="s">
        <v>134</v>
      </c>
      <c r="W285" s="92" t="s">
        <v>134</v>
      </c>
      <c r="X285" s="92" t="s">
        <v>134</v>
      </c>
      <c r="Y285" s="92" t="s">
        <v>134</v>
      </c>
      <c r="Z285" s="92">
        <v>0</v>
      </c>
      <c r="AA285" s="93">
        <v>0</v>
      </c>
    </row>
    <row r="286" spans="1:27" ht="15.75" x14ac:dyDescent="0.25">
      <c r="A286" s="87"/>
      <c r="B286" s="95"/>
      <c r="C286" s="95"/>
      <c r="D286" s="76"/>
      <c r="E286" s="89" t="s">
        <v>134</v>
      </c>
      <c r="F286" s="89" t="s">
        <v>134</v>
      </c>
      <c r="G286" s="76"/>
      <c r="H286" s="74"/>
      <c r="I286" s="111" t="s">
        <v>134</v>
      </c>
      <c r="J286" s="74"/>
      <c r="K286" s="74"/>
      <c r="L286" s="76"/>
      <c r="M286" s="76"/>
      <c r="N286" s="102"/>
      <c r="O286" s="102"/>
      <c r="P286" s="126">
        <v>0</v>
      </c>
      <c r="Q286" s="97">
        <v>0</v>
      </c>
      <c r="R286" s="109"/>
      <c r="S286" s="96" t="s">
        <v>134</v>
      </c>
      <c r="T286" s="91">
        <v>0</v>
      </c>
      <c r="U286" s="96" t="s">
        <v>134</v>
      </c>
      <c r="V286" s="92" t="s">
        <v>134</v>
      </c>
      <c r="W286" s="92" t="s">
        <v>134</v>
      </c>
      <c r="X286" s="92" t="s">
        <v>134</v>
      </c>
      <c r="Y286" s="92" t="s">
        <v>134</v>
      </c>
      <c r="Z286" s="92">
        <v>0</v>
      </c>
      <c r="AA286" s="93">
        <v>0</v>
      </c>
    </row>
    <row r="287" spans="1:27" ht="15.75" x14ac:dyDescent="0.25">
      <c r="A287" s="87"/>
      <c r="B287" s="95"/>
      <c r="C287" s="95"/>
      <c r="D287" s="76"/>
      <c r="E287" s="89" t="s">
        <v>134</v>
      </c>
      <c r="F287" s="89" t="s">
        <v>134</v>
      </c>
      <c r="G287" s="76"/>
      <c r="H287" s="74"/>
      <c r="I287" s="111" t="s">
        <v>134</v>
      </c>
      <c r="J287" s="74"/>
      <c r="K287" s="74"/>
      <c r="L287" s="76"/>
      <c r="M287" s="76"/>
      <c r="N287" s="102"/>
      <c r="O287" s="102"/>
      <c r="P287" s="126">
        <v>0</v>
      </c>
      <c r="Q287" s="97">
        <v>0</v>
      </c>
      <c r="R287" s="109"/>
      <c r="S287" s="96" t="s">
        <v>134</v>
      </c>
      <c r="T287" s="91">
        <v>0</v>
      </c>
      <c r="U287" s="96" t="s">
        <v>134</v>
      </c>
      <c r="V287" s="92" t="s">
        <v>134</v>
      </c>
      <c r="W287" s="92" t="s">
        <v>134</v>
      </c>
      <c r="X287" s="92" t="s">
        <v>134</v>
      </c>
      <c r="Y287" s="92" t="s">
        <v>134</v>
      </c>
      <c r="Z287" s="92">
        <v>0</v>
      </c>
      <c r="AA287" s="93">
        <v>0</v>
      </c>
    </row>
    <row r="288" spans="1:27" ht="15.75" x14ac:dyDescent="0.25">
      <c r="A288" s="87"/>
      <c r="B288" s="95"/>
      <c r="C288" s="95"/>
      <c r="D288" s="76"/>
      <c r="E288" s="89" t="s">
        <v>134</v>
      </c>
      <c r="F288" s="89" t="s">
        <v>134</v>
      </c>
      <c r="G288" s="76"/>
      <c r="H288" s="74"/>
      <c r="I288" s="111" t="s">
        <v>134</v>
      </c>
      <c r="J288" s="74"/>
      <c r="K288" s="74"/>
      <c r="L288" s="76"/>
      <c r="M288" s="76"/>
      <c r="N288" s="102"/>
      <c r="O288" s="102"/>
      <c r="P288" s="126">
        <v>0</v>
      </c>
      <c r="Q288" s="97">
        <v>0</v>
      </c>
      <c r="R288" s="109"/>
      <c r="S288" s="96" t="s">
        <v>134</v>
      </c>
      <c r="T288" s="91">
        <v>0</v>
      </c>
      <c r="U288" s="96" t="s">
        <v>134</v>
      </c>
      <c r="V288" s="92" t="s">
        <v>134</v>
      </c>
      <c r="W288" s="92" t="s">
        <v>134</v>
      </c>
      <c r="X288" s="92" t="s">
        <v>134</v>
      </c>
      <c r="Y288" s="92" t="s">
        <v>134</v>
      </c>
      <c r="Z288" s="92">
        <v>0</v>
      </c>
      <c r="AA288" s="93">
        <v>0</v>
      </c>
    </row>
    <row r="289" spans="1:27" ht="15.75" x14ac:dyDescent="0.25">
      <c r="A289" s="87"/>
      <c r="B289" s="95"/>
      <c r="C289" s="95"/>
      <c r="D289" s="76"/>
      <c r="E289" s="89" t="s">
        <v>134</v>
      </c>
      <c r="F289" s="89" t="s">
        <v>134</v>
      </c>
      <c r="G289" s="76"/>
      <c r="H289" s="74"/>
      <c r="I289" s="111" t="s">
        <v>134</v>
      </c>
      <c r="J289" s="74"/>
      <c r="K289" s="74"/>
      <c r="L289" s="76"/>
      <c r="M289" s="76"/>
      <c r="N289" s="102"/>
      <c r="O289" s="102"/>
      <c r="P289" s="126">
        <v>0</v>
      </c>
      <c r="Q289" s="97">
        <v>0</v>
      </c>
      <c r="R289" s="109"/>
      <c r="S289" s="96" t="s">
        <v>134</v>
      </c>
      <c r="T289" s="91">
        <v>0</v>
      </c>
      <c r="U289" s="96" t="s">
        <v>134</v>
      </c>
      <c r="V289" s="92" t="s">
        <v>134</v>
      </c>
      <c r="W289" s="92" t="s">
        <v>134</v>
      </c>
      <c r="X289" s="92" t="s">
        <v>134</v>
      </c>
      <c r="Y289" s="92" t="s">
        <v>134</v>
      </c>
      <c r="Z289" s="92">
        <v>0</v>
      </c>
      <c r="AA289" s="93">
        <v>0</v>
      </c>
    </row>
    <row r="290" spans="1:27" ht="15.75" x14ac:dyDescent="0.25">
      <c r="A290" s="87"/>
      <c r="B290" s="95"/>
      <c r="C290" s="95"/>
      <c r="D290" s="76"/>
      <c r="E290" s="89" t="s">
        <v>134</v>
      </c>
      <c r="F290" s="89" t="s">
        <v>134</v>
      </c>
      <c r="G290" s="76"/>
      <c r="H290" s="74"/>
      <c r="I290" s="111" t="s">
        <v>134</v>
      </c>
      <c r="J290" s="74"/>
      <c r="K290" s="74"/>
      <c r="L290" s="76"/>
      <c r="M290" s="76"/>
      <c r="N290" s="102"/>
      <c r="O290" s="102"/>
      <c r="P290" s="126">
        <v>0</v>
      </c>
      <c r="Q290" s="97">
        <v>0</v>
      </c>
      <c r="R290" s="109"/>
      <c r="S290" s="96" t="s">
        <v>134</v>
      </c>
      <c r="T290" s="91">
        <v>0</v>
      </c>
      <c r="U290" s="96" t="s">
        <v>134</v>
      </c>
      <c r="V290" s="92" t="s">
        <v>134</v>
      </c>
      <c r="W290" s="92" t="s">
        <v>134</v>
      </c>
      <c r="X290" s="92" t="s">
        <v>134</v>
      </c>
      <c r="Y290" s="92" t="s">
        <v>134</v>
      </c>
      <c r="Z290" s="92">
        <v>0</v>
      </c>
      <c r="AA290" s="93">
        <v>0</v>
      </c>
    </row>
    <row r="291" spans="1:27" ht="15.75" x14ac:dyDescent="0.25">
      <c r="A291" s="87"/>
      <c r="B291" s="95"/>
      <c r="C291" s="95"/>
      <c r="D291" s="76"/>
      <c r="E291" s="89" t="s">
        <v>134</v>
      </c>
      <c r="F291" s="89" t="s">
        <v>134</v>
      </c>
      <c r="G291" s="76"/>
      <c r="H291" s="74"/>
      <c r="I291" s="111" t="s">
        <v>134</v>
      </c>
      <c r="J291" s="74"/>
      <c r="K291" s="74"/>
      <c r="L291" s="76"/>
      <c r="M291" s="76"/>
      <c r="N291" s="102"/>
      <c r="O291" s="102"/>
      <c r="P291" s="126">
        <v>0</v>
      </c>
      <c r="Q291" s="97">
        <v>0</v>
      </c>
      <c r="R291" s="109"/>
      <c r="S291" s="96" t="s">
        <v>134</v>
      </c>
      <c r="T291" s="91">
        <v>0</v>
      </c>
      <c r="U291" s="96" t="s">
        <v>134</v>
      </c>
      <c r="V291" s="92" t="s">
        <v>134</v>
      </c>
      <c r="W291" s="92" t="s">
        <v>134</v>
      </c>
      <c r="X291" s="92" t="s">
        <v>134</v>
      </c>
      <c r="Y291" s="92" t="s">
        <v>134</v>
      </c>
      <c r="Z291" s="92">
        <v>0</v>
      </c>
      <c r="AA291" s="93">
        <v>0</v>
      </c>
    </row>
    <row r="292" spans="1:27" ht="15.75" x14ac:dyDescent="0.25">
      <c r="A292" s="87"/>
      <c r="B292" s="95"/>
      <c r="C292" s="95"/>
      <c r="D292" s="76"/>
      <c r="E292" s="89" t="s">
        <v>134</v>
      </c>
      <c r="F292" s="89" t="s">
        <v>134</v>
      </c>
      <c r="G292" s="76"/>
      <c r="H292" s="74"/>
      <c r="I292" s="111" t="s">
        <v>134</v>
      </c>
      <c r="J292" s="74"/>
      <c r="K292" s="74"/>
      <c r="L292" s="76"/>
      <c r="M292" s="76"/>
      <c r="N292" s="102"/>
      <c r="O292" s="102"/>
      <c r="P292" s="126">
        <v>0</v>
      </c>
      <c r="Q292" s="97">
        <v>0</v>
      </c>
      <c r="R292" s="109"/>
      <c r="S292" s="96" t="s">
        <v>134</v>
      </c>
      <c r="T292" s="91">
        <v>0</v>
      </c>
      <c r="U292" s="96" t="s">
        <v>134</v>
      </c>
      <c r="V292" s="92" t="s">
        <v>134</v>
      </c>
      <c r="W292" s="92" t="s">
        <v>134</v>
      </c>
      <c r="X292" s="92" t="s">
        <v>134</v>
      </c>
      <c r="Y292" s="92" t="s">
        <v>134</v>
      </c>
      <c r="Z292" s="92">
        <v>0</v>
      </c>
      <c r="AA292" s="93">
        <v>0</v>
      </c>
    </row>
    <row r="293" spans="1:27" ht="15.75" x14ac:dyDescent="0.25">
      <c r="A293" s="87"/>
      <c r="B293" s="95"/>
      <c r="C293" s="95"/>
      <c r="D293" s="76"/>
      <c r="E293" s="89" t="s">
        <v>134</v>
      </c>
      <c r="F293" s="89" t="s">
        <v>134</v>
      </c>
      <c r="G293" s="76"/>
      <c r="H293" s="74"/>
      <c r="I293" s="111" t="s">
        <v>134</v>
      </c>
      <c r="J293" s="74"/>
      <c r="K293" s="74"/>
      <c r="L293" s="76"/>
      <c r="M293" s="76"/>
      <c r="N293" s="102"/>
      <c r="O293" s="102"/>
      <c r="P293" s="126">
        <v>0</v>
      </c>
      <c r="Q293" s="97">
        <v>0</v>
      </c>
      <c r="R293" s="109"/>
      <c r="S293" s="96" t="s">
        <v>134</v>
      </c>
      <c r="T293" s="91">
        <v>0</v>
      </c>
      <c r="U293" s="96" t="s">
        <v>134</v>
      </c>
      <c r="V293" s="92" t="s">
        <v>134</v>
      </c>
      <c r="W293" s="92" t="s">
        <v>134</v>
      </c>
      <c r="X293" s="92" t="s">
        <v>134</v>
      </c>
      <c r="Y293" s="92" t="s">
        <v>134</v>
      </c>
      <c r="Z293" s="92">
        <v>0</v>
      </c>
      <c r="AA293" s="93">
        <v>0</v>
      </c>
    </row>
    <row r="294" spans="1:27" ht="15.75" x14ac:dyDescent="0.25">
      <c r="A294" s="87"/>
      <c r="B294" s="95"/>
      <c r="C294" s="95"/>
      <c r="D294" s="76"/>
      <c r="E294" s="89" t="s">
        <v>134</v>
      </c>
      <c r="F294" s="89" t="s">
        <v>134</v>
      </c>
      <c r="G294" s="76"/>
      <c r="H294" s="74"/>
      <c r="I294" s="111" t="s">
        <v>134</v>
      </c>
      <c r="J294" s="74"/>
      <c r="K294" s="74"/>
      <c r="L294" s="76"/>
      <c r="M294" s="76"/>
      <c r="N294" s="102"/>
      <c r="O294" s="102"/>
      <c r="P294" s="126">
        <v>0</v>
      </c>
      <c r="Q294" s="97">
        <v>0</v>
      </c>
      <c r="R294" s="109"/>
      <c r="S294" s="96" t="s">
        <v>134</v>
      </c>
      <c r="T294" s="91">
        <v>0</v>
      </c>
      <c r="U294" s="96" t="s">
        <v>134</v>
      </c>
      <c r="V294" s="92" t="s">
        <v>134</v>
      </c>
      <c r="W294" s="92" t="s">
        <v>134</v>
      </c>
      <c r="X294" s="92" t="s">
        <v>134</v>
      </c>
      <c r="Y294" s="92" t="s">
        <v>134</v>
      </c>
      <c r="Z294" s="92">
        <v>0</v>
      </c>
      <c r="AA294" s="93">
        <v>0</v>
      </c>
    </row>
    <row r="295" spans="1:27" ht="15.75" x14ac:dyDescent="0.25">
      <c r="A295" s="87"/>
      <c r="B295" s="95"/>
      <c r="C295" s="95"/>
      <c r="D295" s="76"/>
      <c r="E295" s="89" t="s">
        <v>134</v>
      </c>
      <c r="F295" s="89" t="s">
        <v>134</v>
      </c>
      <c r="G295" s="76"/>
      <c r="H295" s="74"/>
      <c r="I295" s="111" t="s">
        <v>134</v>
      </c>
      <c r="J295" s="74"/>
      <c r="K295" s="74"/>
      <c r="L295" s="76"/>
      <c r="M295" s="76"/>
      <c r="N295" s="102"/>
      <c r="O295" s="102"/>
      <c r="P295" s="126">
        <v>0</v>
      </c>
      <c r="Q295" s="97">
        <v>0</v>
      </c>
      <c r="R295" s="109"/>
      <c r="S295" s="96" t="s">
        <v>134</v>
      </c>
      <c r="T295" s="91">
        <v>0</v>
      </c>
      <c r="U295" s="96" t="s">
        <v>134</v>
      </c>
      <c r="V295" s="92" t="s">
        <v>134</v>
      </c>
      <c r="W295" s="92" t="s">
        <v>134</v>
      </c>
      <c r="X295" s="92" t="s">
        <v>134</v>
      </c>
      <c r="Y295" s="92" t="s">
        <v>134</v>
      </c>
      <c r="Z295" s="92">
        <v>0</v>
      </c>
      <c r="AA295" s="93">
        <v>0</v>
      </c>
    </row>
    <row r="296" spans="1:27" ht="15.75" x14ac:dyDescent="0.25">
      <c r="A296" s="87"/>
      <c r="B296" s="95"/>
      <c r="C296" s="95"/>
      <c r="D296" s="76"/>
      <c r="E296" s="89" t="s">
        <v>134</v>
      </c>
      <c r="F296" s="89" t="s">
        <v>134</v>
      </c>
      <c r="G296" s="76"/>
      <c r="H296" s="74"/>
      <c r="I296" s="111" t="s">
        <v>134</v>
      </c>
      <c r="J296" s="74"/>
      <c r="K296" s="74"/>
      <c r="L296" s="76"/>
      <c r="M296" s="76"/>
      <c r="N296" s="102"/>
      <c r="O296" s="102"/>
      <c r="P296" s="126">
        <v>0</v>
      </c>
      <c r="Q296" s="97">
        <v>0</v>
      </c>
      <c r="R296" s="109"/>
      <c r="S296" s="96" t="s">
        <v>134</v>
      </c>
      <c r="T296" s="91">
        <v>0</v>
      </c>
      <c r="U296" s="96" t="s">
        <v>134</v>
      </c>
      <c r="V296" s="92" t="s">
        <v>134</v>
      </c>
      <c r="W296" s="92" t="s">
        <v>134</v>
      </c>
      <c r="X296" s="92" t="s">
        <v>134</v>
      </c>
      <c r="Y296" s="92" t="s">
        <v>134</v>
      </c>
      <c r="Z296" s="92">
        <v>0</v>
      </c>
      <c r="AA296" s="93">
        <v>0</v>
      </c>
    </row>
    <row r="297" spans="1:27" ht="15.75" x14ac:dyDescent="0.25">
      <c r="A297" s="87"/>
      <c r="B297" s="95"/>
      <c r="C297" s="95"/>
      <c r="D297" s="76"/>
      <c r="E297" s="89" t="s">
        <v>134</v>
      </c>
      <c r="F297" s="89" t="s">
        <v>134</v>
      </c>
      <c r="G297" s="76"/>
      <c r="H297" s="74"/>
      <c r="I297" s="111" t="s">
        <v>134</v>
      </c>
      <c r="J297" s="74"/>
      <c r="K297" s="74"/>
      <c r="L297" s="76"/>
      <c r="M297" s="76"/>
      <c r="N297" s="102"/>
      <c r="O297" s="102"/>
      <c r="P297" s="126">
        <v>0</v>
      </c>
      <c r="Q297" s="97">
        <v>0</v>
      </c>
      <c r="R297" s="109"/>
      <c r="S297" s="96" t="s">
        <v>134</v>
      </c>
      <c r="T297" s="91">
        <v>0</v>
      </c>
      <c r="U297" s="96" t="s">
        <v>134</v>
      </c>
      <c r="V297" s="92" t="s">
        <v>134</v>
      </c>
      <c r="W297" s="92" t="s">
        <v>134</v>
      </c>
      <c r="X297" s="92" t="s">
        <v>134</v>
      </c>
      <c r="Y297" s="92" t="s">
        <v>134</v>
      </c>
      <c r="Z297" s="92">
        <v>0</v>
      </c>
      <c r="AA297" s="93">
        <v>0</v>
      </c>
    </row>
    <row r="298" spans="1:27" ht="15.75" x14ac:dyDescent="0.25">
      <c r="A298" s="87"/>
      <c r="B298" s="95"/>
      <c r="C298" s="95"/>
      <c r="D298" s="76"/>
      <c r="E298" s="89" t="s">
        <v>134</v>
      </c>
      <c r="F298" s="89" t="s">
        <v>134</v>
      </c>
      <c r="G298" s="76"/>
      <c r="H298" s="74"/>
      <c r="I298" s="111" t="s">
        <v>134</v>
      </c>
      <c r="J298" s="74"/>
      <c r="K298" s="74"/>
      <c r="L298" s="76"/>
      <c r="M298" s="76"/>
      <c r="N298" s="102"/>
      <c r="O298" s="102"/>
      <c r="P298" s="126">
        <v>0</v>
      </c>
      <c r="Q298" s="97">
        <v>0</v>
      </c>
      <c r="R298" s="109"/>
      <c r="S298" s="96" t="s">
        <v>134</v>
      </c>
      <c r="T298" s="91">
        <v>0</v>
      </c>
      <c r="U298" s="96" t="s">
        <v>134</v>
      </c>
      <c r="V298" s="92" t="s">
        <v>134</v>
      </c>
      <c r="W298" s="92" t="s">
        <v>134</v>
      </c>
      <c r="X298" s="92" t="s">
        <v>134</v>
      </c>
      <c r="Y298" s="92" t="s">
        <v>134</v>
      </c>
      <c r="Z298" s="92">
        <v>0</v>
      </c>
      <c r="AA298" s="93">
        <v>0</v>
      </c>
    </row>
    <row r="299" spans="1:27" ht="15.75" x14ac:dyDescent="0.25">
      <c r="A299" s="87"/>
      <c r="B299" s="95"/>
      <c r="C299" s="95"/>
      <c r="D299" s="76"/>
      <c r="E299" s="89" t="s">
        <v>134</v>
      </c>
      <c r="F299" s="89" t="s">
        <v>134</v>
      </c>
      <c r="G299" s="76"/>
      <c r="H299" s="74"/>
      <c r="I299" s="111" t="s">
        <v>134</v>
      </c>
      <c r="J299" s="74"/>
      <c r="K299" s="74"/>
      <c r="L299" s="76"/>
      <c r="M299" s="76"/>
      <c r="N299" s="102"/>
      <c r="O299" s="102"/>
      <c r="P299" s="126">
        <v>0</v>
      </c>
      <c r="Q299" s="97">
        <v>0</v>
      </c>
      <c r="R299" s="109"/>
      <c r="S299" s="96" t="s">
        <v>134</v>
      </c>
      <c r="T299" s="91">
        <v>0</v>
      </c>
      <c r="U299" s="96" t="s">
        <v>134</v>
      </c>
      <c r="V299" s="92" t="s">
        <v>134</v>
      </c>
      <c r="W299" s="92" t="s">
        <v>134</v>
      </c>
      <c r="X299" s="92" t="s">
        <v>134</v>
      </c>
      <c r="Y299" s="92" t="s">
        <v>134</v>
      </c>
      <c r="Z299" s="92">
        <v>0</v>
      </c>
      <c r="AA299" s="93">
        <v>0</v>
      </c>
    </row>
    <row r="300" spans="1:27" ht="15.75" x14ac:dyDescent="0.25">
      <c r="A300" s="87"/>
      <c r="B300" s="95"/>
      <c r="C300" s="95"/>
      <c r="D300" s="76"/>
      <c r="E300" s="89" t="s">
        <v>134</v>
      </c>
      <c r="F300" s="89" t="s">
        <v>134</v>
      </c>
      <c r="G300" s="76"/>
      <c r="H300" s="74"/>
      <c r="I300" s="111" t="s">
        <v>134</v>
      </c>
      <c r="J300" s="74"/>
      <c r="K300" s="74"/>
      <c r="L300" s="76"/>
      <c r="M300" s="76"/>
      <c r="N300" s="102"/>
      <c r="O300" s="102"/>
      <c r="P300" s="126">
        <v>0</v>
      </c>
      <c r="Q300" s="97">
        <v>0</v>
      </c>
      <c r="R300" s="109"/>
      <c r="S300" s="96" t="s">
        <v>134</v>
      </c>
      <c r="T300" s="91">
        <v>0</v>
      </c>
      <c r="U300" s="96" t="s">
        <v>134</v>
      </c>
      <c r="V300" s="92" t="s">
        <v>134</v>
      </c>
      <c r="W300" s="92" t="s">
        <v>134</v>
      </c>
      <c r="X300" s="92" t="s">
        <v>134</v>
      </c>
      <c r="Y300" s="92" t="s">
        <v>134</v>
      </c>
      <c r="Z300" s="92">
        <v>0</v>
      </c>
      <c r="AA300" s="93">
        <v>0</v>
      </c>
    </row>
    <row r="301" spans="1:27" ht="15.75" x14ac:dyDescent="0.25">
      <c r="A301" s="87"/>
      <c r="B301" s="95"/>
      <c r="C301" s="95"/>
      <c r="D301" s="76"/>
      <c r="E301" s="89" t="s">
        <v>134</v>
      </c>
      <c r="F301" s="89" t="s">
        <v>134</v>
      </c>
      <c r="G301" s="76"/>
      <c r="H301" s="74"/>
      <c r="I301" s="111" t="s">
        <v>134</v>
      </c>
      <c r="J301" s="74"/>
      <c r="K301" s="74"/>
      <c r="L301" s="76"/>
      <c r="M301" s="76"/>
      <c r="N301" s="102"/>
      <c r="O301" s="102"/>
      <c r="P301" s="126">
        <v>0</v>
      </c>
      <c r="Q301" s="97">
        <v>0</v>
      </c>
      <c r="R301" s="109"/>
      <c r="S301" s="96" t="s">
        <v>134</v>
      </c>
      <c r="T301" s="91">
        <v>0</v>
      </c>
      <c r="U301" s="96" t="s">
        <v>134</v>
      </c>
      <c r="V301" s="92" t="s">
        <v>134</v>
      </c>
      <c r="W301" s="92" t="s">
        <v>134</v>
      </c>
      <c r="X301" s="92" t="s">
        <v>134</v>
      </c>
      <c r="Y301" s="92" t="s">
        <v>134</v>
      </c>
      <c r="Z301" s="92">
        <v>0</v>
      </c>
      <c r="AA301" s="93">
        <v>0</v>
      </c>
    </row>
    <row r="302" spans="1:27" ht="15.75" x14ac:dyDescent="0.25">
      <c r="A302" s="87"/>
      <c r="B302" s="95"/>
      <c r="C302" s="95"/>
      <c r="D302" s="76"/>
      <c r="E302" s="89" t="s">
        <v>134</v>
      </c>
      <c r="F302" s="89" t="s">
        <v>134</v>
      </c>
      <c r="G302" s="76"/>
      <c r="H302" s="74"/>
      <c r="I302" s="111" t="s">
        <v>134</v>
      </c>
      <c r="J302" s="74"/>
      <c r="K302" s="74"/>
      <c r="L302" s="76"/>
      <c r="M302" s="76"/>
      <c r="N302" s="102"/>
      <c r="O302" s="102"/>
      <c r="P302" s="126">
        <v>0</v>
      </c>
      <c r="Q302" s="97">
        <v>0</v>
      </c>
      <c r="R302" s="109"/>
      <c r="S302" s="96" t="s">
        <v>134</v>
      </c>
      <c r="T302" s="91">
        <v>0</v>
      </c>
      <c r="U302" s="96" t="s">
        <v>134</v>
      </c>
      <c r="V302" s="92" t="s">
        <v>134</v>
      </c>
      <c r="W302" s="92" t="s">
        <v>134</v>
      </c>
      <c r="X302" s="92" t="s">
        <v>134</v>
      </c>
      <c r="Y302" s="92" t="s">
        <v>134</v>
      </c>
      <c r="Z302" s="92">
        <v>0</v>
      </c>
      <c r="AA302" s="93">
        <v>0</v>
      </c>
    </row>
    <row r="303" spans="1:27" ht="15.75" x14ac:dyDescent="0.25">
      <c r="A303" s="87"/>
      <c r="B303" s="95"/>
      <c r="C303" s="95"/>
      <c r="D303" s="76"/>
      <c r="E303" s="89" t="s">
        <v>134</v>
      </c>
      <c r="F303" s="89" t="s">
        <v>134</v>
      </c>
      <c r="G303" s="76"/>
      <c r="H303" s="74"/>
      <c r="I303" s="111" t="s">
        <v>134</v>
      </c>
      <c r="J303" s="74"/>
      <c r="K303" s="74"/>
      <c r="L303" s="76"/>
      <c r="M303" s="76"/>
      <c r="N303" s="102"/>
      <c r="O303" s="102"/>
      <c r="P303" s="126">
        <v>0</v>
      </c>
      <c r="Q303" s="97">
        <v>0</v>
      </c>
      <c r="R303" s="109"/>
      <c r="S303" s="96" t="s">
        <v>134</v>
      </c>
      <c r="T303" s="91">
        <v>0</v>
      </c>
      <c r="U303" s="96" t="s">
        <v>134</v>
      </c>
      <c r="V303" s="92" t="s">
        <v>134</v>
      </c>
      <c r="W303" s="92" t="s">
        <v>134</v>
      </c>
      <c r="X303" s="92" t="s">
        <v>134</v>
      </c>
      <c r="Y303" s="92" t="s">
        <v>134</v>
      </c>
      <c r="Z303" s="92">
        <v>0</v>
      </c>
      <c r="AA303" s="93">
        <v>0</v>
      </c>
    </row>
    <row r="304" spans="1:27" ht="15.75" x14ac:dyDescent="0.25">
      <c r="A304" s="87"/>
      <c r="B304" s="95"/>
      <c r="C304" s="95"/>
      <c r="D304" s="76"/>
      <c r="E304" s="89" t="s">
        <v>134</v>
      </c>
      <c r="F304" s="89" t="s">
        <v>134</v>
      </c>
      <c r="G304" s="76"/>
      <c r="H304" s="74"/>
      <c r="I304" s="111" t="s">
        <v>134</v>
      </c>
      <c r="J304" s="74"/>
      <c r="K304" s="74"/>
      <c r="L304" s="76"/>
      <c r="M304" s="76"/>
      <c r="N304" s="102"/>
      <c r="O304" s="102"/>
      <c r="P304" s="126">
        <v>0</v>
      </c>
      <c r="Q304" s="97">
        <v>0</v>
      </c>
      <c r="R304" s="109"/>
      <c r="S304" s="96" t="s">
        <v>134</v>
      </c>
      <c r="T304" s="91">
        <v>0</v>
      </c>
      <c r="U304" s="96" t="s">
        <v>134</v>
      </c>
      <c r="V304" s="92" t="s">
        <v>134</v>
      </c>
      <c r="W304" s="92" t="s">
        <v>134</v>
      </c>
      <c r="X304" s="92" t="s">
        <v>134</v>
      </c>
      <c r="Y304" s="92" t="s">
        <v>134</v>
      </c>
      <c r="Z304" s="92">
        <v>0</v>
      </c>
      <c r="AA304" s="93">
        <v>0</v>
      </c>
    </row>
    <row r="305" spans="1:27" ht="15.75" x14ac:dyDescent="0.25">
      <c r="A305" s="87"/>
      <c r="B305" s="95"/>
      <c r="C305" s="95"/>
      <c r="D305" s="76"/>
      <c r="E305" s="89" t="s">
        <v>134</v>
      </c>
      <c r="F305" s="89" t="s">
        <v>134</v>
      </c>
      <c r="G305" s="76"/>
      <c r="H305" s="74"/>
      <c r="I305" s="111" t="s">
        <v>134</v>
      </c>
      <c r="J305" s="74"/>
      <c r="K305" s="74"/>
      <c r="L305" s="76"/>
      <c r="M305" s="76"/>
      <c r="N305" s="102"/>
      <c r="O305" s="102"/>
      <c r="P305" s="126">
        <v>0</v>
      </c>
      <c r="Q305" s="97">
        <v>0</v>
      </c>
      <c r="R305" s="109"/>
      <c r="S305" s="96" t="s">
        <v>134</v>
      </c>
      <c r="T305" s="91">
        <v>0</v>
      </c>
      <c r="U305" s="96" t="s">
        <v>134</v>
      </c>
      <c r="V305" s="92" t="s">
        <v>134</v>
      </c>
      <c r="W305" s="92" t="s">
        <v>134</v>
      </c>
      <c r="X305" s="92" t="s">
        <v>134</v>
      </c>
      <c r="Y305" s="92" t="s">
        <v>134</v>
      </c>
      <c r="Z305" s="92">
        <v>0</v>
      </c>
      <c r="AA305" s="93">
        <v>0</v>
      </c>
    </row>
    <row r="306" spans="1:27" ht="15.75" x14ac:dyDescent="0.25">
      <c r="A306" s="87"/>
      <c r="B306" s="95"/>
      <c r="C306" s="95"/>
      <c r="D306" s="76"/>
      <c r="E306" s="89" t="s">
        <v>134</v>
      </c>
      <c r="F306" s="89" t="s">
        <v>134</v>
      </c>
      <c r="G306" s="76"/>
      <c r="H306" s="74"/>
      <c r="I306" s="111" t="s">
        <v>134</v>
      </c>
      <c r="J306" s="74"/>
      <c r="K306" s="74"/>
      <c r="L306" s="76"/>
      <c r="M306" s="76"/>
      <c r="N306" s="102"/>
      <c r="O306" s="102"/>
      <c r="P306" s="126">
        <v>0</v>
      </c>
      <c r="Q306" s="97">
        <v>0</v>
      </c>
      <c r="R306" s="109"/>
      <c r="S306" s="96" t="s">
        <v>134</v>
      </c>
      <c r="T306" s="91">
        <v>0</v>
      </c>
      <c r="U306" s="96" t="s">
        <v>134</v>
      </c>
      <c r="V306" s="92" t="s">
        <v>134</v>
      </c>
      <c r="W306" s="92" t="s">
        <v>134</v>
      </c>
      <c r="X306" s="92" t="s">
        <v>134</v>
      </c>
      <c r="Y306" s="92" t="s">
        <v>134</v>
      </c>
      <c r="Z306" s="92">
        <v>0</v>
      </c>
      <c r="AA306" s="93">
        <v>0</v>
      </c>
    </row>
    <row r="307" spans="1:27" ht="15.75" x14ac:dyDescent="0.25">
      <c r="A307" s="87"/>
      <c r="B307" s="95"/>
      <c r="C307" s="95"/>
      <c r="D307" s="76"/>
      <c r="E307" s="89" t="s">
        <v>134</v>
      </c>
      <c r="F307" s="89" t="s">
        <v>134</v>
      </c>
      <c r="G307" s="76"/>
      <c r="H307" s="74"/>
      <c r="I307" s="111" t="s">
        <v>134</v>
      </c>
      <c r="J307" s="74"/>
      <c r="K307" s="74"/>
      <c r="L307" s="76"/>
      <c r="M307" s="76"/>
      <c r="N307" s="102"/>
      <c r="O307" s="102"/>
      <c r="P307" s="126">
        <v>0</v>
      </c>
      <c r="Q307" s="97">
        <v>0</v>
      </c>
      <c r="R307" s="109"/>
      <c r="S307" s="96" t="s">
        <v>134</v>
      </c>
      <c r="T307" s="91">
        <v>0</v>
      </c>
      <c r="U307" s="96" t="s">
        <v>134</v>
      </c>
      <c r="V307" s="92" t="s">
        <v>134</v>
      </c>
      <c r="W307" s="92" t="s">
        <v>134</v>
      </c>
      <c r="X307" s="92" t="s">
        <v>134</v>
      </c>
      <c r="Y307" s="92" t="s">
        <v>134</v>
      </c>
      <c r="Z307" s="92">
        <v>0</v>
      </c>
      <c r="AA307" s="93">
        <v>0</v>
      </c>
    </row>
    <row r="308" spans="1:27" ht="15.75" x14ac:dyDescent="0.25">
      <c r="A308" s="87"/>
      <c r="B308" s="95"/>
      <c r="C308" s="95"/>
      <c r="D308" s="76"/>
      <c r="E308" s="89" t="s">
        <v>134</v>
      </c>
      <c r="F308" s="89" t="s">
        <v>134</v>
      </c>
      <c r="G308" s="76"/>
      <c r="H308" s="74"/>
      <c r="I308" s="111" t="s">
        <v>134</v>
      </c>
      <c r="J308" s="74"/>
      <c r="K308" s="74"/>
      <c r="L308" s="76"/>
      <c r="M308" s="76"/>
      <c r="N308" s="102"/>
      <c r="O308" s="102"/>
      <c r="P308" s="126">
        <v>0</v>
      </c>
      <c r="Q308" s="97">
        <v>0</v>
      </c>
      <c r="R308" s="109"/>
      <c r="S308" s="96" t="s">
        <v>134</v>
      </c>
      <c r="T308" s="91">
        <v>0</v>
      </c>
      <c r="U308" s="96" t="s">
        <v>134</v>
      </c>
      <c r="V308" s="92" t="s">
        <v>134</v>
      </c>
      <c r="W308" s="92" t="s">
        <v>134</v>
      </c>
      <c r="X308" s="92" t="s">
        <v>134</v>
      </c>
      <c r="Y308" s="92" t="s">
        <v>134</v>
      </c>
      <c r="Z308" s="92">
        <v>0</v>
      </c>
      <c r="AA308" s="93">
        <v>0</v>
      </c>
    </row>
    <row r="309" spans="1:27" ht="15.75" x14ac:dyDescent="0.25">
      <c r="A309" s="87"/>
      <c r="B309" s="95"/>
      <c r="C309" s="95"/>
      <c r="D309" s="76"/>
      <c r="E309" s="89" t="s">
        <v>134</v>
      </c>
      <c r="F309" s="89" t="s">
        <v>134</v>
      </c>
      <c r="G309" s="76"/>
      <c r="H309" s="74"/>
      <c r="I309" s="111" t="s">
        <v>134</v>
      </c>
      <c r="J309" s="74"/>
      <c r="K309" s="74"/>
      <c r="L309" s="76"/>
      <c r="M309" s="76"/>
      <c r="N309" s="102"/>
      <c r="O309" s="102"/>
      <c r="P309" s="126">
        <v>0</v>
      </c>
      <c r="Q309" s="97">
        <v>0</v>
      </c>
      <c r="R309" s="109"/>
      <c r="S309" s="96" t="s">
        <v>134</v>
      </c>
      <c r="T309" s="91">
        <v>0</v>
      </c>
      <c r="U309" s="96" t="s">
        <v>134</v>
      </c>
      <c r="V309" s="92" t="s">
        <v>134</v>
      </c>
      <c r="W309" s="92" t="s">
        <v>134</v>
      </c>
      <c r="X309" s="92" t="s">
        <v>134</v>
      </c>
      <c r="Y309" s="92" t="s">
        <v>134</v>
      </c>
      <c r="Z309" s="92">
        <v>0</v>
      </c>
      <c r="AA309" s="93">
        <v>0</v>
      </c>
    </row>
    <row r="310" spans="1:27" ht="15.75" x14ac:dyDescent="0.25">
      <c r="A310" s="87"/>
      <c r="B310" s="95"/>
      <c r="C310" s="95"/>
      <c r="D310" s="76"/>
      <c r="E310" s="89" t="s">
        <v>134</v>
      </c>
      <c r="F310" s="89" t="s">
        <v>134</v>
      </c>
      <c r="G310" s="76"/>
      <c r="H310" s="74"/>
      <c r="I310" s="111" t="s">
        <v>134</v>
      </c>
      <c r="J310" s="74"/>
      <c r="K310" s="74"/>
      <c r="L310" s="76"/>
      <c r="M310" s="76"/>
      <c r="N310" s="102"/>
      <c r="O310" s="102"/>
      <c r="P310" s="126">
        <v>0</v>
      </c>
      <c r="Q310" s="97">
        <v>0</v>
      </c>
      <c r="R310" s="109"/>
      <c r="S310" s="96" t="s">
        <v>134</v>
      </c>
      <c r="T310" s="91">
        <v>0</v>
      </c>
      <c r="U310" s="96" t="s">
        <v>134</v>
      </c>
      <c r="V310" s="92" t="s">
        <v>134</v>
      </c>
      <c r="W310" s="92" t="s">
        <v>134</v>
      </c>
      <c r="X310" s="92" t="s">
        <v>134</v>
      </c>
      <c r="Y310" s="92" t="s">
        <v>134</v>
      </c>
      <c r="Z310" s="92">
        <v>0</v>
      </c>
      <c r="AA310" s="93">
        <v>0</v>
      </c>
    </row>
    <row r="311" spans="1:27" ht="15.75" x14ac:dyDescent="0.25">
      <c r="A311" s="87"/>
      <c r="B311" s="95"/>
      <c r="C311" s="95"/>
      <c r="D311" s="76"/>
      <c r="E311" s="89" t="s">
        <v>134</v>
      </c>
      <c r="F311" s="89" t="s">
        <v>134</v>
      </c>
      <c r="G311" s="76"/>
      <c r="H311" s="74"/>
      <c r="I311" s="111" t="s">
        <v>134</v>
      </c>
      <c r="J311" s="74"/>
      <c r="K311" s="74"/>
      <c r="L311" s="76"/>
      <c r="M311" s="76"/>
      <c r="N311" s="102"/>
      <c r="O311" s="102"/>
      <c r="P311" s="126">
        <v>0</v>
      </c>
      <c r="Q311" s="97">
        <v>0</v>
      </c>
      <c r="R311" s="109"/>
      <c r="S311" s="96" t="s">
        <v>134</v>
      </c>
      <c r="T311" s="91">
        <v>0</v>
      </c>
      <c r="U311" s="96" t="s">
        <v>134</v>
      </c>
      <c r="V311" s="92" t="s">
        <v>134</v>
      </c>
      <c r="W311" s="92" t="s">
        <v>134</v>
      </c>
      <c r="X311" s="92" t="s">
        <v>134</v>
      </c>
      <c r="Y311" s="92" t="s">
        <v>134</v>
      </c>
      <c r="Z311" s="92">
        <v>0</v>
      </c>
      <c r="AA311" s="93">
        <v>0</v>
      </c>
    </row>
    <row r="312" spans="1:27" ht="15.75" x14ac:dyDescent="0.25">
      <c r="A312" s="87"/>
      <c r="B312" s="95"/>
      <c r="C312" s="95"/>
      <c r="D312" s="76"/>
      <c r="E312" s="89" t="s">
        <v>134</v>
      </c>
      <c r="F312" s="89" t="s">
        <v>134</v>
      </c>
      <c r="G312" s="76"/>
      <c r="H312" s="74"/>
      <c r="I312" s="111" t="s">
        <v>134</v>
      </c>
      <c r="J312" s="74"/>
      <c r="K312" s="74"/>
      <c r="L312" s="76"/>
      <c r="M312" s="76"/>
      <c r="N312" s="102"/>
      <c r="O312" s="102"/>
      <c r="P312" s="126">
        <v>0</v>
      </c>
      <c r="Q312" s="97">
        <v>0</v>
      </c>
      <c r="R312" s="109"/>
      <c r="S312" s="96" t="s">
        <v>134</v>
      </c>
      <c r="T312" s="91">
        <v>0</v>
      </c>
      <c r="U312" s="96" t="s">
        <v>134</v>
      </c>
      <c r="V312" s="92" t="s">
        <v>134</v>
      </c>
      <c r="W312" s="92" t="s">
        <v>134</v>
      </c>
      <c r="X312" s="92" t="s">
        <v>134</v>
      </c>
      <c r="Y312" s="92" t="s">
        <v>134</v>
      </c>
      <c r="Z312" s="92">
        <v>0</v>
      </c>
      <c r="AA312" s="93">
        <v>0</v>
      </c>
    </row>
    <row r="313" spans="1:27" ht="15.75" x14ac:dyDescent="0.25">
      <c r="A313" s="87"/>
      <c r="B313" s="95"/>
      <c r="C313" s="95"/>
      <c r="D313" s="76"/>
      <c r="E313" s="89" t="s">
        <v>134</v>
      </c>
      <c r="F313" s="89" t="s">
        <v>134</v>
      </c>
      <c r="G313" s="76"/>
      <c r="H313" s="74"/>
      <c r="I313" s="111" t="s">
        <v>134</v>
      </c>
      <c r="J313" s="74"/>
      <c r="K313" s="74"/>
      <c r="L313" s="76"/>
      <c r="M313" s="76"/>
      <c r="N313" s="102"/>
      <c r="O313" s="102"/>
      <c r="P313" s="126">
        <v>0</v>
      </c>
      <c r="Q313" s="97">
        <v>0</v>
      </c>
      <c r="R313" s="109"/>
      <c r="S313" s="96" t="s">
        <v>134</v>
      </c>
      <c r="T313" s="91">
        <v>0</v>
      </c>
      <c r="U313" s="96" t="s">
        <v>134</v>
      </c>
      <c r="V313" s="92" t="s">
        <v>134</v>
      </c>
      <c r="W313" s="92" t="s">
        <v>134</v>
      </c>
      <c r="X313" s="92" t="s">
        <v>134</v>
      </c>
      <c r="Y313" s="92" t="s">
        <v>134</v>
      </c>
      <c r="Z313" s="92">
        <v>0</v>
      </c>
      <c r="AA313" s="93">
        <v>0</v>
      </c>
    </row>
    <row r="314" spans="1:27" ht="15.75" x14ac:dyDescent="0.25">
      <c r="A314" s="87"/>
      <c r="B314" s="95"/>
      <c r="C314" s="95"/>
      <c r="D314" s="76"/>
      <c r="E314" s="89" t="s">
        <v>134</v>
      </c>
      <c r="F314" s="89" t="s">
        <v>134</v>
      </c>
      <c r="G314" s="76"/>
      <c r="H314" s="74"/>
      <c r="I314" s="111" t="s">
        <v>134</v>
      </c>
      <c r="J314" s="74"/>
      <c r="K314" s="74"/>
      <c r="L314" s="76"/>
      <c r="M314" s="76"/>
      <c r="N314" s="102"/>
      <c r="O314" s="102"/>
      <c r="P314" s="126">
        <v>0</v>
      </c>
      <c r="Q314" s="97">
        <v>0</v>
      </c>
      <c r="R314" s="109"/>
      <c r="S314" s="96" t="s">
        <v>134</v>
      </c>
      <c r="T314" s="91">
        <v>0</v>
      </c>
      <c r="U314" s="96" t="s">
        <v>134</v>
      </c>
      <c r="V314" s="92" t="s">
        <v>134</v>
      </c>
      <c r="W314" s="92" t="s">
        <v>134</v>
      </c>
      <c r="X314" s="92" t="s">
        <v>134</v>
      </c>
      <c r="Y314" s="92" t="s">
        <v>134</v>
      </c>
      <c r="Z314" s="92">
        <v>0</v>
      </c>
      <c r="AA314" s="93">
        <v>0</v>
      </c>
    </row>
    <row r="315" spans="1:27" ht="15.75" x14ac:dyDescent="0.25">
      <c r="A315" s="87"/>
      <c r="B315" s="95"/>
      <c r="C315" s="95"/>
      <c r="D315" s="76"/>
      <c r="E315" s="89" t="s">
        <v>134</v>
      </c>
      <c r="F315" s="89" t="s">
        <v>134</v>
      </c>
      <c r="G315" s="76"/>
      <c r="H315" s="74"/>
      <c r="I315" s="111" t="s">
        <v>134</v>
      </c>
      <c r="J315" s="74"/>
      <c r="K315" s="74"/>
      <c r="L315" s="76"/>
      <c r="M315" s="76"/>
      <c r="N315" s="102"/>
      <c r="O315" s="102"/>
      <c r="P315" s="126">
        <v>0</v>
      </c>
      <c r="Q315" s="97">
        <v>0</v>
      </c>
      <c r="R315" s="109"/>
      <c r="S315" s="96" t="s">
        <v>134</v>
      </c>
      <c r="T315" s="91">
        <v>0</v>
      </c>
      <c r="U315" s="96" t="s">
        <v>134</v>
      </c>
      <c r="V315" s="92" t="s">
        <v>134</v>
      </c>
      <c r="W315" s="92" t="s">
        <v>134</v>
      </c>
      <c r="X315" s="92" t="s">
        <v>134</v>
      </c>
      <c r="Y315" s="92" t="s">
        <v>134</v>
      </c>
      <c r="Z315" s="92">
        <v>0</v>
      </c>
      <c r="AA315" s="93">
        <v>0</v>
      </c>
    </row>
    <row r="316" spans="1:27" ht="15.75" x14ac:dyDescent="0.25">
      <c r="A316" s="87"/>
      <c r="B316" s="95"/>
      <c r="C316" s="95"/>
      <c r="D316" s="76"/>
      <c r="E316" s="89" t="s">
        <v>134</v>
      </c>
      <c r="F316" s="89" t="s">
        <v>134</v>
      </c>
      <c r="G316" s="76"/>
      <c r="H316" s="74"/>
      <c r="I316" s="111" t="s">
        <v>134</v>
      </c>
      <c r="J316" s="74"/>
      <c r="K316" s="74"/>
      <c r="L316" s="76"/>
      <c r="M316" s="76"/>
      <c r="N316" s="102"/>
      <c r="O316" s="102"/>
      <c r="P316" s="126">
        <v>0</v>
      </c>
      <c r="Q316" s="97">
        <v>0</v>
      </c>
      <c r="R316" s="109"/>
      <c r="S316" s="96" t="s">
        <v>134</v>
      </c>
      <c r="T316" s="91">
        <v>0</v>
      </c>
      <c r="U316" s="96" t="s">
        <v>134</v>
      </c>
      <c r="V316" s="92" t="s">
        <v>134</v>
      </c>
      <c r="W316" s="92" t="s">
        <v>134</v>
      </c>
      <c r="X316" s="92" t="s">
        <v>134</v>
      </c>
      <c r="Y316" s="92" t="s">
        <v>134</v>
      </c>
      <c r="Z316" s="92">
        <v>0</v>
      </c>
      <c r="AA316" s="93">
        <v>0</v>
      </c>
    </row>
    <row r="317" spans="1:27" ht="15.75" x14ac:dyDescent="0.25">
      <c r="A317" s="87"/>
      <c r="B317" s="95"/>
      <c r="C317" s="95"/>
      <c r="D317" s="76"/>
      <c r="E317" s="89" t="s">
        <v>134</v>
      </c>
      <c r="F317" s="89" t="s">
        <v>134</v>
      </c>
      <c r="G317" s="76"/>
      <c r="H317" s="74"/>
      <c r="I317" s="111" t="s">
        <v>134</v>
      </c>
      <c r="J317" s="74"/>
      <c r="K317" s="74"/>
      <c r="L317" s="76"/>
      <c r="M317" s="76"/>
      <c r="N317" s="102"/>
      <c r="O317" s="102"/>
      <c r="P317" s="126">
        <v>0</v>
      </c>
      <c r="Q317" s="97">
        <v>0</v>
      </c>
      <c r="R317" s="109"/>
      <c r="S317" s="96" t="s">
        <v>134</v>
      </c>
      <c r="T317" s="91">
        <v>0</v>
      </c>
      <c r="U317" s="96" t="s">
        <v>134</v>
      </c>
      <c r="V317" s="92" t="s">
        <v>134</v>
      </c>
      <c r="W317" s="92" t="s">
        <v>134</v>
      </c>
      <c r="X317" s="92" t="s">
        <v>134</v>
      </c>
      <c r="Y317" s="92" t="s">
        <v>134</v>
      </c>
      <c r="Z317" s="92">
        <v>0</v>
      </c>
      <c r="AA317" s="93">
        <v>0</v>
      </c>
    </row>
    <row r="318" spans="1:27" ht="15.75" x14ac:dyDescent="0.25">
      <c r="A318" s="87"/>
      <c r="B318" s="95"/>
      <c r="C318" s="95"/>
      <c r="D318" s="76"/>
      <c r="E318" s="89" t="s">
        <v>134</v>
      </c>
      <c r="F318" s="89" t="s">
        <v>134</v>
      </c>
      <c r="G318" s="76"/>
      <c r="H318" s="74"/>
      <c r="I318" s="111" t="s">
        <v>134</v>
      </c>
      <c r="J318" s="74"/>
      <c r="K318" s="74"/>
      <c r="L318" s="76"/>
      <c r="M318" s="76"/>
      <c r="N318" s="102"/>
      <c r="O318" s="102"/>
      <c r="P318" s="126">
        <v>0</v>
      </c>
      <c r="Q318" s="97">
        <v>0</v>
      </c>
      <c r="R318" s="109"/>
      <c r="S318" s="96" t="s">
        <v>134</v>
      </c>
      <c r="T318" s="91">
        <v>0</v>
      </c>
      <c r="U318" s="96" t="s">
        <v>134</v>
      </c>
      <c r="V318" s="92" t="s">
        <v>134</v>
      </c>
      <c r="W318" s="92" t="s">
        <v>134</v>
      </c>
      <c r="X318" s="92" t="s">
        <v>134</v>
      </c>
      <c r="Y318" s="92" t="s">
        <v>134</v>
      </c>
      <c r="Z318" s="92">
        <v>0</v>
      </c>
      <c r="AA318" s="93">
        <v>0</v>
      </c>
    </row>
    <row r="319" spans="1:27" ht="15.75" x14ac:dyDescent="0.25">
      <c r="A319" s="87"/>
      <c r="B319" s="95"/>
      <c r="C319" s="95"/>
      <c r="D319" s="76"/>
      <c r="E319" s="89" t="s">
        <v>134</v>
      </c>
      <c r="F319" s="89" t="s">
        <v>134</v>
      </c>
      <c r="G319" s="76"/>
      <c r="H319" s="74"/>
      <c r="I319" s="111" t="s">
        <v>134</v>
      </c>
      <c r="J319" s="74"/>
      <c r="K319" s="74"/>
      <c r="L319" s="76"/>
      <c r="M319" s="76"/>
      <c r="N319" s="102"/>
      <c r="O319" s="102"/>
      <c r="P319" s="126">
        <v>0</v>
      </c>
      <c r="Q319" s="97">
        <v>0</v>
      </c>
      <c r="R319" s="109"/>
      <c r="S319" s="96" t="s">
        <v>134</v>
      </c>
      <c r="T319" s="91">
        <v>0</v>
      </c>
      <c r="U319" s="96" t="s">
        <v>134</v>
      </c>
      <c r="V319" s="92" t="s">
        <v>134</v>
      </c>
      <c r="W319" s="92" t="s">
        <v>134</v>
      </c>
      <c r="X319" s="92" t="s">
        <v>134</v>
      </c>
      <c r="Y319" s="92" t="s">
        <v>134</v>
      </c>
      <c r="Z319" s="92">
        <v>0</v>
      </c>
      <c r="AA319" s="93">
        <v>0</v>
      </c>
    </row>
    <row r="320" spans="1:27" ht="15.75" x14ac:dyDescent="0.25">
      <c r="A320" s="87"/>
      <c r="B320" s="95"/>
      <c r="C320" s="95"/>
      <c r="D320" s="76"/>
      <c r="E320" s="89" t="s">
        <v>134</v>
      </c>
      <c r="F320" s="89" t="s">
        <v>134</v>
      </c>
      <c r="G320" s="76"/>
      <c r="H320" s="74"/>
      <c r="I320" s="111" t="s">
        <v>134</v>
      </c>
      <c r="J320" s="74"/>
      <c r="K320" s="74"/>
      <c r="L320" s="76"/>
      <c r="M320" s="76"/>
      <c r="N320" s="102"/>
      <c r="O320" s="102"/>
      <c r="P320" s="126">
        <v>0</v>
      </c>
      <c r="Q320" s="97">
        <v>0</v>
      </c>
      <c r="R320" s="109"/>
      <c r="S320" s="96" t="s">
        <v>134</v>
      </c>
      <c r="T320" s="91">
        <v>0</v>
      </c>
      <c r="U320" s="96" t="s">
        <v>134</v>
      </c>
      <c r="V320" s="92" t="s">
        <v>134</v>
      </c>
      <c r="W320" s="92" t="s">
        <v>134</v>
      </c>
      <c r="X320" s="92" t="s">
        <v>134</v>
      </c>
      <c r="Y320" s="92" t="s">
        <v>134</v>
      </c>
      <c r="Z320" s="92">
        <v>0</v>
      </c>
      <c r="AA320" s="93">
        <v>0</v>
      </c>
    </row>
    <row r="321" spans="1:27" ht="15.75" x14ac:dyDescent="0.25">
      <c r="A321" s="87"/>
      <c r="B321" s="95"/>
      <c r="C321" s="95"/>
      <c r="D321" s="76"/>
      <c r="E321" s="89" t="s">
        <v>134</v>
      </c>
      <c r="F321" s="89" t="s">
        <v>134</v>
      </c>
      <c r="G321" s="76"/>
      <c r="H321" s="74"/>
      <c r="I321" s="111" t="s">
        <v>134</v>
      </c>
      <c r="J321" s="74"/>
      <c r="K321" s="74"/>
      <c r="L321" s="76"/>
      <c r="M321" s="76"/>
      <c r="N321" s="102"/>
      <c r="O321" s="102"/>
      <c r="P321" s="126">
        <v>0</v>
      </c>
      <c r="Q321" s="97">
        <v>0</v>
      </c>
      <c r="R321" s="109"/>
      <c r="S321" s="96" t="s">
        <v>134</v>
      </c>
      <c r="T321" s="91">
        <v>0</v>
      </c>
      <c r="U321" s="96" t="s">
        <v>134</v>
      </c>
      <c r="V321" s="92" t="s">
        <v>134</v>
      </c>
      <c r="W321" s="92" t="s">
        <v>134</v>
      </c>
      <c r="X321" s="92" t="s">
        <v>134</v>
      </c>
      <c r="Y321" s="92" t="s">
        <v>134</v>
      </c>
      <c r="Z321" s="92">
        <v>0</v>
      </c>
      <c r="AA321" s="93">
        <v>0</v>
      </c>
    </row>
    <row r="322" spans="1:27" ht="15.75" x14ac:dyDescent="0.25">
      <c r="A322" s="87"/>
      <c r="B322" s="95"/>
      <c r="C322" s="95"/>
      <c r="D322" s="76"/>
      <c r="E322" s="89" t="s">
        <v>134</v>
      </c>
      <c r="F322" s="89" t="s">
        <v>134</v>
      </c>
      <c r="G322" s="76"/>
      <c r="H322" s="74"/>
      <c r="I322" s="111" t="s">
        <v>134</v>
      </c>
      <c r="J322" s="74"/>
      <c r="K322" s="74"/>
      <c r="L322" s="76"/>
      <c r="M322" s="76"/>
      <c r="N322" s="102"/>
      <c r="O322" s="102"/>
      <c r="P322" s="126">
        <v>0</v>
      </c>
      <c r="Q322" s="97">
        <v>0</v>
      </c>
      <c r="R322" s="109"/>
      <c r="S322" s="96" t="s">
        <v>134</v>
      </c>
      <c r="T322" s="91">
        <v>0</v>
      </c>
      <c r="U322" s="96" t="s">
        <v>134</v>
      </c>
      <c r="V322" s="92" t="s">
        <v>134</v>
      </c>
      <c r="W322" s="92" t="s">
        <v>134</v>
      </c>
      <c r="X322" s="92" t="s">
        <v>134</v>
      </c>
      <c r="Y322" s="92" t="s">
        <v>134</v>
      </c>
      <c r="Z322" s="92">
        <v>0</v>
      </c>
      <c r="AA322" s="93">
        <v>0</v>
      </c>
    </row>
    <row r="323" spans="1:27" ht="15.75" x14ac:dyDescent="0.25">
      <c r="A323" s="87"/>
      <c r="B323" s="95"/>
      <c r="C323" s="95"/>
      <c r="D323" s="76"/>
      <c r="E323" s="89" t="s">
        <v>134</v>
      </c>
      <c r="F323" s="89" t="s">
        <v>134</v>
      </c>
      <c r="G323" s="76"/>
      <c r="H323" s="74"/>
      <c r="I323" s="111" t="s">
        <v>134</v>
      </c>
      <c r="J323" s="74"/>
      <c r="K323" s="74"/>
      <c r="L323" s="76"/>
      <c r="M323" s="76"/>
      <c r="N323" s="102"/>
      <c r="O323" s="102"/>
      <c r="P323" s="126">
        <v>0</v>
      </c>
      <c r="Q323" s="97">
        <v>0</v>
      </c>
      <c r="R323" s="109"/>
      <c r="S323" s="96" t="s">
        <v>134</v>
      </c>
      <c r="T323" s="91">
        <v>0</v>
      </c>
      <c r="U323" s="96" t="s">
        <v>134</v>
      </c>
      <c r="V323" s="92" t="s">
        <v>134</v>
      </c>
      <c r="W323" s="92" t="s">
        <v>134</v>
      </c>
      <c r="X323" s="92" t="s">
        <v>134</v>
      </c>
      <c r="Y323" s="92" t="s">
        <v>134</v>
      </c>
      <c r="Z323" s="92">
        <v>0</v>
      </c>
      <c r="AA323" s="93">
        <v>0</v>
      </c>
    </row>
    <row r="324" spans="1:27" ht="15.75" x14ac:dyDescent="0.25">
      <c r="A324" s="87"/>
      <c r="B324" s="95"/>
      <c r="C324" s="95"/>
      <c r="D324" s="76"/>
      <c r="E324" s="89" t="s">
        <v>134</v>
      </c>
      <c r="F324" s="89" t="s">
        <v>134</v>
      </c>
      <c r="G324" s="76"/>
      <c r="H324" s="74"/>
      <c r="I324" s="111" t="s">
        <v>134</v>
      </c>
      <c r="J324" s="74"/>
      <c r="K324" s="74"/>
      <c r="L324" s="76"/>
      <c r="M324" s="76"/>
      <c r="N324" s="102"/>
      <c r="O324" s="102"/>
      <c r="P324" s="126">
        <v>0</v>
      </c>
      <c r="Q324" s="97">
        <v>0</v>
      </c>
      <c r="R324" s="109"/>
      <c r="S324" s="96" t="s">
        <v>134</v>
      </c>
      <c r="T324" s="91">
        <v>0</v>
      </c>
      <c r="U324" s="96" t="s">
        <v>134</v>
      </c>
      <c r="V324" s="92" t="s">
        <v>134</v>
      </c>
      <c r="W324" s="92" t="s">
        <v>134</v>
      </c>
      <c r="X324" s="92" t="s">
        <v>134</v>
      </c>
      <c r="Y324" s="92" t="s">
        <v>134</v>
      </c>
      <c r="Z324" s="92">
        <v>0</v>
      </c>
      <c r="AA324" s="93">
        <v>0</v>
      </c>
    </row>
    <row r="325" spans="1:27" ht="15.75" x14ac:dyDescent="0.25">
      <c r="A325" s="87"/>
      <c r="B325" s="95"/>
      <c r="C325" s="95"/>
      <c r="D325" s="76"/>
      <c r="E325" s="89" t="s">
        <v>134</v>
      </c>
      <c r="F325" s="89" t="s">
        <v>134</v>
      </c>
      <c r="G325" s="76"/>
      <c r="H325" s="74"/>
      <c r="I325" s="111" t="s">
        <v>134</v>
      </c>
      <c r="J325" s="74"/>
      <c r="K325" s="74"/>
      <c r="L325" s="76"/>
      <c r="M325" s="76"/>
      <c r="N325" s="102"/>
      <c r="O325" s="102"/>
      <c r="P325" s="126">
        <v>0</v>
      </c>
      <c r="Q325" s="97">
        <v>0</v>
      </c>
      <c r="R325" s="109"/>
      <c r="S325" s="96" t="s">
        <v>134</v>
      </c>
      <c r="T325" s="91">
        <v>0</v>
      </c>
      <c r="U325" s="96" t="s">
        <v>134</v>
      </c>
      <c r="V325" s="92" t="s">
        <v>134</v>
      </c>
      <c r="W325" s="92" t="s">
        <v>134</v>
      </c>
      <c r="X325" s="92" t="s">
        <v>134</v>
      </c>
      <c r="Y325" s="92" t="s">
        <v>134</v>
      </c>
      <c r="Z325" s="92">
        <v>0</v>
      </c>
      <c r="AA325" s="93">
        <v>0</v>
      </c>
    </row>
    <row r="326" spans="1:27" ht="15.75" x14ac:dyDescent="0.25">
      <c r="A326" s="87"/>
      <c r="B326" s="95"/>
      <c r="C326" s="95"/>
      <c r="D326" s="76"/>
      <c r="E326" s="89" t="s">
        <v>134</v>
      </c>
      <c r="F326" s="89" t="s">
        <v>134</v>
      </c>
      <c r="G326" s="76"/>
      <c r="H326" s="74"/>
      <c r="I326" s="111" t="s">
        <v>134</v>
      </c>
      <c r="J326" s="74"/>
      <c r="K326" s="74"/>
      <c r="L326" s="76"/>
      <c r="M326" s="76"/>
      <c r="N326" s="102"/>
      <c r="O326" s="102"/>
      <c r="P326" s="126">
        <v>0</v>
      </c>
      <c r="Q326" s="97">
        <v>0</v>
      </c>
      <c r="R326" s="109"/>
      <c r="S326" s="96" t="s">
        <v>134</v>
      </c>
      <c r="T326" s="91">
        <v>0</v>
      </c>
      <c r="U326" s="96" t="s">
        <v>134</v>
      </c>
      <c r="V326" s="92" t="s">
        <v>134</v>
      </c>
      <c r="W326" s="92" t="s">
        <v>134</v>
      </c>
      <c r="X326" s="92" t="s">
        <v>134</v>
      </c>
      <c r="Y326" s="92" t="s">
        <v>134</v>
      </c>
      <c r="Z326" s="92">
        <v>0</v>
      </c>
      <c r="AA326" s="93">
        <v>0</v>
      </c>
    </row>
    <row r="327" spans="1:27" ht="15.75" x14ac:dyDescent="0.25">
      <c r="A327" s="87"/>
      <c r="B327" s="95"/>
      <c r="C327" s="95"/>
      <c r="D327" s="76"/>
      <c r="E327" s="89" t="s">
        <v>134</v>
      </c>
      <c r="F327" s="89" t="s">
        <v>134</v>
      </c>
      <c r="G327" s="76"/>
      <c r="H327" s="74"/>
      <c r="I327" s="111" t="s">
        <v>134</v>
      </c>
      <c r="J327" s="74"/>
      <c r="K327" s="74"/>
      <c r="L327" s="76"/>
      <c r="M327" s="76"/>
      <c r="N327" s="102"/>
      <c r="O327" s="102"/>
      <c r="P327" s="126">
        <v>0</v>
      </c>
      <c r="Q327" s="97">
        <v>0</v>
      </c>
      <c r="R327" s="109"/>
      <c r="S327" s="96" t="s">
        <v>134</v>
      </c>
      <c r="T327" s="91">
        <v>0</v>
      </c>
      <c r="U327" s="96" t="s">
        <v>134</v>
      </c>
      <c r="V327" s="92" t="s">
        <v>134</v>
      </c>
      <c r="W327" s="92" t="s">
        <v>134</v>
      </c>
      <c r="X327" s="92" t="s">
        <v>134</v>
      </c>
      <c r="Y327" s="92" t="s">
        <v>134</v>
      </c>
      <c r="Z327" s="92">
        <v>0</v>
      </c>
      <c r="AA327" s="93">
        <v>0</v>
      </c>
    </row>
    <row r="328" spans="1:27" ht="15.75" x14ac:dyDescent="0.25">
      <c r="A328" s="87"/>
      <c r="B328" s="95"/>
      <c r="C328" s="95"/>
      <c r="D328" s="76"/>
      <c r="E328" s="89" t="s">
        <v>134</v>
      </c>
      <c r="F328" s="89" t="s">
        <v>134</v>
      </c>
      <c r="G328" s="76"/>
      <c r="H328" s="74"/>
      <c r="I328" s="111" t="s">
        <v>134</v>
      </c>
      <c r="J328" s="74"/>
      <c r="K328" s="74"/>
      <c r="L328" s="76"/>
      <c r="M328" s="76"/>
      <c r="N328" s="102"/>
      <c r="O328" s="102"/>
      <c r="P328" s="126">
        <v>0</v>
      </c>
      <c r="Q328" s="97">
        <v>0</v>
      </c>
      <c r="R328" s="109"/>
      <c r="S328" s="96" t="s">
        <v>134</v>
      </c>
      <c r="T328" s="91">
        <v>0</v>
      </c>
      <c r="U328" s="96" t="s">
        <v>134</v>
      </c>
      <c r="V328" s="92" t="s">
        <v>134</v>
      </c>
      <c r="W328" s="92" t="s">
        <v>134</v>
      </c>
      <c r="X328" s="92" t="s">
        <v>134</v>
      </c>
      <c r="Y328" s="92" t="s">
        <v>134</v>
      </c>
      <c r="Z328" s="92">
        <v>0</v>
      </c>
      <c r="AA328" s="93">
        <v>0</v>
      </c>
    </row>
    <row r="329" spans="1:27" ht="15.75" x14ac:dyDescent="0.25">
      <c r="A329" s="87"/>
      <c r="B329" s="95"/>
      <c r="C329" s="95"/>
      <c r="D329" s="76"/>
      <c r="E329" s="89" t="s">
        <v>134</v>
      </c>
      <c r="F329" s="89" t="s">
        <v>134</v>
      </c>
      <c r="G329" s="76"/>
      <c r="H329" s="74"/>
      <c r="I329" s="111" t="s">
        <v>134</v>
      </c>
      <c r="J329" s="74"/>
      <c r="K329" s="74"/>
      <c r="L329" s="76"/>
      <c r="M329" s="76"/>
      <c r="N329" s="102"/>
      <c r="O329" s="102"/>
      <c r="P329" s="126">
        <v>0</v>
      </c>
      <c r="Q329" s="97">
        <v>0</v>
      </c>
      <c r="R329" s="109"/>
      <c r="S329" s="96" t="s">
        <v>134</v>
      </c>
      <c r="T329" s="91">
        <v>0</v>
      </c>
      <c r="U329" s="96" t="s">
        <v>134</v>
      </c>
      <c r="V329" s="92" t="s">
        <v>134</v>
      </c>
      <c r="W329" s="92" t="s">
        <v>134</v>
      </c>
      <c r="X329" s="92" t="s">
        <v>134</v>
      </c>
      <c r="Y329" s="92" t="s">
        <v>134</v>
      </c>
      <c r="Z329" s="92">
        <v>0</v>
      </c>
      <c r="AA329" s="93">
        <v>0</v>
      </c>
    </row>
    <row r="330" spans="1:27" ht="15.75" x14ac:dyDescent="0.25">
      <c r="A330" s="87"/>
      <c r="B330" s="95"/>
      <c r="C330" s="95"/>
      <c r="D330" s="76"/>
      <c r="E330" s="89" t="s">
        <v>134</v>
      </c>
      <c r="F330" s="89" t="s">
        <v>134</v>
      </c>
      <c r="G330" s="76"/>
      <c r="H330" s="74"/>
      <c r="I330" s="111" t="s">
        <v>134</v>
      </c>
      <c r="J330" s="74"/>
      <c r="K330" s="74"/>
      <c r="L330" s="76"/>
      <c r="M330" s="76"/>
      <c r="N330" s="102"/>
      <c r="O330" s="102"/>
      <c r="P330" s="126">
        <v>0</v>
      </c>
      <c r="Q330" s="97">
        <v>0</v>
      </c>
      <c r="R330" s="109"/>
      <c r="S330" s="96" t="s">
        <v>134</v>
      </c>
      <c r="T330" s="91">
        <v>0</v>
      </c>
      <c r="U330" s="96" t="s">
        <v>134</v>
      </c>
      <c r="V330" s="92" t="s">
        <v>134</v>
      </c>
      <c r="W330" s="92" t="s">
        <v>134</v>
      </c>
      <c r="X330" s="92" t="s">
        <v>134</v>
      </c>
      <c r="Y330" s="92" t="s">
        <v>134</v>
      </c>
      <c r="Z330" s="92">
        <v>0</v>
      </c>
      <c r="AA330" s="93">
        <v>0</v>
      </c>
    </row>
    <row r="331" spans="1:27" ht="15.75" x14ac:dyDescent="0.25">
      <c r="A331" s="87"/>
      <c r="B331" s="95"/>
      <c r="C331" s="95"/>
      <c r="D331" s="76"/>
      <c r="E331" s="89" t="s">
        <v>134</v>
      </c>
      <c r="F331" s="89" t="s">
        <v>134</v>
      </c>
      <c r="G331" s="76"/>
      <c r="H331" s="74"/>
      <c r="I331" s="111" t="s">
        <v>134</v>
      </c>
      <c r="J331" s="74"/>
      <c r="K331" s="74"/>
      <c r="L331" s="76"/>
      <c r="M331" s="76"/>
      <c r="N331" s="102"/>
      <c r="O331" s="102"/>
      <c r="P331" s="126">
        <v>0</v>
      </c>
      <c r="Q331" s="97">
        <v>0</v>
      </c>
      <c r="R331" s="109"/>
      <c r="S331" s="96" t="s">
        <v>134</v>
      </c>
      <c r="T331" s="91">
        <v>0</v>
      </c>
      <c r="U331" s="96" t="s">
        <v>134</v>
      </c>
      <c r="V331" s="92" t="s">
        <v>134</v>
      </c>
      <c r="W331" s="92" t="s">
        <v>134</v>
      </c>
      <c r="X331" s="92" t="s">
        <v>134</v>
      </c>
      <c r="Y331" s="92" t="s">
        <v>134</v>
      </c>
      <c r="Z331" s="92">
        <v>0</v>
      </c>
      <c r="AA331" s="93">
        <v>0</v>
      </c>
    </row>
    <row r="332" spans="1:27" ht="15.75" x14ac:dyDescent="0.25">
      <c r="A332" s="87"/>
      <c r="B332" s="95"/>
      <c r="C332" s="95"/>
      <c r="D332" s="76"/>
      <c r="E332" s="89" t="s">
        <v>134</v>
      </c>
      <c r="F332" s="89" t="s">
        <v>134</v>
      </c>
      <c r="G332" s="76"/>
      <c r="H332" s="74"/>
      <c r="I332" s="111" t="s">
        <v>134</v>
      </c>
      <c r="J332" s="74"/>
      <c r="K332" s="74"/>
      <c r="L332" s="76"/>
      <c r="M332" s="76"/>
      <c r="N332" s="102"/>
      <c r="O332" s="102"/>
      <c r="P332" s="126">
        <v>0</v>
      </c>
      <c r="Q332" s="97">
        <v>0</v>
      </c>
      <c r="R332" s="109"/>
      <c r="S332" s="96" t="s">
        <v>134</v>
      </c>
      <c r="T332" s="91">
        <v>0</v>
      </c>
      <c r="U332" s="96" t="s">
        <v>134</v>
      </c>
      <c r="V332" s="92" t="s">
        <v>134</v>
      </c>
      <c r="W332" s="92" t="s">
        <v>134</v>
      </c>
      <c r="X332" s="92" t="s">
        <v>134</v>
      </c>
      <c r="Y332" s="92" t="s">
        <v>134</v>
      </c>
      <c r="Z332" s="92">
        <v>0</v>
      </c>
      <c r="AA332" s="93">
        <v>0</v>
      </c>
    </row>
    <row r="333" spans="1:27" ht="15.75" x14ac:dyDescent="0.25">
      <c r="A333" s="87"/>
      <c r="B333" s="95"/>
      <c r="C333" s="95"/>
      <c r="D333" s="76"/>
      <c r="E333" s="89" t="s">
        <v>134</v>
      </c>
      <c r="F333" s="89" t="s">
        <v>134</v>
      </c>
      <c r="G333" s="76"/>
      <c r="H333" s="74"/>
      <c r="I333" s="111" t="s">
        <v>134</v>
      </c>
      <c r="J333" s="74"/>
      <c r="K333" s="74"/>
      <c r="L333" s="76"/>
      <c r="M333" s="76"/>
      <c r="N333" s="102"/>
      <c r="O333" s="102"/>
      <c r="P333" s="126">
        <v>0</v>
      </c>
      <c r="Q333" s="97">
        <v>0</v>
      </c>
      <c r="R333" s="109"/>
      <c r="S333" s="96" t="s">
        <v>134</v>
      </c>
      <c r="T333" s="91">
        <v>0</v>
      </c>
      <c r="U333" s="96" t="s">
        <v>134</v>
      </c>
      <c r="V333" s="92" t="s">
        <v>134</v>
      </c>
      <c r="W333" s="92" t="s">
        <v>134</v>
      </c>
      <c r="X333" s="92" t="s">
        <v>134</v>
      </c>
      <c r="Y333" s="92" t="s">
        <v>134</v>
      </c>
      <c r="Z333" s="92">
        <v>0</v>
      </c>
      <c r="AA333" s="93">
        <v>0</v>
      </c>
    </row>
    <row r="334" spans="1:27" ht="15.75" x14ac:dyDescent="0.25">
      <c r="A334" s="87"/>
      <c r="B334" s="95"/>
      <c r="C334" s="95"/>
      <c r="D334" s="76"/>
      <c r="E334" s="89" t="s">
        <v>134</v>
      </c>
      <c r="F334" s="89" t="s">
        <v>134</v>
      </c>
      <c r="G334" s="76"/>
      <c r="H334" s="74"/>
      <c r="I334" s="111" t="s">
        <v>134</v>
      </c>
      <c r="J334" s="74"/>
      <c r="K334" s="74"/>
      <c r="L334" s="76"/>
      <c r="M334" s="76"/>
      <c r="N334" s="102"/>
      <c r="O334" s="102"/>
      <c r="P334" s="126">
        <v>0</v>
      </c>
      <c r="Q334" s="97">
        <v>0</v>
      </c>
      <c r="R334" s="109"/>
      <c r="S334" s="96" t="s">
        <v>134</v>
      </c>
      <c r="T334" s="91">
        <v>0</v>
      </c>
      <c r="U334" s="96" t="s">
        <v>134</v>
      </c>
      <c r="V334" s="92" t="s">
        <v>134</v>
      </c>
      <c r="W334" s="92" t="s">
        <v>134</v>
      </c>
      <c r="X334" s="92" t="s">
        <v>134</v>
      </c>
      <c r="Y334" s="92" t="s">
        <v>134</v>
      </c>
      <c r="Z334" s="92">
        <v>0</v>
      </c>
      <c r="AA334" s="93">
        <v>0</v>
      </c>
    </row>
    <row r="335" spans="1:27" ht="15.75" x14ac:dyDescent="0.25">
      <c r="A335" s="87"/>
      <c r="B335" s="95"/>
      <c r="C335" s="95"/>
      <c r="D335" s="76"/>
      <c r="E335" s="89" t="s">
        <v>134</v>
      </c>
      <c r="F335" s="89" t="s">
        <v>134</v>
      </c>
      <c r="G335" s="76"/>
      <c r="H335" s="74"/>
      <c r="I335" s="111" t="s">
        <v>134</v>
      </c>
      <c r="J335" s="74"/>
      <c r="K335" s="74"/>
      <c r="L335" s="76"/>
      <c r="M335" s="76"/>
      <c r="N335" s="102"/>
      <c r="O335" s="102"/>
      <c r="P335" s="126">
        <v>0</v>
      </c>
      <c r="Q335" s="97">
        <v>0</v>
      </c>
      <c r="R335" s="109"/>
      <c r="S335" s="96" t="s">
        <v>134</v>
      </c>
      <c r="T335" s="91">
        <v>0</v>
      </c>
      <c r="U335" s="96" t="s">
        <v>134</v>
      </c>
      <c r="V335" s="92" t="s">
        <v>134</v>
      </c>
      <c r="W335" s="92" t="s">
        <v>134</v>
      </c>
      <c r="X335" s="92" t="s">
        <v>134</v>
      </c>
      <c r="Y335" s="92" t="s">
        <v>134</v>
      </c>
      <c r="Z335" s="92">
        <v>0</v>
      </c>
      <c r="AA335" s="93">
        <v>0</v>
      </c>
    </row>
    <row r="336" spans="1:27" ht="15.75" x14ac:dyDescent="0.25">
      <c r="A336" s="87"/>
      <c r="B336" s="95"/>
      <c r="C336" s="95"/>
      <c r="D336" s="76"/>
      <c r="E336" s="89" t="s">
        <v>134</v>
      </c>
      <c r="F336" s="89" t="s">
        <v>134</v>
      </c>
      <c r="G336" s="76"/>
      <c r="H336" s="74"/>
      <c r="I336" s="111" t="s">
        <v>134</v>
      </c>
      <c r="J336" s="74"/>
      <c r="K336" s="74"/>
      <c r="L336" s="76"/>
      <c r="M336" s="76"/>
      <c r="N336" s="102"/>
      <c r="O336" s="102"/>
      <c r="P336" s="126">
        <v>0</v>
      </c>
      <c r="Q336" s="97">
        <v>0</v>
      </c>
      <c r="R336" s="109"/>
      <c r="S336" s="96" t="s">
        <v>134</v>
      </c>
      <c r="T336" s="91">
        <v>0</v>
      </c>
      <c r="U336" s="96" t="s">
        <v>134</v>
      </c>
      <c r="V336" s="92" t="s">
        <v>134</v>
      </c>
      <c r="W336" s="92" t="s">
        <v>134</v>
      </c>
      <c r="X336" s="92" t="s">
        <v>134</v>
      </c>
      <c r="Y336" s="92" t="s">
        <v>134</v>
      </c>
      <c r="Z336" s="92">
        <v>0</v>
      </c>
      <c r="AA336" s="93">
        <v>0</v>
      </c>
    </row>
    <row r="337" spans="1:27" ht="15.75" x14ac:dyDescent="0.25">
      <c r="A337" s="87"/>
      <c r="B337" s="95"/>
      <c r="C337" s="95"/>
      <c r="D337" s="76"/>
      <c r="E337" s="89" t="s">
        <v>134</v>
      </c>
      <c r="F337" s="89" t="s">
        <v>134</v>
      </c>
      <c r="G337" s="76"/>
      <c r="H337" s="74"/>
      <c r="I337" s="111" t="s">
        <v>134</v>
      </c>
      <c r="J337" s="74"/>
      <c r="K337" s="74"/>
      <c r="L337" s="76"/>
      <c r="M337" s="76"/>
      <c r="N337" s="102"/>
      <c r="O337" s="102"/>
      <c r="P337" s="126">
        <v>0</v>
      </c>
      <c r="Q337" s="97">
        <v>0</v>
      </c>
      <c r="R337" s="109"/>
      <c r="S337" s="96" t="s">
        <v>134</v>
      </c>
      <c r="T337" s="91">
        <v>0</v>
      </c>
      <c r="U337" s="96" t="s">
        <v>134</v>
      </c>
      <c r="V337" s="92" t="s">
        <v>134</v>
      </c>
      <c r="W337" s="92" t="s">
        <v>134</v>
      </c>
      <c r="X337" s="92" t="s">
        <v>134</v>
      </c>
      <c r="Y337" s="92" t="s">
        <v>134</v>
      </c>
      <c r="Z337" s="92">
        <v>0</v>
      </c>
      <c r="AA337" s="93">
        <v>0</v>
      </c>
    </row>
    <row r="338" spans="1:27" ht="15.75" x14ac:dyDescent="0.25">
      <c r="A338" s="87"/>
      <c r="B338" s="95"/>
      <c r="C338" s="95"/>
      <c r="D338" s="76"/>
      <c r="E338" s="89" t="s">
        <v>134</v>
      </c>
      <c r="F338" s="89" t="s">
        <v>134</v>
      </c>
      <c r="G338" s="76"/>
      <c r="H338" s="74"/>
      <c r="I338" s="111" t="s">
        <v>134</v>
      </c>
      <c r="J338" s="74"/>
      <c r="K338" s="74"/>
      <c r="L338" s="76"/>
      <c r="M338" s="76"/>
      <c r="N338" s="102"/>
      <c r="O338" s="102"/>
      <c r="P338" s="126">
        <v>0</v>
      </c>
      <c r="Q338" s="97">
        <v>0</v>
      </c>
      <c r="R338" s="109"/>
      <c r="S338" s="96" t="s">
        <v>134</v>
      </c>
      <c r="T338" s="91">
        <v>0</v>
      </c>
      <c r="U338" s="96" t="s">
        <v>134</v>
      </c>
      <c r="V338" s="92" t="s">
        <v>134</v>
      </c>
      <c r="W338" s="92" t="s">
        <v>134</v>
      </c>
      <c r="X338" s="92" t="s">
        <v>134</v>
      </c>
      <c r="Y338" s="92" t="s">
        <v>134</v>
      </c>
      <c r="Z338" s="92">
        <v>0</v>
      </c>
      <c r="AA338" s="93">
        <v>0</v>
      </c>
    </row>
    <row r="339" spans="1:27" ht="15.75" x14ac:dyDescent="0.25">
      <c r="A339" s="87"/>
      <c r="B339" s="95"/>
      <c r="C339" s="95"/>
      <c r="D339" s="76"/>
      <c r="E339" s="89" t="s">
        <v>134</v>
      </c>
      <c r="F339" s="89" t="s">
        <v>134</v>
      </c>
      <c r="G339" s="76"/>
      <c r="H339" s="74"/>
      <c r="I339" s="111" t="s">
        <v>134</v>
      </c>
      <c r="J339" s="74"/>
      <c r="K339" s="74"/>
      <c r="L339" s="76"/>
      <c r="M339" s="76"/>
      <c r="N339" s="102"/>
      <c r="O339" s="102"/>
      <c r="P339" s="126">
        <v>0</v>
      </c>
      <c r="Q339" s="97">
        <v>0</v>
      </c>
      <c r="R339" s="109"/>
      <c r="S339" s="96" t="s">
        <v>134</v>
      </c>
      <c r="T339" s="91">
        <v>0</v>
      </c>
      <c r="U339" s="96" t="s">
        <v>134</v>
      </c>
      <c r="V339" s="92" t="s">
        <v>134</v>
      </c>
      <c r="W339" s="92" t="s">
        <v>134</v>
      </c>
      <c r="X339" s="92" t="s">
        <v>134</v>
      </c>
      <c r="Y339" s="92" t="s">
        <v>134</v>
      </c>
      <c r="Z339" s="92">
        <v>0</v>
      </c>
      <c r="AA339" s="93">
        <v>0</v>
      </c>
    </row>
    <row r="340" spans="1:27" ht="15.75" x14ac:dyDescent="0.25">
      <c r="A340" s="87"/>
      <c r="B340" s="95"/>
      <c r="C340" s="95"/>
      <c r="D340" s="76"/>
      <c r="E340" s="89" t="s">
        <v>134</v>
      </c>
      <c r="F340" s="89" t="s">
        <v>134</v>
      </c>
      <c r="G340" s="76"/>
      <c r="H340" s="74"/>
      <c r="I340" s="111" t="s">
        <v>134</v>
      </c>
      <c r="J340" s="74"/>
      <c r="K340" s="74"/>
      <c r="L340" s="76"/>
      <c r="M340" s="76"/>
      <c r="N340" s="102"/>
      <c r="O340" s="102"/>
      <c r="P340" s="126">
        <v>0</v>
      </c>
      <c r="Q340" s="97">
        <v>0</v>
      </c>
      <c r="R340" s="109"/>
      <c r="S340" s="96" t="s">
        <v>134</v>
      </c>
      <c r="T340" s="91">
        <v>0</v>
      </c>
      <c r="U340" s="96" t="s">
        <v>134</v>
      </c>
      <c r="V340" s="92" t="s">
        <v>134</v>
      </c>
      <c r="W340" s="92" t="s">
        <v>134</v>
      </c>
      <c r="X340" s="92" t="s">
        <v>134</v>
      </c>
      <c r="Y340" s="92" t="s">
        <v>134</v>
      </c>
      <c r="Z340" s="92">
        <v>0</v>
      </c>
      <c r="AA340" s="93">
        <v>0</v>
      </c>
    </row>
    <row r="341" spans="1:27" ht="15.75" x14ac:dyDescent="0.25">
      <c r="A341" s="87"/>
      <c r="B341" s="95"/>
      <c r="C341" s="95"/>
      <c r="D341" s="76"/>
      <c r="E341" s="89" t="s">
        <v>134</v>
      </c>
      <c r="F341" s="89" t="s">
        <v>134</v>
      </c>
      <c r="G341" s="76"/>
      <c r="H341" s="74"/>
      <c r="I341" s="111" t="s">
        <v>134</v>
      </c>
      <c r="J341" s="74"/>
      <c r="K341" s="74"/>
      <c r="L341" s="76"/>
      <c r="M341" s="76"/>
      <c r="N341" s="102"/>
      <c r="O341" s="102"/>
      <c r="P341" s="126">
        <v>0</v>
      </c>
      <c r="Q341" s="97">
        <v>0</v>
      </c>
      <c r="R341" s="109"/>
      <c r="S341" s="96" t="s">
        <v>134</v>
      </c>
      <c r="T341" s="91">
        <v>0</v>
      </c>
      <c r="U341" s="96" t="s">
        <v>134</v>
      </c>
      <c r="V341" s="92" t="s">
        <v>134</v>
      </c>
      <c r="W341" s="92" t="s">
        <v>134</v>
      </c>
      <c r="X341" s="92" t="s">
        <v>134</v>
      </c>
      <c r="Y341" s="92" t="s">
        <v>134</v>
      </c>
      <c r="Z341" s="92">
        <v>0</v>
      </c>
      <c r="AA341" s="93">
        <v>0</v>
      </c>
    </row>
    <row r="342" spans="1:27" ht="15.75" x14ac:dyDescent="0.25">
      <c r="A342" s="87"/>
      <c r="B342" s="95"/>
      <c r="C342" s="95"/>
      <c r="D342" s="76"/>
      <c r="E342" s="89" t="s">
        <v>134</v>
      </c>
      <c r="F342" s="89" t="s">
        <v>134</v>
      </c>
      <c r="G342" s="76"/>
      <c r="H342" s="74"/>
      <c r="I342" s="111" t="s">
        <v>134</v>
      </c>
      <c r="J342" s="74"/>
      <c r="K342" s="74"/>
      <c r="L342" s="76"/>
      <c r="M342" s="76"/>
      <c r="N342" s="102"/>
      <c r="O342" s="102"/>
      <c r="P342" s="126">
        <v>0</v>
      </c>
      <c r="Q342" s="97">
        <v>0</v>
      </c>
      <c r="R342" s="109"/>
      <c r="S342" s="96" t="s">
        <v>134</v>
      </c>
      <c r="T342" s="91">
        <v>0</v>
      </c>
      <c r="U342" s="96" t="s">
        <v>134</v>
      </c>
      <c r="V342" s="92" t="s">
        <v>134</v>
      </c>
      <c r="W342" s="92" t="s">
        <v>134</v>
      </c>
      <c r="X342" s="92" t="s">
        <v>134</v>
      </c>
      <c r="Y342" s="92" t="s">
        <v>134</v>
      </c>
      <c r="Z342" s="92">
        <v>0</v>
      </c>
      <c r="AA342" s="93">
        <v>0</v>
      </c>
    </row>
    <row r="343" spans="1:27" ht="15.75" x14ac:dyDescent="0.25">
      <c r="A343" s="87"/>
      <c r="B343" s="95"/>
      <c r="C343" s="95"/>
      <c r="D343" s="76"/>
      <c r="E343" s="89" t="s">
        <v>134</v>
      </c>
      <c r="F343" s="89" t="s">
        <v>134</v>
      </c>
      <c r="G343" s="76"/>
      <c r="H343" s="74"/>
      <c r="I343" s="111" t="s">
        <v>134</v>
      </c>
      <c r="J343" s="74"/>
      <c r="K343" s="74"/>
      <c r="L343" s="76"/>
      <c r="M343" s="76"/>
      <c r="N343" s="102"/>
      <c r="O343" s="102"/>
      <c r="P343" s="126">
        <v>0</v>
      </c>
      <c r="Q343" s="97">
        <v>0</v>
      </c>
      <c r="R343" s="109"/>
      <c r="S343" s="96" t="s">
        <v>134</v>
      </c>
      <c r="T343" s="91">
        <v>0</v>
      </c>
      <c r="U343" s="96" t="s">
        <v>134</v>
      </c>
      <c r="V343" s="92" t="s">
        <v>134</v>
      </c>
      <c r="W343" s="92" t="s">
        <v>134</v>
      </c>
      <c r="X343" s="92" t="s">
        <v>134</v>
      </c>
      <c r="Y343" s="92" t="s">
        <v>134</v>
      </c>
      <c r="Z343" s="92">
        <v>0</v>
      </c>
      <c r="AA343" s="93">
        <v>0</v>
      </c>
    </row>
    <row r="344" spans="1:27" ht="15.75" x14ac:dyDescent="0.25">
      <c r="A344" s="87"/>
      <c r="B344" s="95"/>
      <c r="C344" s="95"/>
      <c r="D344" s="76"/>
      <c r="E344" s="89" t="s">
        <v>134</v>
      </c>
      <c r="F344" s="89" t="s">
        <v>134</v>
      </c>
      <c r="G344" s="76"/>
      <c r="H344" s="74"/>
      <c r="I344" s="111" t="s">
        <v>134</v>
      </c>
      <c r="J344" s="74"/>
      <c r="K344" s="74"/>
      <c r="L344" s="76"/>
      <c r="M344" s="76"/>
      <c r="N344" s="102"/>
      <c r="O344" s="102"/>
      <c r="P344" s="126">
        <v>0</v>
      </c>
      <c r="Q344" s="97">
        <v>0</v>
      </c>
      <c r="R344" s="109"/>
      <c r="S344" s="96" t="s">
        <v>134</v>
      </c>
      <c r="T344" s="91">
        <v>0</v>
      </c>
      <c r="U344" s="96" t="s">
        <v>134</v>
      </c>
      <c r="V344" s="92" t="s">
        <v>134</v>
      </c>
      <c r="W344" s="92" t="s">
        <v>134</v>
      </c>
      <c r="X344" s="92" t="s">
        <v>134</v>
      </c>
      <c r="Y344" s="92" t="s">
        <v>134</v>
      </c>
      <c r="Z344" s="92">
        <v>0</v>
      </c>
      <c r="AA344" s="93">
        <v>0</v>
      </c>
    </row>
    <row r="345" spans="1:27" ht="15.75" x14ac:dyDescent="0.25">
      <c r="A345" s="87"/>
      <c r="B345" s="95"/>
      <c r="C345" s="95"/>
      <c r="D345" s="76"/>
      <c r="E345" s="89" t="s">
        <v>134</v>
      </c>
      <c r="F345" s="89" t="s">
        <v>134</v>
      </c>
      <c r="G345" s="76"/>
      <c r="H345" s="74"/>
      <c r="I345" s="111" t="s">
        <v>134</v>
      </c>
      <c r="J345" s="74"/>
      <c r="K345" s="74"/>
      <c r="L345" s="76"/>
      <c r="M345" s="76"/>
      <c r="N345" s="102"/>
      <c r="O345" s="102"/>
      <c r="P345" s="126">
        <v>0</v>
      </c>
      <c r="Q345" s="97">
        <v>0</v>
      </c>
      <c r="R345" s="109"/>
      <c r="S345" s="96" t="s">
        <v>134</v>
      </c>
      <c r="T345" s="91">
        <v>0</v>
      </c>
      <c r="U345" s="96" t="s">
        <v>134</v>
      </c>
      <c r="V345" s="92" t="s">
        <v>134</v>
      </c>
      <c r="W345" s="92" t="s">
        <v>134</v>
      </c>
      <c r="X345" s="92" t="s">
        <v>134</v>
      </c>
      <c r="Y345" s="92" t="s">
        <v>134</v>
      </c>
      <c r="Z345" s="92">
        <v>0</v>
      </c>
      <c r="AA345" s="93">
        <v>0</v>
      </c>
    </row>
    <row r="346" spans="1:27" ht="15.75" x14ac:dyDescent="0.25">
      <c r="A346" s="87"/>
      <c r="B346" s="95"/>
      <c r="C346" s="95"/>
      <c r="D346" s="76"/>
      <c r="E346" s="89" t="s">
        <v>134</v>
      </c>
      <c r="F346" s="89" t="s">
        <v>134</v>
      </c>
      <c r="G346" s="76"/>
      <c r="H346" s="74"/>
      <c r="I346" s="111" t="s">
        <v>134</v>
      </c>
      <c r="J346" s="74"/>
      <c r="K346" s="74"/>
      <c r="L346" s="76"/>
      <c r="M346" s="76"/>
      <c r="N346" s="102"/>
      <c r="O346" s="102"/>
      <c r="P346" s="126">
        <v>0</v>
      </c>
      <c r="Q346" s="97">
        <v>0</v>
      </c>
      <c r="R346" s="109"/>
      <c r="S346" s="96" t="s">
        <v>134</v>
      </c>
      <c r="T346" s="91">
        <v>0</v>
      </c>
      <c r="U346" s="96" t="s">
        <v>134</v>
      </c>
      <c r="V346" s="92" t="s">
        <v>134</v>
      </c>
      <c r="W346" s="92" t="s">
        <v>134</v>
      </c>
      <c r="X346" s="92" t="s">
        <v>134</v>
      </c>
      <c r="Y346" s="92" t="s">
        <v>134</v>
      </c>
      <c r="Z346" s="92">
        <v>0</v>
      </c>
      <c r="AA346" s="93">
        <v>0</v>
      </c>
    </row>
    <row r="347" spans="1:27" ht="15.75" x14ac:dyDescent="0.25">
      <c r="A347" s="87"/>
      <c r="B347" s="95"/>
      <c r="C347" s="95"/>
      <c r="D347" s="76"/>
      <c r="E347" s="89" t="s">
        <v>134</v>
      </c>
      <c r="F347" s="89" t="s">
        <v>134</v>
      </c>
      <c r="G347" s="76"/>
      <c r="H347" s="74"/>
      <c r="I347" s="111" t="s">
        <v>134</v>
      </c>
      <c r="J347" s="74"/>
      <c r="K347" s="74"/>
      <c r="L347" s="76"/>
      <c r="M347" s="76"/>
      <c r="N347" s="102"/>
      <c r="O347" s="102"/>
      <c r="P347" s="126">
        <v>0</v>
      </c>
      <c r="Q347" s="97">
        <v>0</v>
      </c>
      <c r="R347" s="109"/>
      <c r="S347" s="96" t="s">
        <v>134</v>
      </c>
      <c r="T347" s="91">
        <v>0</v>
      </c>
      <c r="U347" s="96" t="s">
        <v>134</v>
      </c>
      <c r="V347" s="92" t="s">
        <v>134</v>
      </c>
      <c r="W347" s="92" t="s">
        <v>134</v>
      </c>
      <c r="X347" s="92" t="s">
        <v>134</v>
      </c>
      <c r="Y347" s="92" t="s">
        <v>134</v>
      </c>
      <c r="Z347" s="92">
        <v>0</v>
      </c>
      <c r="AA347" s="93">
        <v>0</v>
      </c>
    </row>
    <row r="348" spans="1:27" ht="15.75" x14ac:dyDescent="0.25">
      <c r="A348" s="87"/>
      <c r="B348" s="95"/>
      <c r="C348" s="95"/>
      <c r="D348" s="76"/>
      <c r="E348" s="89" t="s">
        <v>134</v>
      </c>
      <c r="F348" s="89" t="s">
        <v>134</v>
      </c>
      <c r="G348" s="76"/>
      <c r="H348" s="74"/>
      <c r="I348" s="111" t="s">
        <v>134</v>
      </c>
      <c r="J348" s="74"/>
      <c r="K348" s="74"/>
      <c r="L348" s="76"/>
      <c r="M348" s="76"/>
      <c r="N348" s="102"/>
      <c r="O348" s="102"/>
      <c r="P348" s="126">
        <v>0</v>
      </c>
      <c r="Q348" s="97">
        <v>0</v>
      </c>
      <c r="R348" s="109"/>
      <c r="S348" s="96" t="s">
        <v>134</v>
      </c>
      <c r="T348" s="91">
        <v>0</v>
      </c>
      <c r="U348" s="96" t="s">
        <v>134</v>
      </c>
      <c r="V348" s="92" t="s">
        <v>134</v>
      </c>
      <c r="W348" s="92" t="s">
        <v>134</v>
      </c>
      <c r="X348" s="92" t="s">
        <v>134</v>
      </c>
      <c r="Y348" s="92" t="s">
        <v>134</v>
      </c>
      <c r="Z348" s="92">
        <v>0</v>
      </c>
      <c r="AA348" s="93">
        <v>0</v>
      </c>
    </row>
    <row r="349" spans="1:27" ht="15.75" x14ac:dyDescent="0.25">
      <c r="A349" s="87"/>
      <c r="B349" s="95"/>
      <c r="C349" s="95"/>
      <c r="D349" s="76"/>
      <c r="E349" s="89" t="s">
        <v>134</v>
      </c>
      <c r="F349" s="89" t="s">
        <v>134</v>
      </c>
      <c r="G349" s="76"/>
      <c r="H349" s="74"/>
      <c r="I349" s="111" t="s">
        <v>134</v>
      </c>
      <c r="J349" s="74"/>
      <c r="K349" s="74"/>
      <c r="L349" s="76"/>
      <c r="M349" s="76"/>
      <c r="N349" s="102"/>
      <c r="O349" s="102"/>
      <c r="P349" s="126">
        <v>0</v>
      </c>
      <c r="Q349" s="97">
        <v>0</v>
      </c>
      <c r="R349" s="109"/>
      <c r="S349" s="96" t="s">
        <v>134</v>
      </c>
      <c r="T349" s="91">
        <v>0</v>
      </c>
      <c r="U349" s="96" t="s">
        <v>134</v>
      </c>
      <c r="V349" s="92" t="s">
        <v>134</v>
      </c>
      <c r="W349" s="92" t="s">
        <v>134</v>
      </c>
      <c r="X349" s="92" t="s">
        <v>134</v>
      </c>
      <c r="Y349" s="92" t="s">
        <v>134</v>
      </c>
      <c r="Z349" s="92">
        <v>0</v>
      </c>
      <c r="AA349" s="93">
        <v>0</v>
      </c>
    </row>
    <row r="350" spans="1:27" ht="15.75" x14ac:dyDescent="0.25">
      <c r="A350" s="87"/>
      <c r="B350" s="95"/>
      <c r="C350" s="95"/>
      <c r="D350" s="76"/>
      <c r="E350" s="89" t="s">
        <v>134</v>
      </c>
      <c r="F350" s="89" t="s">
        <v>134</v>
      </c>
      <c r="G350" s="76"/>
      <c r="H350" s="74"/>
      <c r="I350" s="111" t="s">
        <v>134</v>
      </c>
      <c r="J350" s="74"/>
      <c r="K350" s="74"/>
      <c r="L350" s="76"/>
      <c r="M350" s="76"/>
      <c r="N350" s="102"/>
      <c r="O350" s="102"/>
      <c r="P350" s="126">
        <v>0</v>
      </c>
      <c r="Q350" s="97">
        <v>0</v>
      </c>
      <c r="R350" s="109"/>
      <c r="S350" s="96" t="s">
        <v>134</v>
      </c>
      <c r="T350" s="91">
        <v>0</v>
      </c>
      <c r="U350" s="96" t="s">
        <v>134</v>
      </c>
      <c r="V350" s="92" t="s">
        <v>134</v>
      </c>
      <c r="W350" s="92" t="s">
        <v>134</v>
      </c>
      <c r="X350" s="92" t="s">
        <v>134</v>
      </c>
      <c r="Y350" s="92" t="s">
        <v>134</v>
      </c>
      <c r="Z350" s="92">
        <v>0</v>
      </c>
      <c r="AA350" s="93">
        <v>0</v>
      </c>
    </row>
    <row r="351" spans="1:27" ht="15.75" x14ac:dyDescent="0.25">
      <c r="A351" s="87"/>
      <c r="B351" s="95"/>
      <c r="C351" s="95"/>
      <c r="D351" s="76"/>
      <c r="E351" s="89" t="s">
        <v>134</v>
      </c>
      <c r="F351" s="89" t="s">
        <v>134</v>
      </c>
      <c r="G351" s="76"/>
      <c r="H351" s="74"/>
      <c r="I351" s="111" t="s">
        <v>134</v>
      </c>
      <c r="J351" s="74"/>
      <c r="K351" s="74"/>
      <c r="L351" s="76"/>
      <c r="M351" s="76"/>
      <c r="N351" s="102"/>
      <c r="O351" s="102"/>
      <c r="P351" s="126">
        <v>0</v>
      </c>
      <c r="Q351" s="97">
        <v>0</v>
      </c>
      <c r="R351" s="109"/>
      <c r="S351" s="96" t="s">
        <v>134</v>
      </c>
      <c r="T351" s="91">
        <v>0</v>
      </c>
      <c r="U351" s="96" t="s">
        <v>134</v>
      </c>
      <c r="V351" s="92" t="s">
        <v>134</v>
      </c>
      <c r="W351" s="92" t="s">
        <v>134</v>
      </c>
      <c r="X351" s="92" t="s">
        <v>134</v>
      </c>
      <c r="Y351" s="92" t="s">
        <v>134</v>
      </c>
      <c r="Z351" s="92">
        <v>0</v>
      </c>
      <c r="AA351" s="93">
        <v>0</v>
      </c>
    </row>
    <row r="352" spans="1:27" ht="15.75" x14ac:dyDescent="0.25">
      <c r="A352" s="87"/>
      <c r="B352" s="95"/>
      <c r="C352" s="95"/>
      <c r="D352" s="76"/>
      <c r="E352" s="89" t="s">
        <v>134</v>
      </c>
      <c r="F352" s="89" t="s">
        <v>134</v>
      </c>
      <c r="G352" s="76"/>
      <c r="H352" s="74"/>
      <c r="I352" s="111" t="s">
        <v>134</v>
      </c>
      <c r="J352" s="74"/>
      <c r="K352" s="74"/>
      <c r="L352" s="76"/>
      <c r="M352" s="76"/>
      <c r="N352" s="102"/>
      <c r="O352" s="102"/>
      <c r="P352" s="126">
        <v>0</v>
      </c>
      <c r="Q352" s="97">
        <v>0</v>
      </c>
      <c r="R352" s="109"/>
      <c r="S352" s="96" t="s">
        <v>134</v>
      </c>
      <c r="T352" s="91">
        <v>0</v>
      </c>
      <c r="U352" s="96" t="s">
        <v>134</v>
      </c>
      <c r="V352" s="92" t="s">
        <v>134</v>
      </c>
      <c r="W352" s="92" t="s">
        <v>134</v>
      </c>
      <c r="X352" s="92" t="s">
        <v>134</v>
      </c>
      <c r="Y352" s="92" t="s">
        <v>134</v>
      </c>
      <c r="Z352" s="92">
        <v>0</v>
      </c>
      <c r="AA352" s="93">
        <v>0</v>
      </c>
    </row>
    <row r="353" spans="1:27" ht="15.75" x14ac:dyDescent="0.25">
      <c r="A353" s="87"/>
      <c r="B353" s="95"/>
      <c r="C353" s="95"/>
      <c r="D353" s="76"/>
      <c r="E353" s="89" t="s">
        <v>134</v>
      </c>
      <c r="F353" s="89" t="s">
        <v>134</v>
      </c>
      <c r="G353" s="76"/>
      <c r="H353" s="74"/>
      <c r="I353" s="111" t="s">
        <v>134</v>
      </c>
      <c r="J353" s="74"/>
      <c r="K353" s="74"/>
      <c r="L353" s="76"/>
      <c r="M353" s="76"/>
      <c r="N353" s="102"/>
      <c r="O353" s="102"/>
      <c r="P353" s="126">
        <v>0</v>
      </c>
      <c r="Q353" s="97">
        <v>0</v>
      </c>
      <c r="R353" s="109"/>
      <c r="S353" s="96" t="s">
        <v>134</v>
      </c>
      <c r="T353" s="91">
        <v>0</v>
      </c>
      <c r="U353" s="96" t="s">
        <v>134</v>
      </c>
      <c r="V353" s="92" t="s">
        <v>134</v>
      </c>
      <c r="W353" s="92" t="s">
        <v>134</v>
      </c>
      <c r="X353" s="92" t="s">
        <v>134</v>
      </c>
      <c r="Y353" s="92" t="s">
        <v>134</v>
      </c>
      <c r="Z353" s="92">
        <v>0</v>
      </c>
      <c r="AA353" s="93">
        <v>0</v>
      </c>
    </row>
    <row r="354" spans="1:27" ht="15.75" x14ac:dyDescent="0.25">
      <c r="A354" s="87"/>
      <c r="B354" s="95"/>
      <c r="C354" s="95"/>
      <c r="D354" s="76"/>
      <c r="E354" s="89" t="s">
        <v>134</v>
      </c>
      <c r="F354" s="89" t="s">
        <v>134</v>
      </c>
      <c r="G354" s="76"/>
      <c r="H354" s="74"/>
      <c r="I354" s="111" t="s">
        <v>134</v>
      </c>
      <c r="J354" s="74"/>
      <c r="K354" s="74"/>
      <c r="L354" s="76"/>
      <c r="M354" s="76"/>
      <c r="N354" s="102"/>
      <c r="O354" s="102"/>
      <c r="P354" s="126">
        <v>0</v>
      </c>
      <c r="Q354" s="97">
        <v>0</v>
      </c>
      <c r="R354" s="109"/>
      <c r="S354" s="96" t="s">
        <v>134</v>
      </c>
      <c r="T354" s="91">
        <v>0</v>
      </c>
      <c r="U354" s="96" t="s">
        <v>134</v>
      </c>
      <c r="V354" s="92" t="s">
        <v>134</v>
      </c>
      <c r="W354" s="92" t="s">
        <v>134</v>
      </c>
      <c r="X354" s="92" t="s">
        <v>134</v>
      </c>
      <c r="Y354" s="92" t="s">
        <v>134</v>
      </c>
      <c r="Z354" s="92">
        <v>0</v>
      </c>
      <c r="AA354" s="93">
        <v>0</v>
      </c>
    </row>
    <row r="355" spans="1:27" ht="15.75" x14ac:dyDescent="0.25">
      <c r="A355" s="87"/>
      <c r="B355" s="95"/>
      <c r="C355" s="95"/>
      <c r="D355" s="76"/>
      <c r="E355" s="89" t="s">
        <v>134</v>
      </c>
      <c r="F355" s="89" t="s">
        <v>134</v>
      </c>
      <c r="G355" s="76"/>
      <c r="H355" s="74"/>
      <c r="I355" s="111" t="s">
        <v>134</v>
      </c>
      <c r="J355" s="74"/>
      <c r="K355" s="74"/>
      <c r="L355" s="76"/>
      <c r="M355" s="76"/>
      <c r="N355" s="102"/>
      <c r="O355" s="102"/>
      <c r="P355" s="126">
        <v>0</v>
      </c>
      <c r="Q355" s="97">
        <v>0</v>
      </c>
      <c r="R355" s="109"/>
      <c r="S355" s="96" t="s">
        <v>134</v>
      </c>
      <c r="T355" s="91">
        <v>0</v>
      </c>
      <c r="U355" s="96" t="s">
        <v>134</v>
      </c>
      <c r="V355" s="92" t="s">
        <v>134</v>
      </c>
      <c r="W355" s="92" t="s">
        <v>134</v>
      </c>
      <c r="X355" s="92" t="s">
        <v>134</v>
      </c>
      <c r="Y355" s="92" t="s">
        <v>134</v>
      </c>
      <c r="Z355" s="92">
        <v>0</v>
      </c>
      <c r="AA355" s="93">
        <v>0</v>
      </c>
    </row>
    <row r="356" spans="1:27" ht="15.75" x14ac:dyDescent="0.25">
      <c r="A356" s="87"/>
      <c r="B356" s="95"/>
      <c r="C356" s="95"/>
      <c r="D356" s="76"/>
      <c r="E356" s="89" t="s">
        <v>134</v>
      </c>
      <c r="F356" s="89" t="s">
        <v>134</v>
      </c>
      <c r="G356" s="76"/>
      <c r="H356" s="74"/>
      <c r="I356" s="111" t="s">
        <v>134</v>
      </c>
      <c r="J356" s="74"/>
      <c r="K356" s="74"/>
      <c r="L356" s="76"/>
      <c r="M356" s="76"/>
      <c r="N356" s="102"/>
      <c r="O356" s="102"/>
      <c r="P356" s="126">
        <v>0</v>
      </c>
      <c r="Q356" s="97">
        <v>0</v>
      </c>
      <c r="R356" s="109"/>
      <c r="S356" s="96" t="s">
        <v>134</v>
      </c>
      <c r="T356" s="91">
        <v>0</v>
      </c>
      <c r="U356" s="96" t="s">
        <v>134</v>
      </c>
      <c r="V356" s="92" t="s">
        <v>134</v>
      </c>
      <c r="W356" s="92" t="s">
        <v>134</v>
      </c>
      <c r="X356" s="92" t="s">
        <v>134</v>
      </c>
      <c r="Y356" s="92" t="s">
        <v>134</v>
      </c>
      <c r="Z356" s="92">
        <v>0</v>
      </c>
      <c r="AA356" s="93">
        <v>0</v>
      </c>
    </row>
    <row r="357" spans="1:27" ht="15.75" x14ac:dyDescent="0.25">
      <c r="A357" s="87"/>
      <c r="B357" s="95"/>
      <c r="C357" s="95"/>
      <c r="D357" s="76"/>
      <c r="E357" s="89" t="s">
        <v>134</v>
      </c>
      <c r="F357" s="89" t="s">
        <v>134</v>
      </c>
      <c r="G357" s="76"/>
      <c r="H357" s="74"/>
      <c r="I357" s="111" t="s">
        <v>134</v>
      </c>
      <c r="J357" s="74"/>
      <c r="K357" s="74"/>
      <c r="L357" s="76"/>
      <c r="M357" s="76"/>
      <c r="N357" s="102"/>
      <c r="O357" s="102"/>
      <c r="P357" s="126">
        <v>0</v>
      </c>
      <c r="Q357" s="97">
        <v>0</v>
      </c>
      <c r="R357" s="109"/>
      <c r="S357" s="96" t="s">
        <v>134</v>
      </c>
      <c r="T357" s="91">
        <v>0</v>
      </c>
      <c r="U357" s="96" t="s">
        <v>134</v>
      </c>
      <c r="V357" s="92" t="s">
        <v>134</v>
      </c>
      <c r="W357" s="92" t="s">
        <v>134</v>
      </c>
      <c r="X357" s="92" t="s">
        <v>134</v>
      </c>
      <c r="Y357" s="92" t="s">
        <v>134</v>
      </c>
      <c r="Z357" s="92">
        <v>0</v>
      </c>
      <c r="AA357" s="93">
        <v>0</v>
      </c>
    </row>
    <row r="358" spans="1:27" ht="15.75" x14ac:dyDescent="0.25">
      <c r="A358" s="87"/>
      <c r="B358" s="95"/>
      <c r="C358" s="95"/>
      <c r="D358" s="76"/>
      <c r="E358" s="89" t="s">
        <v>134</v>
      </c>
      <c r="F358" s="89" t="s">
        <v>134</v>
      </c>
      <c r="G358" s="76"/>
      <c r="H358" s="74"/>
      <c r="I358" s="111" t="s">
        <v>134</v>
      </c>
      <c r="J358" s="74"/>
      <c r="K358" s="74"/>
      <c r="L358" s="76"/>
      <c r="M358" s="76"/>
      <c r="N358" s="102"/>
      <c r="O358" s="102"/>
      <c r="P358" s="126">
        <v>0</v>
      </c>
      <c r="Q358" s="97">
        <v>0</v>
      </c>
      <c r="R358" s="109"/>
      <c r="S358" s="96" t="s">
        <v>134</v>
      </c>
      <c r="T358" s="91">
        <v>0</v>
      </c>
      <c r="U358" s="96" t="s">
        <v>134</v>
      </c>
      <c r="V358" s="92" t="s">
        <v>134</v>
      </c>
      <c r="W358" s="92" t="s">
        <v>134</v>
      </c>
      <c r="X358" s="92" t="s">
        <v>134</v>
      </c>
      <c r="Y358" s="92" t="s">
        <v>134</v>
      </c>
      <c r="Z358" s="92">
        <v>0</v>
      </c>
      <c r="AA358" s="93">
        <v>0</v>
      </c>
    </row>
    <row r="359" spans="1:27" ht="15.75" x14ac:dyDescent="0.25">
      <c r="A359" s="87"/>
      <c r="B359" s="95"/>
      <c r="C359" s="95"/>
      <c r="D359" s="76"/>
      <c r="E359" s="89" t="s">
        <v>134</v>
      </c>
      <c r="F359" s="89" t="s">
        <v>134</v>
      </c>
      <c r="G359" s="76"/>
      <c r="H359" s="74"/>
      <c r="I359" s="111" t="s">
        <v>134</v>
      </c>
      <c r="J359" s="74"/>
      <c r="K359" s="74"/>
      <c r="L359" s="76"/>
      <c r="M359" s="76"/>
      <c r="N359" s="102"/>
      <c r="O359" s="102"/>
      <c r="P359" s="126">
        <v>0</v>
      </c>
      <c r="Q359" s="97">
        <v>0</v>
      </c>
      <c r="R359" s="109"/>
      <c r="S359" s="96" t="s">
        <v>134</v>
      </c>
      <c r="T359" s="91">
        <v>0</v>
      </c>
      <c r="U359" s="96" t="s">
        <v>134</v>
      </c>
      <c r="V359" s="92" t="s">
        <v>134</v>
      </c>
      <c r="W359" s="92" t="s">
        <v>134</v>
      </c>
      <c r="X359" s="92" t="s">
        <v>134</v>
      </c>
      <c r="Y359" s="92" t="s">
        <v>134</v>
      </c>
      <c r="Z359" s="92">
        <v>0</v>
      </c>
      <c r="AA359" s="93">
        <v>0</v>
      </c>
    </row>
    <row r="360" spans="1:27" ht="15.75" x14ac:dyDescent="0.25">
      <c r="A360" s="87"/>
      <c r="B360" s="95"/>
      <c r="C360" s="95"/>
      <c r="D360" s="76"/>
      <c r="E360" s="89" t="s">
        <v>134</v>
      </c>
      <c r="F360" s="89" t="s">
        <v>134</v>
      </c>
      <c r="G360" s="76"/>
      <c r="H360" s="74"/>
      <c r="I360" s="111" t="s">
        <v>134</v>
      </c>
      <c r="J360" s="74"/>
      <c r="K360" s="74"/>
      <c r="L360" s="76"/>
      <c r="M360" s="76"/>
      <c r="N360" s="102"/>
      <c r="O360" s="102"/>
      <c r="P360" s="126">
        <v>0</v>
      </c>
      <c r="Q360" s="97">
        <v>0</v>
      </c>
      <c r="R360" s="109"/>
      <c r="S360" s="96" t="s">
        <v>134</v>
      </c>
      <c r="T360" s="91">
        <v>0</v>
      </c>
      <c r="U360" s="96" t="s">
        <v>134</v>
      </c>
      <c r="V360" s="92" t="s">
        <v>134</v>
      </c>
      <c r="W360" s="92" t="s">
        <v>134</v>
      </c>
      <c r="X360" s="92" t="s">
        <v>134</v>
      </c>
      <c r="Y360" s="92" t="s">
        <v>134</v>
      </c>
      <c r="Z360" s="92">
        <v>0</v>
      </c>
      <c r="AA360" s="93">
        <v>0</v>
      </c>
    </row>
    <row r="361" spans="1:27" ht="15.75" x14ac:dyDescent="0.25">
      <c r="A361" s="87"/>
      <c r="B361" s="95"/>
      <c r="C361" s="95"/>
      <c r="D361" s="76"/>
      <c r="E361" s="89" t="s">
        <v>134</v>
      </c>
      <c r="F361" s="89" t="s">
        <v>134</v>
      </c>
      <c r="G361" s="76"/>
      <c r="H361" s="74"/>
      <c r="I361" s="111" t="s">
        <v>134</v>
      </c>
      <c r="J361" s="74"/>
      <c r="K361" s="74"/>
      <c r="L361" s="76"/>
      <c r="M361" s="76"/>
      <c r="N361" s="102"/>
      <c r="O361" s="102"/>
      <c r="P361" s="126">
        <v>0</v>
      </c>
      <c r="Q361" s="97">
        <v>0</v>
      </c>
      <c r="R361" s="109"/>
      <c r="S361" s="96" t="s">
        <v>134</v>
      </c>
      <c r="T361" s="91">
        <v>0</v>
      </c>
      <c r="U361" s="96" t="s">
        <v>134</v>
      </c>
      <c r="V361" s="92" t="s">
        <v>134</v>
      </c>
      <c r="W361" s="92" t="s">
        <v>134</v>
      </c>
      <c r="X361" s="92" t="s">
        <v>134</v>
      </c>
      <c r="Y361" s="92" t="s">
        <v>134</v>
      </c>
      <c r="Z361" s="92">
        <v>0</v>
      </c>
      <c r="AA361" s="93">
        <v>0</v>
      </c>
    </row>
    <row r="362" spans="1:27" ht="15.75" x14ac:dyDescent="0.25">
      <c r="A362" s="87"/>
      <c r="B362" s="95"/>
      <c r="C362" s="95"/>
      <c r="D362" s="76"/>
      <c r="E362" s="89" t="s">
        <v>134</v>
      </c>
      <c r="F362" s="89" t="s">
        <v>134</v>
      </c>
      <c r="G362" s="76"/>
      <c r="H362" s="74"/>
      <c r="I362" s="111" t="s">
        <v>134</v>
      </c>
      <c r="J362" s="74"/>
      <c r="K362" s="74"/>
      <c r="L362" s="76"/>
      <c r="M362" s="76"/>
      <c r="N362" s="102"/>
      <c r="O362" s="102"/>
      <c r="P362" s="126">
        <v>0</v>
      </c>
      <c r="Q362" s="97">
        <v>0</v>
      </c>
      <c r="R362" s="109"/>
      <c r="S362" s="96" t="s">
        <v>134</v>
      </c>
      <c r="T362" s="91">
        <v>0</v>
      </c>
      <c r="U362" s="96" t="s">
        <v>134</v>
      </c>
      <c r="V362" s="92" t="s">
        <v>134</v>
      </c>
      <c r="W362" s="92" t="s">
        <v>134</v>
      </c>
      <c r="X362" s="92" t="s">
        <v>134</v>
      </c>
      <c r="Y362" s="92" t="s">
        <v>134</v>
      </c>
      <c r="Z362" s="92">
        <v>0</v>
      </c>
      <c r="AA362" s="93">
        <v>0</v>
      </c>
    </row>
    <row r="363" spans="1:27" ht="15.75" x14ac:dyDescent="0.25">
      <c r="A363" s="87"/>
      <c r="B363" s="95"/>
      <c r="C363" s="95"/>
      <c r="D363" s="76"/>
      <c r="E363" s="89" t="s">
        <v>134</v>
      </c>
      <c r="F363" s="89" t="s">
        <v>134</v>
      </c>
      <c r="G363" s="76"/>
      <c r="H363" s="74"/>
      <c r="I363" s="111" t="s">
        <v>134</v>
      </c>
      <c r="J363" s="74"/>
      <c r="K363" s="74"/>
      <c r="L363" s="76"/>
      <c r="M363" s="76"/>
      <c r="N363" s="102"/>
      <c r="O363" s="102"/>
      <c r="P363" s="126">
        <v>0</v>
      </c>
      <c r="Q363" s="97">
        <v>0</v>
      </c>
      <c r="R363" s="109"/>
      <c r="S363" s="96" t="s">
        <v>134</v>
      </c>
      <c r="T363" s="91">
        <v>0</v>
      </c>
      <c r="U363" s="96" t="s">
        <v>134</v>
      </c>
      <c r="V363" s="92" t="s">
        <v>134</v>
      </c>
      <c r="W363" s="92" t="s">
        <v>134</v>
      </c>
      <c r="X363" s="92" t="s">
        <v>134</v>
      </c>
      <c r="Y363" s="92" t="s">
        <v>134</v>
      </c>
      <c r="Z363" s="92">
        <v>0</v>
      </c>
      <c r="AA363" s="93">
        <v>0</v>
      </c>
    </row>
    <row r="364" spans="1:27" ht="15.75" x14ac:dyDescent="0.25">
      <c r="A364" s="87"/>
      <c r="B364" s="95"/>
      <c r="C364" s="95"/>
      <c r="D364" s="76"/>
      <c r="E364" s="89" t="s">
        <v>134</v>
      </c>
      <c r="F364" s="89" t="s">
        <v>134</v>
      </c>
      <c r="G364" s="76"/>
      <c r="H364" s="74"/>
      <c r="I364" s="111" t="s">
        <v>134</v>
      </c>
      <c r="J364" s="74"/>
      <c r="K364" s="74"/>
      <c r="L364" s="76"/>
      <c r="M364" s="76"/>
      <c r="N364" s="102"/>
      <c r="O364" s="102"/>
      <c r="P364" s="126">
        <v>0</v>
      </c>
      <c r="Q364" s="97">
        <v>0</v>
      </c>
      <c r="R364" s="109"/>
      <c r="S364" s="96" t="s">
        <v>134</v>
      </c>
      <c r="T364" s="91">
        <v>0</v>
      </c>
      <c r="U364" s="96" t="s">
        <v>134</v>
      </c>
      <c r="V364" s="92" t="s">
        <v>134</v>
      </c>
      <c r="W364" s="92" t="s">
        <v>134</v>
      </c>
      <c r="X364" s="92" t="s">
        <v>134</v>
      </c>
      <c r="Y364" s="92" t="s">
        <v>134</v>
      </c>
      <c r="Z364" s="92">
        <v>0</v>
      </c>
      <c r="AA364" s="93">
        <v>0</v>
      </c>
    </row>
    <row r="365" spans="1:27" ht="15.75" x14ac:dyDescent="0.25">
      <c r="A365" s="87"/>
      <c r="B365" s="95"/>
      <c r="C365" s="95"/>
      <c r="D365" s="76"/>
      <c r="E365" s="89" t="s">
        <v>134</v>
      </c>
      <c r="F365" s="89" t="s">
        <v>134</v>
      </c>
      <c r="G365" s="76"/>
      <c r="H365" s="74"/>
      <c r="I365" s="111" t="s">
        <v>134</v>
      </c>
      <c r="J365" s="74"/>
      <c r="K365" s="74"/>
      <c r="L365" s="76"/>
      <c r="M365" s="76"/>
      <c r="N365" s="102"/>
      <c r="O365" s="102"/>
      <c r="P365" s="126">
        <v>0</v>
      </c>
      <c r="Q365" s="97">
        <v>0</v>
      </c>
      <c r="R365" s="109"/>
      <c r="S365" s="96" t="s">
        <v>134</v>
      </c>
      <c r="T365" s="91">
        <v>0</v>
      </c>
      <c r="U365" s="96" t="s">
        <v>134</v>
      </c>
      <c r="V365" s="92" t="s">
        <v>134</v>
      </c>
      <c r="W365" s="92" t="s">
        <v>134</v>
      </c>
      <c r="X365" s="92" t="s">
        <v>134</v>
      </c>
      <c r="Y365" s="92" t="s">
        <v>134</v>
      </c>
      <c r="Z365" s="92">
        <v>0</v>
      </c>
      <c r="AA365" s="93">
        <v>0</v>
      </c>
    </row>
    <row r="366" spans="1:27" ht="15.75" x14ac:dyDescent="0.25">
      <c r="A366" s="87"/>
      <c r="B366" s="95"/>
      <c r="C366" s="95"/>
      <c r="D366" s="76"/>
      <c r="E366" s="89" t="s">
        <v>134</v>
      </c>
      <c r="F366" s="89" t="s">
        <v>134</v>
      </c>
      <c r="G366" s="76"/>
      <c r="H366" s="74"/>
      <c r="I366" s="111" t="s">
        <v>134</v>
      </c>
      <c r="J366" s="74"/>
      <c r="K366" s="74"/>
      <c r="L366" s="76"/>
      <c r="M366" s="76"/>
      <c r="N366" s="102"/>
      <c r="O366" s="102"/>
      <c r="P366" s="126">
        <v>0</v>
      </c>
      <c r="Q366" s="97">
        <v>0</v>
      </c>
      <c r="R366" s="109"/>
      <c r="S366" s="96" t="s">
        <v>134</v>
      </c>
      <c r="T366" s="91">
        <v>0</v>
      </c>
      <c r="U366" s="96" t="s">
        <v>134</v>
      </c>
      <c r="V366" s="92" t="s">
        <v>134</v>
      </c>
      <c r="W366" s="92" t="s">
        <v>134</v>
      </c>
      <c r="X366" s="92" t="s">
        <v>134</v>
      </c>
      <c r="Y366" s="92" t="s">
        <v>134</v>
      </c>
      <c r="Z366" s="92">
        <v>0</v>
      </c>
      <c r="AA366" s="93">
        <v>0</v>
      </c>
    </row>
    <row r="367" spans="1:27" ht="15.75" x14ac:dyDescent="0.25">
      <c r="A367" s="87"/>
      <c r="B367" s="95"/>
      <c r="C367" s="95"/>
      <c r="D367" s="76"/>
      <c r="E367" s="89" t="s">
        <v>134</v>
      </c>
      <c r="F367" s="89" t="s">
        <v>134</v>
      </c>
      <c r="G367" s="76"/>
      <c r="H367" s="74"/>
      <c r="I367" s="111" t="s">
        <v>134</v>
      </c>
      <c r="J367" s="74"/>
      <c r="K367" s="74"/>
      <c r="L367" s="76"/>
      <c r="M367" s="76"/>
      <c r="N367" s="102"/>
      <c r="O367" s="102"/>
      <c r="P367" s="126">
        <v>0</v>
      </c>
      <c r="Q367" s="97">
        <v>0</v>
      </c>
      <c r="R367" s="109"/>
      <c r="S367" s="96" t="s">
        <v>134</v>
      </c>
      <c r="T367" s="91">
        <v>0</v>
      </c>
      <c r="U367" s="96" t="s">
        <v>134</v>
      </c>
      <c r="V367" s="92" t="s">
        <v>134</v>
      </c>
      <c r="W367" s="92" t="s">
        <v>134</v>
      </c>
      <c r="X367" s="92" t="s">
        <v>134</v>
      </c>
      <c r="Y367" s="92" t="s">
        <v>134</v>
      </c>
      <c r="Z367" s="92">
        <v>0</v>
      </c>
      <c r="AA367" s="93">
        <v>0</v>
      </c>
    </row>
    <row r="368" spans="1:27" ht="15.75" x14ac:dyDescent="0.25">
      <c r="A368" s="87"/>
      <c r="B368" s="95"/>
      <c r="C368" s="95"/>
      <c r="D368" s="76"/>
      <c r="E368" s="89" t="s">
        <v>134</v>
      </c>
      <c r="F368" s="89" t="s">
        <v>134</v>
      </c>
      <c r="G368" s="76"/>
      <c r="H368" s="74"/>
      <c r="I368" s="111" t="s">
        <v>134</v>
      </c>
      <c r="J368" s="74"/>
      <c r="K368" s="74"/>
      <c r="L368" s="76"/>
      <c r="M368" s="76"/>
      <c r="N368" s="102"/>
      <c r="O368" s="102"/>
      <c r="P368" s="126">
        <v>0</v>
      </c>
      <c r="Q368" s="97">
        <v>0</v>
      </c>
      <c r="R368" s="109"/>
      <c r="S368" s="96" t="s">
        <v>134</v>
      </c>
      <c r="T368" s="91">
        <v>0</v>
      </c>
      <c r="U368" s="96" t="s">
        <v>134</v>
      </c>
      <c r="V368" s="92" t="s">
        <v>134</v>
      </c>
      <c r="W368" s="92" t="s">
        <v>134</v>
      </c>
      <c r="X368" s="92" t="s">
        <v>134</v>
      </c>
      <c r="Y368" s="92" t="s">
        <v>134</v>
      </c>
      <c r="Z368" s="92">
        <v>0</v>
      </c>
      <c r="AA368" s="93">
        <v>0</v>
      </c>
    </row>
    <row r="369" spans="1:27" ht="15.75" x14ac:dyDescent="0.25">
      <c r="A369" s="87"/>
      <c r="B369" s="95"/>
      <c r="C369" s="95"/>
      <c r="D369" s="76"/>
      <c r="E369" s="89" t="s">
        <v>134</v>
      </c>
      <c r="F369" s="89" t="s">
        <v>134</v>
      </c>
      <c r="G369" s="76"/>
      <c r="H369" s="74"/>
      <c r="I369" s="111" t="s">
        <v>134</v>
      </c>
      <c r="J369" s="74"/>
      <c r="K369" s="74"/>
      <c r="L369" s="76"/>
      <c r="M369" s="76"/>
      <c r="N369" s="102"/>
      <c r="O369" s="102"/>
      <c r="P369" s="126">
        <v>0</v>
      </c>
      <c r="Q369" s="97">
        <v>0</v>
      </c>
      <c r="R369" s="109"/>
      <c r="S369" s="96" t="s">
        <v>134</v>
      </c>
      <c r="T369" s="91">
        <v>0</v>
      </c>
      <c r="U369" s="96" t="s">
        <v>134</v>
      </c>
      <c r="V369" s="92" t="s">
        <v>134</v>
      </c>
      <c r="W369" s="92" t="s">
        <v>134</v>
      </c>
      <c r="X369" s="92" t="s">
        <v>134</v>
      </c>
      <c r="Y369" s="92" t="s">
        <v>134</v>
      </c>
      <c r="Z369" s="92">
        <v>0</v>
      </c>
      <c r="AA369" s="93">
        <v>0</v>
      </c>
    </row>
    <row r="370" spans="1:27" ht="15.75" x14ac:dyDescent="0.25">
      <c r="A370" s="87"/>
      <c r="B370" s="95"/>
      <c r="C370" s="95"/>
      <c r="D370" s="76"/>
      <c r="E370" s="89" t="s">
        <v>134</v>
      </c>
      <c r="F370" s="89" t="s">
        <v>134</v>
      </c>
      <c r="G370" s="76"/>
      <c r="H370" s="74"/>
      <c r="I370" s="111" t="s">
        <v>134</v>
      </c>
      <c r="J370" s="74"/>
      <c r="K370" s="74"/>
      <c r="L370" s="76"/>
      <c r="M370" s="76"/>
      <c r="N370" s="102"/>
      <c r="O370" s="102"/>
      <c r="P370" s="126">
        <v>0</v>
      </c>
      <c r="Q370" s="97">
        <v>0</v>
      </c>
      <c r="R370" s="109"/>
      <c r="S370" s="96" t="s">
        <v>134</v>
      </c>
      <c r="T370" s="91">
        <v>0</v>
      </c>
      <c r="U370" s="96" t="s">
        <v>134</v>
      </c>
      <c r="V370" s="92" t="s">
        <v>134</v>
      </c>
      <c r="W370" s="92" t="s">
        <v>134</v>
      </c>
      <c r="X370" s="92" t="s">
        <v>134</v>
      </c>
      <c r="Y370" s="92" t="s">
        <v>134</v>
      </c>
      <c r="Z370" s="92">
        <v>0</v>
      </c>
      <c r="AA370" s="93">
        <v>0</v>
      </c>
    </row>
    <row r="371" spans="1:27" ht="15.75" x14ac:dyDescent="0.25">
      <c r="A371" s="87"/>
      <c r="B371" s="95"/>
      <c r="C371" s="95"/>
      <c r="D371" s="76"/>
      <c r="E371" s="89" t="s">
        <v>134</v>
      </c>
      <c r="F371" s="89" t="s">
        <v>134</v>
      </c>
      <c r="G371" s="76"/>
      <c r="H371" s="74"/>
      <c r="I371" s="111" t="s">
        <v>134</v>
      </c>
      <c r="J371" s="74"/>
      <c r="K371" s="74"/>
      <c r="L371" s="76"/>
      <c r="M371" s="76"/>
      <c r="N371" s="102"/>
      <c r="O371" s="102"/>
      <c r="P371" s="126">
        <v>0</v>
      </c>
      <c r="Q371" s="97">
        <v>0</v>
      </c>
      <c r="R371" s="109"/>
      <c r="S371" s="96" t="s">
        <v>134</v>
      </c>
      <c r="T371" s="91">
        <v>0</v>
      </c>
      <c r="U371" s="96" t="s">
        <v>134</v>
      </c>
      <c r="V371" s="92" t="s">
        <v>134</v>
      </c>
      <c r="W371" s="92" t="s">
        <v>134</v>
      </c>
      <c r="X371" s="92" t="s">
        <v>134</v>
      </c>
      <c r="Y371" s="92" t="s">
        <v>134</v>
      </c>
      <c r="Z371" s="92">
        <v>0</v>
      </c>
      <c r="AA371" s="93">
        <v>0</v>
      </c>
    </row>
    <row r="372" spans="1:27" ht="15.75" x14ac:dyDescent="0.25">
      <c r="A372" s="87"/>
      <c r="B372" s="95"/>
      <c r="C372" s="95"/>
      <c r="D372" s="76"/>
      <c r="E372" s="89" t="s">
        <v>134</v>
      </c>
      <c r="F372" s="89" t="s">
        <v>134</v>
      </c>
      <c r="G372" s="76"/>
      <c r="H372" s="74"/>
      <c r="I372" s="111" t="s">
        <v>134</v>
      </c>
      <c r="J372" s="74"/>
      <c r="K372" s="74"/>
      <c r="L372" s="76"/>
      <c r="M372" s="76"/>
      <c r="N372" s="102"/>
      <c r="O372" s="102"/>
      <c r="P372" s="126">
        <v>0</v>
      </c>
      <c r="Q372" s="97">
        <v>0</v>
      </c>
      <c r="R372" s="109"/>
      <c r="S372" s="96" t="s">
        <v>134</v>
      </c>
      <c r="T372" s="91">
        <v>0</v>
      </c>
      <c r="U372" s="96" t="s">
        <v>134</v>
      </c>
      <c r="V372" s="92" t="s">
        <v>134</v>
      </c>
      <c r="W372" s="92" t="s">
        <v>134</v>
      </c>
      <c r="X372" s="92" t="s">
        <v>134</v>
      </c>
      <c r="Y372" s="92" t="s">
        <v>134</v>
      </c>
      <c r="Z372" s="92">
        <v>0</v>
      </c>
      <c r="AA372" s="93">
        <v>0</v>
      </c>
    </row>
    <row r="373" spans="1:27" ht="15.75" x14ac:dyDescent="0.25">
      <c r="A373" s="87"/>
      <c r="B373" s="95"/>
      <c r="C373" s="95"/>
      <c r="D373" s="76"/>
      <c r="E373" s="89" t="s">
        <v>134</v>
      </c>
      <c r="F373" s="89" t="s">
        <v>134</v>
      </c>
      <c r="G373" s="76"/>
      <c r="H373" s="74"/>
      <c r="I373" s="111" t="s">
        <v>134</v>
      </c>
      <c r="J373" s="74"/>
      <c r="K373" s="74"/>
      <c r="L373" s="76"/>
      <c r="M373" s="76"/>
      <c r="N373" s="102"/>
      <c r="O373" s="102"/>
      <c r="P373" s="126">
        <v>0</v>
      </c>
      <c r="Q373" s="97">
        <v>0</v>
      </c>
      <c r="R373" s="109"/>
      <c r="S373" s="96" t="s">
        <v>134</v>
      </c>
      <c r="T373" s="91">
        <v>0</v>
      </c>
      <c r="U373" s="96" t="s">
        <v>134</v>
      </c>
      <c r="V373" s="92" t="s">
        <v>134</v>
      </c>
      <c r="W373" s="92" t="s">
        <v>134</v>
      </c>
      <c r="X373" s="92" t="s">
        <v>134</v>
      </c>
      <c r="Y373" s="92" t="s">
        <v>134</v>
      </c>
      <c r="Z373" s="92">
        <v>0</v>
      </c>
      <c r="AA373" s="93">
        <v>0</v>
      </c>
    </row>
    <row r="374" spans="1:27" ht="15.75" x14ac:dyDescent="0.25">
      <c r="A374" s="87"/>
      <c r="B374" s="95"/>
      <c r="C374" s="95"/>
      <c r="D374" s="76"/>
      <c r="E374" s="89" t="s">
        <v>134</v>
      </c>
      <c r="F374" s="89" t="s">
        <v>134</v>
      </c>
      <c r="G374" s="76"/>
      <c r="H374" s="74"/>
      <c r="I374" s="111" t="s">
        <v>134</v>
      </c>
      <c r="J374" s="74"/>
      <c r="K374" s="74"/>
      <c r="L374" s="76"/>
      <c r="M374" s="76"/>
      <c r="N374" s="102"/>
      <c r="O374" s="102"/>
      <c r="P374" s="126">
        <v>0</v>
      </c>
      <c r="Q374" s="97">
        <v>0</v>
      </c>
      <c r="R374" s="109"/>
      <c r="S374" s="96" t="s">
        <v>134</v>
      </c>
      <c r="T374" s="91">
        <v>0</v>
      </c>
      <c r="U374" s="96" t="s">
        <v>134</v>
      </c>
      <c r="V374" s="92" t="s">
        <v>134</v>
      </c>
      <c r="W374" s="92" t="s">
        <v>134</v>
      </c>
      <c r="X374" s="92" t="s">
        <v>134</v>
      </c>
      <c r="Y374" s="92" t="s">
        <v>134</v>
      </c>
      <c r="Z374" s="92">
        <v>0</v>
      </c>
      <c r="AA374" s="93">
        <v>0</v>
      </c>
    </row>
    <row r="375" spans="1:27" ht="15.75" x14ac:dyDescent="0.25">
      <c r="A375" s="87"/>
      <c r="B375" s="95"/>
      <c r="C375" s="95"/>
      <c r="D375" s="76"/>
      <c r="E375" s="89" t="s">
        <v>134</v>
      </c>
      <c r="F375" s="89" t="s">
        <v>134</v>
      </c>
      <c r="G375" s="76"/>
      <c r="H375" s="74"/>
      <c r="I375" s="111" t="s">
        <v>134</v>
      </c>
      <c r="J375" s="74"/>
      <c r="K375" s="74"/>
      <c r="L375" s="76"/>
      <c r="M375" s="76"/>
      <c r="N375" s="102"/>
      <c r="O375" s="102"/>
      <c r="P375" s="126">
        <v>0</v>
      </c>
      <c r="Q375" s="97">
        <v>0</v>
      </c>
      <c r="R375" s="109"/>
      <c r="S375" s="96" t="s">
        <v>134</v>
      </c>
      <c r="T375" s="91">
        <v>0</v>
      </c>
      <c r="U375" s="96" t="s">
        <v>134</v>
      </c>
      <c r="V375" s="92" t="s">
        <v>134</v>
      </c>
      <c r="W375" s="92" t="s">
        <v>134</v>
      </c>
      <c r="X375" s="92" t="s">
        <v>134</v>
      </c>
      <c r="Y375" s="92" t="s">
        <v>134</v>
      </c>
      <c r="Z375" s="92">
        <v>0</v>
      </c>
      <c r="AA375" s="93">
        <v>0</v>
      </c>
    </row>
    <row r="376" spans="1:27" ht="15.75" x14ac:dyDescent="0.25">
      <c r="A376" s="87"/>
      <c r="B376" s="95"/>
      <c r="C376" s="95"/>
      <c r="D376" s="76"/>
      <c r="E376" s="89" t="s">
        <v>134</v>
      </c>
      <c r="F376" s="89" t="s">
        <v>134</v>
      </c>
      <c r="G376" s="76"/>
      <c r="H376" s="74"/>
      <c r="I376" s="111" t="s">
        <v>134</v>
      </c>
      <c r="J376" s="74"/>
      <c r="K376" s="74"/>
      <c r="L376" s="76"/>
      <c r="M376" s="76"/>
      <c r="N376" s="102"/>
      <c r="O376" s="102"/>
      <c r="P376" s="126">
        <v>0</v>
      </c>
      <c r="Q376" s="97">
        <v>0</v>
      </c>
      <c r="R376" s="109"/>
      <c r="S376" s="96" t="s">
        <v>134</v>
      </c>
      <c r="T376" s="91">
        <v>0</v>
      </c>
      <c r="U376" s="96" t="s">
        <v>134</v>
      </c>
      <c r="V376" s="92" t="s">
        <v>134</v>
      </c>
      <c r="W376" s="92" t="s">
        <v>134</v>
      </c>
      <c r="X376" s="92" t="s">
        <v>134</v>
      </c>
      <c r="Y376" s="92" t="s">
        <v>134</v>
      </c>
      <c r="Z376" s="92">
        <v>0</v>
      </c>
      <c r="AA376" s="93">
        <v>0</v>
      </c>
    </row>
    <row r="377" spans="1:27" ht="15.75" x14ac:dyDescent="0.25">
      <c r="A377" s="87"/>
      <c r="B377" s="95"/>
      <c r="C377" s="95"/>
      <c r="D377" s="76"/>
      <c r="E377" s="89" t="s">
        <v>134</v>
      </c>
      <c r="F377" s="89" t="s">
        <v>134</v>
      </c>
      <c r="G377" s="76"/>
      <c r="H377" s="74"/>
      <c r="I377" s="111" t="s">
        <v>134</v>
      </c>
      <c r="J377" s="74"/>
      <c r="K377" s="74"/>
      <c r="L377" s="76"/>
      <c r="M377" s="76"/>
      <c r="N377" s="102"/>
      <c r="O377" s="102"/>
      <c r="P377" s="126">
        <v>0</v>
      </c>
      <c r="Q377" s="97">
        <v>0</v>
      </c>
      <c r="R377" s="109"/>
      <c r="S377" s="96" t="s">
        <v>134</v>
      </c>
      <c r="T377" s="91">
        <v>0</v>
      </c>
      <c r="U377" s="96" t="s">
        <v>134</v>
      </c>
      <c r="V377" s="92" t="s">
        <v>134</v>
      </c>
      <c r="W377" s="92" t="s">
        <v>134</v>
      </c>
      <c r="X377" s="92" t="s">
        <v>134</v>
      </c>
      <c r="Y377" s="92" t="s">
        <v>134</v>
      </c>
      <c r="Z377" s="92">
        <v>0</v>
      </c>
      <c r="AA377" s="93">
        <v>0</v>
      </c>
    </row>
    <row r="378" spans="1:27" ht="15.75" x14ac:dyDescent="0.25">
      <c r="A378" s="87"/>
      <c r="B378" s="95"/>
      <c r="C378" s="95"/>
      <c r="D378" s="76"/>
      <c r="E378" s="89" t="s">
        <v>134</v>
      </c>
      <c r="F378" s="89" t="s">
        <v>134</v>
      </c>
      <c r="G378" s="76"/>
      <c r="H378" s="74"/>
      <c r="I378" s="111" t="s">
        <v>134</v>
      </c>
      <c r="J378" s="74"/>
      <c r="K378" s="74"/>
      <c r="L378" s="76"/>
      <c r="M378" s="76"/>
      <c r="N378" s="102"/>
      <c r="O378" s="102"/>
      <c r="P378" s="126">
        <v>0</v>
      </c>
      <c r="Q378" s="97">
        <v>0</v>
      </c>
      <c r="R378" s="109"/>
      <c r="S378" s="96" t="s">
        <v>134</v>
      </c>
      <c r="T378" s="91">
        <v>0</v>
      </c>
      <c r="U378" s="96" t="s">
        <v>134</v>
      </c>
      <c r="V378" s="92" t="s">
        <v>134</v>
      </c>
      <c r="W378" s="92" t="s">
        <v>134</v>
      </c>
      <c r="X378" s="92" t="s">
        <v>134</v>
      </c>
      <c r="Y378" s="92" t="s">
        <v>134</v>
      </c>
      <c r="Z378" s="92">
        <v>0</v>
      </c>
      <c r="AA378" s="93">
        <v>0</v>
      </c>
    </row>
    <row r="379" spans="1:27" ht="15.75" x14ac:dyDescent="0.25">
      <c r="A379" s="87"/>
      <c r="B379" s="95"/>
      <c r="C379" s="95"/>
      <c r="D379" s="76"/>
      <c r="E379" s="89" t="s">
        <v>134</v>
      </c>
      <c r="F379" s="89" t="s">
        <v>134</v>
      </c>
      <c r="G379" s="76"/>
      <c r="H379" s="74"/>
      <c r="I379" s="111" t="s">
        <v>134</v>
      </c>
      <c r="J379" s="74"/>
      <c r="K379" s="74"/>
      <c r="L379" s="76"/>
      <c r="M379" s="76"/>
      <c r="N379" s="102"/>
      <c r="O379" s="102"/>
      <c r="P379" s="126">
        <v>0</v>
      </c>
      <c r="Q379" s="97">
        <v>0</v>
      </c>
      <c r="R379" s="109"/>
      <c r="S379" s="96" t="s">
        <v>134</v>
      </c>
      <c r="T379" s="91">
        <v>0</v>
      </c>
      <c r="U379" s="96" t="s">
        <v>134</v>
      </c>
      <c r="V379" s="92" t="s">
        <v>134</v>
      </c>
      <c r="W379" s="92" t="s">
        <v>134</v>
      </c>
      <c r="X379" s="92" t="s">
        <v>134</v>
      </c>
      <c r="Y379" s="92" t="s">
        <v>134</v>
      </c>
      <c r="Z379" s="92">
        <v>0</v>
      </c>
      <c r="AA379" s="93">
        <v>0</v>
      </c>
    </row>
    <row r="380" spans="1:27" ht="15.75" x14ac:dyDescent="0.25">
      <c r="A380" s="87"/>
      <c r="B380" s="95"/>
      <c r="C380" s="95"/>
      <c r="D380" s="76"/>
      <c r="E380" s="89" t="s">
        <v>134</v>
      </c>
      <c r="F380" s="89" t="s">
        <v>134</v>
      </c>
      <c r="G380" s="76"/>
      <c r="H380" s="74"/>
      <c r="I380" s="111" t="s">
        <v>134</v>
      </c>
      <c r="J380" s="74"/>
      <c r="K380" s="74"/>
      <c r="L380" s="76"/>
      <c r="M380" s="76"/>
      <c r="N380" s="102"/>
      <c r="O380" s="102"/>
      <c r="P380" s="126">
        <v>0</v>
      </c>
      <c r="Q380" s="97">
        <v>0</v>
      </c>
      <c r="R380" s="109"/>
      <c r="S380" s="96" t="s">
        <v>134</v>
      </c>
      <c r="T380" s="91">
        <v>0</v>
      </c>
      <c r="U380" s="96" t="s">
        <v>134</v>
      </c>
      <c r="V380" s="92" t="s">
        <v>134</v>
      </c>
      <c r="W380" s="92" t="s">
        <v>134</v>
      </c>
      <c r="X380" s="92" t="s">
        <v>134</v>
      </c>
      <c r="Y380" s="92" t="s">
        <v>134</v>
      </c>
      <c r="Z380" s="92">
        <v>0</v>
      </c>
      <c r="AA380" s="93">
        <v>0</v>
      </c>
    </row>
    <row r="381" spans="1:27" ht="15.75" x14ac:dyDescent="0.25">
      <c r="A381" s="87"/>
      <c r="B381" s="95"/>
      <c r="C381" s="95"/>
      <c r="D381" s="76"/>
      <c r="E381" s="89" t="s">
        <v>134</v>
      </c>
      <c r="F381" s="89" t="s">
        <v>134</v>
      </c>
      <c r="G381" s="76"/>
      <c r="H381" s="74"/>
      <c r="I381" s="111" t="s">
        <v>134</v>
      </c>
      <c r="J381" s="74"/>
      <c r="K381" s="74"/>
      <c r="L381" s="76"/>
      <c r="M381" s="76"/>
      <c r="N381" s="102"/>
      <c r="O381" s="102"/>
      <c r="P381" s="126">
        <v>0</v>
      </c>
      <c r="Q381" s="97">
        <v>0</v>
      </c>
      <c r="R381" s="109"/>
      <c r="S381" s="96" t="s">
        <v>134</v>
      </c>
      <c r="T381" s="91">
        <v>0</v>
      </c>
      <c r="U381" s="96" t="s">
        <v>134</v>
      </c>
      <c r="V381" s="92" t="s">
        <v>134</v>
      </c>
      <c r="W381" s="92" t="s">
        <v>134</v>
      </c>
      <c r="X381" s="92" t="s">
        <v>134</v>
      </c>
      <c r="Y381" s="92" t="s">
        <v>134</v>
      </c>
      <c r="Z381" s="92">
        <v>0</v>
      </c>
      <c r="AA381" s="93">
        <v>0</v>
      </c>
    </row>
    <row r="382" spans="1:27" ht="15.75" x14ac:dyDescent="0.25">
      <c r="A382" s="87"/>
      <c r="B382" s="95"/>
      <c r="C382" s="95"/>
      <c r="D382" s="76"/>
      <c r="E382" s="89" t="s">
        <v>134</v>
      </c>
      <c r="F382" s="89" t="s">
        <v>134</v>
      </c>
      <c r="G382" s="76"/>
      <c r="H382" s="74"/>
      <c r="I382" s="111" t="s">
        <v>134</v>
      </c>
      <c r="J382" s="74"/>
      <c r="K382" s="74"/>
      <c r="L382" s="76"/>
      <c r="M382" s="76"/>
      <c r="N382" s="102"/>
      <c r="O382" s="102"/>
      <c r="P382" s="126">
        <v>0</v>
      </c>
      <c r="Q382" s="97">
        <v>0</v>
      </c>
      <c r="R382" s="109"/>
      <c r="S382" s="96" t="s">
        <v>134</v>
      </c>
      <c r="T382" s="91">
        <v>0</v>
      </c>
      <c r="U382" s="96" t="s">
        <v>134</v>
      </c>
      <c r="V382" s="92" t="s">
        <v>134</v>
      </c>
      <c r="W382" s="92" t="s">
        <v>134</v>
      </c>
      <c r="X382" s="92" t="s">
        <v>134</v>
      </c>
      <c r="Y382" s="92" t="s">
        <v>134</v>
      </c>
      <c r="Z382" s="92">
        <v>0</v>
      </c>
      <c r="AA382" s="93">
        <v>0</v>
      </c>
    </row>
    <row r="383" spans="1:27" ht="15.75" x14ac:dyDescent="0.25">
      <c r="A383" s="87"/>
      <c r="B383" s="95"/>
      <c r="C383" s="95"/>
      <c r="D383" s="76"/>
      <c r="E383" s="89" t="s">
        <v>134</v>
      </c>
      <c r="F383" s="89" t="s">
        <v>134</v>
      </c>
      <c r="G383" s="76"/>
      <c r="H383" s="74"/>
      <c r="I383" s="111" t="s">
        <v>134</v>
      </c>
      <c r="J383" s="74"/>
      <c r="K383" s="74"/>
      <c r="L383" s="76"/>
      <c r="M383" s="76"/>
      <c r="N383" s="102"/>
      <c r="O383" s="102"/>
      <c r="P383" s="126">
        <v>0</v>
      </c>
      <c r="Q383" s="97">
        <v>0</v>
      </c>
      <c r="R383" s="109"/>
      <c r="S383" s="96" t="s">
        <v>134</v>
      </c>
      <c r="T383" s="91">
        <v>0</v>
      </c>
      <c r="U383" s="96" t="s">
        <v>134</v>
      </c>
      <c r="V383" s="92" t="s">
        <v>134</v>
      </c>
      <c r="W383" s="92" t="s">
        <v>134</v>
      </c>
      <c r="X383" s="92" t="s">
        <v>134</v>
      </c>
      <c r="Y383" s="92" t="s">
        <v>134</v>
      </c>
      <c r="Z383" s="92">
        <v>0</v>
      </c>
      <c r="AA383" s="93">
        <v>0</v>
      </c>
    </row>
    <row r="384" spans="1:27" ht="15.75" x14ac:dyDescent="0.25">
      <c r="A384" s="87"/>
      <c r="B384" s="95"/>
      <c r="C384" s="95"/>
      <c r="D384" s="76"/>
      <c r="E384" s="89" t="s">
        <v>134</v>
      </c>
      <c r="F384" s="89" t="s">
        <v>134</v>
      </c>
      <c r="G384" s="76"/>
      <c r="H384" s="74"/>
      <c r="I384" s="111" t="s">
        <v>134</v>
      </c>
      <c r="J384" s="74"/>
      <c r="K384" s="74"/>
      <c r="L384" s="76"/>
      <c r="M384" s="76"/>
      <c r="N384" s="102"/>
      <c r="O384" s="102"/>
      <c r="P384" s="126">
        <v>0</v>
      </c>
      <c r="Q384" s="97">
        <v>0</v>
      </c>
      <c r="R384" s="109"/>
      <c r="S384" s="96" t="s">
        <v>134</v>
      </c>
      <c r="T384" s="91">
        <v>0</v>
      </c>
      <c r="U384" s="96" t="s">
        <v>134</v>
      </c>
      <c r="V384" s="92" t="s">
        <v>134</v>
      </c>
      <c r="W384" s="92" t="s">
        <v>134</v>
      </c>
      <c r="X384" s="92" t="s">
        <v>134</v>
      </c>
      <c r="Y384" s="92" t="s">
        <v>134</v>
      </c>
      <c r="Z384" s="92">
        <v>0</v>
      </c>
      <c r="AA384" s="93">
        <v>0</v>
      </c>
    </row>
    <row r="385" spans="1:27" ht="15.75" x14ac:dyDescent="0.25">
      <c r="A385" s="87"/>
      <c r="B385" s="95"/>
      <c r="C385" s="95"/>
      <c r="D385" s="76"/>
      <c r="E385" s="89" t="s">
        <v>134</v>
      </c>
      <c r="F385" s="89" t="s">
        <v>134</v>
      </c>
      <c r="G385" s="76"/>
      <c r="H385" s="74"/>
      <c r="I385" s="111" t="s">
        <v>134</v>
      </c>
      <c r="J385" s="74"/>
      <c r="K385" s="74"/>
      <c r="L385" s="76"/>
      <c r="M385" s="76"/>
      <c r="N385" s="102"/>
      <c r="O385" s="102"/>
      <c r="P385" s="126">
        <v>0</v>
      </c>
      <c r="Q385" s="97">
        <v>0</v>
      </c>
      <c r="R385" s="109"/>
      <c r="S385" s="96" t="s">
        <v>134</v>
      </c>
      <c r="T385" s="91">
        <v>0</v>
      </c>
      <c r="U385" s="96" t="s">
        <v>134</v>
      </c>
      <c r="V385" s="92" t="s">
        <v>134</v>
      </c>
      <c r="W385" s="92" t="s">
        <v>134</v>
      </c>
      <c r="X385" s="92" t="s">
        <v>134</v>
      </c>
      <c r="Y385" s="92" t="s">
        <v>134</v>
      </c>
      <c r="Z385" s="92">
        <v>0</v>
      </c>
      <c r="AA385" s="93">
        <v>0</v>
      </c>
    </row>
    <row r="386" spans="1:27" ht="15.75" x14ac:dyDescent="0.25">
      <c r="A386" s="87"/>
      <c r="B386" s="95"/>
      <c r="C386" s="95"/>
      <c r="D386" s="76"/>
      <c r="E386" s="89" t="s">
        <v>134</v>
      </c>
      <c r="F386" s="89" t="s">
        <v>134</v>
      </c>
      <c r="G386" s="76"/>
      <c r="H386" s="74"/>
      <c r="I386" s="111" t="s">
        <v>134</v>
      </c>
      <c r="J386" s="74"/>
      <c r="K386" s="74"/>
      <c r="L386" s="76"/>
      <c r="M386" s="76"/>
      <c r="N386" s="102"/>
      <c r="O386" s="102"/>
      <c r="P386" s="126">
        <v>0</v>
      </c>
      <c r="Q386" s="97">
        <v>0</v>
      </c>
      <c r="R386" s="109"/>
      <c r="S386" s="96" t="s">
        <v>134</v>
      </c>
      <c r="T386" s="91">
        <v>0</v>
      </c>
      <c r="U386" s="96" t="s">
        <v>134</v>
      </c>
      <c r="V386" s="92" t="s">
        <v>134</v>
      </c>
      <c r="W386" s="92" t="s">
        <v>134</v>
      </c>
      <c r="X386" s="92" t="s">
        <v>134</v>
      </c>
      <c r="Y386" s="92" t="s">
        <v>134</v>
      </c>
      <c r="Z386" s="92">
        <v>0</v>
      </c>
      <c r="AA386" s="93">
        <v>0</v>
      </c>
    </row>
    <row r="387" spans="1:27" ht="15.75" x14ac:dyDescent="0.25">
      <c r="A387" s="87"/>
      <c r="B387" s="95"/>
      <c r="C387" s="95"/>
      <c r="D387" s="76"/>
      <c r="E387" s="89" t="s">
        <v>134</v>
      </c>
      <c r="F387" s="89" t="s">
        <v>134</v>
      </c>
      <c r="G387" s="76"/>
      <c r="H387" s="74"/>
      <c r="I387" s="111" t="s">
        <v>134</v>
      </c>
      <c r="J387" s="74"/>
      <c r="K387" s="74"/>
      <c r="L387" s="76"/>
      <c r="M387" s="76"/>
      <c r="N387" s="102"/>
      <c r="O387" s="102"/>
      <c r="P387" s="126">
        <v>0</v>
      </c>
      <c r="Q387" s="97">
        <v>0</v>
      </c>
      <c r="R387" s="109"/>
      <c r="S387" s="96" t="s">
        <v>134</v>
      </c>
      <c r="T387" s="91">
        <v>0</v>
      </c>
      <c r="U387" s="96" t="s">
        <v>134</v>
      </c>
      <c r="V387" s="92" t="s">
        <v>134</v>
      </c>
      <c r="W387" s="92" t="s">
        <v>134</v>
      </c>
      <c r="X387" s="92" t="s">
        <v>134</v>
      </c>
      <c r="Y387" s="92" t="s">
        <v>134</v>
      </c>
      <c r="Z387" s="92">
        <v>0</v>
      </c>
      <c r="AA387" s="93">
        <v>0</v>
      </c>
    </row>
    <row r="388" spans="1:27" ht="15.75" x14ac:dyDescent="0.25">
      <c r="A388" s="87"/>
      <c r="B388" s="95"/>
      <c r="C388" s="95"/>
      <c r="D388" s="76"/>
      <c r="E388" s="89" t="s">
        <v>134</v>
      </c>
      <c r="F388" s="89" t="s">
        <v>134</v>
      </c>
      <c r="G388" s="76"/>
      <c r="H388" s="74"/>
      <c r="I388" s="111" t="s">
        <v>134</v>
      </c>
      <c r="J388" s="74"/>
      <c r="K388" s="74"/>
      <c r="L388" s="76"/>
      <c r="M388" s="76"/>
      <c r="N388" s="102"/>
      <c r="O388" s="102"/>
      <c r="P388" s="126">
        <v>0</v>
      </c>
      <c r="Q388" s="97">
        <v>0</v>
      </c>
      <c r="R388" s="109"/>
      <c r="S388" s="96" t="s">
        <v>134</v>
      </c>
      <c r="T388" s="91">
        <v>0</v>
      </c>
      <c r="U388" s="96" t="s">
        <v>134</v>
      </c>
      <c r="V388" s="92" t="s">
        <v>134</v>
      </c>
      <c r="W388" s="92" t="s">
        <v>134</v>
      </c>
      <c r="X388" s="92" t="s">
        <v>134</v>
      </c>
      <c r="Y388" s="92" t="s">
        <v>134</v>
      </c>
      <c r="Z388" s="92">
        <v>0</v>
      </c>
      <c r="AA388" s="93">
        <v>0</v>
      </c>
    </row>
    <row r="389" spans="1:27" ht="15.75" x14ac:dyDescent="0.25">
      <c r="A389" s="87"/>
      <c r="B389" s="95"/>
      <c r="C389" s="95"/>
      <c r="D389" s="76"/>
      <c r="E389" s="89" t="s">
        <v>134</v>
      </c>
      <c r="F389" s="89" t="s">
        <v>134</v>
      </c>
      <c r="G389" s="76"/>
      <c r="H389" s="74"/>
      <c r="I389" s="111" t="s">
        <v>134</v>
      </c>
      <c r="J389" s="74"/>
      <c r="K389" s="74"/>
      <c r="L389" s="76"/>
      <c r="M389" s="76"/>
      <c r="N389" s="102"/>
      <c r="O389" s="102"/>
      <c r="P389" s="126">
        <v>0</v>
      </c>
      <c r="Q389" s="97">
        <v>0</v>
      </c>
      <c r="R389" s="109"/>
      <c r="S389" s="96" t="s">
        <v>134</v>
      </c>
      <c r="T389" s="91">
        <v>0</v>
      </c>
      <c r="U389" s="96" t="s">
        <v>134</v>
      </c>
      <c r="V389" s="92" t="s">
        <v>134</v>
      </c>
      <c r="W389" s="92" t="s">
        <v>134</v>
      </c>
      <c r="X389" s="92" t="s">
        <v>134</v>
      </c>
      <c r="Y389" s="92" t="s">
        <v>134</v>
      </c>
      <c r="Z389" s="92">
        <v>0</v>
      </c>
      <c r="AA389" s="93">
        <v>0</v>
      </c>
    </row>
    <row r="390" spans="1:27" ht="15.75" x14ac:dyDescent="0.25">
      <c r="A390" s="87"/>
      <c r="B390" s="95"/>
      <c r="C390" s="95"/>
      <c r="D390" s="76"/>
      <c r="E390" s="89" t="s">
        <v>134</v>
      </c>
      <c r="F390" s="89" t="s">
        <v>134</v>
      </c>
      <c r="G390" s="76"/>
      <c r="H390" s="74"/>
      <c r="I390" s="111" t="s">
        <v>134</v>
      </c>
      <c r="J390" s="74"/>
      <c r="K390" s="74"/>
      <c r="L390" s="76"/>
      <c r="M390" s="76"/>
      <c r="N390" s="102"/>
      <c r="O390" s="102"/>
      <c r="P390" s="126">
        <v>0</v>
      </c>
      <c r="Q390" s="97">
        <v>0</v>
      </c>
      <c r="R390" s="109"/>
      <c r="S390" s="96" t="s">
        <v>134</v>
      </c>
      <c r="T390" s="91">
        <v>0</v>
      </c>
      <c r="U390" s="96" t="s">
        <v>134</v>
      </c>
      <c r="V390" s="92" t="s">
        <v>134</v>
      </c>
      <c r="W390" s="92" t="s">
        <v>134</v>
      </c>
      <c r="X390" s="92" t="s">
        <v>134</v>
      </c>
      <c r="Y390" s="92" t="s">
        <v>134</v>
      </c>
      <c r="Z390" s="92">
        <v>0</v>
      </c>
      <c r="AA390" s="93">
        <v>0</v>
      </c>
    </row>
    <row r="391" spans="1:27" ht="15.75" x14ac:dyDescent="0.25">
      <c r="A391" s="87"/>
      <c r="B391" s="95"/>
      <c r="C391" s="95"/>
      <c r="D391" s="76"/>
      <c r="E391" s="89" t="s">
        <v>134</v>
      </c>
      <c r="F391" s="89" t="s">
        <v>134</v>
      </c>
      <c r="G391" s="76"/>
      <c r="H391" s="74"/>
      <c r="I391" s="111" t="s">
        <v>134</v>
      </c>
      <c r="J391" s="74"/>
      <c r="K391" s="74"/>
      <c r="L391" s="76"/>
      <c r="M391" s="76"/>
      <c r="N391" s="102"/>
      <c r="O391" s="102"/>
      <c r="P391" s="126">
        <v>0</v>
      </c>
      <c r="Q391" s="97">
        <v>0</v>
      </c>
      <c r="R391" s="109"/>
      <c r="S391" s="96" t="s">
        <v>134</v>
      </c>
      <c r="T391" s="91">
        <v>0</v>
      </c>
      <c r="U391" s="96" t="s">
        <v>134</v>
      </c>
      <c r="V391" s="92" t="s">
        <v>134</v>
      </c>
      <c r="W391" s="92" t="s">
        <v>134</v>
      </c>
      <c r="X391" s="92" t="s">
        <v>134</v>
      </c>
      <c r="Y391" s="92" t="s">
        <v>134</v>
      </c>
      <c r="Z391" s="92">
        <v>0</v>
      </c>
      <c r="AA391" s="93">
        <v>0</v>
      </c>
    </row>
    <row r="392" spans="1:27" ht="15.75" x14ac:dyDescent="0.25">
      <c r="A392" s="87"/>
      <c r="B392" s="95"/>
      <c r="C392" s="95"/>
      <c r="D392" s="76"/>
      <c r="E392" s="89" t="s">
        <v>134</v>
      </c>
      <c r="F392" s="89" t="s">
        <v>134</v>
      </c>
      <c r="G392" s="76"/>
      <c r="H392" s="74"/>
      <c r="I392" s="111" t="s">
        <v>134</v>
      </c>
      <c r="J392" s="74"/>
      <c r="K392" s="74"/>
      <c r="L392" s="76"/>
      <c r="M392" s="76"/>
      <c r="N392" s="102"/>
      <c r="O392" s="102"/>
      <c r="P392" s="126">
        <v>0</v>
      </c>
      <c r="Q392" s="97">
        <v>0</v>
      </c>
      <c r="R392" s="109"/>
      <c r="S392" s="96" t="s">
        <v>134</v>
      </c>
      <c r="T392" s="91">
        <v>0</v>
      </c>
      <c r="U392" s="96" t="s">
        <v>134</v>
      </c>
      <c r="V392" s="92" t="s">
        <v>134</v>
      </c>
      <c r="W392" s="92" t="s">
        <v>134</v>
      </c>
      <c r="X392" s="92" t="s">
        <v>134</v>
      </c>
      <c r="Y392" s="92" t="s">
        <v>134</v>
      </c>
      <c r="Z392" s="92">
        <v>0</v>
      </c>
      <c r="AA392" s="93">
        <v>0</v>
      </c>
    </row>
    <row r="393" spans="1:27" ht="15.75" x14ac:dyDescent="0.25">
      <c r="A393" s="87"/>
      <c r="B393" s="95"/>
      <c r="C393" s="95"/>
      <c r="D393" s="76"/>
      <c r="E393" s="89" t="s">
        <v>134</v>
      </c>
      <c r="F393" s="89" t="s">
        <v>134</v>
      </c>
      <c r="G393" s="76"/>
      <c r="H393" s="74"/>
      <c r="I393" s="111" t="s">
        <v>134</v>
      </c>
      <c r="J393" s="74"/>
      <c r="K393" s="74"/>
      <c r="L393" s="76"/>
      <c r="M393" s="76"/>
      <c r="N393" s="102"/>
      <c r="O393" s="102"/>
      <c r="P393" s="126">
        <v>0</v>
      </c>
      <c r="Q393" s="97">
        <v>0</v>
      </c>
      <c r="R393" s="109"/>
      <c r="S393" s="96" t="s">
        <v>134</v>
      </c>
      <c r="T393" s="91">
        <v>0</v>
      </c>
      <c r="U393" s="96" t="s">
        <v>134</v>
      </c>
      <c r="V393" s="92" t="s">
        <v>134</v>
      </c>
      <c r="W393" s="92" t="s">
        <v>134</v>
      </c>
      <c r="X393" s="92" t="s">
        <v>134</v>
      </c>
      <c r="Y393" s="92" t="s">
        <v>134</v>
      </c>
      <c r="Z393" s="92">
        <v>0</v>
      </c>
      <c r="AA393" s="93">
        <v>0</v>
      </c>
    </row>
    <row r="394" spans="1:27" ht="15.75" x14ac:dyDescent="0.25">
      <c r="A394" s="87"/>
      <c r="B394" s="95"/>
      <c r="C394" s="95"/>
      <c r="D394" s="76"/>
      <c r="E394" s="89" t="s">
        <v>134</v>
      </c>
      <c r="F394" s="89" t="s">
        <v>134</v>
      </c>
      <c r="G394" s="76"/>
      <c r="H394" s="74"/>
      <c r="I394" s="111" t="s">
        <v>134</v>
      </c>
      <c r="J394" s="74"/>
      <c r="K394" s="74"/>
      <c r="L394" s="76"/>
      <c r="M394" s="76"/>
      <c r="N394" s="102"/>
      <c r="O394" s="102"/>
      <c r="P394" s="126">
        <v>0</v>
      </c>
      <c r="Q394" s="97">
        <v>0</v>
      </c>
      <c r="R394" s="109"/>
      <c r="S394" s="96" t="s">
        <v>134</v>
      </c>
      <c r="T394" s="91">
        <v>0</v>
      </c>
      <c r="U394" s="96" t="s">
        <v>134</v>
      </c>
      <c r="V394" s="92" t="s">
        <v>134</v>
      </c>
      <c r="W394" s="92" t="s">
        <v>134</v>
      </c>
      <c r="X394" s="92" t="s">
        <v>134</v>
      </c>
      <c r="Y394" s="92" t="s">
        <v>134</v>
      </c>
      <c r="Z394" s="92">
        <v>0</v>
      </c>
      <c r="AA394" s="93">
        <v>0</v>
      </c>
    </row>
    <row r="395" spans="1:27" ht="15.75" x14ac:dyDescent="0.25">
      <c r="A395" s="87"/>
      <c r="B395" s="95"/>
      <c r="C395" s="95"/>
      <c r="D395" s="76"/>
      <c r="E395" s="89" t="s">
        <v>134</v>
      </c>
      <c r="F395" s="89" t="s">
        <v>134</v>
      </c>
      <c r="G395" s="76"/>
      <c r="H395" s="74"/>
      <c r="I395" s="111" t="s">
        <v>134</v>
      </c>
      <c r="J395" s="74"/>
      <c r="K395" s="74"/>
      <c r="L395" s="76"/>
      <c r="M395" s="76"/>
      <c r="N395" s="102"/>
      <c r="O395" s="102"/>
      <c r="P395" s="126">
        <v>0</v>
      </c>
      <c r="Q395" s="97">
        <v>0</v>
      </c>
      <c r="R395" s="109"/>
      <c r="S395" s="96" t="s">
        <v>134</v>
      </c>
      <c r="T395" s="91">
        <v>0</v>
      </c>
      <c r="U395" s="96" t="s">
        <v>134</v>
      </c>
      <c r="V395" s="92" t="s">
        <v>134</v>
      </c>
      <c r="W395" s="92" t="s">
        <v>134</v>
      </c>
      <c r="X395" s="92" t="s">
        <v>134</v>
      </c>
      <c r="Y395" s="92" t="s">
        <v>134</v>
      </c>
      <c r="Z395" s="92">
        <v>0</v>
      </c>
      <c r="AA395" s="93">
        <v>0</v>
      </c>
    </row>
    <row r="396" spans="1:27" ht="15.75" x14ac:dyDescent="0.25">
      <c r="A396" s="87"/>
      <c r="B396" s="95"/>
      <c r="C396" s="95"/>
      <c r="D396" s="76"/>
      <c r="E396" s="89" t="s">
        <v>134</v>
      </c>
      <c r="F396" s="89" t="s">
        <v>134</v>
      </c>
      <c r="G396" s="76"/>
      <c r="H396" s="74"/>
      <c r="I396" s="111" t="s">
        <v>134</v>
      </c>
      <c r="J396" s="74"/>
      <c r="K396" s="74"/>
      <c r="L396" s="76"/>
      <c r="M396" s="76"/>
      <c r="N396" s="102"/>
      <c r="O396" s="102"/>
      <c r="P396" s="126">
        <v>0</v>
      </c>
      <c r="Q396" s="97">
        <v>0</v>
      </c>
      <c r="R396" s="109"/>
      <c r="S396" s="96" t="s">
        <v>134</v>
      </c>
      <c r="T396" s="91">
        <v>0</v>
      </c>
      <c r="U396" s="96" t="s">
        <v>134</v>
      </c>
      <c r="V396" s="92" t="s">
        <v>134</v>
      </c>
      <c r="W396" s="92" t="s">
        <v>134</v>
      </c>
      <c r="X396" s="92" t="s">
        <v>134</v>
      </c>
      <c r="Y396" s="92" t="s">
        <v>134</v>
      </c>
      <c r="Z396" s="92">
        <v>0</v>
      </c>
      <c r="AA396" s="93">
        <v>0</v>
      </c>
    </row>
    <row r="397" spans="1:27" ht="15.75" x14ac:dyDescent="0.25">
      <c r="A397" s="87"/>
      <c r="B397" s="95"/>
      <c r="C397" s="95"/>
      <c r="D397" s="76"/>
      <c r="E397" s="89" t="s">
        <v>134</v>
      </c>
      <c r="F397" s="89" t="s">
        <v>134</v>
      </c>
      <c r="G397" s="76"/>
      <c r="H397" s="74"/>
      <c r="I397" s="111" t="s">
        <v>134</v>
      </c>
      <c r="J397" s="74"/>
      <c r="K397" s="74"/>
      <c r="L397" s="76"/>
      <c r="M397" s="76"/>
      <c r="N397" s="102"/>
      <c r="O397" s="102"/>
      <c r="P397" s="126">
        <v>0</v>
      </c>
      <c r="Q397" s="97">
        <v>0</v>
      </c>
      <c r="R397" s="109"/>
      <c r="S397" s="96" t="s">
        <v>134</v>
      </c>
      <c r="T397" s="91">
        <v>0</v>
      </c>
      <c r="U397" s="96" t="s">
        <v>134</v>
      </c>
      <c r="V397" s="92" t="s">
        <v>134</v>
      </c>
      <c r="W397" s="92" t="s">
        <v>134</v>
      </c>
      <c r="X397" s="92" t="s">
        <v>134</v>
      </c>
      <c r="Y397" s="92" t="s">
        <v>134</v>
      </c>
      <c r="Z397" s="92">
        <v>0</v>
      </c>
      <c r="AA397" s="93">
        <v>0</v>
      </c>
    </row>
    <row r="398" spans="1:27" ht="15.75" x14ac:dyDescent="0.25">
      <c r="A398" s="87"/>
      <c r="B398" s="95"/>
      <c r="C398" s="95"/>
      <c r="D398" s="76"/>
      <c r="E398" s="89" t="s">
        <v>134</v>
      </c>
      <c r="F398" s="89" t="s">
        <v>134</v>
      </c>
      <c r="G398" s="76"/>
      <c r="H398" s="74"/>
      <c r="I398" s="111" t="s">
        <v>134</v>
      </c>
      <c r="J398" s="74"/>
      <c r="K398" s="74"/>
      <c r="L398" s="76"/>
      <c r="M398" s="76"/>
      <c r="N398" s="102"/>
      <c r="O398" s="102"/>
      <c r="P398" s="126">
        <v>0</v>
      </c>
      <c r="Q398" s="97">
        <v>0</v>
      </c>
      <c r="R398" s="109"/>
      <c r="S398" s="96" t="s">
        <v>134</v>
      </c>
      <c r="T398" s="91">
        <v>0</v>
      </c>
      <c r="U398" s="96" t="s">
        <v>134</v>
      </c>
      <c r="V398" s="92" t="s">
        <v>134</v>
      </c>
      <c r="W398" s="92" t="s">
        <v>134</v>
      </c>
      <c r="X398" s="92" t="s">
        <v>134</v>
      </c>
      <c r="Y398" s="92" t="s">
        <v>134</v>
      </c>
      <c r="Z398" s="92">
        <v>0</v>
      </c>
      <c r="AA398" s="93">
        <v>0</v>
      </c>
    </row>
    <row r="399" spans="1:27" ht="15.75" x14ac:dyDescent="0.25">
      <c r="A399" s="87"/>
      <c r="B399" s="95"/>
      <c r="C399" s="95"/>
      <c r="D399" s="76"/>
      <c r="E399" s="89" t="s">
        <v>134</v>
      </c>
      <c r="F399" s="89" t="s">
        <v>134</v>
      </c>
      <c r="G399" s="76"/>
      <c r="H399" s="74"/>
      <c r="I399" s="111" t="s">
        <v>134</v>
      </c>
      <c r="J399" s="74"/>
      <c r="K399" s="74"/>
      <c r="L399" s="76"/>
      <c r="M399" s="76"/>
      <c r="N399" s="102"/>
      <c r="O399" s="102"/>
      <c r="P399" s="126">
        <v>0</v>
      </c>
      <c r="Q399" s="97">
        <v>0</v>
      </c>
      <c r="R399" s="109"/>
      <c r="S399" s="96" t="s">
        <v>134</v>
      </c>
      <c r="T399" s="91">
        <v>0</v>
      </c>
      <c r="U399" s="96" t="s">
        <v>134</v>
      </c>
      <c r="V399" s="92" t="s">
        <v>134</v>
      </c>
      <c r="W399" s="92" t="s">
        <v>134</v>
      </c>
      <c r="X399" s="92" t="s">
        <v>134</v>
      </c>
      <c r="Y399" s="92" t="s">
        <v>134</v>
      </c>
      <c r="Z399" s="92">
        <v>0</v>
      </c>
      <c r="AA399" s="93">
        <v>0</v>
      </c>
    </row>
    <row r="400" spans="1:27" ht="15.75" x14ac:dyDescent="0.25">
      <c r="A400" s="87"/>
      <c r="B400" s="95"/>
      <c r="C400" s="95"/>
      <c r="D400" s="76"/>
      <c r="E400" s="89" t="s">
        <v>134</v>
      </c>
      <c r="F400" s="89" t="s">
        <v>134</v>
      </c>
      <c r="G400" s="76"/>
      <c r="H400" s="74"/>
      <c r="I400" s="111" t="s">
        <v>134</v>
      </c>
      <c r="J400" s="74"/>
      <c r="K400" s="74"/>
      <c r="L400" s="76"/>
      <c r="M400" s="76"/>
      <c r="N400" s="102"/>
      <c r="O400" s="102"/>
      <c r="P400" s="126">
        <v>0</v>
      </c>
      <c r="Q400" s="97">
        <v>0</v>
      </c>
      <c r="R400" s="109"/>
      <c r="S400" s="96" t="s">
        <v>134</v>
      </c>
      <c r="T400" s="91">
        <v>0</v>
      </c>
      <c r="U400" s="96" t="s">
        <v>134</v>
      </c>
      <c r="V400" s="92" t="s">
        <v>134</v>
      </c>
      <c r="W400" s="92" t="s">
        <v>134</v>
      </c>
      <c r="X400" s="92" t="s">
        <v>134</v>
      </c>
      <c r="Y400" s="92" t="s">
        <v>134</v>
      </c>
      <c r="Z400" s="92">
        <v>0</v>
      </c>
      <c r="AA400" s="93">
        <v>0</v>
      </c>
    </row>
    <row r="401" spans="1:27" ht="15.75" x14ac:dyDescent="0.25">
      <c r="A401" s="87"/>
      <c r="B401" s="95"/>
      <c r="C401" s="95"/>
      <c r="D401" s="76"/>
      <c r="E401" s="89" t="s">
        <v>134</v>
      </c>
      <c r="F401" s="89" t="s">
        <v>134</v>
      </c>
      <c r="G401" s="76"/>
      <c r="H401" s="74"/>
      <c r="I401" s="111" t="s">
        <v>134</v>
      </c>
      <c r="J401" s="74"/>
      <c r="K401" s="74"/>
      <c r="L401" s="76"/>
      <c r="M401" s="76"/>
      <c r="N401" s="102"/>
      <c r="O401" s="102"/>
      <c r="P401" s="126">
        <v>0</v>
      </c>
      <c r="Q401" s="97">
        <v>0</v>
      </c>
      <c r="R401" s="109"/>
      <c r="S401" s="96" t="s">
        <v>134</v>
      </c>
      <c r="T401" s="91">
        <v>0</v>
      </c>
      <c r="U401" s="96" t="s">
        <v>134</v>
      </c>
      <c r="V401" s="92" t="s">
        <v>134</v>
      </c>
      <c r="W401" s="92" t="s">
        <v>134</v>
      </c>
      <c r="X401" s="92" t="s">
        <v>134</v>
      </c>
      <c r="Y401" s="92" t="s">
        <v>134</v>
      </c>
      <c r="Z401" s="92">
        <v>0</v>
      </c>
      <c r="AA401" s="93">
        <v>0</v>
      </c>
    </row>
    <row r="402" spans="1:27" ht="15.75" x14ac:dyDescent="0.25">
      <c r="A402" s="87"/>
      <c r="B402" s="95"/>
      <c r="C402" s="95"/>
      <c r="D402" s="76"/>
      <c r="E402" s="89" t="s">
        <v>134</v>
      </c>
      <c r="F402" s="89" t="s">
        <v>134</v>
      </c>
      <c r="G402" s="76"/>
      <c r="H402" s="74"/>
      <c r="I402" s="111" t="s">
        <v>134</v>
      </c>
      <c r="J402" s="74"/>
      <c r="K402" s="74"/>
      <c r="L402" s="76"/>
      <c r="M402" s="76"/>
      <c r="N402" s="102"/>
      <c r="O402" s="102"/>
      <c r="P402" s="126">
        <v>0</v>
      </c>
      <c r="Q402" s="97">
        <v>0</v>
      </c>
      <c r="R402" s="109"/>
      <c r="S402" s="96" t="s">
        <v>134</v>
      </c>
      <c r="T402" s="91">
        <v>0</v>
      </c>
      <c r="U402" s="96" t="s">
        <v>134</v>
      </c>
      <c r="V402" s="92" t="s">
        <v>134</v>
      </c>
      <c r="W402" s="92" t="s">
        <v>134</v>
      </c>
      <c r="X402" s="92" t="s">
        <v>134</v>
      </c>
      <c r="Y402" s="92" t="s">
        <v>134</v>
      </c>
      <c r="Z402" s="92">
        <v>0</v>
      </c>
      <c r="AA402" s="93">
        <v>0</v>
      </c>
    </row>
    <row r="403" spans="1:27" ht="15.75" x14ac:dyDescent="0.25">
      <c r="A403" s="87"/>
      <c r="B403" s="95"/>
      <c r="C403" s="95"/>
      <c r="D403" s="76"/>
      <c r="E403" s="89" t="s">
        <v>134</v>
      </c>
      <c r="F403" s="89" t="s">
        <v>134</v>
      </c>
      <c r="G403" s="76"/>
      <c r="H403" s="74"/>
      <c r="I403" s="111" t="s">
        <v>134</v>
      </c>
      <c r="J403" s="74"/>
      <c r="K403" s="74"/>
      <c r="L403" s="76"/>
      <c r="M403" s="76"/>
      <c r="N403" s="102"/>
      <c r="O403" s="102"/>
      <c r="P403" s="126">
        <v>0</v>
      </c>
      <c r="Q403" s="97">
        <v>0</v>
      </c>
      <c r="R403" s="109"/>
      <c r="S403" s="96" t="s">
        <v>134</v>
      </c>
      <c r="T403" s="91">
        <v>0</v>
      </c>
      <c r="U403" s="96" t="s">
        <v>134</v>
      </c>
      <c r="V403" s="92" t="s">
        <v>134</v>
      </c>
      <c r="W403" s="92" t="s">
        <v>134</v>
      </c>
      <c r="X403" s="92" t="s">
        <v>134</v>
      </c>
      <c r="Y403" s="92" t="s">
        <v>134</v>
      </c>
      <c r="Z403" s="92">
        <v>0</v>
      </c>
      <c r="AA403" s="93">
        <v>0</v>
      </c>
    </row>
    <row r="404" spans="1:27" ht="15.75" x14ac:dyDescent="0.25">
      <c r="A404" s="87"/>
      <c r="B404" s="95"/>
      <c r="C404" s="95"/>
      <c r="D404" s="76"/>
      <c r="E404" s="89" t="s">
        <v>134</v>
      </c>
      <c r="F404" s="89" t="s">
        <v>134</v>
      </c>
      <c r="G404" s="76"/>
      <c r="H404" s="74"/>
      <c r="I404" s="111" t="s">
        <v>134</v>
      </c>
      <c r="J404" s="74"/>
      <c r="K404" s="74"/>
      <c r="L404" s="76"/>
      <c r="M404" s="76"/>
      <c r="N404" s="102"/>
      <c r="O404" s="102"/>
      <c r="P404" s="126">
        <v>0</v>
      </c>
      <c r="Q404" s="97">
        <v>0</v>
      </c>
      <c r="R404" s="109"/>
      <c r="S404" s="96" t="s">
        <v>134</v>
      </c>
      <c r="T404" s="91">
        <v>0</v>
      </c>
      <c r="U404" s="96" t="s">
        <v>134</v>
      </c>
      <c r="V404" s="92" t="s">
        <v>134</v>
      </c>
      <c r="W404" s="92" t="s">
        <v>134</v>
      </c>
      <c r="X404" s="92" t="s">
        <v>134</v>
      </c>
      <c r="Y404" s="92" t="s">
        <v>134</v>
      </c>
      <c r="Z404" s="92">
        <v>0</v>
      </c>
      <c r="AA404" s="93">
        <v>0</v>
      </c>
    </row>
    <row r="405" spans="1:27" ht="15.75" x14ac:dyDescent="0.25">
      <c r="A405" s="87"/>
      <c r="B405" s="95"/>
      <c r="C405" s="95"/>
      <c r="D405" s="76"/>
      <c r="E405" s="89" t="s">
        <v>134</v>
      </c>
      <c r="F405" s="89" t="s">
        <v>134</v>
      </c>
      <c r="G405" s="76"/>
      <c r="H405" s="74"/>
      <c r="I405" s="111" t="s">
        <v>134</v>
      </c>
      <c r="J405" s="74"/>
      <c r="K405" s="74"/>
      <c r="L405" s="76"/>
      <c r="M405" s="76"/>
      <c r="N405" s="102"/>
      <c r="O405" s="102"/>
      <c r="P405" s="126">
        <v>0</v>
      </c>
      <c r="Q405" s="97">
        <v>0</v>
      </c>
      <c r="R405" s="109"/>
      <c r="S405" s="96" t="s">
        <v>134</v>
      </c>
      <c r="T405" s="91">
        <v>0</v>
      </c>
      <c r="U405" s="96" t="s">
        <v>134</v>
      </c>
      <c r="V405" s="92" t="s">
        <v>134</v>
      </c>
      <c r="W405" s="92" t="s">
        <v>134</v>
      </c>
      <c r="X405" s="92" t="s">
        <v>134</v>
      </c>
      <c r="Y405" s="92" t="s">
        <v>134</v>
      </c>
      <c r="Z405" s="92">
        <v>0</v>
      </c>
      <c r="AA405" s="93">
        <v>0</v>
      </c>
    </row>
    <row r="406" spans="1:27" ht="15.75" x14ac:dyDescent="0.25">
      <c r="A406" s="87"/>
      <c r="B406" s="95"/>
      <c r="C406" s="95"/>
      <c r="D406" s="76"/>
      <c r="E406" s="89" t="s">
        <v>134</v>
      </c>
      <c r="F406" s="89" t="s">
        <v>134</v>
      </c>
      <c r="G406" s="76"/>
      <c r="H406" s="74"/>
      <c r="I406" s="111" t="s">
        <v>134</v>
      </c>
      <c r="J406" s="74"/>
      <c r="K406" s="74"/>
      <c r="L406" s="76"/>
      <c r="M406" s="76"/>
      <c r="N406" s="102"/>
      <c r="O406" s="102"/>
      <c r="P406" s="126">
        <v>0</v>
      </c>
      <c r="Q406" s="97">
        <v>0</v>
      </c>
      <c r="R406" s="109"/>
      <c r="S406" s="96" t="s">
        <v>134</v>
      </c>
      <c r="T406" s="91">
        <v>0</v>
      </c>
      <c r="U406" s="96" t="s">
        <v>134</v>
      </c>
      <c r="V406" s="92" t="s">
        <v>134</v>
      </c>
      <c r="W406" s="92" t="s">
        <v>134</v>
      </c>
      <c r="X406" s="92" t="s">
        <v>134</v>
      </c>
      <c r="Y406" s="92" t="s">
        <v>134</v>
      </c>
      <c r="Z406" s="92">
        <v>0</v>
      </c>
      <c r="AA406" s="93">
        <v>0</v>
      </c>
    </row>
    <row r="407" spans="1:27" ht="15.75" x14ac:dyDescent="0.25">
      <c r="A407" s="87"/>
      <c r="B407" s="95"/>
      <c r="C407" s="95"/>
      <c r="D407" s="76"/>
      <c r="E407" s="89" t="s">
        <v>134</v>
      </c>
      <c r="F407" s="89" t="s">
        <v>134</v>
      </c>
      <c r="G407" s="76"/>
      <c r="H407" s="74"/>
      <c r="I407" s="111" t="s">
        <v>134</v>
      </c>
      <c r="J407" s="74"/>
      <c r="K407" s="74"/>
      <c r="L407" s="76"/>
      <c r="M407" s="76"/>
      <c r="N407" s="102"/>
      <c r="O407" s="102"/>
      <c r="P407" s="126">
        <v>0</v>
      </c>
      <c r="Q407" s="97">
        <v>0</v>
      </c>
      <c r="R407" s="109"/>
      <c r="S407" s="96" t="s">
        <v>134</v>
      </c>
      <c r="T407" s="91">
        <v>0</v>
      </c>
      <c r="U407" s="96" t="s">
        <v>134</v>
      </c>
      <c r="V407" s="92" t="s">
        <v>134</v>
      </c>
      <c r="W407" s="92" t="s">
        <v>134</v>
      </c>
      <c r="X407" s="92" t="s">
        <v>134</v>
      </c>
      <c r="Y407" s="92" t="s">
        <v>134</v>
      </c>
      <c r="Z407" s="92">
        <v>0</v>
      </c>
      <c r="AA407" s="93">
        <v>0</v>
      </c>
    </row>
    <row r="408" spans="1:27" ht="15.75" x14ac:dyDescent="0.25">
      <c r="A408" s="87"/>
      <c r="B408" s="95"/>
      <c r="C408" s="95"/>
      <c r="D408" s="76"/>
      <c r="E408" s="89" t="s">
        <v>134</v>
      </c>
      <c r="F408" s="89" t="s">
        <v>134</v>
      </c>
      <c r="G408" s="76"/>
      <c r="H408" s="74"/>
      <c r="I408" s="111" t="s">
        <v>134</v>
      </c>
      <c r="J408" s="74"/>
      <c r="K408" s="74"/>
      <c r="L408" s="76"/>
      <c r="M408" s="76"/>
      <c r="N408" s="102"/>
      <c r="O408" s="102"/>
      <c r="P408" s="126">
        <v>0</v>
      </c>
      <c r="Q408" s="97">
        <v>0</v>
      </c>
      <c r="R408" s="109"/>
      <c r="S408" s="96" t="s">
        <v>134</v>
      </c>
      <c r="T408" s="91">
        <v>0</v>
      </c>
      <c r="U408" s="96" t="s">
        <v>134</v>
      </c>
      <c r="V408" s="92" t="s">
        <v>134</v>
      </c>
      <c r="W408" s="92" t="s">
        <v>134</v>
      </c>
      <c r="X408" s="92" t="s">
        <v>134</v>
      </c>
      <c r="Y408" s="92" t="s">
        <v>134</v>
      </c>
      <c r="Z408" s="92">
        <v>0</v>
      </c>
      <c r="AA408" s="93">
        <v>0</v>
      </c>
    </row>
    <row r="409" spans="1:27" ht="15.75" x14ac:dyDescent="0.25">
      <c r="A409" s="87"/>
      <c r="B409" s="95"/>
      <c r="C409" s="95"/>
      <c r="D409" s="76"/>
      <c r="E409" s="89" t="s">
        <v>134</v>
      </c>
      <c r="F409" s="89" t="s">
        <v>134</v>
      </c>
      <c r="G409" s="76"/>
      <c r="H409" s="74"/>
      <c r="I409" s="111" t="s">
        <v>134</v>
      </c>
      <c r="J409" s="74"/>
      <c r="K409" s="74"/>
      <c r="L409" s="76"/>
      <c r="M409" s="76"/>
      <c r="N409" s="102"/>
      <c r="O409" s="102"/>
      <c r="P409" s="126">
        <v>0</v>
      </c>
      <c r="Q409" s="97">
        <v>0</v>
      </c>
      <c r="R409" s="109"/>
      <c r="S409" s="96" t="s">
        <v>134</v>
      </c>
      <c r="T409" s="91">
        <v>0</v>
      </c>
      <c r="U409" s="96" t="s">
        <v>134</v>
      </c>
      <c r="V409" s="92" t="s">
        <v>134</v>
      </c>
      <c r="W409" s="92" t="s">
        <v>134</v>
      </c>
      <c r="X409" s="92" t="s">
        <v>134</v>
      </c>
      <c r="Y409" s="92" t="s">
        <v>134</v>
      </c>
      <c r="Z409" s="92">
        <v>0</v>
      </c>
      <c r="AA409" s="93">
        <v>0</v>
      </c>
    </row>
    <row r="410" spans="1:27" ht="15.75" x14ac:dyDescent="0.25">
      <c r="A410" s="87"/>
      <c r="B410" s="95"/>
      <c r="C410" s="95"/>
      <c r="D410" s="76"/>
      <c r="E410" s="89" t="s">
        <v>134</v>
      </c>
      <c r="F410" s="89" t="s">
        <v>134</v>
      </c>
      <c r="G410" s="76"/>
      <c r="H410" s="74"/>
      <c r="I410" s="111" t="s">
        <v>134</v>
      </c>
      <c r="J410" s="74"/>
      <c r="K410" s="74"/>
      <c r="L410" s="76"/>
      <c r="M410" s="76"/>
      <c r="N410" s="102"/>
      <c r="O410" s="102"/>
      <c r="P410" s="126">
        <v>0</v>
      </c>
      <c r="Q410" s="97">
        <v>0</v>
      </c>
      <c r="R410" s="109"/>
      <c r="S410" s="96" t="s">
        <v>134</v>
      </c>
      <c r="T410" s="91">
        <v>0</v>
      </c>
      <c r="U410" s="96" t="s">
        <v>134</v>
      </c>
      <c r="V410" s="92" t="s">
        <v>134</v>
      </c>
      <c r="W410" s="92" t="s">
        <v>134</v>
      </c>
      <c r="X410" s="92" t="s">
        <v>134</v>
      </c>
      <c r="Y410" s="92" t="s">
        <v>134</v>
      </c>
      <c r="Z410" s="92">
        <v>0</v>
      </c>
      <c r="AA410" s="93">
        <v>0</v>
      </c>
    </row>
    <row r="411" spans="1:27" ht="15.75" x14ac:dyDescent="0.25">
      <c r="A411" s="87"/>
      <c r="B411" s="95"/>
      <c r="C411" s="95"/>
      <c r="D411" s="76"/>
      <c r="E411" s="89" t="s">
        <v>134</v>
      </c>
      <c r="F411" s="89" t="s">
        <v>134</v>
      </c>
      <c r="G411" s="76"/>
      <c r="H411" s="74"/>
      <c r="I411" s="111" t="s">
        <v>134</v>
      </c>
      <c r="J411" s="74"/>
      <c r="K411" s="74"/>
      <c r="L411" s="76"/>
      <c r="M411" s="76"/>
      <c r="N411" s="102"/>
      <c r="O411" s="102"/>
      <c r="P411" s="126">
        <v>0</v>
      </c>
      <c r="Q411" s="97">
        <v>0</v>
      </c>
      <c r="R411" s="109"/>
      <c r="S411" s="96" t="s">
        <v>134</v>
      </c>
      <c r="T411" s="91">
        <v>0</v>
      </c>
      <c r="U411" s="96" t="s">
        <v>134</v>
      </c>
      <c r="V411" s="92" t="s">
        <v>134</v>
      </c>
      <c r="W411" s="92" t="s">
        <v>134</v>
      </c>
      <c r="X411" s="92" t="s">
        <v>134</v>
      </c>
      <c r="Y411" s="92" t="s">
        <v>134</v>
      </c>
      <c r="Z411" s="92">
        <v>0</v>
      </c>
      <c r="AA411" s="93">
        <v>0</v>
      </c>
    </row>
    <row r="412" spans="1:27" ht="15.75" x14ac:dyDescent="0.25">
      <c r="A412" s="87"/>
      <c r="B412" s="95"/>
      <c r="C412" s="95"/>
      <c r="D412" s="76"/>
      <c r="E412" s="89" t="s">
        <v>134</v>
      </c>
      <c r="F412" s="89" t="s">
        <v>134</v>
      </c>
      <c r="G412" s="76"/>
      <c r="H412" s="74"/>
      <c r="I412" s="111" t="s">
        <v>134</v>
      </c>
      <c r="J412" s="74"/>
      <c r="K412" s="74"/>
      <c r="L412" s="76"/>
      <c r="M412" s="76"/>
      <c r="N412" s="102"/>
      <c r="O412" s="102"/>
      <c r="P412" s="126">
        <v>0</v>
      </c>
      <c r="Q412" s="97">
        <v>0</v>
      </c>
      <c r="R412" s="109"/>
      <c r="S412" s="96" t="s">
        <v>134</v>
      </c>
      <c r="T412" s="91">
        <v>0</v>
      </c>
      <c r="U412" s="96" t="s">
        <v>134</v>
      </c>
      <c r="V412" s="92" t="s">
        <v>134</v>
      </c>
      <c r="W412" s="92" t="s">
        <v>134</v>
      </c>
      <c r="X412" s="92" t="s">
        <v>134</v>
      </c>
      <c r="Y412" s="92" t="s">
        <v>134</v>
      </c>
      <c r="Z412" s="92">
        <v>0</v>
      </c>
      <c r="AA412" s="93">
        <v>0</v>
      </c>
    </row>
    <row r="413" spans="1:27" ht="15.75" x14ac:dyDescent="0.25">
      <c r="A413" s="87"/>
      <c r="B413" s="95"/>
      <c r="C413" s="95"/>
      <c r="D413" s="76"/>
      <c r="E413" s="89" t="s">
        <v>134</v>
      </c>
      <c r="F413" s="89" t="s">
        <v>134</v>
      </c>
      <c r="G413" s="76"/>
      <c r="H413" s="74"/>
      <c r="I413" s="111" t="s">
        <v>134</v>
      </c>
      <c r="J413" s="74"/>
      <c r="K413" s="74"/>
      <c r="L413" s="76"/>
      <c r="M413" s="76"/>
      <c r="N413" s="102"/>
      <c r="O413" s="102"/>
      <c r="P413" s="126">
        <v>0</v>
      </c>
      <c r="Q413" s="97">
        <v>0</v>
      </c>
      <c r="R413" s="109"/>
      <c r="S413" s="96" t="s">
        <v>134</v>
      </c>
      <c r="T413" s="91">
        <v>0</v>
      </c>
      <c r="U413" s="96" t="s">
        <v>134</v>
      </c>
      <c r="V413" s="92" t="s">
        <v>134</v>
      </c>
      <c r="W413" s="92" t="s">
        <v>134</v>
      </c>
      <c r="X413" s="92" t="s">
        <v>134</v>
      </c>
      <c r="Y413" s="92" t="s">
        <v>134</v>
      </c>
      <c r="Z413" s="92">
        <v>0</v>
      </c>
      <c r="AA413" s="93">
        <v>0</v>
      </c>
    </row>
    <row r="414" spans="1:27" ht="15.75" x14ac:dyDescent="0.25">
      <c r="A414" s="87"/>
      <c r="B414" s="95"/>
      <c r="C414" s="95"/>
      <c r="D414" s="76"/>
      <c r="E414" s="89" t="s">
        <v>134</v>
      </c>
      <c r="F414" s="89" t="s">
        <v>134</v>
      </c>
      <c r="G414" s="76"/>
      <c r="H414" s="74"/>
      <c r="I414" s="111" t="s">
        <v>134</v>
      </c>
      <c r="J414" s="74"/>
      <c r="K414" s="74"/>
      <c r="L414" s="76"/>
      <c r="M414" s="76"/>
      <c r="N414" s="102"/>
      <c r="O414" s="102"/>
      <c r="P414" s="126">
        <v>0</v>
      </c>
      <c r="Q414" s="97">
        <v>0</v>
      </c>
      <c r="R414" s="109"/>
      <c r="S414" s="96" t="s">
        <v>134</v>
      </c>
      <c r="T414" s="91">
        <v>0</v>
      </c>
      <c r="U414" s="96" t="s">
        <v>134</v>
      </c>
      <c r="V414" s="92" t="s">
        <v>134</v>
      </c>
      <c r="W414" s="92" t="s">
        <v>134</v>
      </c>
      <c r="X414" s="92" t="s">
        <v>134</v>
      </c>
      <c r="Y414" s="92" t="s">
        <v>134</v>
      </c>
      <c r="Z414" s="92">
        <v>0</v>
      </c>
      <c r="AA414" s="93">
        <v>0</v>
      </c>
    </row>
    <row r="415" spans="1:27" ht="15.75" x14ac:dyDescent="0.25">
      <c r="A415" s="87"/>
      <c r="B415" s="95"/>
      <c r="C415" s="95"/>
      <c r="D415" s="76"/>
      <c r="E415" s="89" t="s">
        <v>134</v>
      </c>
      <c r="F415" s="89" t="s">
        <v>134</v>
      </c>
      <c r="G415" s="76"/>
      <c r="H415" s="74"/>
      <c r="I415" s="111" t="s">
        <v>134</v>
      </c>
      <c r="J415" s="74"/>
      <c r="K415" s="74"/>
      <c r="L415" s="76"/>
      <c r="M415" s="76"/>
      <c r="N415" s="102"/>
      <c r="O415" s="102"/>
      <c r="P415" s="126">
        <v>0</v>
      </c>
      <c r="Q415" s="97">
        <v>0</v>
      </c>
      <c r="R415" s="109"/>
      <c r="S415" s="96" t="s">
        <v>134</v>
      </c>
      <c r="T415" s="91">
        <v>0</v>
      </c>
      <c r="U415" s="96" t="s">
        <v>134</v>
      </c>
      <c r="V415" s="92" t="s">
        <v>134</v>
      </c>
      <c r="W415" s="92" t="s">
        <v>134</v>
      </c>
      <c r="X415" s="92" t="s">
        <v>134</v>
      </c>
      <c r="Y415" s="92" t="s">
        <v>134</v>
      </c>
      <c r="Z415" s="92">
        <v>0</v>
      </c>
      <c r="AA415" s="93">
        <v>0</v>
      </c>
    </row>
    <row r="416" spans="1:27" ht="15.75" x14ac:dyDescent="0.25">
      <c r="A416" s="87"/>
      <c r="B416" s="95"/>
      <c r="C416" s="95"/>
      <c r="D416" s="76"/>
      <c r="E416" s="89" t="s">
        <v>134</v>
      </c>
      <c r="F416" s="89" t="s">
        <v>134</v>
      </c>
      <c r="G416" s="76"/>
      <c r="H416" s="74"/>
      <c r="I416" s="111" t="s">
        <v>134</v>
      </c>
      <c r="J416" s="74"/>
      <c r="K416" s="74"/>
      <c r="L416" s="76"/>
      <c r="M416" s="76"/>
      <c r="N416" s="102"/>
      <c r="O416" s="102"/>
      <c r="P416" s="126">
        <v>0</v>
      </c>
      <c r="Q416" s="97">
        <v>0</v>
      </c>
      <c r="R416" s="109"/>
      <c r="S416" s="96" t="s">
        <v>134</v>
      </c>
      <c r="T416" s="91">
        <v>0</v>
      </c>
      <c r="U416" s="96" t="s">
        <v>134</v>
      </c>
      <c r="V416" s="92" t="s">
        <v>134</v>
      </c>
      <c r="W416" s="92" t="s">
        <v>134</v>
      </c>
      <c r="X416" s="92" t="s">
        <v>134</v>
      </c>
      <c r="Y416" s="92" t="s">
        <v>134</v>
      </c>
      <c r="Z416" s="92">
        <v>0</v>
      </c>
      <c r="AA416" s="93">
        <v>0</v>
      </c>
    </row>
    <row r="417" spans="1:27" ht="15.75" x14ac:dyDescent="0.25">
      <c r="A417" s="87"/>
      <c r="B417" s="95"/>
      <c r="C417" s="95"/>
      <c r="D417" s="76"/>
      <c r="E417" s="89" t="s">
        <v>134</v>
      </c>
      <c r="F417" s="89" t="s">
        <v>134</v>
      </c>
      <c r="G417" s="76"/>
      <c r="H417" s="74"/>
      <c r="I417" s="111" t="s">
        <v>134</v>
      </c>
      <c r="J417" s="74"/>
      <c r="K417" s="74"/>
      <c r="L417" s="76"/>
      <c r="M417" s="76"/>
      <c r="N417" s="102"/>
      <c r="O417" s="102"/>
      <c r="P417" s="126">
        <v>0</v>
      </c>
      <c r="Q417" s="97">
        <v>0</v>
      </c>
      <c r="R417" s="109"/>
      <c r="S417" s="96" t="s">
        <v>134</v>
      </c>
      <c r="T417" s="91">
        <v>0</v>
      </c>
      <c r="U417" s="96" t="s">
        <v>134</v>
      </c>
      <c r="V417" s="92" t="s">
        <v>134</v>
      </c>
      <c r="W417" s="92" t="s">
        <v>134</v>
      </c>
      <c r="X417" s="92" t="s">
        <v>134</v>
      </c>
      <c r="Y417" s="92" t="s">
        <v>134</v>
      </c>
      <c r="Z417" s="92">
        <v>0</v>
      </c>
      <c r="AA417" s="93">
        <v>0</v>
      </c>
    </row>
    <row r="418" spans="1:27" ht="15.75" x14ac:dyDescent="0.25">
      <c r="A418" s="87"/>
      <c r="B418" s="95"/>
      <c r="C418" s="95"/>
      <c r="D418" s="76"/>
      <c r="E418" s="89" t="s">
        <v>134</v>
      </c>
      <c r="F418" s="89" t="s">
        <v>134</v>
      </c>
      <c r="G418" s="76"/>
      <c r="H418" s="74"/>
      <c r="I418" s="111" t="s">
        <v>134</v>
      </c>
      <c r="J418" s="74"/>
      <c r="K418" s="74"/>
      <c r="L418" s="76"/>
      <c r="M418" s="76"/>
      <c r="N418" s="102"/>
      <c r="O418" s="102"/>
      <c r="P418" s="126">
        <v>0</v>
      </c>
      <c r="Q418" s="97">
        <v>0</v>
      </c>
      <c r="R418" s="109"/>
      <c r="S418" s="96" t="s">
        <v>134</v>
      </c>
      <c r="T418" s="91">
        <v>0</v>
      </c>
      <c r="U418" s="96" t="s">
        <v>134</v>
      </c>
      <c r="V418" s="92" t="s">
        <v>134</v>
      </c>
      <c r="W418" s="92" t="s">
        <v>134</v>
      </c>
      <c r="X418" s="92" t="s">
        <v>134</v>
      </c>
      <c r="Y418" s="92" t="s">
        <v>134</v>
      </c>
      <c r="Z418" s="92">
        <v>0</v>
      </c>
      <c r="AA418" s="93">
        <v>0</v>
      </c>
    </row>
    <row r="419" spans="1:27" ht="15.75" x14ac:dyDescent="0.25">
      <c r="A419" s="87"/>
      <c r="B419" s="95"/>
      <c r="C419" s="95"/>
      <c r="D419" s="76"/>
      <c r="E419" s="89" t="s">
        <v>134</v>
      </c>
      <c r="F419" s="89" t="s">
        <v>134</v>
      </c>
      <c r="G419" s="76"/>
      <c r="H419" s="74"/>
      <c r="I419" s="111" t="s">
        <v>134</v>
      </c>
      <c r="J419" s="74"/>
      <c r="K419" s="74"/>
      <c r="L419" s="76"/>
      <c r="M419" s="76"/>
      <c r="N419" s="102"/>
      <c r="O419" s="102"/>
      <c r="P419" s="126">
        <v>0</v>
      </c>
      <c r="Q419" s="97">
        <v>0</v>
      </c>
      <c r="R419" s="109"/>
      <c r="S419" s="96" t="s">
        <v>134</v>
      </c>
      <c r="T419" s="91">
        <v>0</v>
      </c>
      <c r="U419" s="96" t="s">
        <v>134</v>
      </c>
      <c r="V419" s="92" t="s">
        <v>134</v>
      </c>
      <c r="W419" s="92" t="s">
        <v>134</v>
      </c>
      <c r="X419" s="92" t="s">
        <v>134</v>
      </c>
      <c r="Y419" s="92" t="s">
        <v>134</v>
      </c>
      <c r="Z419" s="92">
        <v>0</v>
      </c>
      <c r="AA419" s="93">
        <v>0</v>
      </c>
    </row>
    <row r="420" spans="1:27" ht="15.75" x14ac:dyDescent="0.25">
      <c r="A420" s="87"/>
      <c r="B420" s="95"/>
      <c r="C420" s="95"/>
      <c r="D420" s="76"/>
      <c r="E420" s="89" t="s">
        <v>134</v>
      </c>
      <c r="F420" s="89" t="s">
        <v>134</v>
      </c>
      <c r="G420" s="76"/>
      <c r="H420" s="74"/>
      <c r="I420" s="111" t="s">
        <v>134</v>
      </c>
      <c r="J420" s="74"/>
      <c r="K420" s="74"/>
      <c r="L420" s="76"/>
      <c r="M420" s="76"/>
      <c r="N420" s="102"/>
      <c r="O420" s="102"/>
      <c r="P420" s="126">
        <v>0</v>
      </c>
      <c r="Q420" s="97">
        <v>0</v>
      </c>
      <c r="R420" s="109"/>
      <c r="S420" s="96" t="s">
        <v>134</v>
      </c>
      <c r="T420" s="91">
        <v>0</v>
      </c>
      <c r="U420" s="96" t="s">
        <v>134</v>
      </c>
      <c r="V420" s="92" t="s">
        <v>134</v>
      </c>
      <c r="W420" s="92" t="s">
        <v>134</v>
      </c>
      <c r="X420" s="92" t="s">
        <v>134</v>
      </c>
      <c r="Y420" s="92" t="s">
        <v>134</v>
      </c>
      <c r="Z420" s="92">
        <v>0</v>
      </c>
      <c r="AA420" s="93">
        <v>0</v>
      </c>
    </row>
    <row r="421" spans="1:27" ht="15.75" x14ac:dyDescent="0.25">
      <c r="A421" s="87"/>
      <c r="B421" s="95"/>
      <c r="C421" s="95"/>
      <c r="D421" s="76"/>
      <c r="E421" s="89" t="s">
        <v>134</v>
      </c>
      <c r="F421" s="89" t="s">
        <v>134</v>
      </c>
      <c r="G421" s="76"/>
      <c r="H421" s="74"/>
      <c r="I421" s="111" t="s">
        <v>134</v>
      </c>
      <c r="J421" s="74"/>
      <c r="K421" s="74"/>
      <c r="L421" s="76"/>
      <c r="M421" s="76"/>
      <c r="N421" s="102"/>
      <c r="O421" s="102"/>
      <c r="P421" s="126">
        <v>0</v>
      </c>
      <c r="Q421" s="97">
        <v>0</v>
      </c>
      <c r="R421" s="109"/>
      <c r="S421" s="96" t="s">
        <v>134</v>
      </c>
      <c r="T421" s="91">
        <v>0</v>
      </c>
      <c r="U421" s="96" t="s">
        <v>134</v>
      </c>
      <c r="V421" s="92" t="s">
        <v>134</v>
      </c>
      <c r="W421" s="92" t="s">
        <v>134</v>
      </c>
      <c r="X421" s="92" t="s">
        <v>134</v>
      </c>
      <c r="Y421" s="92" t="s">
        <v>134</v>
      </c>
      <c r="Z421" s="92">
        <v>0</v>
      </c>
      <c r="AA421" s="93">
        <v>0</v>
      </c>
    </row>
    <row r="422" spans="1:27" ht="15.75" x14ac:dyDescent="0.25">
      <c r="A422" s="87"/>
      <c r="B422" s="95"/>
      <c r="C422" s="95"/>
      <c r="D422" s="76"/>
      <c r="E422" s="89" t="s">
        <v>134</v>
      </c>
      <c r="F422" s="89" t="s">
        <v>134</v>
      </c>
      <c r="G422" s="76"/>
      <c r="H422" s="74"/>
      <c r="I422" s="111" t="s">
        <v>134</v>
      </c>
      <c r="J422" s="74"/>
      <c r="K422" s="74"/>
      <c r="L422" s="76"/>
      <c r="M422" s="76"/>
      <c r="N422" s="102"/>
      <c r="O422" s="102"/>
      <c r="P422" s="126">
        <v>0</v>
      </c>
      <c r="Q422" s="97">
        <v>0</v>
      </c>
      <c r="R422" s="109"/>
      <c r="S422" s="96" t="s">
        <v>134</v>
      </c>
      <c r="T422" s="91">
        <v>0</v>
      </c>
      <c r="U422" s="96" t="s">
        <v>134</v>
      </c>
      <c r="V422" s="92" t="s">
        <v>134</v>
      </c>
      <c r="W422" s="92" t="s">
        <v>134</v>
      </c>
      <c r="X422" s="92" t="s">
        <v>134</v>
      </c>
      <c r="Y422" s="92" t="s">
        <v>134</v>
      </c>
      <c r="Z422" s="92">
        <v>0</v>
      </c>
      <c r="AA422" s="93">
        <v>0</v>
      </c>
    </row>
    <row r="423" spans="1:27" ht="15.75" x14ac:dyDescent="0.25">
      <c r="A423" s="87"/>
      <c r="B423" s="95"/>
      <c r="C423" s="95"/>
      <c r="D423" s="76"/>
      <c r="E423" s="89" t="s">
        <v>134</v>
      </c>
      <c r="F423" s="89" t="s">
        <v>134</v>
      </c>
      <c r="G423" s="76"/>
      <c r="H423" s="74"/>
      <c r="I423" s="111" t="s">
        <v>134</v>
      </c>
      <c r="J423" s="74"/>
      <c r="K423" s="74"/>
      <c r="L423" s="76"/>
      <c r="M423" s="76"/>
      <c r="N423" s="102"/>
      <c r="O423" s="102"/>
      <c r="P423" s="126">
        <v>0</v>
      </c>
      <c r="Q423" s="97">
        <v>0</v>
      </c>
      <c r="R423" s="109"/>
      <c r="S423" s="96" t="s">
        <v>134</v>
      </c>
      <c r="T423" s="91">
        <v>0</v>
      </c>
      <c r="U423" s="96" t="s">
        <v>134</v>
      </c>
      <c r="V423" s="92" t="s">
        <v>134</v>
      </c>
      <c r="W423" s="92" t="s">
        <v>134</v>
      </c>
      <c r="X423" s="92" t="s">
        <v>134</v>
      </c>
      <c r="Y423" s="92" t="s">
        <v>134</v>
      </c>
      <c r="Z423" s="92">
        <v>0</v>
      </c>
      <c r="AA423" s="93">
        <v>0</v>
      </c>
    </row>
    <row r="424" spans="1:27" ht="15.75" x14ac:dyDescent="0.25">
      <c r="A424" s="87"/>
      <c r="B424" s="95"/>
      <c r="C424" s="95"/>
      <c r="D424" s="76"/>
      <c r="E424" s="89" t="s">
        <v>134</v>
      </c>
      <c r="F424" s="89" t="s">
        <v>134</v>
      </c>
      <c r="G424" s="76"/>
      <c r="H424" s="74"/>
      <c r="I424" s="111" t="s">
        <v>134</v>
      </c>
      <c r="J424" s="74"/>
      <c r="K424" s="74"/>
      <c r="L424" s="76"/>
      <c r="M424" s="76"/>
      <c r="N424" s="102"/>
      <c r="O424" s="102"/>
      <c r="P424" s="126">
        <v>0</v>
      </c>
      <c r="Q424" s="97">
        <v>0</v>
      </c>
      <c r="R424" s="109"/>
      <c r="S424" s="96" t="s">
        <v>134</v>
      </c>
      <c r="T424" s="91">
        <v>0</v>
      </c>
      <c r="U424" s="96" t="s">
        <v>134</v>
      </c>
      <c r="V424" s="92" t="s">
        <v>134</v>
      </c>
      <c r="W424" s="92" t="s">
        <v>134</v>
      </c>
      <c r="X424" s="92" t="s">
        <v>134</v>
      </c>
      <c r="Y424" s="92" t="s">
        <v>134</v>
      </c>
      <c r="Z424" s="92">
        <v>0</v>
      </c>
      <c r="AA424" s="93">
        <v>0</v>
      </c>
    </row>
    <row r="425" spans="1:27" ht="15.75" x14ac:dyDescent="0.25">
      <c r="A425" s="87"/>
      <c r="B425" s="95"/>
      <c r="C425" s="95"/>
      <c r="D425" s="76"/>
      <c r="E425" s="89" t="s">
        <v>134</v>
      </c>
      <c r="F425" s="89" t="s">
        <v>134</v>
      </c>
      <c r="G425" s="76"/>
      <c r="H425" s="74"/>
      <c r="I425" s="111" t="s">
        <v>134</v>
      </c>
      <c r="J425" s="74"/>
      <c r="K425" s="74"/>
      <c r="L425" s="76"/>
      <c r="M425" s="76"/>
      <c r="N425" s="102"/>
      <c r="O425" s="102"/>
      <c r="P425" s="126">
        <v>0</v>
      </c>
      <c r="Q425" s="97">
        <v>0</v>
      </c>
      <c r="R425" s="109"/>
      <c r="S425" s="96" t="s">
        <v>134</v>
      </c>
      <c r="T425" s="91">
        <v>0</v>
      </c>
      <c r="U425" s="96" t="s">
        <v>134</v>
      </c>
      <c r="V425" s="92" t="s">
        <v>134</v>
      </c>
      <c r="W425" s="92" t="s">
        <v>134</v>
      </c>
      <c r="X425" s="92" t="s">
        <v>134</v>
      </c>
      <c r="Y425" s="92" t="s">
        <v>134</v>
      </c>
      <c r="Z425" s="92">
        <v>0</v>
      </c>
      <c r="AA425" s="93">
        <v>0</v>
      </c>
    </row>
    <row r="426" spans="1:27" ht="15.75" x14ac:dyDescent="0.25">
      <c r="A426" s="87"/>
      <c r="B426" s="95"/>
      <c r="C426" s="95"/>
      <c r="D426" s="76"/>
      <c r="E426" s="89" t="s">
        <v>134</v>
      </c>
      <c r="F426" s="89" t="s">
        <v>134</v>
      </c>
      <c r="G426" s="76"/>
      <c r="H426" s="74"/>
      <c r="I426" s="111" t="s">
        <v>134</v>
      </c>
      <c r="J426" s="74"/>
      <c r="K426" s="74"/>
      <c r="L426" s="76"/>
      <c r="M426" s="76"/>
      <c r="N426" s="102"/>
      <c r="O426" s="102"/>
      <c r="P426" s="126">
        <v>0</v>
      </c>
      <c r="Q426" s="97">
        <v>0</v>
      </c>
      <c r="R426" s="109"/>
      <c r="S426" s="96" t="s">
        <v>134</v>
      </c>
      <c r="T426" s="91">
        <v>0</v>
      </c>
      <c r="U426" s="96" t="s">
        <v>134</v>
      </c>
      <c r="V426" s="92" t="s">
        <v>134</v>
      </c>
      <c r="W426" s="92" t="s">
        <v>134</v>
      </c>
      <c r="X426" s="92" t="s">
        <v>134</v>
      </c>
      <c r="Y426" s="92" t="s">
        <v>134</v>
      </c>
      <c r="Z426" s="92">
        <v>0</v>
      </c>
      <c r="AA426" s="93">
        <v>0</v>
      </c>
    </row>
    <row r="427" spans="1:27" ht="15.75" x14ac:dyDescent="0.25">
      <c r="A427" s="87"/>
      <c r="B427" s="95"/>
      <c r="C427" s="95"/>
      <c r="D427" s="76"/>
      <c r="E427" s="89" t="s">
        <v>134</v>
      </c>
      <c r="F427" s="89" t="s">
        <v>134</v>
      </c>
      <c r="G427" s="76"/>
      <c r="H427" s="74"/>
      <c r="I427" s="111" t="s">
        <v>134</v>
      </c>
      <c r="J427" s="74"/>
      <c r="K427" s="74"/>
      <c r="L427" s="76"/>
      <c r="M427" s="76"/>
      <c r="N427" s="102"/>
      <c r="O427" s="102"/>
      <c r="P427" s="126">
        <v>0</v>
      </c>
      <c r="Q427" s="97">
        <v>0</v>
      </c>
      <c r="R427" s="109"/>
      <c r="S427" s="96" t="s">
        <v>134</v>
      </c>
      <c r="T427" s="91">
        <v>0</v>
      </c>
      <c r="U427" s="96" t="s">
        <v>134</v>
      </c>
      <c r="V427" s="92" t="s">
        <v>134</v>
      </c>
      <c r="W427" s="92" t="s">
        <v>134</v>
      </c>
      <c r="X427" s="92" t="s">
        <v>134</v>
      </c>
      <c r="Y427" s="92" t="s">
        <v>134</v>
      </c>
      <c r="Z427" s="92">
        <v>0</v>
      </c>
      <c r="AA427" s="93">
        <v>0</v>
      </c>
    </row>
    <row r="428" spans="1:27" ht="15.75" x14ac:dyDescent="0.25">
      <c r="A428" s="87"/>
      <c r="B428" s="95"/>
      <c r="C428" s="95"/>
      <c r="D428" s="76"/>
      <c r="E428" s="89" t="s">
        <v>134</v>
      </c>
      <c r="F428" s="89" t="s">
        <v>134</v>
      </c>
      <c r="G428" s="76"/>
      <c r="H428" s="74"/>
      <c r="I428" s="111" t="s">
        <v>134</v>
      </c>
      <c r="J428" s="74"/>
      <c r="K428" s="74"/>
      <c r="L428" s="76"/>
      <c r="M428" s="76"/>
      <c r="N428" s="102"/>
      <c r="O428" s="102"/>
      <c r="P428" s="126">
        <v>0</v>
      </c>
      <c r="Q428" s="97">
        <v>0</v>
      </c>
      <c r="R428" s="109"/>
      <c r="S428" s="96" t="s">
        <v>134</v>
      </c>
      <c r="T428" s="91">
        <v>0</v>
      </c>
      <c r="U428" s="96" t="s">
        <v>134</v>
      </c>
      <c r="V428" s="92" t="s">
        <v>134</v>
      </c>
      <c r="W428" s="92" t="s">
        <v>134</v>
      </c>
      <c r="X428" s="92" t="s">
        <v>134</v>
      </c>
      <c r="Y428" s="92" t="s">
        <v>134</v>
      </c>
      <c r="Z428" s="92">
        <v>0</v>
      </c>
      <c r="AA428" s="93">
        <v>0</v>
      </c>
    </row>
    <row r="429" spans="1:27" ht="15.75" x14ac:dyDescent="0.25">
      <c r="A429" s="87"/>
      <c r="B429" s="95"/>
      <c r="C429" s="95"/>
      <c r="D429" s="76"/>
      <c r="E429" s="89" t="s">
        <v>134</v>
      </c>
      <c r="F429" s="89" t="s">
        <v>134</v>
      </c>
      <c r="G429" s="76"/>
      <c r="H429" s="74"/>
      <c r="I429" s="111" t="s">
        <v>134</v>
      </c>
      <c r="J429" s="74"/>
      <c r="K429" s="74"/>
      <c r="L429" s="76"/>
      <c r="M429" s="76"/>
      <c r="N429" s="102"/>
      <c r="O429" s="102"/>
      <c r="P429" s="126">
        <v>0</v>
      </c>
      <c r="Q429" s="97">
        <v>0</v>
      </c>
      <c r="R429" s="109"/>
      <c r="S429" s="96" t="s">
        <v>134</v>
      </c>
      <c r="T429" s="91">
        <v>0</v>
      </c>
      <c r="U429" s="96" t="s">
        <v>134</v>
      </c>
      <c r="V429" s="92" t="s">
        <v>134</v>
      </c>
      <c r="W429" s="92" t="s">
        <v>134</v>
      </c>
      <c r="X429" s="92" t="s">
        <v>134</v>
      </c>
      <c r="Y429" s="92" t="s">
        <v>134</v>
      </c>
      <c r="Z429" s="92">
        <v>0</v>
      </c>
      <c r="AA429" s="93">
        <v>0</v>
      </c>
    </row>
    <row r="430" spans="1:27" ht="15.75" x14ac:dyDescent="0.25">
      <c r="A430" s="87"/>
      <c r="B430" s="95"/>
      <c r="C430" s="95"/>
      <c r="D430" s="76"/>
      <c r="E430" s="89" t="s">
        <v>134</v>
      </c>
      <c r="F430" s="89" t="s">
        <v>134</v>
      </c>
      <c r="G430" s="76"/>
      <c r="H430" s="74"/>
      <c r="I430" s="111" t="s">
        <v>134</v>
      </c>
      <c r="J430" s="74"/>
      <c r="K430" s="74"/>
      <c r="L430" s="76"/>
      <c r="M430" s="76"/>
      <c r="N430" s="102"/>
      <c r="O430" s="102"/>
      <c r="P430" s="126">
        <v>0</v>
      </c>
      <c r="Q430" s="97">
        <v>0</v>
      </c>
      <c r="R430" s="109"/>
      <c r="S430" s="96" t="s">
        <v>134</v>
      </c>
      <c r="T430" s="91">
        <v>0</v>
      </c>
      <c r="U430" s="96" t="s">
        <v>134</v>
      </c>
      <c r="V430" s="92" t="s">
        <v>134</v>
      </c>
      <c r="W430" s="92" t="s">
        <v>134</v>
      </c>
      <c r="X430" s="92" t="s">
        <v>134</v>
      </c>
      <c r="Y430" s="92" t="s">
        <v>134</v>
      </c>
      <c r="Z430" s="92">
        <v>0</v>
      </c>
      <c r="AA430" s="93">
        <v>0</v>
      </c>
    </row>
    <row r="431" spans="1:27" ht="15.75" x14ac:dyDescent="0.25">
      <c r="A431" s="87"/>
      <c r="B431" s="95"/>
      <c r="C431" s="95"/>
      <c r="D431" s="76"/>
      <c r="E431" s="89" t="s">
        <v>134</v>
      </c>
      <c r="F431" s="89" t="s">
        <v>134</v>
      </c>
      <c r="G431" s="76"/>
      <c r="H431" s="74"/>
      <c r="I431" s="111" t="s">
        <v>134</v>
      </c>
      <c r="J431" s="74"/>
      <c r="K431" s="74"/>
      <c r="L431" s="76"/>
      <c r="M431" s="76"/>
      <c r="N431" s="102"/>
      <c r="O431" s="102"/>
      <c r="P431" s="126">
        <v>0</v>
      </c>
      <c r="Q431" s="97">
        <v>0</v>
      </c>
      <c r="R431" s="109"/>
      <c r="S431" s="96" t="s">
        <v>134</v>
      </c>
      <c r="T431" s="91">
        <v>0</v>
      </c>
      <c r="U431" s="96" t="s">
        <v>134</v>
      </c>
      <c r="V431" s="92" t="s">
        <v>134</v>
      </c>
      <c r="W431" s="92" t="s">
        <v>134</v>
      </c>
      <c r="X431" s="92" t="s">
        <v>134</v>
      </c>
      <c r="Y431" s="92" t="s">
        <v>134</v>
      </c>
      <c r="Z431" s="92">
        <v>0</v>
      </c>
      <c r="AA431" s="93">
        <v>0</v>
      </c>
    </row>
    <row r="432" spans="1:27" ht="15.75" x14ac:dyDescent="0.25">
      <c r="A432" s="87"/>
      <c r="B432" s="95"/>
      <c r="C432" s="95"/>
      <c r="D432" s="76"/>
      <c r="E432" s="89" t="s">
        <v>134</v>
      </c>
      <c r="F432" s="89" t="s">
        <v>134</v>
      </c>
      <c r="G432" s="76"/>
      <c r="H432" s="74"/>
      <c r="I432" s="111" t="s">
        <v>134</v>
      </c>
      <c r="J432" s="74"/>
      <c r="K432" s="74"/>
      <c r="L432" s="76"/>
      <c r="M432" s="76"/>
      <c r="N432" s="102"/>
      <c r="O432" s="102"/>
      <c r="P432" s="126">
        <v>0</v>
      </c>
      <c r="Q432" s="97">
        <v>0</v>
      </c>
      <c r="R432" s="109"/>
      <c r="S432" s="96" t="s">
        <v>134</v>
      </c>
      <c r="T432" s="91">
        <v>0</v>
      </c>
      <c r="U432" s="96" t="s">
        <v>134</v>
      </c>
      <c r="V432" s="92" t="s">
        <v>134</v>
      </c>
      <c r="W432" s="92" t="s">
        <v>134</v>
      </c>
      <c r="X432" s="92" t="s">
        <v>134</v>
      </c>
      <c r="Y432" s="92" t="s">
        <v>134</v>
      </c>
      <c r="Z432" s="92">
        <v>0</v>
      </c>
      <c r="AA432" s="93">
        <v>0</v>
      </c>
    </row>
    <row r="433" spans="1:27" ht="15.75" x14ac:dyDescent="0.25">
      <c r="A433" s="87"/>
      <c r="B433" s="95"/>
      <c r="C433" s="95"/>
      <c r="D433" s="76"/>
      <c r="E433" s="89" t="s">
        <v>134</v>
      </c>
      <c r="F433" s="89" t="s">
        <v>134</v>
      </c>
      <c r="G433" s="76"/>
      <c r="H433" s="74"/>
      <c r="I433" s="111" t="s">
        <v>134</v>
      </c>
      <c r="J433" s="74"/>
      <c r="K433" s="74"/>
      <c r="L433" s="76"/>
      <c r="M433" s="76"/>
      <c r="N433" s="102"/>
      <c r="O433" s="102"/>
      <c r="P433" s="126">
        <v>0</v>
      </c>
      <c r="Q433" s="97">
        <v>0</v>
      </c>
      <c r="R433" s="109"/>
      <c r="S433" s="96" t="s">
        <v>134</v>
      </c>
      <c r="T433" s="91">
        <v>0</v>
      </c>
      <c r="U433" s="96" t="s">
        <v>134</v>
      </c>
      <c r="V433" s="92" t="s">
        <v>134</v>
      </c>
      <c r="W433" s="92" t="s">
        <v>134</v>
      </c>
      <c r="X433" s="92" t="s">
        <v>134</v>
      </c>
      <c r="Y433" s="92" t="s">
        <v>134</v>
      </c>
      <c r="Z433" s="92">
        <v>0</v>
      </c>
      <c r="AA433" s="93">
        <v>0</v>
      </c>
    </row>
    <row r="434" spans="1:27" ht="15.75" x14ac:dyDescent="0.25">
      <c r="A434" s="87"/>
      <c r="B434" s="95"/>
      <c r="C434" s="95"/>
      <c r="D434" s="76"/>
      <c r="E434" s="89" t="s">
        <v>134</v>
      </c>
      <c r="F434" s="89" t="s">
        <v>134</v>
      </c>
      <c r="G434" s="76"/>
      <c r="H434" s="74"/>
      <c r="I434" s="111" t="s">
        <v>134</v>
      </c>
      <c r="J434" s="74"/>
      <c r="K434" s="74"/>
      <c r="L434" s="76"/>
      <c r="M434" s="76"/>
      <c r="N434" s="102"/>
      <c r="O434" s="102"/>
      <c r="P434" s="126">
        <v>0</v>
      </c>
      <c r="Q434" s="97">
        <v>0</v>
      </c>
      <c r="R434" s="109"/>
      <c r="S434" s="96" t="s">
        <v>134</v>
      </c>
      <c r="T434" s="91">
        <v>0</v>
      </c>
      <c r="U434" s="96" t="s">
        <v>134</v>
      </c>
      <c r="V434" s="92" t="s">
        <v>134</v>
      </c>
      <c r="W434" s="92" t="s">
        <v>134</v>
      </c>
      <c r="X434" s="92" t="s">
        <v>134</v>
      </c>
      <c r="Y434" s="92" t="s">
        <v>134</v>
      </c>
      <c r="Z434" s="92">
        <v>0</v>
      </c>
      <c r="AA434" s="93">
        <v>0</v>
      </c>
    </row>
    <row r="435" spans="1:27" ht="15.75" x14ac:dyDescent="0.25">
      <c r="A435" s="87"/>
      <c r="B435" s="95"/>
      <c r="C435" s="95"/>
      <c r="D435" s="76"/>
      <c r="E435" s="89" t="s">
        <v>134</v>
      </c>
      <c r="F435" s="89" t="s">
        <v>134</v>
      </c>
      <c r="G435" s="76"/>
      <c r="H435" s="74"/>
      <c r="I435" s="111" t="s">
        <v>134</v>
      </c>
      <c r="J435" s="74"/>
      <c r="K435" s="74"/>
      <c r="L435" s="76"/>
      <c r="M435" s="76"/>
      <c r="N435" s="102"/>
      <c r="O435" s="102"/>
      <c r="P435" s="126">
        <v>0</v>
      </c>
      <c r="Q435" s="97">
        <v>0</v>
      </c>
      <c r="R435" s="109"/>
      <c r="S435" s="96" t="s">
        <v>134</v>
      </c>
      <c r="T435" s="91">
        <v>0</v>
      </c>
      <c r="U435" s="96" t="s">
        <v>134</v>
      </c>
      <c r="V435" s="92" t="s">
        <v>134</v>
      </c>
      <c r="W435" s="92" t="s">
        <v>134</v>
      </c>
      <c r="X435" s="92" t="s">
        <v>134</v>
      </c>
      <c r="Y435" s="92" t="s">
        <v>134</v>
      </c>
      <c r="Z435" s="92">
        <v>0</v>
      </c>
      <c r="AA435" s="93">
        <v>0</v>
      </c>
    </row>
    <row r="436" spans="1:27" ht="15.75" x14ac:dyDescent="0.25">
      <c r="A436" s="87"/>
      <c r="B436" s="95"/>
      <c r="C436" s="95"/>
      <c r="D436" s="76"/>
      <c r="E436" s="89" t="s">
        <v>134</v>
      </c>
      <c r="F436" s="89" t="s">
        <v>134</v>
      </c>
      <c r="G436" s="76"/>
      <c r="H436" s="74"/>
      <c r="I436" s="111" t="s">
        <v>134</v>
      </c>
      <c r="J436" s="74"/>
      <c r="K436" s="74"/>
      <c r="L436" s="76"/>
      <c r="M436" s="76"/>
      <c r="N436" s="102"/>
      <c r="O436" s="102"/>
      <c r="P436" s="126">
        <v>0</v>
      </c>
      <c r="Q436" s="97">
        <v>0</v>
      </c>
      <c r="R436" s="109"/>
      <c r="S436" s="96" t="s">
        <v>134</v>
      </c>
      <c r="T436" s="91">
        <v>0</v>
      </c>
      <c r="U436" s="96" t="s">
        <v>134</v>
      </c>
      <c r="V436" s="92" t="s">
        <v>134</v>
      </c>
      <c r="W436" s="92" t="s">
        <v>134</v>
      </c>
      <c r="X436" s="92" t="s">
        <v>134</v>
      </c>
      <c r="Y436" s="92" t="s">
        <v>134</v>
      </c>
      <c r="Z436" s="92">
        <v>0</v>
      </c>
      <c r="AA436" s="93">
        <v>0</v>
      </c>
    </row>
    <row r="437" spans="1:27" ht="15.75" x14ac:dyDescent="0.25">
      <c r="A437" s="87"/>
      <c r="B437" s="95"/>
      <c r="C437" s="95"/>
      <c r="D437" s="76"/>
      <c r="E437" s="89" t="s">
        <v>134</v>
      </c>
      <c r="F437" s="89" t="s">
        <v>134</v>
      </c>
      <c r="G437" s="76"/>
      <c r="H437" s="74"/>
      <c r="I437" s="111" t="s">
        <v>134</v>
      </c>
      <c r="J437" s="74"/>
      <c r="K437" s="74"/>
      <c r="L437" s="76"/>
      <c r="M437" s="76"/>
      <c r="N437" s="102"/>
      <c r="O437" s="102"/>
      <c r="P437" s="126">
        <v>0</v>
      </c>
      <c r="Q437" s="97">
        <v>0</v>
      </c>
      <c r="R437" s="109"/>
      <c r="S437" s="96" t="s">
        <v>134</v>
      </c>
      <c r="T437" s="91">
        <v>0</v>
      </c>
      <c r="U437" s="96" t="s">
        <v>134</v>
      </c>
      <c r="V437" s="92" t="s">
        <v>134</v>
      </c>
      <c r="W437" s="92" t="s">
        <v>134</v>
      </c>
      <c r="X437" s="92" t="s">
        <v>134</v>
      </c>
      <c r="Y437" s="92" t="s">
        <v>134</v>
      </c>
      <c r="Z437" s="92">
        <v>0</v>
      </c>
      <c r="AA437" s="93">
        <v>0</v>
      </c>
    </row>
    <row r="438" spans="1:27" ht="15.75" x14ac:dyDescent="0.25">
      <c r="A438" s="87"/>
      <c r="B438" s="95"/>
      <c r="C438" s="95"/>
      <c r="D438" s="76"/>
      <c r="E438" s="89" t="s">
        <v>134</v>
      </c>
      <c r="F438" s="89" t="s">
        <v>134</v>
      </c>
      <c r="G438" s="76"/>
      <c r="H438" s="74"/>
      <c r="I438" s="111" t="s">
        <v>134</v>
      </c>
      <c r="J438" s="74"/>
      <c r="K438" s="74"/>
      <c r="L438" s="76"/>
      <c r="M438" s="76"/>
      <c r="N438" s="102"/>
      <c r="O438" s="102"/>
      <c r="P438" s="126">
        <v>0</v>
      </c>
      <c r="Q438" s="97">
        <v>0</v>
      </c>
      <c r="R438" s="109"/>
      <c r="S438" s="96" t="s">
        <v>134</v>
      </c>
      <c r="T438" s="91">
        <v>0</v>
      </c>
      <c r="U438" s="96" t="s">
        <v>134</v>
      </c>
      <c r="V438" s="92" t="s">
        <v>134</v>
      </c>
      <c r="W438" s="92" t="s">
        <v>134</v>
      </c>
      <c r="X438" s="92" t="s">
        <v>134</v>
      </c>
      <c r="Y438" s="92" t="s">
        <v>134</v>
      </c>
      <c r="Z438" s="92">
        <v>0</v>
      </c>
      <c r="AA438" s="93">
        <v>0</v>
      </c>
    </row>
    <row r="439" spans="1:27" ht="15.75" x14ac:dyDescent="0.25">
      <c r="A439" s="87"/>
      <c r="B439" s="95"/>
      <c r="C439" s="95"/>
      <c r="D439" s="76"/>
      <c r="E439" s="89" t="s">
        <v>134</v>
      </c>
      <c r="F439" s="89" t="s">
        <v>134</v>
      </c>
      <c r="G439" s="76"/>
      <c r="H439" s="74"/>
      <c r="I439" s="111" t="s">
        <v>134</v>
      </c>
      <c r="J439" s="74"/>
      <c r="K439" s="74"/>
      <c r="L439" s="76"/>
      <c r="M439" s="76"/>
      <c r="N439" s="102"/>
      <c r="O439" s="102"/>
      <c r="P439" s="126">
        <v>0</v>
      </c>
      <c r="Q439" s="97">
        <v>0</v>
      </c>
      <c r="R439" s="109"/>
      <c r="S439" s="96" t="s">
        <v>134</v>
      </c>
      <c r="T439" s="91">
        <v>0</v>
      </c>
      <c r="U439" s="96" t="s">
        <v>134</v>
      </c>
      <c r="V439" s="92" t="s">
        <v>134</v>
      </c>
      <c r="W439" s="92" t="s">
        <v>134</v>
      </c>
      <c r="X439" s="92" t="s">
        <v>134</v>
      </c>
      <c r="Y439" s="92" t="s">
        <v>134</v>
      </c>
      <c r="Z439" s="92">
        <v>0</v>
      </c>
      <c r="AA439" s="93">
        <v>0</v>
      </c>
    </row>
    <row r="440" spans="1:27" ht="15.75" x14ac:dyDescent="0.25">
      <c r="A440" s="87"/>
      <c r="B440" s="95"/>
      <c r="C440" s="95"/>
      <c r="D440" s="76"/>
      <c r="E440" s="89" t="s">
        <v>134</v>
      </c>
      <c r="F440" s="89" t="s">
        <v>134</v>
      </c>
      <c r="G440" s="76"/>
      <c r="H440" s="74"/>
      <c r="I440" s="111" t="s">
        <v>134</v>
      </c>
      <c r="J440" s="74"/>
      <c r="K440" s="74"/>
      <c r="L440" s="76"/>
      <c r="M440" s="76"/>
      <c r="N440" s="102"/>
      <c r="O440" s="102"/>
      <c r="P440" s="126">
        <v>0</v>
      </c>
      <c r="Q440" s="97">
        <v>0</v>
      </c>
      <c r="R440" s="109"/>
      <c r="S440" s="96" t="s">
        <v>134</v>
      </c>
      <c r="T440" s="91">
        <v>0</v>
      </c>
      <c r="U440" s="96" t="s">
        <v>134</v>
      </c>
      <c r="V440" s="92" t="s">
        <v>134</v>
      </c>
      <c r="W440" s="92" t="s">
        <v>134</v>
      </c>
      <c r="X440" s="92" t="s">
        <v>134</v>
      </c>
      <c r="Y440" s="92" t="s">
        <v>134</v>
      </c>
      <c r="Z440" s="92">
        <v>0</v>
      </c>
      <c r="AA440" s="93">
        <v>0</v>
      </c>
    </row>
    <row r="441" spans="1:27" ht="15.75" x14ac:dyDescent="0.25">
      <c r="A441" s="87"/>
      <c r="B441" s="95"/>
      <c r="C441" s="95"/>
      <c r="D441" s="76"/>
      <c r="E441" s="89" t="s">
        <v>134</v>
      </c>
      <c r="F441" s="89" t="s">
        <v>134</v>
      </c>
      <c r="G441" s="76"/>
      <c r="H441" s="74"/>
      <c r="I441" s="111" t="s">
        <v>134</v>
      </c>
      <c r="J441" s="74"/>
      <c r="K441" s="74"/>
      <c r="L441" s="76"/>
      <c r="M441" s="76"/>
      <c r="N441" s="102"/>
      <c r="O441" s="102"/>
      <c r="P441" s="126">
        <v>0</v>
      </c>
      <c r="Q441" s="97">
        <v>0</v>
      </c>
      <c r="R441" s="109"/>
      <c r="S441" s="96" t="s">
        <v>134</v>
      </c>
      <c r="T441" s="91">
        <v>0</v>
      </c>
      <c r="U441" s="96" t="s">
        <v>134</v>
      </c>
      <c r="V441" s="92" t="s">
        <v>134</v>
      </c>
      <c r="W441" s="92" t="s">
        <v>134</v>
      </c>
      <c r="X441" s="92" t="s">
        <v>134</v>
      </c>
      <c r="Y441" s="92" t="s">
        <v>134</v>
      </c>
      <c r="Z441" s="92">
        <v>0</v>
      </c>
      <c r="AA441" s="93">
        <v>0</v>
      </c>
    </row>
    <row r="442" spans="1:27" ht="15.75" x14ac:dyDescent="0.25">
      <c r="A442" s="87"/>
      <c r="B442" s="95"/>
      <c r="C442" s="95"/>
      <c r="D442" s="76"/>
      <c r="E442" s="89" t="s">
        <v>134</v>
      </c>
      <c r="F442" s="89" t="s">
        <v>134</v>
      </c>
      <c r="G442" s="76"/>
      <c r="H442" s="74"/>
      <c r="I442" s="111" t="s">
        <v>134</v>
      </c>
      <c r="J442" s="74"/>
      <c r="K442" s="74"/>
      <c r="L442" s="76"/>
      <c r="M442" s="76"/>
      <c r="N442" s="102"/>
      <c r="O442" s="102"/>
      <c r="P442" s="126">
        <v>0</v>
      </c>
      <c r="Q442" s="97">
        <v>0</v>
      </c>
      <c r="R442" s="109"/>
      <c r="S442" s="96" t="s">
        <v>134</v>
      </c>
      <c r="T442" s="91">
        <v>0</v>
      </c>
      <c r="U442" s="96" t="s">
        <v>134</v>
      </c>
      <c r="V442" s="92" t="s">
        <v>134</v>
      </c>
      <c r="W442" s="92" t="s">
        <v>134</v>
      </c>
      <c r="X442" s="92" t="s">
        <v>134</v>
      </c>
      <c r="Y442" s="92" t="s">
        <v>134</v>
      </c>
      <c r="Z442" s="92">
        <v>0</v>
      </c>
      <c r="AA442" s="93">
        <v>0</v>
      </c>
    </row>
    <row r="443" spans="1:27" ht="15.75" x14ac:dyDescent="0.25">
      <c r="A443" s="87"/>
      <c r="B443" s="95"/>
      <c r="C443" s="95"/>
      <c r="D443" s="76"/>
      <c r="E443" s="89" t="s">
        <v>134</v>
      </c>
      <c r="F443" s="89" t="s">
        <v>134</v>
      </c>
      <c r="G443" s="76"/>
      <c r="H443" s="74"/>
      <c r="I443" s="111" t="s">
        <v>134</v>
      </c>
      <c r="J443" s="74"/>
      <c r="K443" s="74"/>
      <c r="L443" s="76"/>
      <c r="M443" s="76"/>
      <c r="N443" s="102"/>
      <c r="O443" s="102"/>
      <c r="P443" s="126">
        <v>0</v>
      </c>
      <c r="Q443" s="97">
        <v>0</v>
      </c>
      <c r="R443" s="109"/>
      <c r="S443" s="96" t="s">
        <v>134</v>
      </c>
      <c r="T443" s="91">
        <v>0</v>
      </c>
      <c r="U443" s="96" t="s">
        <v>134</v>
      </c>
      <c r="V443" s="92" t="s">
        <v>134</v>
      </c>
      <c r="W443" s="92" t="s">
        <v>134</v>
      </c>
      <c r="X443" s="92" t="s">
        <v>134</v>
      </c>
      <c r="Y443" s="92" t="s">
        <v>134</v>
      </c>
      <c r="Z443" s="92">
        <v>0</v>
      </c>
      <c r="AA443" s="93">
        <v>0</v>
      </c>
    </row>
    <row r="444" spans="1:27" ht="15.75" x14ac:dyDescent="0.25">
      <c r="A444" s="87"/>
      <c r="B444" s="95"/>
      <c r="C444" s="95"/>
      <c r="D444" s="76"/>
      <c r="E444" s="89" t="s">
        <v>134</v>
      </c>
      <c r="F444" s="89" t="s">
        <v>134</v>
      </c>
      <c r="G444" s="76"/>
      <c r="H444" s="74"/>
      <c r="I444" s="111" t="s">
        <v>134</v>
      </c>
      <c r="J444" s="74"/>
      <c r="K444" s="74"/>
      <c r="L444" s="76"/>
      <c r="M444" s="76"/>
      <c r="N444" s="102"/>
      <c r="O444" s="102"/>
      <c r="P444" s="126">
        <v>0</v>
      </c>
      <c r="Q444" s="97">
        <v>0</v>
      </c>
      <c r="R444" s="109"/>
      <c r="S444" s="96" t="s">
        <v>134</v>
      </c>
      <c r="T444" s="91">
        <v>0</v>
      </c>
      <c r="U444" s="96" t="s">
        <v>134</v>
      </c>
      <c r="V444" s="92" t="s">
        <v>134</v>
      </c>
      <c r="W444" s="92" t="s">
        <v>134</v>
      </c>
      <c r="X444" s="92" t="s">
        <v>134</v>
      </c>
      <c r="Y444" s="92" t="s">
        <v>134</v>
      </c>
      <c r="Z444" s="92">
        <v>0</v>
      </c>
      <c r="AA444" s="93">
        <v>0</v>
      </c>
    </row>
    <row r="445" spans="1:27" ht="15.75" x14ac:dyDescent="0.25">
      <c r="A445" s="87"/>
      <c r="B445" s="95"/>
      <c r="C445" s="95"/>
      <c r="D445" s="76"/>
      <c r="E445" s="89" t="s">
        <v>134</v>
      </c>
      <c r="F445" s="89" t="s">
        <v>134</v>
      </c>
      <c r="G445" s="76"/>
      <c r="H445" s="74"/>
      <c r="I445" s="111" t="s">
        <v>134</v>
      </c>
      <c r="J445" s="74"/>
      <c r="K445" s="74"/>
      <c r="L445" s="76"/>
      <c r="M445" s="76"/>
      <c r="N445" s="102"/>
      <c r="O445" s="102"/>
      <c r="P445" s="126">
        <v>0</v>
      </c>
      <c r="Q445" s="97">
        <v>0</v>
      </c>
      <c r="R445" s="109"/>
      <c r="S445" s="96" t="s">
        <v>134</v>
      </c>
      <c r="T445" s="91">
        <v>0</v>
      </c>
      <c r="U445" s="96" t="s">
        <v>134</v>
      </c>
      <c r="V445" s="92" t="s">
        <v>134</v>
      </c>
      <c r="W445" s="92" t="s">
        <v>134</v>
      </c>
      <c r="X445" s="92" t="s">
        <v>134</v>
      </c>
      <c r="Y445" s="92" t="s">
        <v>134</v>
      </c>
      <c r="Z445" s="92">
        <v>0</v>
      </c>
      <c r="AA445" s="93">
        <v>0</v>
      </c>
    </row>
    <row r="446" spans="1:27" ht="15.75" x14ac:dyDescent="0.25">
      <c r="A446" s="87"/>
      <c r="B446" s="95"/>
      <c r="C446" s="95"/>
      <c r="D446" s="76"/>
      <c r="E446" s="89" t="s">
        <v>134</v>
      </c>
      <c r="F446" s="89" t="s">
        <v>134</v>
      </c>
      <c r="G446" s="76"/>
      <c r="H446" s="74"/>
      <c r="I446" s="111" t="s">
        <v>134</v>
      </c>
      <c r="J446" s="74"/>
      <c r="K446" s="74"/>
      <c r="L446" s="76"/>
      <c r="M446" s="76"/>
      <c r="N446" s="102"/>
      <c r="O446" s="102"/>
      <c r="P446" s="126">
        <v>0</v>
      </c>
      <c r="Q446" s="97">
        <v>0</v>
      </c>
      <c r="R446" s="109"/>
      <c r="S446" s="96" t="s">
        <v>134</v>
      </c>
      <c r="T446" s="91">
        <v>0</v>
      </c>
      <c r="U446" s="96" t="s">
        <v>134</v>
      </c>
      <c r="V446" s="92" t="s">
        <v>134</v>
      </c>
      <c r="W446" s="92" t="s">
        <v>134</v>
      </c>
      <c r="X446" s="92" t="s">
        <v>134</v>
      </c>
      <c r="Y446" s="92" t="s">
        <v>134</v>
      </c>
      <c r="Z446" s="92">
        <v>0</v>
      </c>
      <c r="AA446" s="93">
        <v>0</v>
      </c>
    </row>
    <row r="447" spans="1:27" ht="15.75" x14ac:dyDescent="0.25">
      <c r="A447" s="87"/>
      <c r="B447" s="95"/>
      <c r="C447" s="95"/>
      <c r="D447" s="76"/>
      <c r="E447" s="89" t="s">
        <v>134</v>
      </c>
      <c r="F447" s="89" t="s">
        <v>134</v>
      </c>
      <c r="G447" s="76"/>
      <c r="H447" s="74"/>
      <c r="I447" s="111" t="s">
        <v>134</v>
      </c>
      <c r="J447" s="74"/>
      <c r="K447" s="74"/>
      <c r="L447" s="76"/>
      <c r="M447" s="76"/>
      <c r="N447" s="102"/>
      <c r="O447" s="102"/>
      <c r="P447" s="126">
        <v>0</v>
      </c>
      <c r="Q447" s="97">
        <v>0</v>
      </c>
      <c r="R447" s="109"/>
      <c r="S447" s="96" t="s">
        <v>134</v>
      </c>
      <c r="T447" s="91">
        <v>0</v>
      </c>
      <c r="U447" s="96" t="s">
        <v>134</v>
      </c>
      <c r="V447" s="92" t="s">
        <v>134</v>
      </c>
      <c r="W447" s="92" t="s">
        <v>134</v>
      </c>
      <c r="X447" s="92" t="s">
        <v>134</v>
      </c>
      <c r="Y447" s="92" t="s">
        <v>134</v>
      </c>
      <c r="Z447" s="92">
        <v>0</v>
      </c>
      <c r="AA447" s="93">
        <v>0</v>
      </c>
    </row>
    <row r="448" spans="1:27" ht="15.75" x14ac:dyDescent="0.25">
      <c r="A448" s="87"/>
      <c r="B448" s="95"/>
      <c r="C448" s="95"/>
      <c r="D448" s="76"/>
      <c r="E448" s="89" t="s">
        <v>134</v>
      </c>
      <c r="F448" s="89" t="s">
        <v>134</v>
      </c>
      <c r="G448" s="76"/>
      <c r="H448" s="74"/>
      <c r="I448" s="111" t="s">
        <v>134</v>
      </c>
      <c r="J448" s="74"/>
      <c r="K448" s="74"/>
      <c r="L448" s="76"/>
      <c r="M448" s="76"/>
      <c r="N448" s="102"/>
      <c r="O448" s="102"/>
      <c r="P448" s="126">
        <v>0</v>
      </c>
      <c r="Q448" s="97">
        <v>0</v>
      </c>
      <c r="R448" s="109"/>
      <c r="S448" s="96" t="s">
        <v>134</v>
      </c>
      <c r="T448" s="91">
        <v>0</v>
      </c>
      <c r="U448" s="96" t="s">
        <v>134</v>
      </c>
      <c r="V448" s="92" t="s">
        <v>134</v>
      </c>
      <c r="W448" s="92" t="s">
        <v>134</v>
      </c>
      <c r="X448" s="92" t="s">
        <v>134</v>
      </c>
      <c r="Y448" s="92" t="s">
        <v>134</v>
      </c>
      <c r="Z448" s="92">
        <v>0</v>
      </c>
      <c r="AA448" s="93">
        <v>0</v>
      </c>
    </row>
    <row r="449" spans="1:27" ht="15.75" x14ac:dyDescent="0.25">
      <c r="A449" s="87"/>
      <c r="B449" s="95"/>
      <c r="C449" s="95"/>
      <c r="D449" s="76"/>
      <c r="E449" s="89" t="s">
        <v>134</v>
      </c>
      <c r="F449" s="89" t="s">
        <v>134</v>
      </c>
      <c r="G449" s="76"/>
      <c r="H449" s="74"/>
      <c r="I449" s="111" t="s">
        <v>134</v>
      </c>
      <c r="J449" s="74"/>
      <c r="K449" s="74"/>
      <c r="L449" s="76"/>
      <c r="M449" s="76"/>
      <c r="N449" s="102"/>
      <c r="O449" s="102"/>
      <c r="P449" s="126">
        <v>0</v>
      </c>
      <c r="Q449" s="97">
        <v>0</v>
      </c>
      <c r="R449" s="109"/>
      <c r="S449" s="96" t="s">
        <v>134</v>
      </c>
      <c r="T449" s="91">
        <v>0</v>
      </c>
      <c r="U449" s="96" t="s">
        <v>134</v>
      </c>
      <c r="V449" s="92" t="s">
        <v>134</v>
      </c>
      <c r="W449" s="92" t="s">
        <v>134</v>
      </c>
      <c r="X449" s="92" t="s">
        <v>134</v>
      </c>
      <c r="Y449" s="92" t="s">
        <v>134</v>
      </c>
      <c r="Z449" s="92">
        <v>0</v>
      </c>
      <c r="AA449" s="93">
        <v>0</v>
      </c>
    </row>
    <row r="450" spans="1:27" ht="15.75" x14ac:dyDescent="0.25">
      <c r="A450" s="87"/>
      <c r="B450" s="95"/>
      <c r="C450" s="95"/>
      <c r="D450" s="76"/>
      <c r="E450" s="89" t="s">
        <v>134</v>
      </c>
      <c r="F450" s="89" t="s">
        <v>134</v>
      </c>
      <c r="G450" s="76"/>
      <c r="H450" s="74"/>
      <c r="I450" s="111" t="s">
        <v>134</v>
      </c>
      <c r="J450" s="74"/>
      <c r="K450" s="74"/>
      <c r="L450" s="76"/>
      <c r="M450" s="76"/>
      <c r="N450" s="102"/>
      <c r="O450" s="102"/>
      <c r="P450" s="126">
        <v>0</v>
      </c>
      <c r="Q450" s="97">
        <v>0</v>
      </c>
      <c r="R450" s="109"/>
      <c r="S450" s="96" t="s">
        <v>134</v>
      </c>
      <c r="T450" s="91">
        <v>0</v>
      </c>
      <c r="U450" s="96" t="s">
        <v>134</v>
      </c>
      <c r="V450" s="92" t="s">
        <v>134</v>
      </c>
      <c r="W450" s="92" t="s">
        <v>134</v>
      </c>
      <c r="X450" s="92" t="s">
        <v>134</v>
      </c>
      <c r="Y450" s="92" t="s">
        <v>134</v>
      </c>
      <c r="Z450" s="92">
        <v>0</v>
      </c>
      <c r="AA450" s="93">
        <v>0</v>
      </c>
    </row>
    <row r="451" spans="1:27" ht="15.75" x14ac:dyDescent="0.25">
      <c r="A451" s="87"/>
      <c r="B451" s="95"/>
      <c r="C451" s="95"/>
      <c r="D451" s="76"/>
      <c r="E451" s="89" t="s">
        <v>134</v>
      </c>
      <c r="F451" s="89" t="s">
        <v>134</v>
      </c>
      <c r="G451" s="76"/>
      <c r="H451" s="74"/>
      <c r="I451" s="111" t="s">
        <v>134</v>
      </c>
      <c r="J451" s="74"/>
      <c r="K451" s="74"/>
      <c r="L451" s="76"/>
      <c r="M451" s="76"/>
      <c r="N451" s="102"/>
      <c r="O451" s="102"/>
      <c r="P451" s="126">
        <v>0</v>
      </c>
      <c r="Q451" s="97">
        <v>0</v>
      </c>
      <c r="R451" s="109"/>
      <c r="S451" s="96" t="s">
        <v>134</v>
      </c>
      <c r="T451" s="91">
        <v>0</v>
      </c>
      <c r="U451" s="96" t="s">
        <v>134</v>
      </c>
      <c r="V451" s="92" t="s">
        <v>134</v>
      </c>
      <c r="W451" s="92" t="s">
        <v>134</v>
      </c>
      <c r="X451" s="92" t="s">
        <v>134</v>
      </c>
      <c r="Y451" s="92" t="s">
        <v>134</v>
      </c>
      <c r="Z451" s="92">
        <v>0</v>
      </c>
      <c r="AA451" s="93">
        <v>0</v>
      </c>
    </row>
    <row r="452" spans="1:27" ht="15.75" x14ac:dyDescent="0.25">
      <c r="A452" s="87"/>
      <c r="B452" s="95"/>
      <c r="C452" s="95"/>
      <c r="D452" s="76"/>
      <c r="E452" s="89" t="s">
        <v>134</v>
      </c>
      <c r="F452" s="89" t="s">
        <v>134</v>
      </c>
      <c r="G452" s="76"/>
      <c r="H452" s="74"/>
      <c r="I452" s="111" t="s">
        <v>134</v>
      </c>
      <c r="J452" s="74"/>
      <c r="K452" s="74"/>
      <c r="L452" s="76"/>
      <c r="M452" s="76"/>
      <c r="N452" s="102"/>
      <c r="O452" s="102"/>
      <c r="P452" s="126">
        <v>0</v>
      </c>
      <c r="Q452" s="97">
        <v>0</v>
      </c>
      <c r="R452" s="109"/>
      <c r="S452" s="96" t="s">
        <v>134</v>
      </c>
      <c r="T452" s="91">
        <v>0</v>
      </c>
      <c r="U452" s="96" t="s">
        <v>134</v>
      </c>
      <c r="V452" s="92" t="s">
        <v>134</v>
      </c>
      <c r="W452" s="92" t="s">
        <v>134</v>
      </c>
      <c r="X452" s="92" t="s">
        <v>134</v>
      </c>
      <c r="Y452" s="92" t="s">
        <v>134</v>
      </c>
      <c r="Z452" s="92">
        <v>0</v>
      </c>
      <c r="AA452" s="93">
        <v>0</v>
      </c>
    </row>
    <row r="453" spans="1:27" ht="15.75" x14ac:dyDescent="0.25">
      <c r="A453" s="87"/>
      <c r="B453" s="95"/>
      <c r="C453" s="95"/>
      <c r="D453" s="76"/>
      <c r="E453" s="89" t="s">
        <v>134</v>
      </c>
      <c r="F453" s="89" t="s">
        <v>134</v>
      </c>
      <c r="G453" s="76"/>
      <c r="H453" s="74"/>
      <c r="I453" s="111" t="s">
        <v>134</v>
      </c>
      <c r="J453" s="74"/>
      <c r="K453" s="74"/>
      <c r="L453" s="76"/>
      <c r="M453" s="76"/>
      <c r="N453" s="102"/>
      <c r="O453" s="102"/>
      <c r="P453" s="126">
        <v>0</v>
      </c>
      <c r="Q453" s="97">
        <v>0</v>
      </c>
      <c r="R453" s="109"/>
      <c r="S453" s="96" t="s">
        <v>134</v>
      </c>
      <c r="T453" s="91">
        <v>0</v>
      </c>
      <c r="U453" s="96" t="s">
        <v>134</v>
      </c>
      <c r="V453" s="92" t="s">
        <v>134</v>
      </c>
      <c r="W453" s="92" t="s">
        <v>134</v>
      </c>
      <c r="X453" s="92" t="s">
        <v>134</v>
      </c>
      <c r="Y453" s="92" t="s">
        <v>134</v>
      </c>
      <c r="Z453" s="92">
        <v>0</v>
      </c>
      <c r="AA453" s="93">
        <v>0</v>
      </c>
    </row>
    <row r="454" spans="1:27" ht="15.75" x14ac:dyDescent="0.25">
      <c r="A454" s="87"/>
      <c r="B454" s="95"/>
      <c r="C454" s="95"/>
      <c r="D454" s="76"/>
      <c r="E454" s="89" t="s">
        <v>134</v>
      </c>
      <c r="F454" s="89" t="s">
        <v>134</v>
      </c>
      <c r="G454" s="76"/>
      <c r="H454" s="74"/>
      <c r="I454" s="111" t="s">
        <v>134</v>
      </c>
      <c r="J454" s="74"/>
      <c r="K454" s="74"/>
      <c r="L454" s="76"/>
      <c r="M454" s="76"/>
      <c r="N454" s="102"/>
      <c r="O454" s="102"/>
      <c r="P454" s="126">
        <v>0</v>
      </c>
      <c r="Q454" s="97">
        <v>0</v>
      </c>
      <c r="R454" s="109"/>
      <c r="S454" s="96" t="s">
        <v>134</v>
      </c>
      <c r="T454" s="91">
        <v>0</v>
      </c>
      <c r="U454" s="96" t="s">
        <v>134</v>
      </c>
      <c r="V454" s="92" t="s">
        <v>134</v>
      </c>
      <c r="W454" s="92" t="s">
        <v>134</v>
      </c>
      <c r="X454" s="92" t="s">
        <v>134</v>
      </c>
      <c r="Y454" s="92" t="s">
        <v>134</v>
      </c>
      <c r="Z454" s="92">
        <v>0</v>
      </c>
      <c r="AA454" s="93">
        <v>0</v>
      </c>
    </row>
    <row r="455" spans="1:27" ht="15.75" x14ac:dyDescent="0.25">
      <c r="A455" s="87"/>
      <c r="B455" s="95"/>
      <c r="C455" s="95"/>
      <c r="D455" s="76"/>
      <c r="E455" s="89" t="s">
        <v>134</v>
      </c>
      <c r="F455" s="89" t="s">
        <v>134</v>
      </c>
      <c r="G455" s="76"/>
      <c r="H455" s="74"/>
      <c r="I455" s="111" t="s">
        <v>134</v>
      </c>
      <c r="J455" s="74"/>
      <c r="K455" s="74"/>
      <c r="L455" s="76"/>
      <c r="M455" s="76"/>
      <c r="N455" s="102"/>
      <c r="O455" s="102"/>
      <c r="P455" s="126">
        <v>0</v>
      </c>
      <c r="Q455" s="97">
        <v>0</v>
      </c>
      <c r="R455" s="109"/>
      <c r="S455" s="96" t="s">
        <v>134</v>
      </c>
      <c r="T455" s="91">
        <v>0</v>
      </c>
      <c r="U455" s="96" t="s">
        <v>134</v>
      </c>
      <c r="V455" s="92" t="s">
        <v>134</v>
      </c>
      <c r="W455" s="92" t="s">
        <v>134</v>
      </c>
      <c r="X455" s="92" t="s">
        <v>134</v>
      </c>
      <c r="Y455" s="92" t="s">
        <v>134</v>
      </c>
      <c r="Z455" s="92">
        <v>0</v>
      </c>
      <c r="AA455" s="93">
        <v>0</v>
      </c>
    </row>
    <row r="456" spans="1:27" ht="15.75" x14ac:dyDescent="0.25">
      <c r="A456" s="87"/>
      <c r="B456" s="95"/>
      <c r="C456" s="95"/>
      <c r="D456" s="76"/>
      <c r="E456" s="89" t="s">
        <v>134</v>
      </c>
      <c r="F456" s="89" t="s">
        <v>134</v>
      </c>
      <c r="G456" s="76"/>
      <c r="H456" s="74"/>
      <c r="I456" s="111" t="s">
        <v>134</v>
      </c>
      <c r="J456" s="74"/>
      <c r="K456" s="74"/>
      <c r="L456" s="76"/>
      <c r="M456" s="76"/>
      <c r="N456" s="102"/>
      <c r="O456" s="102"/>
      <c r="P456" s="126">
        <v>0</v>
      </c>
      <c r="Q456" s="97">
        <v>0</v>
      </c>
      <c r="R456" s="109"/>
      <c r="S456" s="96" t="s">
        <v>134</v>
      </c>
      <c r="T456" s="91">
        <v>0</v>
      </c>
      <c r="U456" s="96" t="s">
        <v>134</v>
      </c>
      <c r="V456" s="92" t="s">
        <v>134</v>
      </c>
      <c r="W456" s="92" t="s">
        <v>134</v>
      </c>
      <c r="X456" s="92" t="s">
        <v>134</v>
      </c>
      <c r="Y456" s="92" t="s">
        <v>134</v>
      </c>
      <c r="Z456" s="92">
        <v>0</v>
      </c>
      <c r="AA456" s="93">
        <v>0</v>
      </c>
    </row>
    <row r="457" spans="1:27" ht="15.75" x14ac:dyDescent="0.25">
      <c r="A457" s="87"/>
      <c r="B457" s="95"/>
      <c r="C457" s="95"/>
      <c r="D457" s="76"/>
      <c r="E457" s="89" t="s">
        <v>134</v>
      </c>
      <c r="F457" s="89" t="s">
        <v>134</v>
      </c>
      <c r="G457" s="76"/>
      <c r="H457" s="74"/>
      <c r="I457" s="111" t="s">
        <v>134</v>
      </c>
      <c r="J457" s="74"/>
      <c r="K457" s="74"/>
      <c r="L457" s="76"/>
      <c r="M457" s="76"/>
      <c r="N457" s="102"/>
      <c r="O457" s="102"/>
      <c r="P457" s="126">
        <v>0</v>
      </c>
      <c r="Q457" s="97">
        <v>0</v>
      </c>
      <c r="R457" s="109"/>
      <c r="S457" s="96" t="s">
        <v>134</v>
      </c>
      <c r="T457" s="91">
        <v>0</v>
      </c>
      <c r="U457" s="96" t="s">
        <v>134</v>
      </c>
      <c r="V457" s="92" t="s">
        <v>134</v>
      </c>
      <c r="W457" s="92" t="s">
        <v>134</v>
      </c>
      <c r="X457" s="92" t="s">
        <v>134</v>
      </c>
      <c r="Y457" s="92" t="s">
        <v>134</v>
      </c>
      <c r="Z457" s="92">
        <v>0</v>
      </c>
      <c r="AA457" s="93">
        <v>0</v>
      </c>
    </row>
    <row r="458" spans="1:27" ht="15.75" x14ac:dyDescent="0.25">
      <c r="A458" s="87"/>
      <c r="B458" s="95"/>
      <c r="C458" s="95"/>
      <c r="D458" s="76"/>
      <c r="E458" s="89" t="s">
        <v>134</v>
      </c>
      <c r="F458" s="89" t="s">
        <v>134</v>
      </c>
      <c r="G458" s="76"/>
      <c r="H458" s="74"/>
      <c r="I458" s="111" t="s">
        <v>134</v>
      </c>
      <c r="J458" s="74"/>
      <c r="K458" s="74"/>
      <c r="L458" s="76"/>
      <c r="M458" s="76"/>
      <c r="N458" s="102"/>
      <c r="O458" s="102"/>
      <c r="P458" s="126">
        <v>0</v>
      </c>
      <c r="Q458" s="97">
        <v>0</v>
      </c>
      <c r="R458" s="109"/>
      <c r="S458" s="96" t="s">
        <v>134</v>
      </c>
      <c r="T458" s="91">
        <v>0</v>
      </c>
      <c r="U458" s="96" t="s">
        <v>134</v>
      </c>
      <c r="V458" s="92" t="s">
        <v>134</v>
      </c>
      <c r="W458" s="92" t="s">
        <v>134</v>
      </c>
      <c r="X458" s="92" t="s">
        <v>134</v>
      </c>
      <c r="Y458" s="92" t="s">
        <v>134</v>
      </c>
      <c r="Z458" s="92">
        <v>0</v>
      </c>
      <c r="AA458" s="93">
        <v>0</v>
      </c>
    </row>
    <row r="459" spans="1:27" ht="15.75" x14ac:dyDescent="0.25">
      <c r="A459" s="87"/>
      <c r="B459" s="95"/>
      <c r="C459" s="95"/>
      <c r="D459" s="76"/>
      <c r="E459" s="89" t="s">
        <v>134</v>
      </c>
      <c r="F459" s="89" t="s">
        <v>134</v>
      </c>
      <c r="G459" s="76"/>
      <c r="H459" s="74"/>
      <c r="I459" s="111" t="s">
        <v>134</v>
      </c>
      <c r="J459" s="74"/>
      <c r="K459" s="74"/>
      <c r="L459" s="76"/>
      <c r="M459" s="76"/>
      <c r="N459" s="102"/>
      <c r="O459" s="102"/>
      <c r="P459" s="126">
        <v>0</v>
      </c>
      <c r="Q459" s="97">
        <v>0</v>
      </c>
      <c r="R459" s="109"/>
      <c r="S459" s="96" t="s">
        <v>134</v>
      </c>
      <c r="T459" s="91">
        <v>0</v>
      </c>
      <c r="U459" s="96" t="s">
        <v>134</v>
      </c>
      <c r="V459" s="92" t="s">
        <v>134</v>
      </c>
      <c r="W459" s="92" t="s">
        <v>134</v>
      </c>
      <c r="X459" s="92" t="s">
        <v>134</v>
      </c>
      <c r="Y459" s="92" t="s">
        <v>134</v>
      </c>
      <c r="Z459" s="92">
        <v>0</v>
      </c>
      <c r="AA459" s="93">
        <v>0</v>
      </c>
    </row>
    <row r="460" spans="1:27" ht="15.75" x14ac:dyDescent="0.25">
      <c r="A460" s="87"/>
      <c r="B460" s="95"/>
      <c r="C460" s="95"/>
      <c r="D460" s="76"/>
      <c r="E460" s="89" t="s">
        <v>134</v>
      </c>
      <c r="F460" s="89" t="s">
        <v>134</v>
      </c>
      <c r="G460" s="76"/>
      <c r="H460" s="74"/>
      <c r="I460" s="111" t="s">
        <v>134</v>
      </c>
      <c r="J460" s="74"/>
      <c r="K460" s="74"/>
      <c r="L460" s="76"/>
      <c r="M460" s="76"/>
      <c r="N460" s="102"/>
      <c r="O460" s="102"/>
      <c r="P460" s="126">
        <v>0</v>
      </c>
      <c r="Q460" s="97">
        <v>0</v>
      </c>
      <c r="R460" s="109"/>
      <c r="S460" s="96" t="s">
        <v>134</v>
      </c>
      <c r="T460" s="91">
        <v>0</v>
      </c>
      <c r="U460" s="96" t="s">
        <v>134</v>
      </c>
      <c r="V460" s="92" t="s">
        <v>134</v>
      </c>
      <c r="W460" s="92" t="s">
        <v>134</v>
      </c>
      <c r="X460" s="92" t="s">
        <v>134</v>
      </c>
      <c r="Y460" s="92" t="s">
        <v>134</v>
      </c>
      <c r="Z460" s="92">
        <v>0</v>
      </c>
      <c r="AA460" s="93">
        <v>0</v>
      </c>
    </row>
    <row r="461" spans="1:27" ht="15.75" x14ac:dyDescent="0.25">
      <c r="A461" s="87"/>
      <c r="B461" s="95"/>
      <c r="C461" s="95"/>
      <c r="D461" s="76"/>
      <c r="E461" s="89" t="s">
        <v>134</v>
      </c>
      <c r="F461" s="89" t="s">
        <v>134</v>
      </c>
      <c r="G461" s="76"/>
      <c r="H461" s="74"/>
      <c r="I461" s="111" t="s">
        <v>134</v>
      </c>
      <c r="J461" s="74"/>
      <c r="K461" s="74"/>
      <c r="L461" s="76"/>
      <c r="M461" s="76"/>
      <c r="N461" s="102"/>
      <c r="O461" s="102"/>
      <c r="P461" s="126">
        <v>0</v>
      </c>
      <c r="Q461" s="97">
        <v>0</v>
      </c>
      <c r="R461" s="109"/>
      <c r="S461" s="96" t="s">
        <v>134</v>
      </c>
      <c r="T461" s="91">
        <v>0</v>
      </c>
      <c r="U461" s="96" t="s">
        <v>134</v>
      </c>
      <c r="V461" s="92" t="s">
        <v>134</v>
      </c>
      <c r="W461" s="92" t="s">
        <v>134</v>
      </c>
      <c r="X461" s="92" t="s">
        <v>134</v>
      </c>
      <c r="Y461" s="92" t="s">
        <v>134</v>
      </c>
      <c r="Z461" s="92">
        <v>0</v>
      </c>
      <c r="AA461" s="93">
        <v>0</v>
      </c>
    </row>
    <row r="462" spans="1:27" ht="15.75" x14ac:dyDescent="0.25">
      <c r="A462" s="87"/>
      <c r="B462" s="95"/>
      <c r="C462" s="95"/>
      <c r="D462" s="76"/>
      <c r="E462" s="89" t="s">
        <v>134</v>
      </c>
      <c r="F462" s="89" t="s">
        <v>134</v>
      </c>
      <c r="G462" s="76"/>
      <c r="H462" s="74"/>
      <c r="I462" s="111" t="s">
        <v>134</v>
      </c>
      <c r="J462" s="74"/>
      <c r="K462" s="74"/>
      <c r="L462" s="76"/>
      <c r="M462" s="76"/>
      <c r="N462" s="102"/>
      <c r="O462" s="102"/>
      <c r="P462" s="126">
        <v>0</v>
      </c>
      <c r="Q462" s="97">
        <v>0</v>
      </c>
      <c r="R462" s="109"/>
      <c r="S462" s="96" t="s">
        <v>134</v>
      </c>
      <c r="T462" s="91">
        <v>0</v>
      </c>
      <c r="U462" s="96" t="s">
        <v>134</v>
      </c>
      <c r="V462" s="92" t="s">
        <v>134</v>
      </c>
      <c r="W462" s="92" t="s">
        <v>134</v>
      </c>
      <c r="X462" s="92" t="s">
        <v>134</v>
      </c>
      <c r="Y462" s="92" t="s">
        <v>134</v>
      </c>
      <c r="Z462" s="92">
        <v>0</v>
      </c>
      <c r="AA462" s="93">
        <v>0</v>
      </c>
    </row>
    <row r="463" spans="1:27" ht="15.75" x14ac:dyDescent="0.25">
      <c r="A463" s="87"/>
      <c r="B463" s="95"/>
      <c r="C463" s="95"/>
      <c r="D463" s="76"/>
      <c r="E463" s="89" t="s">
        <v>134</v>
      </c>
      <c r="F463" s="89" t="s">
        <v>134</v>
      </c>
      <c r="G463" s="76"/>
      <c r="H463" s="74"/>
      <c r="I463" s="111" t="s">
        <v>134</v>
      </c>
      <c r="J463" s="74"/>
      <c r="K463" s="74"/>
      <c r="L463" s="76"/>
      <c r="M463" s="76"/>
      <c r="N463" s="102"/>
      <c r="O463" s="102"/>
      <c r="P463" s="126">
        <v>0</v>
      </c>
      <c r="Q463" s="97">
        <v>0</v>
      </c>
      <c r="R463" s="109"/>
      <c r="S463" s="96" t="s">
        <v>134</v>
      </c>
      <c r="T463" s="91">
        <v>0</v>
      </c>
      <c r="U463" s="96" t="s">
        <v>134</v>
      </c>
      <c r="V463" s="92" t="s">
        <v>134</v>
      </c>
      <c r="W463" s="92" t="s">
        <v>134</v>
      </c>
      <c r="X463" s="92" t="s">
        <v>134</v>
      </c>
      <c r="Y463" s="92" t="s">
        <v>134</v>
      </c>
      <c r="Z463" s="92">
        <v>0</v>
      </c>
      <c r="AA463" s="93">
        <v>0</v>
      </c>
    </row>
    <row r="464" spans="1:27" ht="15.75" x14ac:dyDescent="0.25">
      <c r="A464" s="87"/>
      <c r="B464" s="95"/>
      <c r="C464" s="95"/>
      <c r="D464" s="76"/>
      <c r="E464" s="89" t="s">
        <v>134</v>
      </c>
      <c r="F464" s="89" t="s">
        <v>134</v>
      </c>
      <c r="G464" s="76"/>
      <c r="H464" s="74"/>
      <c r="I464" s="111" t="s">
        <v>134</v>
      </c>
      <c r="J464" s="74"/>
      <c r="K464" s="74"/>
      <c r="L464" s="76"/>
      <c r="M464" s="76"/>
      <c r="N464" s="102"/>
      <c r="O464" s="102"/>
      <c r="P464" s="126">
        <v>0</v>
      </c>
      <c r="Q464" s="97">
        <v>0</v>
      </c>
      <c r="R464" s="109"/>
      <c r="S464" s="96" t="s">
        <v>134</v>
      </c>
      <c r="T464" s="91">
        <v>0</v>
      </c>
      <c r="U464" s="96" t="s">
        <v>134</v>
      </c>
      <c r="V464" s="92" t="s">
        <v>134</v>
      </c>
      <c r="W464" s="92" t="s">
        <v>134</v>
      </c>
      <c r="X464" s="92" t="s">
        <v>134</v>
      </c>
      <c r="Y464" s="92" t="s">
        <v>134</v>
      </c>
      <c r="Z464" s="92">
        <v>0</v>
      </c>
      <c r="AA464" s="93">
        <v>0</v>
      </c>
    </row>
    <row r="465" spans="1:27" ht="15.75" x14ac:dyDescent="0.25">
      <c r="A465" s="87"/>
      <c r="B465" s="95"/>
      <c r="C465" s="95"/>
      <c r="D465" s="76"/>
      <c r="E465" s="89" t="s">
        <v>134</v>
      </c>
      <c r="F465" s="89" t="s">
        <v>134</v>
      </c>
      <c r="G465" s="76"/>
      <c r="H465" s="74"/>
      <c r="I465" s="111" t="s">
        <v>134</v>
      </c>
      <c r="J465" s="74"/>
      <c r="K465" s="74"/>
      <c r="L465" s="76"/>
      <c r="M465" s="76"/>
      <c r="N465" s="102"/>
      <c r="O465" s="102"/>
      <c r="P465" s="126">
        <v>0</v>
      </c>
      <c r="Q465" s="97">
        <v>0</v>
      </c>
      <c r="R465" s="109"/>
      <c r="S465" s="96" t="s">
        <v>134</v>
      </c>
      <c r="T465" s="91">
        <v>0</v>
      </c>
      <c r="U465" s="96" t="s">
        <v>134</v>
      </c>
      <c r="V465" s="92" t="s">
        <v>134</v>
      </c>
      <c r="W465" s="92" t="s">
        <v>134</v>
      </c>
      <c r="X465" s="92" t="s">
        <v>134</v>
      </c>
      <c r="Y465" s="92" t="s">
        <v>134</v>
      </c>
      <c r="Z465" s="92">
        <v>0</v>
      </c>
      <c r="AA465" s="93">
        <v>0</v>
      </c>
    </row>
    <row r="466" spans="1:27" ht="15.75" x14ac:dyDescent="0.25">
      <c r="A466" s="87"/>
      <c r="B466" s="95"/>
      <c r="C466" s="95"/>
      <c r="D466" s="76"/>
      <c r="E466" s="89" t="s">
        <v>134</v>
      </c>
      <c r="F466" s="89" t="s">
        <v>134</v>
      </c>
      <c r="G466" s="76"/>
      <c r="H466" s="74"/>
      <c r="I466" s="111" t="s">
        <v>134</v>
      </c>
      <c r="J466" s="74"/>
      <c r="K466" s="74"/>
      <c r="L466" s="76"/>
      <c r="M466" s="76"/>
      <c r="N466" s="102"/>
      <c r="O466" s="102"/>
      <c r="P466" s="126">
        <v>0</v>
      </c>
      <c r="Q466" s="97">
        <v>0</v>
      </c>
      <c r="R466" s="109"/>
      <c r="S466" s="96" t="s">
        <v>134</v>
      </c>
      <c r="T466" s="91">
        <v>0</v>
      </c>
      <c r="U466" s="96" t="s">
        <v>134</v>
      </c>
      <c r="V466" s="92" t="s">
        <v>134</v>
      </c>
      <c r="W466" s="92" t="s">
        <v>134</v>
      </c>
      <c r="X466" s="92" t="s">
        <v>134</v>
      </c>
      <c r="Y466" s="92" t="s">
        <v>134</v>
      </c>
      <c r="Z466" s="92">
        <v>0</v>
      </c>
      <c r="AA466" s="93">
        <v>0</v>
      </c>
    </row>
    <row r="467" spans="1:27" ht="15.75" x14ac:dyDescent="0.25">
      <c r="A467" s="87"/>
      <c r="B467" s="95"/>
      <c r="C467" s="95"/>
      <c r="D467" s="76"/>
      <c r="E467" s="89" t="s">
        <v>134</v>
      </c>
      <c r="F467" s="89" t="s">
        <v>134</v>
      </c>
      <c r="G467" s="76"/>
      <c r="H467" s="74"/>
      <c r="I467" s="111" t="s">
        <v>134</v>
      </c>
      <c r="J467" s="74"/>
      <c r="K467" s="74"/>
      <c r="L467" s="76"/>
      <c r="M467" s="76"/>
      <c r="N467" s="102"/>
      <c r="O467" s="102"/>
      <c r="P467" s="126">
        <v>0</v>
      </c>
      <c r="Q467" s="97">
        <v>0</v>
      </c>
      <c r="R467" s="109"/>
      <c r="S467" s="96" t="s">
        <v>134</v>
      </c>
      <c r="T467" s="91">
        <v>0</v>
      </c>
      <c r="U467" s="96" t="s">
        <v>134</v>
      </c>
      <c r="V467" s="92" t="s">
        <v>134</v>
      </c>
      <c r="W467" s="92" t="s">
        <v>134</v>
      </c>
      <c r="X467" s="92" t="s">
        <v>134</v>
      </c>
      <c r="Y467" s="92" t="s">
        <v>134</v>
      </c>
      <c r="Z467" s="92">
        <v>0</v>
      </c>
      <c r="AA467" s="93">
        <v>0</v>
      </c>
    </row>
    <row r="468" spans="1:27" ht="15.75" x14ac:dyDescent="0.25">
      <c r="A468" s="87"/>
      <c r="B468" s="95"/>
      <c r="C468" s="95"/>
      <c r="D468" s="76"/>
      <c r="E468" s="89" t="s">
        <v>134</v>
      </c>
      <c r="F468" s="89" t="s">
        <v>134</v>
      </c>
      <c r="G468" s="76"/>
      <c r="H468" s="74"/>
      <c r="I468" s="111" t="s">
        <v>134</v>
      </c>
      <c r="J468" s="74"/>
      <c r="K468" s="74"/>
      <c r="L468" s="76"/>
      <c r="M468" s="76"/>
      <c r="N468" s="102"/>
      <c r="O468" s="102"/>
      <c r="P468" s="126">
        <v>0</v>
      </c>
      <c r="Q468" s="97">
        <v>0</v>
      </c>
      <c r="R468" s="109"/>
      <c r="S468" s="96" t="s">
        <v>134</v>
      </c>
      <c r="T468" s="91">
        <v>0</v>
      </c>
      <c r="U468" s="96" t="s">
        <v>134</v>
      </c>
      <c r="V468" s="92" t="s">
        <v>134</v>
      </c>
      <c r="W468" s="92" t="s">
        <v>134</v>
      </c>
      <c r="X468" s="92" t="s">
        <v>134</v>
      </c>
      <c r="Y468" s="92" t="s">
        <v>134</v>
      </c>
      <c r="Z468" s="92">
        <v>0</v>
      </c>
      <c r="AA468" s="93">
        <v>0</v>
      </c>
    </row>
    <row r="469" spans="1:27" ht="15.75" x14ac:dyDescent="0.25">
      <c r="A469" s="87"/>
      <c r="B469" s="95"/>
      <c r="C469" s="95"/>
      <c r="D469" s="76"/>
      <c r="E469" s="89" t="s">
        <v>134</v>
      </c>
      <c r="F469" s="89" t="s">
        <v>134</v>
      </c>
      <c r="G469" s="76"/>
      <c r="H469" s="74"/>
      <c r="I469" s="111" t="s">
        <v>134</v>
      </c>
      <c r="J469" s="74"/>
      <c r="K469" s="74"/>
      <c r="L469" s="76"/>
      <c r="M469" s="76"/>
      <c r="N469" s="102"/>
      <c r="O469" s="102"/>
      <c r="P469" s="126">
        <v>0</v>
      </c>
      <c r="Q469" s="97">
        <v>0</v>
      </c>
      <c r="R469" s="109"/>
      <c r="S469" s="96" t="s">
        <v>134</v>
      </c>
      <c r="T469" s="91">
        <v>0</v>
      </c>
      <c r="U469" s="96" t="s">
        <v>134</v>
      </c>
      <c r="V469" s="92" t="s">
        <v>134</v>
      </c>
      <c r="W469" s="92" t="s">
        <v>134</v>
      </c>
      <c r="X469" s="92" t="s">
        <v>134</v>
      </c>
      <c r="Y469" s="92" t="s">
        <v>134</v>
      </c>
      <c r="Z469" s="92">
        <v>0</v>
      </c>
      <c r="AA469" s="93">
        <v>0</v>
      </c>
    </row>
    <row r="470" spans="1:27" ht="15.75" x14ac:dyDescent="0.25">
      <c r="A470" s="87"/>
      <c r="B470" s="95"/>
      <c r="C470" s="95"/>
      <c r="D470" s="76"/>
      <c r="E470" s="89" t="s">
        <v>134</v>
      </c>
      <c r="F470" s="89" t="s">
        <v>134</v>
      </c>
      <c r="G470" s="76"/>
      <c r="H470" s="74"/>
      <c r="I470" s="111" t="s">
        <v>134</v>
      </c>
      <c r="J470" s="74"/>
      <c r="K470" s="74"/>
      <c r="L470" s="76"/>
      <c r="M470" s="76"/>
      <c r="N470" s="102"/>
      <c r="O470" s="102"/>
      <c r="P470" s="126">
        <v>0</v>
      </c>
      <c r="Q470" s="97">
        <v>0</v>
      </c>
      <c r="R470" s="109"/>
      <c r="S470" s="96" t="s">
        <v>134</v>
      </c>
      <c r="T470" s="91">
        <v>0</v>
      </c>
      <c r="U470" s="96" t="s">
        <v>134</v>
      </c>
      <c r="V470" s="92" t="s">
        <v>134</v>
      </c>
      <c r="W470" s="92" t="s">
        <v>134</v>
      </c>
      <c r="X470" s="92" t="s">
        <v>134</v>
      </c>
      <c r="Y470" s="92" t="s">
        <v>134</v>
      </c>
      <c r="Z470" s="92">
        <v>0</v>
      </c>
      <c r="AA470" s="93">
        <v>0</v>
      </c>
    </row>
    <row r="471" spans="1:27" ht="15.75" x14ac:dyDescent="0.25">
      <c r="A471" s="87"/>
      <c r="B471" s="95"/>
      <c r="C471" s="95"/>
      <c r="D471" s="76"/>
      <c r="E471" s="89" t="s">
        <v>134</v>
      </c>
      <c r="F471" s="89" t="s">
        <v>134</v>
      </c>
      <c r="G471" s="76"/>
      <c r="H471" s="74"/>
      <c r="I471" s="111" t="s">
        <v>134</v>
      </c>
      <c r="J471" s="74"/>
      <c r="K471" s="74"/>
      <c r="L471" s="76"/>
      <c r="M471" s="76"/>
      <c r="N471" s="102"/>
      <c r="O471" s="102"/>
      <c r="P471" s="126">
        <v>0</v>
      </c>
      <c r="Q471" s="97">
        <v>0</v>
      </c>
      <c r="R471" s="109"/>
      <c r="S471" s="96" t="s">
        <v>134</v>
      </c>
      <c r="T471" s="91">
        <v>0</v>
      </c>
      <c r="U471" s="96" t="s">
        <v>134</v>
      </c>
      <c r="V471" s="92" t="s">
        <v>134</v>
      </c>
      <c r="W471" s="92" t="s">
        <v>134</v>
      </c>
      <c r="X471" s="92" t="s">
        <v>134</v>
      </c>
      <c r="Y471" s="92" t="s">
        <v>134</v>
      </c>
      <c r="Z471" s="92">
        <v>0</v>
      </c>
      <c r="AA471" s="93">
        <v>0</v>
      </c>
    </row>
    <row r="472" spans="1:27" ht="15.75" x14ac:dyDescent="0.25">
      <c r="A472" s="87"/>
      <c r="B472" s="95"/>
      <c r="C472" s="95"/>
      <c r="D472" s="76"/>
      <c r="E472" s="89" t="s">
        <v>134</v>
      </c>
      <c r="F472" s="89" t="s">
        <v>134</v>
      </c>
      <c r="G472" s="76"/>
      <c r="H472" s="74"/>
      <c r="I472" s="111" t="s">
        <v>134</v>
      </c>
      <c r="J472" s="74"/>
      <c r="K472" s="74"/>
      <c r="L472" s="76"/>
      <c r="M472" s="76"/>
      <c r="N472" s="102"/>
      <c r="O472" s="102"/>
      <c r="P472" s="126">
        <v>0</v>
      </c>
      <c r="Q472" s="97">
        <v>0</v>
      </c>
      <c r="R472" s="109"/>
      <c r="S472" s="96" t="s">
        <v>134</v>
      </c>
      <c r="T472" s="91">
        <v>0</v>
      </c>
      <c r="U472" s="96" t="s">
        <v>134</v>
      </c>
      <c r="V472" s="92" t="s">
        <v>134</v>
      </c>
      <c r="W472" s="92" t="s">
        <v>134</v>
      </c>
      <c r="X472" s="92" t="s">
        <v>134</v>
      </c>
      <c r="Y472" s="92" t="s">
        <v>134</v>
      </c>
      <c r="Z472" s="92">
        <v>0</v>
      </c>
      <c r="AA472" s="93">
        <v>0</v>
      </c>
    </row>
    <row r="473" spans="1:27" ht="15.75" x14ac:dyDescent="0.25">
      <c r="A473" s="87"/>
      <c r="B473" s="95"/>
      <c r="C473" s="95"/>
      <c r="D473" s="76"/>
      <c r="E473" s="89" t="s">
        <v>134</v>
      </c>
      <c r="F473" s="89" t="s">
        <v>134</v>
      </c>
      <c r="G473" s="76"/>
      <c r="H473" s="74"/>
      <c r="I473" s="111" t="s">
        <v>134</v>
      </c>
      <c r="J473" s="74"/>
      <c r="K473" s="74"/>
      <c r="L473" s="76"/>
      <c r="M473" s="76"/>
      <c r="N473" s="102"/>
      <c r="O473" s="102"/>
      <c r="P473" s="126">
        <v>0</v>
      </c>
      <c r="Q473" s="97">
        <v>0</v>
      </c>
      <c r="R473" s="109"/>
      <c r="S473" s="96" t="s">
        <v>134</v>
      </c>
      <c r="T473" s="91">
        <v>0</v>
      </c>
      <c r="U473" s="96" t="s">
        <v>134</v>
      </c>
      <c r="V473" s="92" t="s">
        <v>134</v>
      </c>
      <c r="W473" s="92" t="s">
        <v>134</v>
      </c>
      <c r="X473" s="92" t="s">
        <v>134</v>
      </c>
      <c r="Y473" s="92" t="s">
        <v>134</v>
      </c>
      <c r="Z473" s="92">
        <v>0</v>
      </c>
      <c r="AA473" s="93">
        <v>0</v>
      </c>
    </row>
    <row r="474" spans="1:27" ht="15.75" x14ac:dyDescent="0.25">
      <c r="A474" s="87"/>
      <c r="B474" s="95"/>
      <c r="C474" s="95"/>
      <c r="D474" s="76"/>
      <c r="E474" s="89" t="s">
        <v>134</v>
      </c>
      <c r="F474" s="89" t="s">
        <v>134</v>
      </c>
      <c r="G474" s="76"/>
      <c r="H474" s="74"/>
      <c r="I474" s="111" t="s">
        <v>134</v>
      </c>
      <c r="J474" s="74"/>
      <c r="K474" s="74"/>
      <c r="L474" s="76"/>
      <c r="M474" s="76"/>
      <c r="N474" s="102"/>
      <c r="O474" s="102"/>
      <c r="P474" s="126">
        <v>0</v>
      </c>
      <c r="Q474" s="97">
        <v>0</v>
      </c>
      <c r="R474" s="109"/>
      <c r="S474" s="96" t="s">
        <v>134</v>
      </c>
      <c r="T474" s="91">
        <v>0</v>
      </c>
      <c r="U474" s="96" t="s">
        <v>134</v>
      </c>
      <c r="V474" s="92" t="s">
        <v>134</v>
      </c>
      <c r="W474" s="92" t="s">
        <v>134</v>
      </c>
      <c r="X474" s="92" t="s">
        <v>134</v>
      </c>
      <c r="Y474" s="92" t="s">
        <v>134</v>
      </c>
      <c r="Z474" s="92">
        <v>0</v>
      </c>
      <c r="AA474" s="93">
        <v>0</v>
      </c>
    </row>
    <row r="475" spans="1:27" ht="15.75" x14ac:dyDescent="0.25">
      <c r="A475" s="87"/>
      <c r="B475" s="95"/>
      <c r="C475" s="95"/>
      <c r="D475" s="76"/>
      <c r="E475" s="89" t="s">
        <v>134</v>
      </c>
      <c r="F475" s="89" t="s">
        <v>134</v>
      </c>
      <c r="G475" s="76"/>
      <c r="H475" s="74"/>
      <c r="I475" s="111" t="s">
        <v>134</v>
      </c>
      <c r="J475" s="74"/>
      <c r="K475" s="74"/>
      <c r="L475" s="76"/>
      <c r="M475" s="76"/>
      <c r="N475" s="102"/>
      <c r="O475" s="102"/>
      <c r="P475" s="126">
        <v>0</v>
      </c>
      <c r="Q475" s="97">
        <v>0</v>
      </c>
      <c r="R475" s="109"/>
      <c r="S475" s="96" t="s">
        <v>134</v>
      </c>
      <c r="T475" s="91">
        <v>0</v>
      </c>
      <c r="U475" s="96" t="s">
        <v>134</v>
      </c>
      <c r="V475" s="92" t="s">
        <v>134</v>
      </c>
      <c r="W475" s="92" t="s">
        <v>134</v>
      </c>
      <c r="X475" s="92" t="s">
        <v>134</v>
      </c>
      <c r="Y475" s="92" t="s">
        <v>134</v>
      </c>
      <c r="Z475" s="92">
        <v>0</v>
      </c>
      <c r="AA475" s="93">
        <v>0</v>
      </c>
    </row>
    <row r="476" spans="1:27" ht="15.75" x14ac:dyDescent="0.25">
      <c r="A476" s="87"/>
      <c r="B476" s="95"/>
      <c r="C476" s="95"/>
      <c r="D476" s="76"/>
      <c r="E476" s="89" t="s">
        <v>134</v>
      </c>
      <c r="F476" s="89" t="s">
        <v>134</v>
      </c>
      <c r="G476" s="76"/>
      <c r="H476" s="74"/>
      <c r="I476" s="111" t="s">
        <v>134</v>
      </c>
      <c r="J476" s="74"/>
      <c r="K476" s="74"/>
      <c r="L476" s="76"/>
      <c r="M476" s="76"/>
      <c r="N476" s="102"/>
      <c r="O476" s="102"/>
      <c r="P476" s="126">
        <v>0</v>
      </c>
      <c r="Q476" s="97">
        <v>0</v>
      </c>
      <c r="R476" s="109"/>
      <c r="S476" s="96" t="s">
        <v>134</v>
      </c>
      <c r="T476" s="91">
        <v>0</v>
      </c>
      <c r="U476" s="96" t="s">
        <v>134</v>
      </c>
      <c r="V476" s="92" t="s">
        <v>134</v>
      </c>
      <c r="W476" s="92" t="s">
        <v>134</v>
      </c>
      <c r="X476" s="92" t="s">
        <v>134</v>
      </c>
      <c r="Y476" s="92" t="s">
        <v>134</v>
      </c>
      <c r="Z476" s="92">
        <v>0</v>
      </c>
      <c r="AA476" s="93">
        <v>0</v>
      </c>
    </row>
    <row r="477" spans="1:27" ht="15.75" x14ac:dyDescent="0.25">
      <c r="A477" s="87"/>
      <c r="B477" s="95"/>
      <c r="C477" s="95"/>
      <c r="D477" s="76"/>
      <c r="E477" s="89" t="s">
        <v>134</v>
      </c>
      <c r="F477" s="89" t="s">
        <v>134</v>
      </c>
      <c r="G477" s="76"/>
      <c r="H477" s="74"/>
      <c r="I477" s="111" t="s">
        <v>134</v>
      </c>
      <c r="J477" s="74"/>
      <c r="K477" s="74"/>
      <c r="L477" s="76"/>
      <c r="M477" s="76"/>
      <c r="N477" s="102"/>
      <c r="O477" s="102"/>
      <c r="P477" s="126">
        <v>0</v>
      </c>
      <c r="Q477" s="97">
        <v>0</v>
      </c>
      <c r="R477" s="109"/>
      <c r="S477" s="96" t="s">
        <v>134</v>
      </c>
      <c r="T477" s="91">
        <v>0</v>
      </c>
      <c r="U477" s="96" t="s">
        <v>134</v>
      </c>
      <c r="V477" s="92" t="s">
        <v>134</v>
      </c>
      <c r="W477" s="92" t="s">
        <v>134</v>
      </c>
      <c r="X477" s="92" t="s">
        <v>134</v>
      </c>
      <c r="Y477" s="92" t="s">
        <v>134</v>
      </c>
      <c r="Z477" s="92">
        <v>0</v>
      </c>
      <c r="AA477" s="93">
        <v>0</v>
      </c>
    </row>
    <row r="478" spans="1:27" ht="15.75" x14ac:dyDescent="0.25">
      <c r="A478" s="87"/>
      <c r="B478" s="95"/>
      <c r="C478" s="95"/>
      <c r="D478" s="76"/>
      <c r="E478" s="89" t="s">
        <v>134</v>
      </c>
      <c r="F478" s="89" t="s">
        <v>134</v>
      </c>
      <c r="G478" s="76"/>
      <c r="H478" s="74"/>
      <c r="I478" s="111" t="s">
        <v>134</v>
      </c>
      <c r="J478" s="74"/>
      <c r="K478" s="74"/>
      <c r="L478" s="76"/>
      <c r="M478" s="76"/>
      <c r="N478" s="102"/>
      <c r="O478" s="102"/>
      <c r="P478" s="126">
        <v>0</v>
      </c>
      <c r="Q478" s="97">
        <v>0</v>
      </c>
      <c r="R478" s="109"/>
      <c r="S478" s="96" t="s">
        <v>134</v>
      </c>
      <c r="T478" s="91">
        <v>0</v>
      </c>
      <c r="U478" s="96" t="s">
        <v>134</v>
      </c>
      <c r="V478" s="92" t="s">
        <v>134</v>
      </c>
      <c r="W478" s="92" t="s">
        <v>134</v>
      </c>
      <c r="X478" s="92" t="s">
        <v>134</v>
      </c>
      <c r="Y478" s="92" t="s">
        <v>134</v>
      </c>
      <c r="Z478" s="92">
        <v>0</v>
      </c>
      <c r="AA478" s="93">
        <v>0</v>
      </c>
    </row>
    <row r="479" spans="1:27" ht="15.75" x14ac:dyDescent="0.25">
      <c r="A479" s="87"/>
      <c r="B479" s="95"/>
      <c r="C479" s="95"/>
      <c r="D479" s="76"/>
      <c r="E479" s="89" t="s">
        <v>134</v>
      </c>
      <c r="F479" s="89" t="s">
        <v>134</v>
      </c>
      <c r="G479" s="76"/>
      <c r="H479" s="74"/>
      <c r="I479" s="111" t="s">
        <v>134</v>
      </c>
      <c r="J479" s="74"/>
      <c r="K479" s="74"/>
      <c r="L479" s="76"/>
      <c r="M479" s="76"/>
      <c r="N479" s="102"/>
      <c r="O479" s="102"/>
      <c r="P479" s="126">
        <v>0</v>
      </c>
      <c r="Q479" s="97">
        <v>0</v>
      </c>
      <c r="R479" s="109"/>
      <c r="S479" s="96" t="s">
        <v>134</v>
      </c>
      <c r="T479" s="91">
        <v>0</v>
      </c>
      <c r="U479" s="96" t="s">
        <v>134</v>
      </c>
      <c r="V479" s="92" t="s">
        <v>134</v>
      </c>
      <c r="W479" s="92" t="s">
        <v>134</v>
      </c>
      <c r="X479" s="92" t="s">
        <v>134</v>
      </c>
      <c r="Y479" s="92" t="s">
        <v>134</v>
      </c>
      <c r="Z479" s="92">
        <v>0</v>
      </c>
      <c r="AA479" s="93">
        <v>0</v>
      </c>
    </row>
    <row r="480" spans="1:27" ht="15.75" x14ac:dyDescent="0.25">
      <c r="A480" s="87"/>
      <c r="B480" s="95"/>
      <c r="C480" s="95"/>
      <c r="D480" s="76"/>
      <c r="E480" s="89" t="s">
        <v>134</v>
      </c>
      <c r="F480" s="89" t="s">
        <v>134</v>
      </c>
      <c r="G480" s="76"/>
      <c r="H480" s="74"/>
      <c r="I480" s="111" t="s">
        <v>134</v>
      </c>
      <c r="J480" s="74"/>
      <c r="K480" s="74"/>
      <c r="L480" s="76"/>
      <c r="M480" s="76"/>
      <c r="N480" s="102"/>
      <c r="O480" s="102"/>
      <c r="P480" s="126">
        <v>0</v>
      </c>
      <c r="Q480" s="97">
        <v>0</v>
      </c>
      <c r="R480" s="109"/>
      <c r="S480" s="96" t="s">
        <v>134</v>
      </c>
      <c r="T480" s="91">
        <v>0</v>
      </c>
      <c r="U480" s="96" t="s">
        <v>134</v>
      </c>
      <c r="V480" s="92" t="s">
        <v>134</v>
      </c>
      <c r="W480" s="92" t="s">
        <v>134</v>
      </c>
      <c r="X480" s="92" t="s">
        <v>134</v>
      </c>
      <c r="Y480" s="92" t="s">
        <v>134</v>
      </c>
      <c r="Z480" s="92">
        <v>0</v>
      </c>
      <c r="AA480" s="93">
        <v>0</v>
      </c>
    </row>
    <row r="481" spans="1:27" ht="15.75" x14ac:dyDescent="0.25">
      <c r="A481" s="87"/>
      <c r="B481" s="95"/>
      <c r="C481" s="95"/>
      <c r="D481" s="76"/>
      <c r="E481" s="89" t="s">
        <v>134</v>
      </c>
      <c r="F481" s="89" t="s">
        <v>134</v>
      </c>
      <c r="G481" s="76"/>
      <c r="H481" s="74"/>
      <c r="I481" s="111" t="s">
        <v>134</v>
      </c>
      <c r="J481" s="74"/>
      <c r="K481" s="74"/>
      <c r="L481" s="76"/>
      <c r="M481" s="76"/>
      <c r="N481" s="102"/>
      <c r="O481" s="102"/>
      <c r="P481" s="126">
        <v>0</v>
      </c>
      <c r="Q481" s="97">
        <v>0</v>
      </c>
      <c r="R481" s="109"/>
      <c r="S481" s="96" t="s">
        <v>134</v>
      </c>
      <c r="T481" s="91">
        <v>0</v>
      </c>
      <c r="U481" s="96" t="s">
        <v>134</v>
      </c>
      <c r="V481" s="92" t="s">
        <v>134</v>
      </c>
      <c r="W481" s="92" t="s">
        <v>134</v>
      </c>
      <c r="X481" s="92" t="s">
        <v>134</v>
      </c>
      <c r="Y481" s="92" t="s">
        <v>134</v>
      </c>
      <c r="Z481" s="92">
        <v>0</v>
      </c>
      <c r="AA481" s="93">
        <v>0</v>
      </c>
    </row>
    <row r="482" spans="1:27" ht="15.75" x14ac:dyDescent="0.25">
      <c r="A482" s="87"/>
      <c r="B482" s="95"/>
      <c r="C482" s="95"/>
      <c r="D482" s="76"/>
      <c r="E482" s="89" t="s">
        <v>134</v>
      </c>
      <c r="F482" s="89" t="s">
        <v>134</v>
      </c>
      <c r="G482" s="76"/>
      <c r="H482" s="74"/>
      <c r="I482" s="111" t="s">
        <v>134</v>
      </c>
      <c r="J482" s="74"/>
      <c r="K482" s="74"/>
      <c r="L482" s="76"/>
      <c r="M482" s="76"/>
      <c r="N482" s="102"/>
      <c r="O482" s="102"/>
      <c r="P482" s="126">
        <v>0</v>
      </c>
      <c r="Q482" s="97">
        <v>0</v>
      </c>
      <c r="R482" s="109"/>
      <c r="S482" s="96" t="s">
        <v>134</v>
      </c>
      <c r="T482" s="91">
        <v>0</v>
      </c>
      <c r="U482" s="96" t="s">
        <v>134</v>
      </c>
      <c r="V482" s="92" t="s">
        <v>134</v>
      </c>
      <c r="W482" s="92" t="s">
        <v>134</v>
      </c>
      <c r="X482" s="92" t="s">
        <v>134</v>
      </c>
      <c r="Y482" s="92" t="s">
        <v>134</v>
      </c>
      <c r="Z482" s="92">
        <v>0</v>
      </c>
      <c r="AA482" s="93">
        <v>0</v>
      </c>
    </row>
    <row r="483" spans="1:27" ht="15.75" x14ac:dyDescent="0.25">
      <c r="A483" s="87"/>
      <c r="B483" s="95"/>
      <c r="C483" s="95"/>
      <c r="D483" s="76"/>
      <c r="E483" s="89" t="s">
        <v>134</v>
      </c>
      <c r="F483" s="89" t="s">
        <v>134</v>
      </c>
      <c r="G483" s="76"/>
      <c r="H483" s="74"/>
      <c r="I483" s="111" t="s">
        <v>134</v>
      </c>
      <c r="J483" s="74"/>
      <c r="K483" s="74"/>
      <c r="L483" s="76"/>
      <c r="M483" s="76"/>
      <c r="N483" s="102"/>
      <c r="O483" s="102"/>
      <c r="P483" s="126">
        <v>0</v>
      </c>
      <c r="Q483" s="97">
        <v>0</v>
      </c>
      <c r="R483" s="109"/>
      <c r="S483" s="96" t="s">
        <v>134</v>
      </c>
      <c r="T483" s="91">
        <v>0</v>
      </c>
      <c r="U483" s="96" t="s">
        <v>134</v>
      </c>
      <c r="V483" s="92" t="s">
        <v>134</v>
      </c>
      <c r="W483" s="92" t="s">
        <v>134</v>
      </c>
      <c r="X483" s="92" t="s">
        <v>134</v>
      </c>
      <c r="Y483" s="92" t="s">
        <v>134</v>
      </c>
      <c r="Z483" s="92">
        <v>0</v>
      </c>
      <c r="AA483" s="93">
        <v>0</v>
      </c>
    </row>
    <row r="484" spans="1:27" ht="15.75" x14ac:dyDescent="0.25">
      <c r="A484" s="87"/>
      <c r="B484" s="95"/>
      <c r="C484" s="95"/>
      <c r="D484" s="76"/>
      <c r="E484" s="89" t="s">
        <v>134</v>
      </c>
      <c r="F484" s="89" t="s">
        <v>134</v>
      </c>
      <c r="G484" s="76"/>
      <c r="H484" s="74"/>
      <c r="I484" s="111" t="s">
        <v>134</v>
      </c>
      <c r="J484" s="74"/>
      <c r="K484" s="74"/>
      <c r="L484" s="76"/>
      <c r="M484" s="76"/>
      <c r="N484" s="102"/>
      <c r="O484" s="102"/>
      <c r="P484" s="126">
        <v>0</v>
      </c>
      <c r="Q484" s="97">
        <v>0</v>
      </c>
      <c r="R484" s="109"/>
      <c r="S484" s="96" t="s">
        <v>134</v>
      </c>
      <c r="T484" s="91">
        <v>0</v>
      </c>
      <c r="U484" s="96" t="s">
        <v>134</v>
      </c>
      <c r="V484" s="92" t="s">
        <v>134</v>
      </c>
      <c r="W484" s="92" t="s">
        <v>134</v>
      </c>
      <c r="X484" s="92" t="s">
        <v>134</v>
      </c>
      <c r="Y484" s="92" t="s">
        <v>134</v>
      </c>
      <c r="Z484" s="92">
        <v>0</v>
      </c>
      <c r="AA484" s="93">
        <v>0</v>
      </c>
    </row>
    <row r="485" spans="1:27" ht="15.75" x14ac:dyDescent="0.25">
      <c r="A485" s="87"/>
      <c r="B485" s="95"/>
      <c r="C485" s="95"/>
      <c r="D485" s="76"/>
      <c r="E485" s="89" t="s">
        <v>134</v>
      </c>
      <c r="F485" s="89" t="s">
        <v>134</v>
      </c>
      <c r="G485" s="76"/>
      <c r="H485" s="74"/>
      <c r="I485" s="111" t="s">
        <v>134</v>
      </c>
      <c r="J485" s="74"/>
      <c r="K485" s="74"/>
      <c r="L485" s="76"/>
      <c r="M485" s="76"/>
      <c r="N485" s="102"/>
      <c r="O485" s="102"/>
      <c r="P485" s="126">
        <v>0</v>
      </c>
      <c r="Q485" s="97">
        <v>0</v>
      </c>
      <c r="R485" s="109"/>
      <c r="S485" s="96" t="s">
        <v>134</v>
      </c>
      <c r="T485" s="91">
        <v>0</v>
      </c>
      <c r="U485" s="96" t="s">
        <v>134</v>
      </c>
      <c r="V485" s="92" t="s">
        <v>134</v>
      </c>
      <c r="W485" s="92" t="s">
        <v>134</v>
      </c>
      <c r="X485" s="92" t="s">
        <v>134</v>
      </c>
      <c r="Y485" s="92" t="s">
        <v>134</v>
      </c>
      <c r="Z485" s="92">
        <v>0</v>
      </c>
      <c r="AA485" s="93">
        <v>0</v>
      </c>
    </row>
    <row r="486" spans="1:27" ht="15.75" x14ac:dyDescent="0.25">
      <c r="A486" s="87"/>
      <c r="B486" s="95"/>
      <c r="C486" s="95"/>
      <c r="D486" s="76"/>
      <c r="E486" s="89" t="s">
        <v>134</v>
      </c>
      <c r="F486" s="89" t="s">
        <v>134</v>
      </c>
      <c r="G486" s="76"/>
      <c r="H486" s="74"/>
      <c r="I486" s="111" t="s">
        <v>134</v>
      </c>
      <c r="J486" s="74"/>
      <c r="K486" s="74"/>
      <c r="L486" s="76"/>
      <c r="M486" s="76"/>
      <c r="N486" s="102"/>
      <c r="O486" s="102"/>
      <c r="P486" s="126">
        <v>0</v>
      </c>
      <c r="Q486" s="97">
        <v>0</v>
      </c>
      <c r="R486" s="109"/>
      <c r="S486" s="96" t="s">
        <v>134</v>
      </c>
      <c r="T486" s="91">
        <v>0</v>
      </c>
      <c r="U486" s="96" t="s">
        <v>134</v>
      </c>
      <c r="V486" s="92" t="s">
        <v>134</v>
      </c>
      <c r="W486" s="92" t="s">
        <v>134</v>
      </c>
      <c r="X486" s="92" t="s">
        <v>134</v>
      </c>
      <c r="Y486" s="92" t="s">
        <v>134</v>
      </c>
      <c r="Z486" s="92">
        <v>0</v>
      </c>
      <c r="AA486" s="93">
        <v>0</v>
      </c>
    </row>
    <row r="487" spans="1:27" ht="15.75" x14ac:dyDescent="0.25">
      <c r="A487" s="87"/>
      <c r="B487" s="95"/>
      <c r="C487" s="95"/>
      <c r="D487" s="76"/>
      <c r="E487" s="89" t="s">
        <v>134</v>
      </c>
      <c r="F487" s="89" t="s">
        <v>134</v>
      </c>
      <c r="G487" s="76"/>
      <c r="H487" s="74"/>
      <c r="I487" s="111" t="s">
        <v>134</v>
      </c>
      <c r="J487" s="74"/>
      <c r="K487" s="74"/>
      <c r="L487" s="76"/>
      <c r="M487" s="76"/>
      <c r="N487" s="102"/>
      <c r="O487" s="102"/>
      <c r="P487" s="126">
        <v>0</v>
      </c>
      <c r="Q487" s="97">
        <v>0</v>
      </c>
      <c r="R487" s="109"/>
      <c r="S487" s="96" t="s">
        <v>134</v>
      </c>
      <c r="T487" s="91">
        <v>0</v>
      </c>
      <c r="U487" s="96" t="s">
        <v>134</v>
      </c>
      <c r="V487" s="92" t="s">
        <v>134</v>
      </c>
      <c r="W487" s="92" t="s">
        <v>134</v>
      </c>
      <c r="X487" s="92" t="s">
        <v>134</v>
      </c>
      <c r="Y487" s="92" t="s">
        <v>134</v>
      </c>
      <c r="Z487" s="92">
        <v>0</v>
      </c>
      <c r="AA487" s="93">
        <v>0</v>
      </c>
    </row>
    <row r="488" spans="1:27" ht="15.75" x14ac:dyDescent="0.25">
      <c r="A488" s="87"/>
      <c r="B488" s="95"/>
      <c r="C488" s="95"/>
      <c r="D488" s="76"/>
      <c r="E488" s="89" t="s">
        <v>134</v>
      </c>
      <c r="F488" s="89" t="s">
        <v>134</v>
      </c>
      <c r="G488" s="76"/>
      <c r="H488" s="74"/>
      <c r="I488" s="111" t="s">
        <v>134</v>
      </c>
      <c r="J488" s="74"/>
      <c r="K488" s="74"/>
      <c r="L488" s="76"/>
      <c r="M488" s="76"/>
      <c r="N488" s="102"/>
      <c r="O488" s="102"/>
      <c r="P488" s="126">
        <v>0</v>
      </c>
      <c r="Q488" s="97">
        <v>0</v>
      </c>
      <c r="R488" s="109"/>
      <c r="S488" s="96" t="s">
        <v>134</v>
      </c>
      <c r="T488" s="91">
        <v>0</v>
      </c>
      <c r="U488" s="96" t="s">
        <v>134</v>
      </c>
      <c r="V488" s="92" t="s">
        <v>134</v>
      </c>
      <c r="W488" s="92" t="s">
        <v>134</v>
      </c>
      <c r="X488" s="92" t="s">
        <v>134</v>
      </c>
      <c r="Y488" s="92" t="s">
        <v>134</v>
      </c>
      <c r="Z488" s="92">
        <v>0</v>
      </c>
      <c r="AA488" s="93">
        <v>0</v>
      </c>
    </row>
    <row r="489" spans="1:27" ht="15.75" x14ac:dyDescent="0.25">
      <c r="A489" s="87"/>
      <c r="B489" s="95"/>
      <c r="C489" s="95"/>
      <c r="D489" s="76"/>
      <c r="E489" s="89" t="s">
        <v>134</v>
      </c>
      <c r="F489" s="89" t="s">
        <v>134</v>
      </c>
      <c r="G489" s="76"/>
      <c r="H489" s="74"/>
      <c r="I489" s="111" t="s">
        <v>134</v>
      </c>
      <c r="J489" s="74"/>
      <c r="K489" s="74"/>
      <c r="L489" s="76"/>
      <c r="M489" s="76"/>
      <c r="N489" s="102"/>
      <c r="O489" s="102"/>
      <c r="P489" s="126">
        <v>0</v>
      </c>
      <c r="Q489" s="97">
        <v>0</v>
      </c>
      <c r="R489" s="109"/>
      <c r="S489" s="96" t="s">
        <v>134</v>
      </c>
      <c r="T489" s="91">
        <v>0</v>
      </c>
      <c r="U489" s="96" t="s">
        <v>134</v>
      </c>
      <c r="V489" s="92" t="s">
        <v>134</v>
      </c>
      <c r="W489" s="92" t="s">
        <v>134</v>
      </c>
      <c r="X489" s="92" t="s">
        <v>134</v>
      </c>
      <c r="Y489" s="92" t="s">
        <v>134</v>
      </c>
      <c r="Z489" s="92">
        <v>0</v>
      </c>
      <c r="AA489" s="93">
        <v>0</v>
      </c>
    </row>
    <row r="490" spans="1:27" ht="15.75" x14ac:dyDescent="0.25">
      <c r="A490" s="87"/>
      <c r="B490" s="95"/>
      <c r="C490" s="95"/>
      <c r="D490" s="76"/>
      <c r="E490" s="89" t="s">
        <v>134</v>
      </c>
      <c r="F490" s="89" t="s">
        <v>134</v>
      </c>
      <c r="G490" s="76"/>
      <c r="H490" s="74"/>
      <c r="I490" s="111" t="s">
        <v>134</v>
      </c>
      <c r="J490" s="74"/>
      <c r="K490" s="74"/>
      <c r="L490" s="76"/>
      <c r="M490" s="76"/>
      <c r="N490" s="102"/>
      <c r="O490" s="102"/>
      <c r="P490" s="126">
        <v>0</v>
      </c>
      <c r="Q490" s="97">
        <v>0</v>
      </c>
      <c r="R490" s="109"/>
      <c r="S490" s="96" t="s">
        <v>134</v>
      </c>
      <c r="T490" s="91">
        <v>0</v>
      </c>
      <c r="U490" s="96" t="s">
        <v>134</v>
      </c>
      <c r="V490" s="92" t="s">
        <v>134</v>
      </c>
      <c r="W490" s="92" t="s">
        <v>134</v>
      </c>
      <c r="X490" s="92" t="s">
        <v>134</v>
      </c>
      <c r="Y490" s="92" t="s">
        <v>134</v>
      </c>
      <c r="Z490" s="92">
        <v>0</v>
      </c>
      <c r="AA490" s="93">
        <v>0</v>
      </c>
    </row>
    <row r="491" spans="1:27" ht="15.75" x14ac:dyDescent="0.25">
      <c r="A491" s="87"/>
      <c r="B491" s="95"/>
      <c r="C491" s="95"/>
      <c r="D491" s="76"/>
      <c r="E491" s="89" t="s">
        <v>134</v>
      </c>
      <c r="F491" s="89" t="s">
        <v>134</v>
      </c>
      <c r="G491" s="76"/>
      <c r="H491" s="74"/>
      <c r="I491" s="111" t="s">
        <v>134</v>
      </c>
      <c r="J491" s="74"/>
      <c r="K491" s="74"/>
      <c r="L491" s="76"/>
      <c r="M491" s="76"/>
      <c r="N491" s="102"/>
      <c r="O491" s="102"/>
      <c r="P491" s="126">
        <v>0</v>
      </c>
      <c r="Q491" s="97">
        <v>0</v>
      </c>
      <c r="R491" s="109"/>
      <c r="S491" s="96" t="s">
        <v>134</v>
      </c>
      <c r="T491" s="91">
        <v>0</v>
      </c>
      <c r="U491" s="96" t="s">
        <v>134</v>
      </c>
      <c r="V491" s="92" t="s">
        <v>134</v>
      </c>
      <c r="W491" s="92" t="s">
        <v>134</v>
      </c>
      <c r="X491" s="92" t="s">
        <v>134</v>
      </c>
      <c r="Y491" s="92" t="s">
        <v>134</v>
      </c>
      <c r="Z491" s="92">
        <v>0</v>
      </c>
      <c r="AA491" s="93">
        <v>0</v>
      </c>
    </row>
    <row r="492" spans="1:27" ht="15.75" x14ac:dyDescent="0.25">
      <c r="A492" s="87"/>
      <c r="B492" s="95"/>
      <c r="C492" s="95"/>
      <c r="D492" s="76"/>
      <c r="E492" s="89" t="s">
        <v>134</v>
      </c>
      <c r="F492" s="89" t="s">
        <v>134</v>
      </c>
      <c r="G492" s="76"/>
      <c r="H492" s="74"/>
      <c r="I492" s="111" t="s">
        <v>134</v>
      </c>
      <c r="J492" s="74"/>
      <c r="K492" s="74"/>
      <c r="L492" s="76"/>
      <c r="M492" s="76"/>
      <c r="N492" s="102"/>
      <c r="O492" s="102"/>
      <c r="P492" s="126">
        <v>0</v>
      </c>
      <c r="Q492" s="97">
        <v>0</v>
      </c>
      <c r="R492" s="109"/>
      <c r="S492" s="96" t="s">
        <v>134</v>
      </c>
      <c r="T492" s="91">
        <v>0</v>
      </c>
      <c r="U492" s="96" t="s">
        <v>134</v>
      </c>
      <c r="V492" s="92" t="s">
        <v>134</v>
      </c>
      <c r="W492" s="92" t="s">
        <v>134</v>
      </c>
      <c r="X492" s="92" t="s">
        <v>134</v>
      </c>
      <c r="Y492" s="92" t="s">
        <v>134</v>
      </c>
      <c r="Z492" s="92">
        <v>0</v>
      </c>
      <c r="AA492" s="93">
        <v>0</v>
      </c>
    </row>
    <row r="493" spans="1:27" ht="15.75" x14ac:dyDescent="0.25">
      <c r="A493" s="87"/>
      <c r="B493" s="95"/>
      <c r="C493" s="95"/>
      <c r="D493" s="76"/>
      <c r="E493" s="89" t="s">
        <v>134</v>
      </c>
      <c r="F493" s="89" t="s">
        <v>134</v>
      </c>
      <c r="G493" s="76"/>
      <c r="H493" s="74"/>
      <c r="I493" s="111" t="s">
        <v>134</v>
      </c>
      <c r="J493" s="74"/>
      <c r="K493" s="74"/>
      <c r="L493" s="76"/>
      <c r="M493" s="76"/>
      <c r="N493" s="102"/>
      <c r="O493" s="102"/>
      <c r="P493" s="126">
        <v>0</v>
      </c>
      <c r="Q493" s="97">
        <v>0</v>
      </c>
      <c r="R493" s="109"/>
      <c r="S493" s="96" t="s">
        <v>134</v>
      </c>
      <c r="T493" s="91">
        <v>0</v>
      </c>
      <c r="U493" s="96" t="s">
        <v>134</v>
      </c>
      <c r="V493" s="92" t="s">
        <v>134</v>
      </c>
      <c r="W493" s="92" t="s">
        <v>134</v>
      </c>
      <c r="X493" s="92" t="s">
        <v>134</v>
      </c>
      <c r="Y493" s="92" t="s">
        <v>134</v>
      </c>
      <c r="Z493" s="92">
        <v>0</v>
      </c>
      <c r="AA493" s="93">
        <v>0</v>
      </c>
    </row>
    <row r="494" spans="1:27" ht="15.75" x14ac:dyDescent="0.25">
      <c r="A494" s="87"/>
      <c r="B494" s="95"/>
      <c r="C494" s="95"/>
      <c r="D494" s="76"/>
      <c r="E494" s="89" t="s">
        <v>134</v>
      </c>
      <c r="F494" s="89" t="s">
        <v>134</v>
      </c>
      <c r="G494" s="76"/>
      <c r="H494" s="74"/>
      <c r="I494" s="111" t="s">
        <v>134</v>
      </c>
      <c r="J494" s="74"/>
      <c r="K494" s="74"/>
      <c r="L494" s="76"/>
      <c r="M494" s="76"/>
      <c r="N494" s="102"/>
      <c r="O494" s="102"/>
      <c r="P494" s="126">
        <v>0</v>
      </c>
      <c r="Q494" s="97">
        <v>0</v>
      </c>
      <c r="R494" s="109"/>
      <c r="S494" s="96" t="s">
        <v>134</v>
      </c>
      <c r="T494" s="91">
        <v>0</v>
      </c>
      <c r="U494" s="96" t="s">
        <v>134</v>
      </c>
      <c r="V494" s="92" t="s">
        <v>134</v>
      </c>
      <c r="W494" s="92" t="s">
        <v>134</v>
      </c>
      <c r="X494" s="92" t="s">
        <v>134</v>
      </c>
      <c r="Y494" s="92" t="s">
        <v>134</v>
      </c>
      <c r="Z494" s="92">
        <v>0</v>
      </c>
      <c r="AA494" s="93">
        <v>0</v>
      </c>
    </row>
    <row r="495" spans="1:27" ht="15.75" x14ac:dyDescent="0.25">
      <c r="A495" s="87"/>
      <c r="B495" s="95"/>
      <c r="C495" s="95"/>
      <c r="D495" s="76"/>
      <c r="E495" s="89" t="s">
        <v>134</v>
      </c>
      <c r="F495" s="89" t="s">
        <v>134</v>
      </c>
      <c r="G495" s="76"/>
      <c r="H495" s="74"/>
      <c r="I495" s="111" t="s">
        <v>134</v>
      </c>
      <c r="J495" s="74"/>
      <c r="K495" s="74"/>
      <c r="L495" s="76"/>
      <c r="M495" s="76"/>
      <c r="N495" s="102"/>
      <c r="O495" s="102"/>
      <c r="P495" s="126">
        <v>0</v>
      </c>
      <c r="Q495" s="97">
        <v>0</v>
      </c>
      <c r="R495" s="109"/>
      <c r="S495" s="96" t="s">
        <v>134</v>
      </c>
      <c r="T495" s="91">
        <v>0</v>
      </c>
      <c r="U495" s="96" t="s">
        <v>134</v>
      </c>
      <c r="V495" s="92" t="s">
        <v>134</v>
      </c>
      <c r="W495" s="92" t="s">
        <v>134</v>
      </c>
      <c r="X495" s="92" t="s">
        <v>134</v>
      </c>
      <c r="Y495" s="92" t="s">
        <v>134</v>
      </c>
      <c r="Z495" s="92">
        <v>0</v>
      </c>
      <c r="AA495" s="93">
        <v>0</v>
      </c>
    </row>
    <row r="496" spans="1:27" ht="15.75" x14ac:dyDescent="0.25">
      <c r="A496" s="87"/>
      <c r="B496" s="95"/>
      <c r="C496" s="95"/>
      <c r="D496" s="76"/>
      <c r="E496" s="89" t="s">
        <v>134</v>
      </c>
      <c r="F496" s="89" t="s">
        <v>134</v>
      </c>
      <c r="G496" s="76"/>
      <c r="H496" s="74"/>
      <c r="I496" s="111" t="s">
        <v>134</v>
      </c>
      <c r="J496" s="74"/>
      <c r="K496" s="74"/>
      <c r="L496" s="76"/>
      <c r="M496" s="76"/>
      <c r="N496" s="102"/>
      <c r="O496" s="102"/>
      <c r="P496" s="126">
        <v>0</v>
      </c>
      <c r="Q496" s="97">
        <v>0</v>
      </c>
      <c r="R496" s="109"/>
      <c r="S496" s="96" t="s">
        <v>134</v>
      </c>
      <c r="T496" s="91">
        <v>0</v>
      </c>
      <c r="U496" s="96" t="s">
        <v>134</v>
      </c>
      <c r="V496" s="92" t="s">
        <v>134</v>
      </c>
      <c r="W496" s="92" t="s">
        <v>134</v>
      </c>
      <c r="X496" s="92" t="s">
        <v>134</v>
      </c>
      <c r="Y496" s="92" t="s">
        <v>134</v>
      </c>
      <c r="Z496" s="92">
        <v>0</v>
      </c>
      <c r="AA496" s="93">
        <v>0</v>
      </c>
    </row>
    <row r="497" spans="1:27" ht="15.75" x14ac:dyDescent="0.25">
      <c r="A497" s="87"/>
      <c r="B497" s="95"/>
      <c r="C497" s="95"/>
      <c r="D497" s="76"/>
      <c r="E497" s="89" t="s">
        <v>134</v>
      </c>
      <c r="F497" s="89" t="s">
        <v>134</v>
      </c>
      <c r="G497" s="76"/>
      <c r="H497" s="74"/>
      <c r="I497" s="111" t="s">
        <v>134</v>
      </c>
      <c r="J497" s="74"/>
      <c r="K497" s="74"/>
      <c r="L497" s="76"/>
      <c r="M497" s="76"/>
      <c r="N497" s="102"/>
      <c r="O497" s="102"/>
      <c r="P497" s="126">
        <v>0</v>
      </c>
      <c r="Q497" s="97">
        <v>0</v>
      </c>
      <c r="R497" s="109"/>
      <c r="S497" s="96" t="s">
        <v>134</v>
      </c>
      <c r="T497" s="91">
        <v>0</v>
      </c>
      <c r="U497" s="96" t="s">
        <v>134</v>
      </c>
      <c r="V497" s="92" t="s">
        <v>134</v>
      </c>
      <c r="W497" s="92" t="s">
        <v>134</v>
      </c>
      <c r="X497" s="92" t="s">
        <v>134</v>
      </c>
      <c r="Y497" s="92" t="s">
        <v>134</v>
      </c>
      <c r="Z497" s="92">
        <v>0</v>
      </c>
      <c r="AA497" s="93">
        <v>0</v>
      </c>
    </row>
    <row r="498" spans="1:27" ht="15.75" x14ac:dyDescent="0.25">
      <c r="A498" s="87"/>
      <c r="B498" s="95"/>
      <c r="C498" s="95"/>
      <c r="D498" s="76"/>
      <c r="E498" s="89" t="s">
        <v>134</v>
      </c>
      <c r="F498" s="89" t="s">
        <v>134</v>
      </c>
      <c r="G498" s="76"/>
      <c r="H498" s="74"/>
      <c r="I498" s="111" t="s">
        <v>134</v>
      </c>
      <c r="J498" s="74"/>
      <c r="K498" s="74"/>
      <c r="L498" s="76"/>
      <c r="M498" s="76"/>
      <c r="N498" s="102"/>
      <c r="O498" s="102"/>
      <c r="P498" s="126">
        <v>0</v>
      </c>
      <c r="Q498" s="97">
        <v>0</v>
      </c>
      <c r="R498" s="109"/>
      <c r="S498" s="96" t="s">
        <v>134</v>
      </c>
      <c r="T498" s="91">
        <v>0</v>
      </c>
      <c r="U498" s="96" t="s">
        <v>134</v>
      </c>
      <c r="V498" s="92" t="s">
        <v>134</v>
      </c>
      <c r="W498" s="92" t="s">
        <v>134</v>
      </c>
      <c r="X498" s="92" t="s">
        <v>134</v>
      </c>
      <c r="Y498" s="92" t="s">
        <v>134</v>
      </c>
      <c r="Z498" s="92">
        <v>0</v>
      </c>
      <c r="AA498" s="93">
        <v>0</v>
      </c>
    </row>
    <row r="499" spans="1:27" ht="15.75" x14ac:dyDescent="0.25">
      <c r="A499" s="87"/>
      <c r="B499" s="95"/>
      <c r="C499" s="95"/>
      <c r="D499" s="76"/>
      <c r="E499" s="89" t="s">
        <v>134</v>
      </c>
      <c r="F499" s="89" t="s">
        <v>134</v>
      </c>
      <c r="G499" s="76"/>
      <c r="H499" s="74"/>
      <c r="I499" s="111" t="s">
        <v>134</v>
      </c>
      <c r="J499" s="74"/>
      <c r="K499" s="74"/>
      <c r="L499" s="76"/>
      <c r="M499" s="76"/>
      <c r="N499" s="102"/>
      <c r="O499" s="102"/>
      <c r="P499" s="126">
        <v>0</v>
      </c>
      <c r="Q499" s="97">
        <v>0</v>
      </c>
      <c r="R499" s="109"/>
      <c r="S499" s="96" t="s">
        <v>134</v>
      </c>
      <c r="T499" s="91">
        <v>0</v>
      </c>
      <c r="U499" s="96" t="s">
        <v>134</v>
      </c>
      <c r="V499" s="92" t="s">
        <v>134</v>
      </c>
      <c r="W499" s="92" t="s">
        <v>134</v>
      </c>
      <c r="X499" s="92" t="s">
        <v>134</v>
      </c>
      <c r="Y499" s="92" t="s">
        <v>134</v>
      </c>
      <c r="Z499" s="92">
        <v>0</v>
      </c>
      <c r="AA499" s="93">
        <v>0</v>
      </c>
    </row>
    <row r="500" spans="1:27" ht="15.75" x14ac:dyDescent="0.25">
      <c r="A500" s="87"/>
      <c r="B500" s="95"/>
      <c r="C500" s="95"/>
      <c r="D500" s="76"/>
      <c r="E500" s="89" t="s">
        <v>134</v>
      </c>
      <c r="F500" s="89" t="s">
        <v>134</v>
      </c>
      <c r="G500" s="76"/>
      <c r="H500" s="74"/>
      <c r="I500" s="111" t="s">
        <v>134</v>
      </c>
      <c r="J500" s="74"/>
      <c r="K500" s="74"/>
      <c r="L500" s="76"/>
      <c r="M500" s="76"/>
      <c r="N500" s="102"/>
      <c r="O500" s="102"/>
      <c r="P500" s="126">
        <v>0</v>
      </c>
      <c r="Q500" s="97">
        <v>0</v>
      </c>
      <c r="R500" s="109"/>
      <c r="S500" s="96" t="s">
        <v>134</v>
      </c>
      <c r="T500" s="91">
        <v>0</v>
      </c>
      <c r="U500" s="96" t="s">
        <v>134</v>
      </c>
      <c r="V500" s="92" t="s">
        <v>134</v>
      </c>
      <c r="W500" s="92" t="s">
        <v>134</v>
      </c>
      <c r="X500" s="92" t="s">
        <v>134</v>
      </c>
      <c r="Y500" s="92" t="s">
        <v>134</v>
      </c>
      <c r="Z500" s="92">
        <v>0</v>
      </c>
      <c r="AA500" s="93">
        <v>0</v>
      </c>
    </row>
    <row r="501" spans="1:27" ht="15.75" x14ac:dyDescent="0.25">
      <c r="A501" s="87"/>
      <c r="B501" s="95"/>
      <c r="C501" s="95"/>
      <c r="D501" s="76"/>
      <c r="E501" s="89" t="s">
        <v>134</v>
      </c>
      <c r="F501" s="89" t="s">
        <v>134</v>
      </c>
      <c r="G501" s="76"/>
      <c r="H501" s="74"/>
      <c r="I501" s="111" t="s">
        <v>134</v>
      </c>
      <c r="J501" s="74"/>
      <c r="K501" s="74"/>
      <c r="L501" s="76"/>
      <c r="M501" s="76"/>
      <c r="N501" s="102"/>
      <c r="O501" s="102"/>
      <c r="P501" s="126">
        <v>0</v>
      </c>
      <c r="Q501" s="97">
        <v>0</v>
      </c>
      <c r="R501" s="109"/>
      <c r="S501" s="96" t="s">
        <v>134</v>
      </c>
      <c r="T501" s="91">
        <v>0</v>
      </c>
      <c r="U501" s="96" t="s">
        <v>134</v>
      </c>
      <c r="V501" s="92" t="s">
        <v>134</v>
      </c>
      <c r="W501" s="92" t="s">
        <v>134</v>
      </c>
      <c r="X501" s="92" t="s">
        <v>134</v>
      </c>
      <c r="Y501" s="92" t="s">
        <v>134</v>
      </c>
      <c r="Z501" s="92">
        <v>0</v>
      </c>
      <c r="AA501" s="93">
        <v>0</v>
      </c>
    </row>
    <row r="502" spans="1:27" ht="15.75" x14ac:dyDescent="0.25">
      <c r="A502" s="87"/>
      <c r="B502" s="95"/>
      <c r="C502" s="95"/>
      <c r="D502" s="76"/>
      <c r="E502" s="89" t="s">
        <v>134</v>
      </c>
      <c r="F502" s="89" t="s">
        <v>134</v>
      </c>
      <c r="G502" s="76"/>
      <c r="H502" s="74"/>
      <c r="I502" s="111" t="s">
        <v>134</v>
      </c>
      <c r="J502" s="74"/>
      <c r="K502" s="74"/>
      <c r="L502" s="76"/>
      <c r="M502" s="76"/>
      <c r="N502" s="102"/>
      <c r="O502" s="102"/>
      <c r="P502" s="126">
        <v>0</v>
      </c>
      <c r="Q502" s="97">
        <v>0</v>
      </c>
      <c r="R502" s="109"/>
      <c r="S502" s="96" t="s">
        <v>134</v>
      </c>
      <c r="T502" s="91">
        <v>0</v>
      </c>
      <c r="U502" s="96" t="s">
        <v>134</v>
      </c>
      <c r="V502" s="92" t="s">
        <v>134</v>
      </c>
      <c r="W502" s="92" t="s">
        <v>134</v>
      </c>
      <c r="X502" s="92" t="s">
        <v>134</v>
      </c>
      <c r="Y502" s="92" t="s">
        <v>134</v>
      </c>
      <c r="Z502" s="92">
        <v>0</v>
      </c>
      <c r="AA502" s="93">
        <v>0</v>
      </c>
    </row>
    <row r="503" spans="1:27" ht="15.75" x14ac:dyDescent="0.25">
      <c r="A503" s="87"/>
      <c r="B503" s="95"/>
      <c r="C503" s="95"/>
      <c r="D503" s="76"/>
      <c r="E503" s="89" t="s">
        <v>134</v>
      </c>
      <c r="F503" s="89" t="s">
        <v>134</v>
      </c>
      <c r="G503" s="76"/>
      <c r="H503" s="74"/>
      <c r="I503" s="111" t="s">
        <v>134</v>
      </c>
      <c r="J503" s="74"/>
      <c r="K503" s="74"/>
      <c r="L503" s="76"/>
      <c r="M503" s="76"/>
      <c r="N503" s="102"/>
      <c r="O503" s="102"/>
      <c r="P503" s="126">
        <v>0</v>
      </c>
      <c r="Q503" s="97">
        <v>0</v>
      </c>
      <c r="R503" s="109"/>
      <c r="S503" s="96" t="s">
        <v>134</v>
      </c>
      <c r="T503" s="91">
        <v>0</v>
      </c>
      <c r="U503" s="96" t="s">
        <v>134</v>
      </c>
      <c r="V503" s="92" t="s">
        <v>134</v>
      </c>
      <c r="W503" s="92" t="s">
        <v>134</v>
      </c>
      <c r="X503" s="92" t="s">
        <v>134</v>
      </c>
      <c r="Y503" s="92" t="s">
        <v>134</v>
      </c>
      <c r="Z503" s="92">
        <v>0</v>
      </c>
      <c r="AA503" s="93">
        <v>0</v>
      </c>
    </row>
    <row r="504" spans="1:27" ht="15.75" x14ac:dyDescent="0.25">
      <c r="A504" s="87"/>
      <c r="B504" s="95"/>
      <c r="C504" s="95"/>
      <c r="D504" s="76"/>
      <c r="E504" s="89" t="s">
        <v>134</v>
      </c>
      <c r="F504" s="89" t="s">
        <v>134</v>
      </c>
      <c r="G504" s="76"/>
      <c r="H504" s="74"/>
      <c r="I504" s="111" t="s">
        <v>134</v>
      </c>
      <c r="J504" s="74"/>
      <c r="K504" s="74"/>
      <c r="L504" s="76"/>
      <c r="M504" s="76"/>
      <c r="N504" s="102"/>
      <c r="O504" s="102"/>
      <c r="P504" s="126">
        <v>0</v>
      </c>
      <c r="Q504" s="97">
        <v>0</v>
      </c>
      <c r="R504" s="109"/>
      <c r="S504" s="96" t="s">
        <v>134</v>
      </c>
      <c r="T504" s="91">
        <v>0</v>
      </c>
      <c r="U504" s="96" t="s">
        <v>134</v>
      </c>
      <c r="V504" s="92" t="s">
        <v>134</v>
      </c>
      <c r="W504" s="92" t="s">
        <v>134</v>
      </c>
      <c r="X504" s="92" t="s">
        <v>134</v>
      </c>
      <c r="Y504" s="92" t="s">
        <v>134</v>
      </c>
      <c r="Z504" s="92">
        <v>0</v>
      </c>
      <c r="AA504" s="93">
        <v>0</v>
      </c>
    </row>
    <row r="505" spans="1:27" ht="15.75" x14ac:dyDescent="0.25">
      <c r="A505" s="87"/>
      <c r="B505" s="95"/>
      <c r="C505" s="95"/>
      <c r="D505" s="76"/>
      <c r="E505" s="89" t="s">
        <v>134</v>
      </c>
      <c r="F505" s="89" t="s">
        <v>134</v>
      </c>
      <c r="G505" s="76"/>
      <c r="H505" s="74"/>
      <c r="I505" s="111" t="s">
        <v>134</v>
      </c>
      <c r="J505" s="74"/>
      <c r="K505" s="74"/>
      <c r="L505" s="76"/>
      <c r="M505" s="76"/>
      <c r="N505" s="102"/>
      <c r="O505" s="102"/>
      <c r="P505" s="126">
        <v>0</v>
      </c>
      <c r="Q505" s="97">
        <v>0</v>
      </c>
      <c r="R505" s="109"/>
      <c r="S505" s="96" t="s">
        <v>134</v>
      </c>
      <c r="T505" s="91">
        <v>0</v>
      </c>
      <c r="U505" s="96" t="s">
        <v>134</v>
      </c>
      <c r="V505" s="92" t="s">
        <v>134</v>
      </c>
      <c r="W505" s="92" t="s">
        <v>134</v>
      </c>
      <c r="X505" s="92" t="s">
        <v>134</v>
      </c>
      <c r="Y505" s="92" t="s">
        <v>134</v>
      </c>
      <c r="Z505" s="92">
        <v>0</v>
      </c>
      <c r="AA505" s="93">
        <v>0</v>
      </c>
    </row>
    <row r="506" spans="1:27" ht="15.75" x14ac:dyDescent="0.25">
      <c r="A506" s="87"/>
      <c r="B506" s="95"/>
      <c r="C506" s="95"/>
      <c r="D506" s="76"/>
      <c r="E506" s="89" t="s">
        <v>134</v>
      </c>
      <c r="F506" s="89" t="s">
        <v>134</v>
      </c>
      <c r="G506" s="76"/>
      <c r="H506" s="74"/>
      <c r="I506" s="111" t="s">
        <v>134</v>
      </c>
      <c r="J506" s="74"/>
      <c r="K506" s="74"/>
      <c r="L506" s="76"/>
      <c r="M506" s="76"/>
      <c r="N506" s="102"/>
      <c r="O506" s="102"/>
      <c r="P506" s="126">
        <v>0</v>
      </c>
      <c r="Q506" s="97">
        <v>0</v>
      </c>
      <c r="R506" s="109"/>
      <c r="S506" s="96" t="s">
        <v>134</v>
      </c>
      <c r="T506" s="91">
        <v>0</v>
      </c>
      <c r="U506" s="96" t="s">
        <v>134</v>
      </c>
      <c r="V506" s="92" t="s">
        <v>134</v>
      </c>
      <c r="W506" s="92" t="s">
        <v>134</v>
      </c>
      <c r="X506" s="92" t="s">
        <v>134</v>
      </c>
      <c r="Y506" s="92" t="s">
        <v>134</v>
      </c>
      <c r="Z506" s="92">
        <v>0</v>
      </c>
      <c r="AA506" s="93">
        <v>0</v>
      </c>
    </row>
    <row r="507" spans="1:27" ht="15.75" x14ac:dyDescent="0.25">
      <c r="A507" s="87"/>
      <c r="B507" s="95"/>
      <c r="C507" s="95"/>
      <c r="D507" s="76"/>
      <c r="E507" s="89" t="s">
        <v>134</v>
      </c>
      <c r="F507" s="89" t="s">
        <v>134</v>
      </c>
      <c r="G507" s="76"/>
      <c r="H507" s="74"/>
      <c r="I507" s="111" t="s">
        <v>134</v>
      </c>
      <c r="J507" s="74"/>
      <c r="K507" s="74"/>
      <c r="L507" s="76"/>
      <c r="M507" s="76"/>
      <c r="N507" s="102"/>
      <c r="O507" s="102"/>
      <c r="P507" s="126">
        <v>0</v>
      </c>
      <c r="Q507" s="97">
        <v>0</v>
      </c>
      <c r="R507" s="109"/>
      <c r="S507" s="96" t="s">
        <v>134</v>
      </c>
      <c r="T507" s="91">
        <v>0</v>
      </c>
      <c r="U507" s="96" t="s">
        <v>134</v>
      </c>
      <c r="V507" s="92" t="s">
        <v>134</v>
      </c>
      <c r="W507" s="92" t="s">
        <v>134</v>
      </c>
      <c r="X507" s="92" t="s">
        <v>134</v>
      </c>
      <c r="Y507" s="92" t="s">
        <v>134</v>
      </c>
      <c r="Z507" s="92">
        <v>0</v>
      </c>
      <c r="AA507" s="93">
        <v>0</v>
      </c>
    </row>
    <row r="508" spans="1:27" ht="15.75" x14ac:dyDescent="0.25">
      <c r="A508" s="87"/>
      <c r="B508" s="95"/>
      <c r="C508" s="95"/>
      <c r="D508" s="76"/>
      <c r="E508" s="89" t="s">
        <v>134</v>
      </c>
      <c r="F508" s="89" t="s">
        <v>134</v>
      </c>
      <c r="G508" s="76"/>
      <c r="H508" s="74"/>
      <c r="I508" s="111" t="s">
        <v>134</v>
      </c>
      <c r="J508" s="74"/>
      <c r="K508" s="74"/>
      <c r="L508" s="76"/>
      <c r="M508" s="76"/>
      <c r="N508" s="102"/>
      <c r="O508" s="102"/>
      <c r="P508" s="126">
        <v>0</v>
      </c>
      <c r="Q508" s="97">
        <v>0</v>
      </c>
      <c r="R508" s="109"/>
      <c r="S508" s="96" t="s">
        <v>134</v>
      </c>
      <c r="T508" s="91">
        <v>0</v>
      </c>
      <c r="U508" s="96" t="s">
        <v>134</v>
      </c>
      <c r="V508" s="92" t="s">
        <v>134</v>
      </c>
      <c r="W508" s="92" t="s">
        <v>134</v>
      </c>
      <c r="X508" s="92" t="s">
        <v>134</v>
      </c>
      <c r="Y508" s="92" t="s">
        <v>134</v>
      </c>
      <c r="Z508" s="92">
        <v>0</v>
      </c>
      <c r="AA508" s="93">
        <v>0</v>
      </c>
    </row>
    <row r="509" spans="1:27" ht="15.75" x14ac:dyDescent="0.25">
      <c r="A509" s="87"/>
      <c r="B509" s="95"/>
      <c r="C509" s="95"/>
      <c r="D509" s="76"/>
      <c r="E509" s="89" t="s">
        <v>134</v>
      </c>
      <c r="F509" s="89" t="s">
        <v>134</v>
      </c>
      <c r="G509" s="76"/>
      <c r="H509" s="74"/>
      <c r="I509" s="111" t="s">
        <v>134</v>
      </c>
      <c r="J509" s="74"/>
      <c r="K509" s="74"/>
      <c r="L509" s="76"/>
      <c r="M509" s="76"/>
      <c r="N509" s="102"/>
      <c r="O509" s="102"/>
      <c r="P509" s="126">
        <v>0</v>
      </c>
      <c r="Q509" s="97">
        <v>0</v>
      </c>
      <c r="R509" s="109"/>
      <c r="S509" s="96" t="s">
        <v>134</v>
      </c>
      <c r="T509" s="91">
        <v>0</v>
      </c>
      <c r="U509" s="96" t="s">
        <v>134</v>
      </c>
      <c r="V509" s="92" t="s">
        <v>134</v>
      </c>
      <c r="W509" s="92" t="s">
        <v>134</v>
      </c>
      <c r="X509" s="92" t="s">
        <v>134</v>
      </c>
      <c r="Y509" s="92" t="s">
        <v>134</v>
      </c>
      <c r="Z509" s="92">
        <v>0</v>
      </c>
      <c r="AA509" s="93">
        <v>0</v>
      </c>
    </row>
    <row r="510" spans="1:27" ht="15.75" x14ac:dyDescent="0.25">
      <c r="A510" s="87"/>
      <c r="B510" s="95"/>
      <c r="C510" s="95"/>
      <c r="D510" s="76"/>
      <c r="E510" s="89" t="s">
        <v>134</v>
      </c>
      <c r="F510" s="89" t="s">
        <v>134</v>
      </c>
      <c r="G510" s="76"/>
      <c r="H510" s="74"/>
      <c r="I510" s="111" t="s">
        <v>134</v>
      </c>
      <c r="J510" s="74"/>
      <c r="K510" s="74"/>
      <c r="L510" s="76"/>
      <c r="M510" s="76"/>
      <c r="N510" s="102"/>
      <c r="O510" s="102"/>
      <c r="P510" s="126">
        <v>0</v>
      </c>
      <c r="Q510" s="97">
        <v>0</v>
      </c>
      <c r="R510" s="109"/>
      <c r="S510" s="96" t="s">
        <v>134</v>
      </c>
      <c r="T510" s="91">
        <v>0</v>
      </c>
      <c r="U510" s="96" t="s">
        <v>134</v>
      </c>
      <c r="V510" s="92" t="s">
        <v>134</v>
      </c>
      <c r="W510" s="92" t="s">
        <v>134</v>
      </c>
      <c r="X510" s="92" t="s">
        <v>134</v>
      </c>
      <c r="Y510" s="92" t="s">
        <v>134</v>
      </c>
      <c r="Z510" s="92">
        <v>0</v>
      </c>
      <c r="AA510" s="93">
        <v>0</v>
      </c>
    </row>
    <row r="511" spans="1:27" ht="15.75" x14ac:dyDescent="0.25">
      <c r="A511" s="87"/>
      <c r="B511" s="95"/>
      <c r="C511" s="95"/>
      <c r="D511" s="76"/>
      <c r="E511" s="89" t="s">
        <v>134</v>
      </c>
      <c r="F511" s="89" t="s">
        <v>134</v>
      </c>
      <c r="G511" s="76"/>
      <c r="H511" s="74"/>
      <c r="I511" s="111" t="s">
        <v>134</v>
      </c>
      <c r="J511" s="74"/>
      <c r="K511" s="74"/>
      <c r="L511" s="76"/>
      <c r="M511" s="76"/>
      <c r="N511" s="102"/>
      <c r="O511" s="102"/>
      <c r="P511" s="126">
        <v>0</v>
      </c>
      <c r="Q511" s="97">
        <v>0</v>
      </c>
      <c r="R511" s="109"/>
      <c r="S511" s="96" t="s">
        <v>134</v>
      </c>
      <c r="T511" s="91">
        <v>0</v>
      </c>
      <c r="U511" s="96" t="s">
        <v>134</v>
      </c>
      <c r="V511" s="92" t="s">
        <v>134</v>
      </c>
      <c r="W511" s="92" t="s">
        <v>134</v>
      </c>
      <c r="X511" s="92" t="s">
        <v>134</v>
      </c>
      <c r="Y511" s="92" t="s">
        <v>134</v>
      </c>
      <c r="Z511" s="92">
        <v>0</v>
      </c>
      <c r="AA511" s="93">
        <v>0</v>
      </c>
    </row>
    <row r="512" spans="1:27" ht="15.75" x14ac:dyDescent="0.25">
      <c r="A512" s="87"/>
      <c r="B512" s="95"/>
      <c r="C512" s="95"/>
      <c r="D512" s="76"/>
      <c r="E512" s="89" t="s">
        <v>134</v>
      </c>
      <c r="F512" s="89" t="s">
        <v>134</v>
      </c>
      <c r="G512" s="76"/>
      <c r="H512" s="74"/>
      <c r="I512" s="111" t="s">
        <v>134</v>
      </c>
      <c r="J512" s="74"/>
      <c r="K512" s="74"/>
      <c r="L512" s="76"/>
      <c r="M512" s="76"/>
      <c r="N512" s="102"/>
      <c r="O512" s="102"/>
      <c r="P512" s="126">
        <v>0</v>
      </c>
      <c r="Q512" s="97">
        <v>0</v>
      </c>
      <c r="R512" s="109"/>
      <c r="S512" s="96" t="s">
        <v>134</v>
      </c>
      <c r="T512" s="91">
        <v>0</v>
      </c>
      <c r="U512" s="96" t="s">
        <v>134</v>
      </c>
      <c r="V512" s="92" t="s">
        <v>134</v>
      </c>
      <c r="W512" s="92" t="s">
        <v>134</v>
      </c>
      <c r="X512" s="92" t="s">
        <v>134</v>
      </c>
      <c r="Y512" s="92" t="s">
        <v>134</v>
      </c>
      <c r="Z512" s="92">
        <v>0</v>
      </c>
      <c r="AA512" s="93">
        <v>0</v>
      </c>
    </row>
    <row r="513" spans="1:27" ht="15.75" x14ac:dyDescent="0.25">
      <c r="A513" s="87"/>
      <c r="B513" s="95"/>
      <c r="C513" s="95"/>
      <c r="D513" s="76"/>
      <c r="E513" s="89" t="s">
        <v>134</v>
      </c>
      <c r="F513" s="89" t="s">
        <v>134</v>
      </c>
      <c r="G513" s="76"/>
      <c r="H513" s="74"/>
      <c r="I513" s="111" t="s">
        <v>134</v>
      </c>
      <c r="J513" s="74"/>
      <c r="K513" s="74"/>
      <c r="L513" s="76"/>
      <c r="M513" s="76"/>
      <c r="N513" s="102"/>
      <c r="O513" s="102"/>
      <c r="P513" s="126">
        <v>0</v>
      </c>
      <c r="Q513" s="97">
        <v>0</v>
      </c>
      <c r="R513" s="109"/>
      <c r="S513" s="96" t="s">
        <v>134</v>
      </c>
      <c r="T513" s="91">
        <v>0</v>
      </c>
      <c r="U513" s="96" t="s">
        <v>134</v>
      </c>
      <c r="V513" s="92" t="s">
        <v>134</v>
      </c>
      <c r="W513" s="92" t="s">
        <v>134</v>
      </c>
      <c r="X513" s="92" t="s">
        <v>134</v>
      </c>
      <c r="Y513" s="92" t="s">
        <v>134</v>
      </c>
      <c r="Z513" s="92">
        <v>0</v>
      </c>
      <c r="AA513" s="93">
        <v>0</v>
      </c>
    </row>
    <row r="514" spans="1:27" ht="15.75" x14ac:dyDescent="0.25">
      <c r="A514" s="87"/>
      <c r="B514" s="95"/>
      <c r="C514" s="95"/>
      <c r="D514" s="76"/>
      <c r="E514" s="89" t="s">
        <v>134</v>
      </c>
      <c r="F514" s="89" t="s">
        <v>134</v>
      </c>
      <c r="G514" s="76"/>
      <c r="H514" s="74"/>
      <c r="I514" s="111" t="s">
        <v>134</v>
      </c>
      <c r="J514" s="74"/>
      <c r="K514" s="74"/>
      <c r="L514" s="76"/>
      <c r="M514" s="76"/>
      <c r="N514" s="102"/>
      <c r="O514" s="102"/>
      <c r="P514" s="126">
        <v>0</v>
      </c>
      <c r="Q514" s="97">
        <v>0</v>
      </c>
      <c r="R514" s="109"/>
      <c r="S514" s="96" t="s">
        <v>134</v>
      </c>
      <c r="T514" s="91">
        <v>0</v>
      </c>
      <c r="U514" s="96" t="s">
        <v>134</v>
      </c>
      <c r="V514" s="92" t="s">
        <v>134</v>
      </c>
      <c r="W514" s="92" t="s">
        <v>134</v>
      </c>
      <c r="X514" s="92" t="s">
        <v>134</v>
      </c>
      <c r="Y514" s="92" t="s">
        <v>134</v>
      </c>
      <c r="Z514" s="92">
        <v>0</v>
      </c>
      <c r="AA514" s="93">
        <v>0</v>
      </c>
    </row>
    <row r="515" spans="1:27" ht="15.75" x14ac:dyDescent="0.25">
      <c r="A515" s="87"/>
      <c r="B515" s="95"/>
      <c r="C515" s="95"/>
      <c r="D515" s="76"/>
      <c r="E515" s="89" t="s">
        <v>134</v>
      </c>
      <c r="F515" s="89" t="s">
        <v>134</v>
      </c>
      <c r="G515" s="76"/>
      <c r="H515" s="74"/>
      <c r="I515" s="111" t="s">
        <v>134</v>
      </c>
      <c r="J515" s="74"/>
      <c r="K515" s="74"/>
      <c r="L515" s="76"/>
      <c r="M515" s="76"/>
      <c r="N515" s="102"/>
      <c r="O515" s="102"/>
      <c r="P515" s="126">
        <v>0</v>
      </c>
      <c r="Q515" s="97">
        <v>0</v>
      </c>
      <c r="R515" s="109"/>
      <c r="S515" s="96" t="s">
        <v>134</v>
      </c>
      <c r="T515" s="91">
        <v>0</v>
      </c>
      <c r="U515" s="96" t="s">
        <v>134</v>
      </c>
      <c r="V515" s="92" t="s">
        <v>134</v>
      </c>
      <c r="W515" s="92" t="s">
        <v>134</v>
      </c>
      <c r="X515" s="92" t="s">
        <v>134</v>
      </c>
      <c r="Y515" s="92" t="s">
        <v>134</v>
      </c>
      <c r="Z515" s="92">
        <v>0</v>
      </c>
      <c r="AA515" s="93">
        <v>0</v>
      </c>
    </row>
    <row r="516" spans="1:27" ht="15.75" x14ac:dyDescent="0.25">
      <c r="A516" s="87"/>
      <c r="B516" s="95"/>
      <c r="C516" s="95"/>
      <c r="D516" s="76"/>
      <c r="E516" s="89" t="s">
        <v>134</v>
      </c>
      <c r="F516" s="89" t="s">
        <v>134</v>
      </c>
      <c r="G516" s="76"/>
      <c r="H516" s="74"/>
      <c r="I516" s="111" t="s">
        <v>134</v>
      </c>
      <c r="J516" s="74"/>
      <c r="K516" s="74"/>
      <c r="L516" s="76"/>
      <c r="M516" s="76"/>
      <c r="N516" s="102"/>
      <c r="O516" s="102"/>
      <c r="P516" s="126">
        <v>0</v>
      </c>
      <c r="Q516" s="97">
        <v>0</v>
      </c>
      <c r="R516" s="109"/>
      <c r="S516" s="96" t="s">
        <v>134</v>
      </c>
      <c r="T516" s="91">
        <v>0</v>
      </c>
      <c r="U516" s="96" t="s">
        <v>134</v>
      </c>
      <c r="V516" s="92" t="s">
        <v>134</v>
      </c>
      <c r="W516" s="92" t="s">
        <v>134</v>
      </c>
      <c r="X516" s="92" t="s">
        <v>134</v>
      </c>
      <c r="Y516" s="92" t="s">
        <v>134</v>
      </c>
      <c r="Z516" s="92">
        <v>0</v>
      </c>
      <c r="AA516" s="93">
        <v>0</v>
      </c>
    </row>
    <row r="517" spans="1:27" ht="15.75" x14ac:dyDescent="0.25">
      <c r="A517" s="87"/>
      <c r="B517" s="95"/>
      <c r="C517" s="95"/>
      <c r="D517" s="76"/>
      <c r="E517" s="89" t="s">
        <v>134</v>
      </c>
      <c r="F517" s="89" t="s">
        <v>134</v>
      </c>
      <c r="G517" s="76"/>
      <c r="H517" s="74"/>
      <c r="I517" s="111" t="s">
        <v>134</v>
      </c>
      <c r="J517" s="74"/>
      <c r="K517" s="74"/>
      <c r="L517" s="76"/>
      <c r="M517" s="76"/>
      <c r="N517" s="102"/>
      <c r="O517" s="102"/>
      <c r="P517" s="126">
        <v>0</v>
      </c>
      <c r="Q517" s="97">
        <v>0</v>
      </c>
      <c r="R517" s="109"/>
      <c r="S517" s="96" t="s">
        <v>134</v>
      </c>
      <c r="T517" s="91">
        <v>0</v>
      </c>
      <c r="U517" s="96" t="s">
        <v>134</v>
      </c>
      <c r="V517" s="92" t="s">
        <v>134</v>
      </c>
      <c r="W517" s="92" t="s">
        <v>134</v>
      </c>
      <c r="X517" s="92" t="s">
        <v>134</v>
      </c>
      <c r="Y517" s="92" t="s">
        <v>134</v>
      </c>
      <c r="Z517" s="92">
        <v>0</v>
      </c>
      <c r="AA517" s="93">
        <v>0</v>
      </c>
    </row>
    <row r="518" spans="1:27" ht="15.75" x14ac:dyDescent="0.25">
      <c r="A518" s="87"/>
      <c r="B518" s="95"/>
      <c r="C518" s="95"/>
      <c r="D518" s="76"/>
      <c r="E518" s="89" t="s">
        <v>134</v>
      </c>
      <c r="F518" s="89" t="s">
        <v>134</v>
      </c>
      <c r="G518" s="76"/>
      <c r="H518" s="74"/>
      <c r="I518" s="111" t="s">
        <v>134</v>
      </c>
      <c r="J518" s="74"/>
      <c r="K518" s="74"/>
      <c r="L518" s="76"/>
      <c r="M518" s="76"/>
      <c r="N518" s="102"/>
      <c r="O518" s="102"/>
      <c r="P518" s="126">
        <v>0</v>
      </c>
      <c r="Q518" s="97">
        <v>0</v>
      </c>
      <c r="R518" s="109"/>
      <c r="S518" s="96" t="s">
        <v>134</v>
      </c>
      <c r="T518" s="91">
        <v>0</v>
      </c>
      <c r="U518" s="96" t="s">
        <v>134</v>
      </c>
      <c r="V518" s="92" t="s">
        <v>134</v>
      </c>
      <c r="W518" s="92" t="s">
        <v>134</v>
      </c>
      <c r="X518" s="92" t="s">
        <v>134</v>
      </c>
      <c r="Y518" s="92" t="s">
        <v>134</v>
      </c>
      <c r="Z518" s="92">
        <v>0</v>
      </c>
      <c r="AA518" s="93">
        <v>0</v>
      </c>
    </row>
    <row r="519" spans="1:27" ht="15.75" x14ac:dyDescent="0.25">
      <c r="A519" s="87"/>
      <c r="B519" s="95"/>
      <c r="C519" s="95"/>
      <c r="D519" s="76"/>
      <c r="E519" s="89" t="s">
        <v>134</v>
      </c>
      <c r="F519" s="89" t="s">
        <v>134</v>
      </c>
      <c r="G519" s="76"/>
      <c r="H519" s="74"/>
      <c r="I519" s="111" t="s">
        <v>134</v>
      </c>
      <c r="J519" s="74"/>
      <c r="K519" s="74"/>
      <c r="L519" s="76"/>
      <c r="M519" s="76"/>
      <c r="N519" s="102"/>
      <c r="O519" s="102"/>
      <c r="P519" s="126">
        <v>0</v>
      </c>
      <c r="Q519" s="97">
        <v>0</v>
      </c>
      <c r="R519" s="109"/>
      <c r="S519" s="96" t="s">
        <v>134</v>
      </c>
      <c r="T519" s="91">
        <v>0</v>
      </c>
      <c r="U519" s="96" t="s">
        <v>134</v>
      </c>
      <c r="V519" s="92" t="s">
        <v>134</v>
      </c>
      <c r="W519" s="92" t="s">
        <v>134</v>
      </c>
      <c r="X519" s="92" t="s">
        <v>134</v>
      </c>
      <c r="Y519" s="92" t="s">
        <v>134</v>
      </c>
      <c r="Z519" s="92">
        <v>0</v>
      </c>
      <c r="AA519" s="93">
        <v>0</v>
      </c>
    </row>
    <row r="520" spans="1:27" ht="15.75" x14ac:dyDescent="0.25">
      <c r="A520" s="87"/>
      <c r="B520" s="95"/>
      <c r="C520" s="95"/>
      <c r="D520" s="76"/>
      <c r="E520" s="89" t="s">
        <v>134</v>
      </c>
      <c r="F520" s="89" t="s">
        <v>134</v>
      </c>
      <c r="G520" s="76"/>
      <c r="H520" s="74"/>
      <c r="I520" s="111" t="s">
        <v>134</v>
      </c>
      <c r="J520" s="74"/>
      <c r="K520" s="74"/>
      <c r="L520" s="76"/>
      <c r="M520" s="76"/>
      <c r="N520" s="102"/>
      <c r="O520" s="102"/>
      <c r="P520" s="126">
        <v>0</v>
      </c>
      <c r="Q520" s="97">
        <v>0</v>
      </c>
      <c r="R520" s="109"/>
      <c r="S520" s="96" t="s">
        <v>134</v>
      </c>
      <c r="T520" s="91">
        <v>0</v>
      </c>
      <c r="U520" s="96" t="s">
        <v>134</v>
      </c>
      <c r="V520" s="92" t="s">
        <v>134</v>
      </c>
      <c r="W520" s="92" t="s">
        <v>134</v>
      </c>
      <c r="X520" s="92" t="s">
        <v>134</v>
      </c>
      <c r="Y520" s="92" t="s">
        <v>134</v>
      </c>
      <c r="Z520" s="92">
        <v>0</v>
      </c>
      <c r="AA520" s="93">
        <v>0</v>
      </c>
    </row>
    <row r="521" spans="1:27" ht="15.75" x14ac:dyDescent="0.25">
      <c r="A521" s="87"/>
      <c r="B521" s="95"/>
      <c r="C521" s="95"/>
      <c r="D521" s="76"/>
      <c r="E521" s="89" t="s">
        <v>134</v>
      </c>
      <c r="F521" s="89" t="s">
        <v>134</v>
      </c>
      <c r="G521" s="76"/>
      <c r="H521" s="74"/>
      <c r="I521" s="111" t="s">
        <v>134</v>
      </c>
      <c r="J521" s="74"/>
      <c r="K521" s="74"/>
      <c r="L521" s="76"/>
      <c r="M521" s="76"/>
      <c r="N521" s="102"/>
      <c r="O521" s="102"/>
      <c r="P521" s="126">
        <v>0</v>
      </c>
      <c r="Q521" s="97">
        <v>0</v>
      </c>
      <c r="R521" s="109"/>
      <c r="S521" s="96" t="s">
        <v>134</v>
      </c>
      <c r="T521" s="91">
        <v>0</v>
      </c>
      <c r="U521" s="96" t="s">
        <v>134</v>
      </c>
      <c r="V521" s="92" t="s">
        <v>134</v>
      </c>
      <c r="W521" s="92" t="s">
        <v>134</v>
      </c>
      <c r="X521" s="92" t="s">
        <v>134</v>
      </c>
      <c r="Y521" s="92" t="s">
        <v>134</v>
      </c>
      <c r="Z521" s="92">
        <v>0</v>
      </c>
      <c r="AA521" s="93">
        <v>0</v>
      </c>
    </row>
    <row r="522" spans="1:27" ht="15.75" x14ac:dyDescent="0.25">
      <c r="A522" s="87"/>
      <c r="B522" s="95"/>
      <c r="C522" s="95"/>
      <c r="D522" s="76"/>
      <c r="E522" s="89" t="s">
        <v>134</v>
      </c>
      <c r="F522" s="89" t="s">
        <v>134</v>
      </c>
      <c r="G522" s="76"/>
      <c r="H522" s="74"/>
      <c r="I522" s="111" t="s">
        <v>134</v>
      </c>
      <c r="J522" s="74"/>
      <c r="K522" s="74"/>
      <c r="L522" s="76"/>
      <c r="M522" s="76"/>
      <c r="N522" s="102"/>
      <c r="O522" s="102"/>
      <c r="P522" s="126">
        <v>0</v>
      </c>
      <c r="Q522" s="97">
        <v>0</v>
      </c>
      <c r="R522" s="109"/>
      <c r="S522" s="96" t="s">
        <v>134</v>
      </c>
      <c r="T522" s="91">
        <v>0</v>
      </c>
      <c r="U522" s="96" t="s">
        <v>134</v>
      </c>
      <c r="V522" s="92" t="s">
        <v>134</v>
      </c>
      <c r="W522" s="92" t="s">
        <v>134</v>
      </c>
      <c r="X522" s="92" t="s">
        <v>134</v>
      </c>
      <c r="Y522" s="92" t="s">
        <v>134</v>
      </c>
      <c r="Z522" s="92">
        <v>0</v>
      </c>
      <c r="AA522" s="93">
        <v>0</v>
      </c>
    </row>
    <row r="523" spans="1:27" ht="15.75" x14ac:dyDescent="0.25">
      <c r="A523" s="87"/>
      <c r="B523" s="95"/>
      <c r="C523" s="95"/>
      <c r="D523" s="76"/>
      <c r="E523" s="89" t="s">
        <v>134</v>
      </c>
      <c r="F523" s="89" t="s">
        <v>134</v>
      </c>
      <c r="G523" s="76"/>
      <c r="H523" s="74"/>
      <c r="I523" s="111" t="s">
        <v>134</v>
      </c>
      <c r="J523" s="74"/>
      <c r="K523" s="74"/>
      <c r="L523" s="76"/>
      <c r="M523" s="76"/>
      <c r="N523" s="102"/>
      <c r="O523" s="102"/>
      <c r="P523" s="126">
        <v>0</v>
      </c>
      <c r="Q523" s="97">
        <v>0</v>
      </c>
      <c r="R523" s="109"/>
      <c r="S523" s="96" t="s">
        <v>134</v>
      </c>
      <c r="T523" s="91">
        <v>0</v>
      </c>
      <c r="U523" s="96" t="s">
        <v>134</v>
      </c>
      <c r="V523" s="92" t="s">
        <v>134</v>
      </c>
      <c r="W523" s="92" t="s">
        <v>134</v>
      </c>
      <c r="X523" s="92" t="s">
        <v>134</v>
      </c>
      <c r="Y523" s="92" t="s">
        <v>134</v>
      </c>
      <c r="Z523" s="92">
        <v>0</v>
      </c>
      <c r="AA523" s="93">
        <v>0</v>
      </c>
    </row>
    <row r="524" spans="1:27" ht="15.75" x14ac:dyDescent="0.25">
      <c r="A524" s="87"/>
      <c r="B524" s="95"/>
      <c r="C524" s="95"/>
      <c r="D524" s="76"/>
      <c r="E524" s="89" t="s">
        <v>134</v>
      </c>
      <c r="F524" s="89" t="s">
        <v>134</v>
      </c>
      <c r="G524" s="76"/>
      <c r="H524" s="74"/>
      <c r="I524" s="111" t="s">
        <v>134</v>
      </c>
      <c r="J524" s="74"/>
      <c r="K524" s="74"/>
      <c r="L524" s="76"/>
      <c r="M524" s="76"/>
      <c r="N524" s="102"/>
      <c r="O524" s="102"/>
      <c r="P524" s="126">
        <v>0</v>
      </c>
      <c r="Q524" s="97">
        <v>0</v>
      </c>
      <c r="R524" s="109"/>
      <c r="S524" s="96" t="s">
        <v>134</v>
      </c>
      <c r="T524" s="91">
        <v>0</v>
      </c>
      <c r="U524" s="96" t="s">
        <v>134</v>
      </c>
      <c r="V524" s="92" t="s">
        <v>134</v>
      </c>
      <c r="W524" s="92" t="s">
        <v>134</v>
      </c>
      <c r="X524" s="92" t="s">
        <v>134</v>
      </c>
      <c r="Y524" s="92" t="s">
        <v>134</v>
      </c>
      <c r="Z524" s="92">
        <v>0</v>
      </c>
      <c r="AA524" s="93">
        <v>0</v>
      </c>
    </row>
    <row r="525" spans="1:27" ht="15.75" x14ac:dyDescent="0.25">
      <c r="A525" s="87"/>
      <c r="B525" s="95"/>
      <c r="C525" s="95"/>
      <c r="D525" s="76"/>
      <c r="E525" s="89" t="s">
        <v>134</v>
      </c>
      <c r="F525" s="89" t="s">
        <v>134</v>
      </c>
      <c r="G525" s="76"/>
      <c r="H525" s="74"/>
      <c r="I525" s="111" t="s">
        <v>134</v>
      </c>
      <c r="J525" s="74"/>
      <c r="K525" s="74"/>
      <c r="L525" s="76"/>
      <c r="M525" s="76"/>
      <c r="N525" s="102"/>
      <c r="O525" s="102"/>
      <c r="P525" s="126">
        <v>0</v>
      </c>
      <c r="Q525" s="97">
        <v>0</v>
      </c>
      <c r="R525" s="109"/>
      <c r="S525" s="96" t="s">
        <v>134</v>
      </c>
      <c r="T525" s="91">
        <v>0</v>
      </c>
      <c r="U525" s="96" t="s">
        <v>134</v>
      </c>
      <c r="V525" s="92" t="s">
        <v>134</v>
      </c>
      <c r="W525" s="92" t="s">
        <v>134</v>
      </c>
      <c r="X525" s="92" t="s">
        <v>134</v>
      </c>
      <c r="Y525" s="92" t="s">
        <v>134</v>
      </c>
      <c r="Z525" s="92">
        <v>0</v>
      </c>
      <c r="AA525" s="93">
        <v>0</v>
      </c>
    </row>
    <row r="526" spans="1:27" ht="15.75" x14ac:dyDescent="0.25">
      <c r="A526" s="87"/>
      <c r="B526" s="95"/>
      <c r="C526" s="95"/>
      <c r="D526" s="76"/>
      <c r="E526" s="89" t="s">
        <v>134</v>
      </c>
      <c r="F526" s="89" t="s">
        <v>134</v>
      </c>
      <c r="G526" s="76"/>
      <c r="H526" s="74"/>
      <c r="I526" s="111" t="s">
        <v>134</v>
      </c>
      <c r="J526" s="74"/>
      <c r="K526" s="74"/>
      <c r="L526" s="76"/>
      <c r="M526" s="76"/>
      <c r="N526" s="102"/>
      <c r="O526" s="102"/>
      <c r="P526" s="126">
        <v>0</v>
      </c>
      <c r="Q526" s="97">
        <v>0</v>
      </c>
      <c r="R526" s="109"/>
      <c r="S526" s="96" t="s">
        <v>134</v>
      </c>
      <c r="T526" s="91">
        <v>0</v>
      </c>
      <c r="U526" s="96" t="s">
        <v>134</v>
      </c>
      <c r="V526" s="92" t="s">
        <v>134</v>
      </c>
      <c r="W526" s="92" t="s">
        <v>134</v>
      </c>
      <c r="X526" s="92" t="s">
        <v>134</v>
      </c>
      <c r="Y526" s="92" t="s">
        <v>134</v>
      </c>
      <c r="Z526" s="92">
        <v>0</v>
      </c>
      <c r="AA526" s="93">
        <v>0</v>
      </c>
    </row>
    <row r="527" spans="1:27" ht="15.75" x14ac:dyDescent="0.25">
      <c r="A527" s="87"/>
      <c r="B527" s="95"/>
      <c r="C527" s="95"/>
      <c r="D527" s="76"/>
      <c r="E527" s="89" t="s">
        <v>134</v>
      </c>
      <c r="F527" s="89" t="s">
        <v>134</v>
      </c>
      <c r="G527" s="76"/>
      <c r="H527" s="74"/>
      <c r="I527" s="111" t="s">
        <v>134</v>
      </c>
      <c r="J527" s="74"/>
      <c r="K527" s="74"/>
      <c r="L527" s="76"/>
      <c r="M527" s="76"/>
      <c r="N527" s="102"/>
      <c r="O527" s="102"/>
      <c r="P527" s="126">
        <v>0</v>
      </c>
      <c r="Q527" s="97">
        <v>0</v>
      </c>
      <c r="R527" s="109"/>
      <c r="S527" s="96" t="s">
        <v>134</v>
      </c>
      <c r="T527" s="91">
        <v>0</v>
      </c>
      <c r="U527" s="96" t="s">
        <v>134</v>
      </c>
      <c r="V527" s="92" t="s">
        <v>134</v>
      </c>
      <c r="W527" s="92" t="s">
        <v>134</v>
      </c>
      <c r="X527" s="92" t="s">
        <v>134</v>
      </c>
      <c r="Y527" s="92" t="s">
        <v>134</v>
      </c>
      <c r="Z527" s="92">
        <v>0</v>
      </c>
      <c r="AA527" s="93">
        <v>0</v>
      </c>
    </row>
    <row r="528" spans="1:27" ht="15.75" x14ac:dyDescent="0.25">
      <c r="A528" s="87"/>
      <c r="B528" s="95"/>
      <c r="C528" s="95"/>
      <c r="D528" s="76"/>
      <c r="E528" s="89" t="s">
        <v>134</v>
      </c>
      <c r="F528" s="89" t="s">
        <v>134</v>
      </c>
      <c r="G528" s="76"/>
      <c r="H528" s="74"/>
      <c r="I528" s="111" t="s">
        <v>134</v>
      </c>
      <c r="J528" s="74"/>
      <c r="K528" s="74"/>
      <c r="L528" s="76"/>
      <c r="M528" s="76"/>
      <c r="N528" s="102"/>
      <c r="O528" s="102"/>
      <c r="P528" s="126">
        <v>0</v>
      </c>
      <c r="Q528" s="97">
        <v>0</v>
      </c>
      <c r="R528" s="109"/>
      <c r="S528" s="96" t="s">
        <v>134</v>
      </c>
      <c r="T528" s="91">
        <v>0</v>
      </c>
      <c r="U528" s="96" t="s">
        <v>134</v>
      </c>
      <c r="V528" s="92" t="s">
        <v>134</v>
      </c>
      <c r="W528" s="92" t="s">
        <v>134</v>
      </c>
      <c r="X528" s="92" t="s">
        <v>134</v>
      </c>
      <c r="Y528" s="92" t="s">
        <v>134</v>
      </c>
      <c r="Z528" s="92">
        <v>0</v>
      </c>
      <c r="AA528" s="93">
        <v>0</v>
      </c>
    </row>
    <row r="529" spans="1:27" ht="15.75" x14ac:dyDescent="0.25">
      <c r="A529" s="87"/>
      <c r="B529" s="95"/>
      <c r="C529" s="95"/>
      <c r="D529" s="76"/>
      <c r="E529" s="89" t="s">
        <v>134</v>
      </c>
      <c r="F529" s="89" t="s">
        <v>134</v>
      </c>
      <c r="G529" s="76"/>
      <c r="H529" s="74"/>
      <c r="I529" s="111" t="s">
        <v>134</v>
      </c>
      <c r="J529" s="74"/>
      <c r="K529" s="74"/>
      <c r="L529" s="76"/>
      <c r="M529" s="76"/>
      <c r="N529" s="102"/>
      <c r="O529" s="102"/>
      <c r="P529" s="126">
        <v>0</v>
      </c>
      <c r="Q529" s="97">
        <v>0</v>
      </c>
      <c r="R529" s="109"/>
      <c r="S529" s="96" t="s">
        <v>134</v>
      </c>
      <c r="T529" s="91">
        <v>0</v>
      </c>
      <c r="U529" s="96" t="s">
        <v>134</v>
      </c>
      <c r="V529" s="92" t="s">
        <v>134</v>
      </c>
      <c r="W529" s="92" t="s">
        <v>134</v>
      </c>
      <c r="X529" s="92" t="s">
        <v>134</v>
      </c>
      <c r="Y529" s="92" t="s">
        <v>134</v>
      </c>
      <c r="Z529" s="92">
        <v>0</v>
      </c>
      <c r="AA529" s="93">
        <v>0</v>
      </c>
    </row>
    <row r="530" spans="1:27" ht="15.75" x14ac:dyDescent="0.25">
      <c r="A530" s="87"/>
      <c r="B530" s="95"/>
      <c r="C530" s="95"/>
      <c r="D530" s="76"/>
      <c r="E530" s="89" t="s">
        <v>134</v>
      </c>
      <c r="F530" s="89" t="s">
        <v>134</v>
      </c>
      <c r="G530" s="76"/>
      <c r="H530" s="74"/>
      <c r="I530" s="111" t="s">
        <v>134</v>
      </c>
      <c r="J530" s="74"/>
      <c r="K530" s="74"/>
      <c r="L530" s="76"/>
      <c r="M530" s="76"/>
      <c r="N530" s="102"/>
      <c r="O530" s="102"/>
      <c r="P530" s="126">
        <v>0</v>
      </c>
      <c r="Q530" s="97">
        <v>0</v>
      </c>
      <c r="R530" s="109"/>
      <c r="S530" s="96" t="s">
        <v>134</v>
      </c>
      <c r="T530" s="91">
        <v>0</v>
      </c>
      <c r="U530" s="96" t="s">
        <v>134</v>
      </c>
      <c r="V530" s="92" t="s">
        <v>134</v>
      </c>
      <c r="W530" s="92" t="s">
        <v>134</v>
      </c>
      <c r="X530" s="92" t="s">
        <v>134</v>
      </c>
      <c r="Y530" s="92" t="s">
        <v>134</v>
      </c>
      <c r="Z530" s="92">
        <v>0</v>
      </c>
      <c r="AA530" s="93">
        <v>0</v>
      </c>
    </row>
    <row r="531" spans="1:27" ht="15.75" x14ac:dyDescent="0.25">
      <c r="A531" s="87"/>
      <c r="B531" s="95"/>
      <c r="C531" s="95"/>
      <c r="D531" s="76"/>
      <c r="E531" s="89" t="s">
        <v>134</v>
      </c>
      <c r="F531" s="89" t="s">
        <v>134</v>
      </c>
      <c r="G531" s="76"/>
      <c r="H531" s="74"/>
      <c r="I531" s="111" t="s">
        <v>134</v>
      </c>
      <c r="J531" s="74"/>
      <c r="K531" s="74"/>
      <c r="L531" s="76"/>
      <c r="M531" s="76"/>
      <c r="N531" s="102"/>
      <c r="O531" s="102"/>
      <c r="P531" s="126">
        <v>0</v>
      </c>
      <c r="Q531" s="97">
        <v>0</v>
      </c>
      <c r="R531" s="109"/>
      <c r="S531" s="96" t="s">
        <v>134</v>
      </c>
      <c r="T531" s="91">
        <v>0</v>
      </c>
      <c r="U531" s="96" t="s">
        <v>134</v>
      </c>
      <c r="V531" s="92" t="s">
        <v>134</v>
      </c>
      <c r="W531" s="92" t="s">
        <v>134</v>
      </c>
      <c r="X531" s="92" t="s">
        <v>134</v>
      </c>
      <c r="Y531" s="92" t="s">
        <v>134</v>
      </c>
      <c r="Z531" s="92">
        <v>0</v>
      </c>
      <c r="AA531" s="93">
        <v>0</v>
      </c>
    </row>
    <row r="532" spans="1:27" ht="15.75" x14ac:dyDescent="0.25">
      <c r="A532" s="87"/>
      <c r="B532" s="95"/>
      <c r="C532" s="95"/>
      <c r="D532" s="76"/>
      <c r="E532" s="89" t="s">
        <v>134</v>
      </c>
      <c r="F532" s="89" t="s">
        <v>134</v>
      </c>
      <c r="G532" s="76"/>
      <c r="H532" s="74"/>
      <c r="I532" s="111" t="s">
        <v>134</v>
      </c>
      <c r="J532" s="74"/>
      <c r="K532" s="74"/>
      <c r="L532" s="76"/>
      <c r="M532" s="76"/>
      <c r="N532" s="102"/>
      <c r="O532" s="102"/>
      <c r="P532" s="126">
        <v>0</v>
      </c>
      <c r="Q532" s="97">
        <v>0</v>
      </c>
      <c r="R532" s="109"/>
      <c r="S532" s="96" t="s">
        <v>134</v>
      </c>
      <c r="T532" s="91">
        <v>0</v>
      </c>
      <c r="U532" s="96" t="s">
        <v>134</v>
      </c>
      <c r="V532" s="92" t="s">
        <v>134</v>
      </c>
      <c r="W532" s="92" t="s">
        <v>134</v>
      </c>
      <c r="X532" s="92" t="s">
        <v>134</v>
      </c>
      <c r="Y532" s="92" t="s">
        <v>134</v>
      </c>
      <c r="Z532" s="92">
        <v>0</v>
      </c>
      <c r="AA532" s="93">
        <v>0</v>
      </c>
    </row>
    <row r="533" spans="1:27" ht="15.75" x14ac:dyDescent="0.25">
      <c r="A533" s="87"/>
      <c r="B533" s="95"/>
      <c r="C533" s="95"/>
      <c r="D533" s="76"/>
      <c r="E533" s="89" t="s">
        <v>134</v>
      </c>
      <c r="F533" s="89" t="s">
        <v>134</v>
      </c>
      <c r="G533" s="76"/>
      <c r="H533" s="74"/>
      <c r="I533" s="111" t="s">
        <v>134</v>
      </c>
      <c r="J533" s="74"/>
      <c r="K533" s="74"/>
      <c r="L533" s="76"/>
      <c r="M533" s="76"/>
      <c r="N533" s="102"/>
      <c r="O533" s="102"/>
      <c r="P533" s="126">
        <v>0</v>
      </c>
      <c r="Q533" s="97">
        <v>0</v>
      </c>
      <c r="R533" s="109"/>
      <c r="S533" s="96" t="s">
        <v>134</v>
      </c>
      <c r="T533" s="91">
        <v>0</v>
      </c>
      <c r="U533" s="96" t="s">
        <v>134</v>
      </c>
      <c r="V533" s="92" t="s">
        <v>134</v>
      </c>
      <c r="W533" s="92" t="s">
        <v>134</v>
      </c>
      <c r="X533" s="92" t="s">
        <v>134</v>
      </c>
      <c r="Y533" s="92" t="s">
        <v>134</v>
      </c>
      <c r="Z533" s="92">
        <v>0</v>
      </c>
      <c r="AA533" s="93">
        <v>0</v>
      </c>
    </row>
    <row r="534" spans="1:27" ht="15.75" x14ac:dyDescent="0.25">
      <c r="A534" s="87"/>
      <c r="B534" s="95"/>
      <c r="C534" s="95"/>
      <c r="D534" s="76"/>
      <c r="E534" s="89" t="s">
        <v>134</v>
      </c>
      <c r="F534" s="89" t="s">
        <v>134</v>
      </c>
      <c r="G534" s="76"/>
      <c r="H534" s="74"/>
      <c r="I534" s="111" t="s">
        <v>134</v>
      </c>
      <c r="J534" s="74"/>
      <c r="K534" s="74"/>
      <c r="L534" s="76"/>
      <c r="M534" s="76"/>
      <c r="N534" s="102"/>
      <c r="O534" s="102"/>
      <c r="P534" s="126">
        <v>0</v>
      </c>
      <c r="Q534" s="97">
        <v>0</v>
      </c>
      <c r="R534" s="109"/>
      <c r="S534" s="96" t="s">
        <v>134</v>
      </c>
      <c r="T534" s="91">
        <v>0</v>
      </c>
      <c r="U534" s="96" t="s">
        <v>134</v>
      </c>
      <c r="V534" s="92" t="s">
        <v>134</v>
      </c>
      <c r="W534" s="92" t="s">
        <v>134</v>
      </c>
      <c r="X534" s="92" t="s">
        <v>134</v>
      </c>
      <c r="Y534" s="92" t="s">
        <v>134</v>
      </c>
      <c r="Z534" s="92">
        <v>0</v>
      </c>
      <c r="AA534" s="93">
        <v>0</v>
      </c>
    </row>
    <row r="535" spans="1:27" ht="15.75" x14ac:dyDescent="0.25">
      <c r="A535" s="87"/>
      <c r="B535" s="95"/>
      <c r="C535" s="95"/>
      <c r="D535" s="76"/>
      <c r="E535" s="89" t="s">
        <v>134</v>
      </c>
      <c r="F535" s="89" t="s">
        <v>134</v>
      </c>
      <c r="G535" s="76"/>
      <c r="H535" s="74"/>
      <c r="I535" s="111" t="s">
        <v>134</v>
      </c>
      <c r="J535" s="74"/>
      <c r="K535" s="74"/>
      <c r="L535" s="76"/>
      <c r="M535" s="76"/>
      <c r="N535" s="102"/>
      <c r="O535" s="102"/>
      <c r="P535" s="126">
        <v>0</v>
      </c>
      <c r="Q535" s="97">
        <v>0</v>
      </c>
      <c r="R535" s="109"/>
      <c r="S535" s="96" t="s">
        <v>134</v>
      </c>
      <c r="T535" s="91">
        <v>0</v>
      </c>
      <c r="U535" s="96" t="s">
        <v>134</v>
      </c>
      <c r="V535" s="92" t="s">
        <v>134</v>
      </c>
      <c r="W535" s="92" t="s">
        <v>134</v>
      </c>
      <c r="X535" s="92" t="s">
        <v>134</v>
      </c>
      <c r="Y535" s="92" t="s">
        <v>134</v>
      </c>
      <c r="Z535" s="92">
        <v>0</v>
      </c>
      <c r="AA535" s="93">
        <v>0</v>
      </c>
    </row>
    <row r="536" spans="1:27" ht="15.75" x14ac:dyDescent="0.25">
      <c r="A536" s="87"/>
      <c r="B536" s="95"/>
      <c r="C536" s="95"/>
      <c r="D536" s="76"/>
      <c r="E536" s="89" t="s">
        <v>134</v>
      </c>
      <c r="F536" s="89" t="s">
        <v>134</v>
      </c>
      <c r="G536" s="76"/>
      <c r="H536" s="74"/>
      <c r="I536" s="111" t="s">
        <v>134</v>
      </c>
      <c r="J536" s="74"/>
      <c r="K536" s="74"/>
      <c r="L536" s="76"/>
      <c r="M536" s="76"/>
      <c r="N536" s="102"/>
      <c r="O536" s="102"/>
      <c r="P536" s="126">
        <v>0</v>
      </c>
      <c r="Q536" s="97">
        <v>0</v>
      </c>
      <c r="R536" s="109"/>
      <c r="S536" s="96" t="s">
        <v>134</v>
      </c>
      <c r="T536" s="91">
        <v>0</v>
      </c>
      <c r="U536" s="96" t="s">
        <v>134</v>
      </c>
      <c r="V536" s="92" t="s">
        <v>134</v>
      </c>
      <c r="W536" s="92" t="s">
        <v>134</v>
      </c>
      <c r="X536" s="92" t="s">
        <v>134</v>
      </c>
      <c r="Y536" s="92" t="s">
        <v>134</v>
      </c>
      <c r="Z536" s="92">
        <v>0</v>
      </c>
      <c r="AA536" s="93">
        <v>0</v>
      </c>
    </row>
    <row r="537" spans="1:27" ht="15.75" x14ac:dyDescent="0.25">
      <c r="A537" s="87"/>
      <c r="B537" s="95"/>
      <c r="C537" s="95"/>
      <c r="D537" s="76"/>
      <c r="E537" s="89" t="s">
        <v>134</v>
      </c>
      <c r="F537" s="89" t="s">
        <v>134</v>
      </c>
      <c r="G537" s="76"/>
      <c r="H537" s="74"/>
      <c r="I537" s="111" t="s">
        <v>134</v>
      </c>
      <c r="J537" s="74"/>
      <c r="K537" s="74"/>
      <c r="L537" s="76"/>
      <c r="M537" s="76"/>
      <c r="N537" s="102"/>
      <c r="O537" s="102"/>
      <c r="P537" s="126">
        <v>0</v>
      </c>
      <c r="Q537" s="97">
        <v>0</v>
      </c>
      <c r="R537" s="109"/>
      <c r="S537" s="96" t="s">
        <v>134</v>
      </c>
      <c r="T537" s="91">
        <v>0</v>
      </c>
      <c r="U537" s="96" t="s">
        <v>134</v>
      </c>
      <c r="V537" s="92" t="s">
        <v>134</v>
      </c>
      <c r="W537" s="92" t="s">
        <v>134</v>
      </c>
      <c r="X537" s="92" t="s">
        <v>134</v>
      </c>
      <c r="Y537" s="92" t="s">
        <v>134</v>
      </c>
      <c r="Z537" s="92">
        <v>0</v>
      </c>
      <c r="AA537" s="93">
        <v>0</v>
      </c>
    </row>
    <row r="538" spans="1:27" ht="15.75" x14ac:dyDescent="0.25">
      <c r="A538" s="87"/>
      <c r="B538" s="95"/>
      <c r="C538" s="95"/>
      <c r="D538" s="76"/>
      <c r="E538" s="89" t="s">
        <v>134</v>
      </c>
      <c r="F538" s="89" t="s">
        <v>134</v>
      </c>
      <c r="G538" s="76"/>
      <c r="H538" s="74"/>
      <c r="I538" s="111" t="s">
        <v>134</v>
      </c>
      <c r="J538" s="74"/>
      <c r="K538" s="74"/>
      <c r="L538" s="76"/>
      <c r="M538" s="76"/>
      <c r="N538" s="102"/>
      <c r="O538" s="102"/>
      <c r="P538" s="126">
        <v>0</v>
      </c>
      <c r="Q538" s="97">
        <v>0</v>
      </c>
      <c r="R538" s="109"/>
      <c r="S538" s="96" t="s">
        <v>134</v>
      </c>
      <c r="T538" s="91">
        <v>0</v>
      </c>
      <c r="U538" s="96" t="s">
        <v>134</v>
      </c>
      <c r="V538" s="92" t="s">
        <v>134</v>
      </c>
      <c r="W538" s="92" t="s">
        <v>134</v>
      </c>
      <c r="X538" s="92" t="s">
        <v>134</v>
      </c>
      <c r="Y538" s="92" t="s">
        <v>134</v>
      </c>
      <c r="Z538" s="92">
        <v>0</v>
      </c>
      <c r="AA538" s="93">
        <v>0</v>
      </c>
    </row>
    <row r="539" spans="1:27" ht="15.75" x14ac:dyDescent="0.25">
      <c r="A539" s="87"/>
      <c r="B539" s="95"/>
      <c r="C539" s="95"/>
      <c r="D539" s="76"/>
      <c r="E539" s="89" t="s">
        <v>134</v>
      </c>
      <c r="F539" s="89" t="s">
        <v>134</v>
      </c>
      <c r="G539" s="76"/>
      <c r="H539" s="74"/>
      <c r="I539" s="111" t="s">
        <v>134</v>
      </c>
      <c r="J539" s="74"/>
      <c r="K539" s="74"/>
      <c r="L539" s="76"/>
      <c r="M539" s="76"/>
      <c r="N539" s="102"/>
      <c r="O539" s="102"/>
      <c r="P539" s="126">
        <v>0</v>
      </c>
      <c r="Q539" s="97">
        <v>0</v>
      </c>
      <c r="R539" s="109"/>
      <c r="S539" s="96" t="s">
        <v>134</v>
      </c>
      <c r="T539" s="91">
        <v>0</v>
      </c>
      <c r="U539" s="96" t="s">
        <v>134</v>
      </c>
      <c r="V539" s="92" t="s">
        <v>134</v>
      </c>
      <c r="W539" s="92" t="s">
        <v>134</v>
      </c>
      <c r="X539" s="92" t="s">
        <v>134</v>
      </c>
      <c r="Y539" s="92" t="s">
        <v>134</v>
      </c>
      <c r="Z539" s="92">
        <v>0</v>
      </c>
      <c r="AA539" s="93">
        <v>0</v>
      </c>
    </row>
    <row r="540" spans="1:27" ht="15.75" x14ac:dyDescent="0.25">
      <c r="A540" s="87"/>
      <c r="B540" s="95"/>
      <c r="C540" s="95"/>
      <c r="D540" s="76"/>
      <c r="E540" s="89" t="s">
        <v>134</v>
      </c>
      <c r="F540" s="89" t="s">
        <v>134</v>
      </c>
      <c r="G540" s="76"/>
      <c r="H540" s="74"/>
      <c r="I540" s="111" t="s">
        <v>134</v>
      </c>
      <c r="J540" s="74"/>
      <c r="K540" s="74"/>
      <c r="L540" s="76"/>
      <c r="M540" s="76"/>
      <c r="N540" s="102"/>
      <c r="O540" s="102"/>
      <c r="P540" s="126">
        <v>0</v>
      </c>
      <c r="Q540" s="97">
        <v>0</v>
      </c>
      <c r="R540" s="109"/>
      <c r="S540" s="96" t="s">
        <v>134</v>
      </c>
      <c r="T540" s="91">
        <v>0</v>
      </c>
      <c r="U540" s="96" t="s">
        <v>134</v>
      </c>
      <c r="V540" s="92" t="s">
        <v>134</v>
      </c>
      <c r="W540" s="92" t="s">
        <v>134</v>
      </c>
      <c r="X540" s="92" t="s">
        <v>134</v>
      </c>
      <c r="Y540" s="92" t="s">
        <v>134</v>
      </c>
      <c r="Z540" s="92">
        <v>0</v>
      </c>
      <c r="AA540" s="93">
        <v>0</v>
      </c>
    </row>
    <row r="541" spans="1:27" ht="15.75" x14ac:dyDescent="0.25">
      <c r="A541" s="87"/>
      <c r="B541" s="95"/>
      <c r="C541" s="95"/>
      <c r="D541" s="76"/>
      <c r="E541" s="89" t="s">
        <v>134</v>
      </c>
      <c r="F541" s="89" t="s">
        <v>134</v>
      </c>
      <c r="G541" s="76"/>
      <c r="H541" s="74"/>
      <c r="I541" s="111" t="s">
        <v>134</v>
      </c>
      <c r="J541" s="74"/>
      <c r="K541" s="74"/>
      <c r="L541" s="76"/>
      <c r="M541" s="76"/>
      <c r="N541" s="102"/>
      <c r="O541" s="102"/>
      <c r="P541" s="126">
        <v>0</v>
      </c>
      <c r="Q541" s="97">
        <v>0</v>
      </c>
      <c r="R541" s="109"/>
      <c r="S541" s="96" t="s">
        <v>134</v>
      </c>
      <c r="T541" s="91">
        <v>0</v>
      </c>
      <c r="U541" s="96" t="s">
        <v>134</v>
      </c>
      <c r="V541" s="92" t="s">
        <v>134</v>
      </c>
      <c r="W541" s="92" t="s">
        <v>134</v>
      </c>
      <c r="X541" s="92" t="s">
        <v>134</v>
      </c>
      <c r="Y541" s="92" t="s">
        <v>134</v>
      </c>
      <c r="Z541" s="92">
        <v>0</v>
      </c>
      <c r="AA541" s="93">
        <v>0</v>
      </c>
    </row>
    <row r="542" spans="1:27" ht="15.75" x14ac:dyDescent="0.25">
      <c r="A542" s="87"/>
      <c r="B542" s="95"/>
      <c r="C542" s="95"/>
      <c r="D542" s="76"/>
      <c r="E542" s="89" t="s">
        <v>134</v>
      </c>
      <c r="F542" s="89" t="s">
        <v>134</v>
      </c>
      <c r="G542" s="76"/>
      <c r="H542" s="74"/>
      <c r="I542" s="111" t="s">
        <v>134</v>
      </c>
      <c r="J542" s="74"/>
      <c r="K542" s="74"/>
      <c r="L542" s="76"/>
      <c r="M542" s="76"/>
      <c r="N542" s="102"/>
      <c r="O542" s="102"/>
      <c r="P542" s="126">
        <v>0</v>
      </c>
      <c r="Q542" s="97">
        <v>0</v>
      </c>
      <c r="R542" s="109"/>
      <c r="S542" s="96" t="s">
        <v>134</v>
      </c>
      <c r="T542" s="91">
        <v>0</v>
      </c>
      <c r="U542" s="96" t="s">
        <v>134</v>
      </c>
      <c r="V542" s="92" t="s">
        <v>134</v>
      </c>
      <c r="W542" s="92" t="s">
        <v>134</v>
      </c>
      <c r="X542" s="92" t="s">
        <v>134</v>
      </c>
      <c r="Y542" s="92" t="s">
        <v>134</v>
      </c>
      <c r="Z542" s="92">
        <v>0</v>
      </c>
      <c r="AA542" s="93">
        <v>0</v>
      </c>
    </row>
    <row r="543" spans="1:27" ht="15.75" x14ac:dyDescent="0.25">
      <c r="A543" s="87"/>
      <c r="B543" s="95"/>
      <c r="C543" s="95"/>
      <c r="D543" s="76"/>
      <c r="E543" s="89" t="s">
        <v>134</v>
      </c>
      <c r="F543" s="89" t="s">
        <v>134</v>
      </c>
      <c r="G543" s="76"/>
      <c r="H543" s="74"/>
      <c r="I543" s="111" t="s">
        <v>134</v>
      </c>
      <c r="J543" s="74"/>
      <c r="K543" s="74"/>
      <c r="L543" s="76"/>
      <c r="M543" s="76"/>
      <c r="N543" s="102"/>
      <c r="O543" s="102"/>
      <c r="P543" s="126">
        <v>0</v>
      </c>
      <c r="Q543" s="97">
        <v>0</v>
      </c>
      <c r="R543" s="109"/>
      <c r="S543" s="96" t="s">
        <v>134</v>
      </c>
      <c r="T543" s="91">
        <v>0</v>
      </c>
      <c r="U543" s="96" t="s">
        <v>134</v>
      </c>
      <c r="V543" s="92" t="s">
        <v>134</v>
      </c>
      <c r="W543" s="92" t="s">
        <v>134</v>
      </c>
      <c r="X543" s="92" t="s">
        <v>134</v>
      </c>
      <c r="Y543" s="92" t="s">
        <v>134</v>
      </c>
      <c r="Z543" s="92">
        <v>0</v>
      </c>
      <c r="AA543" s="93">
        <v>0</v>
      </c>
    </row>
    <row r="544" spans="1:27" ht="15.75" x14ac:dyDescent="0.25">
      <c r="A544" s="87"/>
      <c r="B544" s="95"/>
      <c r="C544" s="95"/>
      <c r="D544" s="76"/>
      <c r="E544" s="89" t="s">
        <v>134</v>
      </c>
      <c r="F544" s="89" t="s">
        <v>134</v>
      </c>
      <c r="G544" s="76"/>
      <c r="H544" s="74"/>
      <c r="I544" s="111" t="s">
        <v>134</v>
      </c>
      <c r="J544" s="74"/>
      <c r="K544" s="74"/>
      <c r="L544" s="76"/>
      <c r="M544" s="76"/>
      <c r="N544" s="102"/>
      <c r="O544" s="102"/>
      <c r="P544" s="126">
        <v>0</v>
      </c>
      <c r="Q544" s="97">
        <v>0</v>
      </c>
      <c r="R544" s="109"/>
      <c r="S544" s="96" t="s">
        <v>134</v>
      </c>
      <c r="T544" s="91">
        <v>0</v>
      </c>
      <c r="U544" s="96" t="s">
        <v>134</v>
      </c>
      <c r="V544" s="92" t="s">
        <v>134</v>
      </c>
      <c r="W544" s="92" t="s">
        <v>134</v>
      </c>
      <c r="X544" s="92" t="s">
        <v>134</v>
      </c>
      <c r="Y544" s="92" t="s">
        <v>134</v>
      </c>
      <c r="Z544" s="92">
        <v>0</v>
      </c>
      <c r="AA544" s="93">
        <v>0</v>
      </c>
    </row>
    <row r="545" spans="1:27" ht="15.75" x14ac:dyDescent="0.25">
      <c r="A545" s="87"/>
      <c r="B545" s="95"/>
      <c r="C545" s="95"/>
      <c r="D545" s="76"/>
      <c r="E545" s="89" t="s">
        <v>134</v>
      </c>
      <c r="F545" s="89" t="s">
        <v>134</v>
      </c>
      <c r="G545" s="76"/>
      <c r="H545" s="74"/>
      <c r="I545" s="111" t="s">
        <v>134</v>
      </c>
      <c r="J545" s="74"/>
      <c r="K545" s="74"/>
      <c r="L545" s="76"/>
      <c r="M545" s="76"/>
      <c r="N545" s="102"/>
      <c r="O545" s="102"/>
      <c r="P545" s="126">
        <v>0</v>
      </c>
      <c r="Q545" s="97">
        <v>0</v>
      </c>
      <c r="R545" s="109"/>
      <c r="S545" s="96" t="s">
        <v>134</v>
      </c>
      <c r="T545" s="91">
        <v>0</v>
      </c>
      <c r="U545" s="96" t="s">
        <v>134</v>
      </c>
      <c r="V545" s="92" t="s">
        <v>134</v>
      </c>
      <c r="W545" s="92" t="s">
        <v>134</v>
      </c>
      <c r="X545" s="92" t="s">
        <v>134</v>
      </c>
      <c r="Y545" s="92" t="s">
        <v>134</v>
      </c>
      <c r="Z545" s="92">
        <v>0</v>
      </c>
      <c r="AA545" s="93">
        <v>0</v>
      </c>
    </row>
    <row r="546" spans="1:27" ht="15.75" x14ac:dyDescent="0.25">
      <c r="A546" s="87"/>
      <c r="B546" s="95"/>
      <c r="C546" s="95"/>
      <c r="D546" s="76"/>
      <c r="E546" s="89" t="s">
        <v>134</v>
      </c>
      <c r="F546" s="89" t="s">
        <v>134</v>
      </c>
      <c r="G546" s="76"/>
      <c r="H546" s="74"/>
      <c r="I546" s="111" t="s">
        <v>134</v>
      </c>
      <c r="J546" s="74"/>
      <c r="K546" s="74"/>
      <c r="L546" s="76"/>
      <c r="M546" s="76"/>
      <c r="N546" s="102"/>
      <c r="O546" s="102"/>
      <c r="P546" s="126">
        <v>0</v>
      </c>
      <c r="Q546" s="97">
        <v>0</v>
      </c>
      <c r="R546" s="109"/>
      <c r="S546" s="96" t="s">
        <v>134</v>
      </c>
      <c r="T546" s="91">
        <v>0</v>
      </c>
      <c r="U546" s="96" t="s">
        <v>134</v>
      </c>
      <c r="V546" s="92" t="s">
        <v>134</v>
      </c>
      <c r="W546" s="92" t="s">
        <v>134</v>
      </c>
      <c r="X546" s="92" t="s">
        <v>134</v>
      </c>
      <c r="Y546" s="92" t="s">
        <v>134</v>
      </c>
      <c r="Z546" s="92">
        <v>0</v>
      </c>
      <c r="AA546" s="93">
        <v>0</v>
      </c>
    </row>
    <row r="547" spans="1:27" ht="15.75" x14ac:dyDescent="0.25">
      <c r="A547" s="87"/>
      <c r="B547" s="95"/>
      <c r="C547" s="95"/>
      <c r="D547" s="76"/>
      <c r="E547" s="89" t="s">
        <v>134</v>
      </c>
      <c r="F547" s="89" t="s">
        <v>134</v>
      </c>
      <c r="G547" s="76"/>
      <c r="H547" s="74"/>
      <c r="I547" s="111" t="s">
        <v>134</v>
      </c>
      <c r="J547" s="74"/>
      <c r="K547" s="74"/>
      <c r="L547" s="76"/>
      <c r="M547" s="76"/>
      <c r="N547" s="102"/>
      <c r="O547" s="102"/>
      <c r="P547" s="126">
        <v>0</v>
      </c>
      <c r="Q547" s="97">
        <v>0</v>
      </c>
      <c r="R547" s="109"/>
      <c r="S547" s="96" t="s">
        <v>134</v>
      </c>
      <c r="T547" s="91">
        <v>0</v>
      </c>
      <c r="U547" s="96" t="s">
        <v>134</v>
      </c>
      <c r="V547" s="92" t="s">
        <v>134</v>
      </c>
      <c r="W547" s="92" t="s">
        <v>134</v>
      </c>
      <c r="X547" s="92" t="s">
        <v>134</v>
      </c>
      <c r="Y547" s="92" t="s">
        <v>134</v>
      </c>
      <c r="Z547" s="92">
        <v>0</v>
      </c>
      <c r="AA547" s="93">
        <v>0</v>
      </c>
    </row>
    <row r="548" spans="1:27" ht="15.75" x14ac:dyDescent="0.25">
      <c r="A548" s="87"/>
      <c r="B548" s="95"/>
      <c r="C548" s="95"/>
      <c r="D548" s="76"/>
      <c r="E548" s="89" t="s">
        <v>134</v>
      </c>
      <c r="F548" s="89" t="s">
        <v>134</v>
      </c>
      <c r="G548" s="76"/>
      <c r="H548" s="74"/>
      <c r="I548" s="111" t="s">
        <v>134</v>
      </c>
      <c r="J548" s="74"/>
      <c r="K548" s="74"/>
      <c r="L548" s="76"/>
      <c r="M548" s="76"/>
      <c r="N548" s="102"/>
      <c r="O548" s="102"/>
      <c r="P548" s="126">
        <v>0</v>
      </c>
      <c r="Q548" s="97">
        <v>0</v>
      </c>
      <c r="R548" s="109"/>
      <c r="S548" s="96" t="s">
        <v>134</v>
      </c>
      <c r="T548" s="91">
        <v>0</v>
      </c>
      <c r="U548" s="96" t="s">
        <v>134</v>
      </c>
      <c r="V548" s="92" t="s">
        <v>134</v>
      </c>
      <c r="W548" s="92" t="s">
        <v>134</v>
      </c>
      <c r="X548" s="92" t="s">
        <v>134</v>
      </c>
      <c r="Y548" s="92" t="s">
        <v>134</v>
      </c>
      <c r="Z548" s="92">
        <v>0</v>
      </c>
      <c r="AA548" s="93">
        <v>0</v>
      </c>
    </row>
    <row r="549" spans="1:27" ht="15.75" x14ac:dyDescent="0.25">
      <c r="A549" s="87"/>
      <c r="B549" s="95"/>
      <c r="C549" s="95"/>
      <c r="D549" s="76"/>
      <c r="E549" s="89" t="s">
        <v>134</v>
      </c>
      <c r="F549" s="89" t="s">
        <v>134</v>
      </c>
      <c r="G549" s="76"/>
      <c r="H549" s="74"/>
      <c r="I549" s="111" t="s">
        <v>134</v>
      </c>
      <c r="J549" s="74"/>
      <c r="K549" s="74"/>
      <c r="L549" s="76"/>
      <c r="M549" s="76"/>
      <c r="N549" s="102"/>
      <c r="O549" s="102"/>
      <c r="P549" s="126">
        <v>0</v>
      </c>
      <c r="Q549" s="97">
        <v>0</v>
      </c>
      <c r="R549" s="109"/>
      <c r="S549" s="96" t="s">
        <v>134</v>
      </c>
      <c r="T549" s="91">
        <v>0</v>
      </c>
      <c r="U549" s="96" t="s">
        <v>134</v>
      </c>
      <c r="V549" s="92" t="s">
        <v>134</v>
      </c>
      <c r="W549" s="92" t="s">
        <v>134</v>
      </c>
      <c r="X549" s="92" t="s">
        <v>134</v>
      </c>
      <c r="Y549" s="92" t="s">
        <v>134</v>
      </c>
      <c r="Z549" s="92">
        <v>0</v>
      </c>
      <c r="AA549" s="93">
        <v>0</v>
      </c>
    </row>
    <row r="550" spans="1:27" ht="15.75" x14ac:dyDescent="0.25">
      <c r="A550" s="87"/>
      <c r="B550" s="95"/>
      <c r="C550" s="95"/>
      <c r="D550" s="76"/>
      <c r="E550" s="89" t="s">
        <v>134</v>
      </c>
      <c r="F550" s="89" t="s">
        <v>134</v>
      </c>
      <c r="G550" s="76"/>
      <c r="H550" s="74"/>
      <c r="I550" s="111" t="s">
        <v>134</v>
      </c>
      <c r="J550" s="74"/>
      <c r="K550" s="74"/>
      <c r="L550" s="76"/>
      <c r="M550" s="76"/>
      <c r="N550" s="102"/>
      <c r="O550" s="102"/>
      <c r="P550" s="126">
        <v>0</v>
      </c>
      <c r="Q550" s="97">
        <v>0</v>
      </c>
      <c r="R550" s="109"/>
      <c r="S550" s="96" t="s">
        <v>134</v>
      </c>
      <c r="T550" s="91">
        <v>0</v>
      </c>
      <c r="U550" s="96" t="s">
        <v>134</v>
      </c>
      <c r="V550" s="92" t="s">
        <v>134</v>
      </c>
      <c r="W550" s="92" t="s">
        <v>134</v>
      </c>
      <c r="X550" s="92" t="s">
        <v>134</v>
      </c>
      <c r="Y550" s="92" t="s">
        <v>134</v>
      </c>
      <c r="Z550" s="92">
        <v>0</v>
      </c>
      <c r="AA550" s="93">
        <v>0</v>
      </c>
    </row>
    <row r="551" spans="1:27" ht="15.75" x14ac:dyDescent="0.25">
      <c r="A551" s="87"/>
      <c r="B551" s="95"/>
      <c r="C551" s="95"/>
      <c r="D551" s="76"/>
      <c r="E551" s="89" t="s">
        <v>134</v>
      </c>
      <c r="F551" s="89" t="s">
        <v>134</v>
      </c>
      <c r="G551" s="76"/>
      <c r="H551" s="74"/>
      <c r="I551" s="111" t="s">
        <v>134</v>
      </c>
      <c r="J551" s="74"/>
      <c r="K551" s="74"/>
      <c r="L551" s="76"/>
      <c r="M551" s="76"/>
      <c r="N551" s="102"/>
      <c r="O551" s="102"/>
      <c r="P551" s="126">
        <v>0</v>
      </c>
      <c r="Q551" s="97">
        <v>0</v>
      </c>
      <c r="R551" s="109"/>
      <c r="S551" s="96" t="s">
        <v>134</v>
      </c>
      <c r="T551" s="91">
        <v>0</v>
      </c>
      <c r="U551" s="96" t="s">
        <v>134</v>
      </c>
      <c r="V551" s="92" t="s">
        <v>134</v>
      </c>
      <c r="W551" s="92" t="s">
        <v>134</v>
      </c>
      <c r="X551" s="92" t="s">
        <v>134</v>
      </c>
      <c r="Y551" s="92" t="s">
        <v>134</v>
      </c>
      <c r="Z551" s="92">
        <v>0</v>
      </c>
      <c r="AA551" s="93">
        <v>0</v>
      </c>
    </row>
    <row r="552" spans="1:27" ht="15.75" x14ac:dyDescent="0.25">
      <c r="A552" s="87"/>
      <c r="B552" s="95"/>
      <c r="C552" s="95"/>
      <c r="D552" s="76"/>
      <c r="E552" s="89" t="s">
        <v>134</v>
      </c>
      <c r="F552" s="89" t="s">
        <v>134</v>
      </c>
      <c r="G552" s="76"/>
      <c r="H552" s="74"/>
      <c r="I552" s="111" t="s">
        <v>134</v>
      </c>
      <c r="J552" s="74"/>
      <c r="K552" s="74"/>
      <c r="L552" s="76"/>
      <c r="M552" s="76"/>
      <c r="N552" s="102"/>
      <c r="O552" s="102"/>
      <c r="P552" s="126">
        <v>0</v>
      </c>
      <c r="Q552" s="97">
        <v>0</v>
      </c>
      <c r="R552" s="109"/>
      <c r="S552" s="96" t="s">
        <v>134</v>
      </c>
      <c r="T552" s="91">
        <v>0</v>
      </c>
      <c r="U552" s="96" t="s">
        <v>134</v>
      </c>
      <c r="V552" s="92" t="s">
        <v>134</v>
      </c>
      <c r="W552" s="92" t="s">
        <v>134</v>
      </c>
      <c r="X552" s="92" t="s">
        <v>134</v>
      </c>
      <c r="Y552" s="92" t="s">
        <v>134</v>
      </c>
      <c r="Z552" s="92">
        <v>0</v>
      </c>
      <c r="AA552" s="93">
        <v>0</v>
      </c>
    </row>
    <row r="553" spans="1:27" ht="15.75" x14ac:dyDescent="0.25">
      <c r="A553" s="87"/>
      <c r="B553" s="95"/>
      <c r="C553" s="95"/>
      <c r="D553" s="76"/>
      <c r="E553" s="89" t="s">
        <v>134</v>
      </c>
      <c r="F553" s="89" t="s">
        <v>134</v>
      </c>
      <c r="G553" s="76"/>
      <c r="H553" s="74"/>
      <c r="I553" s="111" t="s">
        <v>134</v>
      </c>
      <c r="J553" s="74"/>
      <c r="K553" s="74"/>
      <c r="L553" s="76"/>
      <c r="M553" s="76"/>
      <c r="N553" s="102"/>
      <c r="O553" s="102"/>
      <c r="P553" s="126">
        <v>0</v>
      </c>
      <c r="Q553" s="97">
        <v>0</v>
      </c>
      <c r="R553" s="109"/>
      <c r="S553" s="96" t="s">
        <v>134</v>
      </c>
      <c r="T553" s="91">
        <v>0</v>
      </c>
      <c r="U553" s="96" t="s">
        <v>134</v>
      </c>
      <c r="V553" s="92" t="s">
        <v>134</v>
      </c>
      <c r="W553" s="92" t="s">
        <v>134</v>
      </c>
      <c r="X553" s="92" t="s">
        <v>134</v>
      </c>
      <c r="Y553" s="92" t="s">
        <v>134</v>
      </c>
      <c r="Z553" s="92">
        <v>0</v>
      </c>
      <c r="AA553" s="93">
        <v>0</v>
      </c>
    </row>
    <row r="554" spans="1:27" ht="15.75" x14ac:dyDescent="0.25">
      <c r="A554" s="87"/>
      <c r="B554" s="95"/>
      <c r="C554" s="95"/>
      <c r="D554" s="76"/>
      <c r="E554" s="89" t="s">
        <v>134</v>
      </c>
      <c r="F554" s="89" t="s">
        <v>134</v>
      </c>
      <c r="G554" s="76"/>
      <c r="H554" s="74"/>
      <c r="I554" s="111" t="s">
        <v>134</v>
      </c>
      <c r="J554" s="74"/>
      <c r="K554" s="74"/>
      <c r="L554" s="76"/>
      <c r="M554" s="76"/>
      <c r="N554" s="102"/>
      <c r="O554" s="102"/>
      <c r="P554" s="126">
        <v>0</v>
      </c>
      <c r="Q554" s="97">
        <v>0</v>
      </c>
      <c r="R554" s="109"/>
      <c r="S554" s="96" t="s">
        <v>134</v>
      </c>
      <c r="T554" s="91">
        <v>0</v>
      </c>
      <c r="U554" s="96" t="s">
        <v>134</v>
      </c>
      <c r="V554" s="92" t="s">
        <v>134</v>
      </c>
      <c r="W554" s="92" t="s">
        <v>134</v>
      </c>
      <c r="X554" s="92" t="s">
        <v>134</v>
      </c>
      <c r="Y554" s="92" t="s">
        <v>134</v>
      </c>
      <c r="Z554" s="92">
        <v>0</v>
      </c>
      <c r="AA554" s="93">
        <v>0</v>
      </c>
    </row>
    <row r="555" spans="1:27" ht="15.75" x14ac:dyDescent="0.25">
      <c r="A555" s="87"/>
      <c r="B555" s="95"/>
      <c r="C555" s="95"/>
      <c r="D555" s="76"/>
      <c r="E555" s="89" t="s">
        <v>134</v>
      </c>
      <c r="F555" s="89" t="s">
        <v>134</v>
      </c>
      <c r="G555" s="76"/>
      <c r="H555" s="74"/>
      <c r="I555" s="111" t="s">
        <v>134</v>
      </c>
      <c r="J555" s="74"/>
      <c r="K555" s="74"/>
      <c r="L555" s="76"/>
      <c r="M555" s="76"/>
      <c r="N555" s="102"/>
      <c r="O555" s="102"/>
      <c r="P555" s="126">
        <v>0</v>
      </c>
      <c r="Q555" s="97">
        <v>0</v>
      </c>
      <c r="R555" s="109"/>
      <c r="S555" s="96" t="s">
        <v>134</v>
      </c>
      <c r="T555" s="91">
        <v>0</v>
      </c>
      <c r="U555" s="96" t="s">
        <v>134</v>
      </c>
      <c r="V555" s="92" t="s">
        <v>134</v>
      </c>
      <c r="W555" s="92" t="s">
        <v>134</v>
      </c>
      <c r="X555" s="92" t="s">
        <v>134</v>
      </c>
      <c r="Y555" s="92" t="s">
        <v>134</v>
      </c>
      <c r="Z555" s="92">
        <v>0</v>
      </c>
      <c r="AA555" s="93">
        <v>0</v>
      </c>
    </row>
    <row r="556" spans="1:27" ht="15.75" x14ac:dyDescent="0.25">
      <c r="A556" s="87"/>
      <c r="B556" s="95"/>
      <c r="C556" s="95"/>
      <c r="D556" s="76"/>
      <c r="E556" s="89" t="s">
        <v>134</v>
      </c>
      <c r="F556" s="89" t="s">
        <v>134</v>
      </c>
      <c r="G556" s="76"/>
      <c r="H556" s="74"/>
      <c r="I556" s="111" t="s">
        <v>134</v>
      </c>
      <c r="J556" s="74"/>
      <c r="K556" s="74"/>
      <c r="L556" s="76"/>
      <c r="M556" s="76"/>
      <c r="N556" s="102"/>
      <c r="O556" s="102"/>
      <c r="P556" s="126">
        <v>0</v>
      </c>
      <c r="Q556" s="97">
        <v>0</v>
      </c>
      <c r="R556" s="109"/>
      <c r="S556" s="96" t="s">
        <v>134</v>
      </c>
      <c r="T556" s="91">
        <v>0</v>
      </c>
      <c r="U556" s="96" t="s">
        <v>134</v>
      </c>
      <c r="V556" s="92" t="s">
        <v>134</v>
      </c>
      <c r="W556" s="92" t="s">
        <v>134</v>
      </c>
      <c r="X556" s="92" t="s">
        <v>134</v>
      </c>
      <c r="Y556" s="92" t="s">
        <v>134</v>
      </c>
      <c r="Z556" s="92">
        <v>0</v>
      </c>
      <c r="AA556" s="93">
        <v>0</v>
      </c>
    </row>
    <row r="557" spans="1:27" ht="15.75" x14ac:dyDescent="0.25">
      <c r="A557" s="87"/>
      <c r="B557" s="95"/>
      <c r="C557" s="95"/>
      <c r="D557" s="76"/>
      <c r="E557" s="89" t="s">
        <v>134</v>
      </c>
      <c r="F557" s="89" t="s">
        <v>134</v>
      </c>
      <c r="G557" s="76"/>
      <c r="H557" s="74"/>
      <c r="I557" s="111" t="s">
        <v>134</v>
      </c>
      <c r="J557" s="74"/>
      <c r="K557" s="74"/>
      <c r="L557" s="76"/>
      <c r="M557" s="76"/>
      <c r="N557" s="102"/>
      <c r="O557" s="102"/>
      <c r="P557" s="126">
        <v>0</v>
      </c>
      <c r="Q557" s="97">
        <v>0</v>
      </c>
      <c r="R557" s="109"/>
      <c r="S557" s="96" t="s">
        <v>134</v>
      </c>
      <c r="T557" s="91">
        <v>0</v>
      </c>
      <c r="U557" s="96" t="s">
        <v>134</v>
      </c>
      <c r="V557" s="92" t="s">
        <v>134</v>
      </c>
      <c r="W557" s="92" t="s">
        <v>134</v>
      </c>
      <c r="X557" s="92" t="s">
        <v>134</v>
      </c>
      <c r="Y557" s="92" t="s">
        <v>134</v>
      </c>
      <c r="Z557" s="92">
        <v>0</v>
      </c>
      <c r="AA557" s="93">
        <v>0</v>
      </c>
    </row>
    <row r="558" spans="1:27" ht="15.75" x14ac:dyDescent="0.25">
      <c r="A558" s="87"/>
      <c r="B558" s="95"/>
      <c r="C558" s="95"/>
      <c r="D558" s="76"/>
      <c r="E558" s="89" t="s">
        <v>134</v>
      </c>
      <c r="F558" s="89" t="s">
        <v>134</v>
      </c>
      <c r="G558" s="76"/>
      <c r="H558" s="74"/>
      <c r="I558" s="111" t="s">
        <v>134</v>
      </c>
      <c r="J558" s="74"/>
      <c r="K558" s="74"/>
      <c r="L558" s="76"/>
      <c r="M558" s="76"/>
      <c r="N558" s="102"/>
      <c r="O558" s="102"/>
      <c r="P558" s="126">
        <v>0</v>
      </c>
      <c r="Q558" s="97">
        <v>0</v>
      </c>
      <c r="R558" s="109"/>
      <c r="S558" s="96" t="s">
        <v>134</v>
      </c>
      <c r="T558" s="91">
        <v>0</v>
      </c>
      <c r="U558" s="96" t="s">
        <v>134</v>
      </c>
      <c r="V558" s="92" t="s">
        <v>134</v>
      </c>
      <c r="W558" s="92" t="s">
        <v>134</v>
      </c>
      <c r="X558" s="92" t="s">
        <v>134</v>
      </c>
      <c r="Y558" s="92" t="s">
        <v>134</v>
      </c>
      <c r="Z558" s="92">
        <v>0</v>
      </c>
      <c r="AA558" s="93">
        <v>0</v>
      </c>
    </row>
    <row r="559" spans="1:27" ht="15.75" x14ac:dyDescent="0.25">
      <c r="A559" s="87"/>
      <c r="B559" s="95"/>
      <c r="C559" s="95"/>
      <c r="D559" s="76"/>
      <c r="E559" s="89" t="s">
        <v>134</v>
      </c>
      <c r="F559" s="89" t="s">
        <v>134</v>
      </c>
      <c r="G559" s="76"/>
      <c r="H559" s="74"/>
      <c r="I559" s="111" t="s">
        <v>134</v>
      </c>
      <c r="J559" s="74"/>
      <c r="K559" s="74"/>
      <c r="L559" s="76"/>
      <c r="M559" s="76"/>
      <c r="N559" s="102"/>
      <c r="O559" s="102"/>
      <c r="P559" s="126">
        <v>0</v>
      </c>
      <c r="Q559" s="97">
        <v>0</v>
      </c>
      <c r="R559" s="109"/>
      <c r="S559" s="96" t="s">
        <v>134</v>
      </c>
      <c r="T559" s="91">
        <v>0</v>
      </c>
      <c r="U559" s="96" t="s">
        <v>134</v>
      </c>
      <c r="V559" s="92" t="s">
        <v>134</v>
      </c>
      <c r="W559" s="92" t="s">
        <v>134</v>
      </c>
      <c r="X559" s="92" t="s">
        <v>134</v>
      </c>
      <c r="Y559" s="92" t="s">
        <v>134</v>
      </c>
      <c r="Z559" s="92">
        <v>0</v>
      </c>
      <c r="AA559" s="93">
        <v>0</v>
      </c>
    </row>
    <row r="560" spans="1:27" ht="15.75" x14ac:dyDescent="0.25">
      <c r="A560" s="87"/>
      <c r="B560" s="95"/>
      <c r="C560" s="95"/>
      <c r="D560" s="76"/>
      <c r="E560" s="89" t="s">
        <v>134</v>
      </c>
      <c r="F560" s="89" t="s">
        <v>134</v>
      </c>
      <c r="G560" s="76"/>
      <c r="H560" s="74"/>
      <c r="I560" s="111" t="s">
        <v>134</v>
      </c>
      <c r="J560" s="74"/>
      <c r="K560" s="74"/>
      <c r="L560" s="76"/>
      <c r="M560" s="76"/>
      <c r="N560" s="102"/>
      <c r="O560" s="102"/>
      <c r="P560" s="126">
        <v>0</v>
      </c>
      <c r="Q560" s="97">
        <v>0</v>
      </c>
      <c r="R560" s="109"/>
      <c r="S560" s="96" t="s">
        <v>134</v>
      </c>
      <c r="T560" s="91">
        <v>0</v>
      </c>
      <c r="U560" s="96" t="s">
        <v>134</v>
      </c>
      <c r="V560" s="92" t="s">
        <v>134</v>
      </c>
      <c r="W560" s="92" t="s">
        <v>134</v>
      </c>
      <c r="X560" s="92" t="s">
        <v>134</v>
      </c>
      <c r="Y560" s="92" t="s">
        <v>134</v>
      </c>
      <c r="Z560" s="92">
        <v>0</v>
      </c>
      <c r="AA560" s="93">
        <v>0</v>
      </c>
    </row>
    <row r="561" spans="1:27" ht="15.75" x14ac:dyDescent="0.25">
      <c r="A561" s="87"/>
      <c r="B561" s="95"/>
      <c r="C561" s="95"/>
      <c r="D561" s="76"/>
      <c r="E561" s="89" t="s">
        <v>134</v>
      </c>
      <c r="F561" s="89" t="s">
        <v>134</v>
      </c>
      <c r="G561" s="76"/>
      <c r="H561" s="74"/>
      <c r="I561" s="111" t="s">
        <v>134</v>
      </c>
      <c r="J561" s="74"/>
      <c r="K561" s="74"/>
      <c r="L561" s="76"/>
      <c r="M561" s="76"/>
      <c r="N561" s="102"/>
      <c r="O561" s="102"/>
      <c r="P561" s="126">
        <v>0</v>
      </c>
      <c r="Q561" s="97">
        <v>0</v>
      </c>
      <c r="R561" s="109"/>
      <c r="S561" s="96" t="s">
        <v>134</v>
      </c>
      <c r="T561" s="91">
        <v>0</v>
      </c>
      <c r="U561" s="96" t="s">
        <v>134</v>
      </c>
      <c r="V561" s="92" t="s">
        <v>134</v>
      </c>
      <c r="W561" s="92" t="s">
        <v>134</v>
      </c>
      <c r="X561" s="92" t="s">
        <v>134</v>
      </c>
      <c r="Y561" s="92" t="s">
        <v>134</v>
      </c>
      <c r="Z561" s="92">
        <v>0</v>
      </c>
      <c r="AA561" s="93">
        <v>0</v>
      </c>
    </row>
    <row r="562" spans="1:27" ht="15.75" x14ac:dyDescent="0.25">
      <c r="A562" s="87"/>
      <c r="B562" s="95"/>
      <c r="C562" s="95"/>
      <c r="D562" s="76"/>
      <c r="E562" s="89" t="s">
        <v>134</v>
      </c>
      <c r="F562" s="89" t="s">
        <v>134</v>
      </c>
      <c r="G562" s="76"/>
      <c r="H562" s="74"/>
      <c r="I562" s="111" t="s">
        <v>134</v>
      </c>
      <c r="J562" s="74"/>
      <c r="K562" s="74"/>
      <c r="L562" s="76"/>
      <c r="M562" s="76"/>
      <c r="N562" s="102"/>
      <c r="O562" s="102"/>
      <c r="P562" s="126">
        <v>0</v>
      </c>
      <c r="Q562" s="97">
        <v>0</v>
      </c>
      <c r="R562" s="109"/>
      <c r="S562" s="96" t="s">
        <v>134</v>
      </c>
      <c r="T562" s="91">
        <v>0</v>
      </c>
      <c r="U562" s="96" t="s">
        <v>134</v>
      </c>
      <c r="V562" s="92" t="s">
        <v>134</v>
      </c>
      <c r="W562" s="92" t="s">
        <v>134</v>
      </c>
      <c r="X562" s="92" t="s">
        <v>134</v>
      </c>
      <c r="Y562" s="92" t="s">
        <v>134</v>
      </c>
      <c r="Z562" s="92">
        <v>0</v>
      </c>
      <c r="AA562" s="93">
        <v>0</v>
      </c>
    </row>
    <row r="563" spans="1:27" ht="15.75" x14ac:dyDescent="0.25">
      <c r="A563" s="87"/>
      <c r="B563" s="95"/>
      <c r="C563" s="95"/>
      <c r="D563" s="76"/>
      <c r="E563" s="89" t="s">
        <v>134</v>
      </c>
      <c r="F563" s="89" t="s">
        <v>134</v>
      </c>
      <c r="G563" s="76"/>
      <c r="H563" s="74"/>
      <c r="I563" s="111" t="s">
        <v>134</v>
      </c>
      <c r="J563" s="74"/>
      <c r="K563" s="74"/>
      <c r="L563" s="76"/>
      <c r="M563" s="76"/>
      <c r="N563" s="102"/>
      <c r="O563" s="102"/>
      <c r="P563" s="126">
        <v>0</v>
      </c>
      <c r="Q563" s="97">
        <v>0</v>
      </c>
      <c r="R563" s="109"/>
      <c r="S563" s="96" t="s">
        <v>134</v>
      </c>
      <c r="T563" s="91">
        <v>0</v>
      </c>
      <c r="U563" s="96" t="s">
        <v>134</v>
      </c>
      <c r="V563" s="92" t="s">
        <v>134</v>
      </c>
      <c r="W563" s="92" t="s">
        <v>134</v>
      </c>
      <c r="X563" s="92" t="s">
        <v>134</v>
      </c>
      <c r="Y563" s="92" t="s">
        <v>134</v>
      </c>
      <c r="Z563" s="92">
        <v>0</v>
      </c>
      <c r="AA563" s="93">
        <v>0</v>
      </c>
    </row>
    <row r="564" spans="1:27" ht="15.75" x14ac:dyDescent="0.25">
      <c r="A564" s="87"/>
      <c r="B564" s="95"/>
      <c r="C564" s="95"/>
      <c r="D564" s="76"/>
      <c r="E564" s="89" t="s">
        <v>134</v>
      </c>
      <c r="F564" s="89" t="s">
        <v>134</v>
      </c>
      <c r="G564" s="76"/>
      <c r="H564" s="74"/>
      <c r="I564" s="111" t="s">
        <v>134</v>
      </c>
      <c r="J564" s="74"/>
      <c r="K564" s="74"/>
      <c r="L564" s="76"/>
      <c r="M564" s="76"/>
      <c r="N564" s="102"/>
      <c r="O564" s="102"/>
      <c r="P564" s="126">
        <v>0</v>
      </c>
      <c r="Q564" s="97">
        <v>0</v>
      </c>
      <c r="R564" s="109"/>
      <c r="S564" s="96" t="s">
        <v>134</v>
      </c>
      <c r="T564" s="91">
        <v>0</v>
      </c>
      <c r="U564" s="96" t="s">
        <v>134</v>
      </c>
      <c r="V564" s="92" t="s">
        <v>134</v>
      </c>
      <c r="W564" s="92" t="s">
        <v>134</v>
      </c>
      <c r="X564" s="92" t="s">
        <v>134</v>
      </c>
      <c r="Y564" s="92" t="s">
        <v>134</v>
      </c>
      <c r="Z564" s="92">
        <v>0</v>
      </c>
      <c r="AA564" s="93">
        <v>0</v>
      </c>
    </row>
    <row r="565" spans="1:27" ht="15.75" x14ac:dyDescent="0.25">
      <c r="A565" s="87"/>
      <c r="B565" s="95"/>
      <c r="C565" s="95"/>
      <c r="D565" s="76"/>
      <c r="E565" s="89" t="s">
        <v>134</v>
      </c>
      <c r="F565" s="89" t="s">
        <v>134</v>
      </c>
      <c r="G565" s="76"/>
      <c r="H565" s="74"/>
      <c r="I565" s="111" t="s">
        <v>134</v>
      </c>
      <c r="J565" s="74"/>
      <c r="K565" s="74"/>
      <c r="L565" s="76"/>
      <c r="M565" s="76"/>
      <c r="N565" s="102"/>
      <c r="O565" s="102"/>
      <c r="P565" s="126">
        <v>0</v>
      </c>
      <c r="Q565" s="97">
        <v>0</v>
      </c>
      <c r="R565" s="109"/>
      <c r="S565" s="96" t="s">
        <v>134</v>
      </c>
      <c r="T565" s="91">
        <v>0</v>
      </c>
      <c r="U565" s="96" t="s">
        <v>134</v>
      </c>
      <c r="V565" s="92" t="s">
        <v>134</v>
      </c>
      <c r="W565" s="92" t="s">
        <v>134</v>
      </c>
      <c r="X565" s="92" t="s">
        <v>134</v>
      </c>
      <c r="Y565" s="92" t="s">
        <v>134</v>
      </c>
      <c r="Z565" s="92">
        <v>0</v>
      </c>
      <c r="AA565" s="93">
        <v>0</v>
      </c>
    </row>
    <row r="566" spans="1:27" ht="15.75" x14ac:dyDescent="0.25">
      <c r="A566" s="87"/>
      <c r="B566" s="95"/>
      <c r="C566" s="95"/>
      <c r="D566" s="76"/>
      <c r="E566" s="89" t="s">
        <v>134</v>
      </c>
      <c r="F566" s="89" t="s">
        <v>134</v>
      </c>
      <c r="G566" s="76"/>
      <c r="H566" s="74"/>
      <c r="I566" s="111" t="s">
        <v>134</v>
      </c>
      <c r="J566" s="74"/>
      <c r="K566" s="74"/>
      <c r="L566" s="76"/>
      <c r="M566" s="76"/>
      <c r="N566" s="102"/>
      <c r="O566" s="102"/>
      <c r="P566" s="126">
        <v>0</v>
      </c>
      <c r="Q566" s="97">
        <v>0</v>
      </c>
      <c r="R566" s="109"/>
      <c r="S566" s="96" t="s">
        <v>134</v>
      </c>
      <c r="T566" s="91">
        <v>0</v>
      </c>
      <c r="U566" s="96" t="s">
        <v>134</v>
      </c>
      <c r="V566" s="92" t="s">
        <v>134</v>
      </c>
      <c r="W566" s="92" t="s">
        <v>134</v>
      </c>
      <c r="X566" s="92" t="s">
        <v>134</v>
      </c>
      <c r="Y566" s="92" t="s">
        <v>134</v>
      </c>
      <c r="Z566" s="92">
        <v>0</v>
      </c>
      <c r="AA566" s="93">
        <v>0</v>
      </c>
    </row>
    <row r="567" spans="1:27" ht="15.75" x14ac:dyDescent="0.25">
      <c r="A567" s="87"/>
      <c r="B567" s="95"/>
      <c r="C567" s="95"/>
      <c r="D567" s="76"/>
      <c r="E567" s="89" t="s">
        <v>134</v>
      </c>
      <c r="F567" s="89" t="s">
        <v>134</v>
      </c>
      <c r="G567" s="76"/>
      <c r="H567" s="74"/>
      <c r="I567" s="111" t="s">
        <v>134</v>
      </c>
      <c r="J567" s="74"/>
      <c r="K567" s="74"/>
      <c r="L567" s="76"/>
      <c r="M567" s="76"/>
      <c r="N567" s="102"/>
      <c r="O567" s="102"/>
      <c r="P567" s="126">
        <v>0</v>
      </c>
      <c r="Q567" s="97">
        <v>0</v>
      </c>
      <c r="R567" s="109"/>
      <c r="S567" s="96" t="s">
        <v>134</v>
      </c>
      <c r="T567" s="91">
        <v>0</v>
      </c>
      <c r="U567" s="96" t="s">
        <v>134</v>
      </c>
      <c r="V567" s="92" t="s">
        <v>134</v>
      </c>
      <c r="W567" s="92" t="s">
        <v>134</v>
      </c>
      <c r="X567" s="92" t="s">
        <v>134</v>
      </c>
      <c r="Y567" s="92" t="s">
        <v>134</v>
      </c>
      <c r="Z567" s="92">
        <v>0</v>
      </c>
      <c r="AA567" s="93">
        <v>0</v>
      </c>
    </row>
    <row r="568" spans="1:27" ht="15.75" x14ac:dyDescent="0.25">
      <c r="A568" s="87"/>
      <c r="B568" s="95"/>
      <c r="C568" s="95"/>
      <c r="D568" s="76"/>
      <c r="E568" s="89" t="s">
        <v>134</v>
      </c>
      <c r="F568" s="89" t="s">
        <v>134</v>
      </c>
      <c r="G568" s="76"/>
      <c r="H568" s="74"/>
      <c r="I568" s="111" t="s">
        <v>134</v>
      </c>
      <c r="J568" s="74"/>
      <c r="K568" s="74"/>
      <c r="L568" s="76"/>
      <c r="M568" s="76"/>
      <c r="N568" s="102"/>
      <c r="O568" s="102"/>
      <c r="P568" s="126">
        <v>0</v>
      </c>
      <c r="Q568" s="97">
        <v>0</v>
      </c>
      <c r="R568" s="109"/>
      <c r="S568" s="96" t="s">
        <v>134</v>
      </c>
      <c r="T568" s="91">
        <v>0</v>
      </c>
      <c r="U568" s="96" t="s">
        <v>134</v>
      </c>
      <c r="V568" s="92" t="s">
        <v>134</v>
      </c>
      <c r="W568" s="92" t="s">
        <v>134</v>
      </c>
      <c r="X568" s="92" t="s">
        <v>134</v>
      </c>
      <c r="Y568" s="92" t="s">
        <v>134</v>
      </c>
      <c r="Z568" s="92">
        <v>0</v>
      </c>
      <c r="AA568" s="93">
        <v>0</v>
      </c>
    </row>
    <row r="569" spans="1:27" ht="15.75" x14ac:dyDescent="0.25">
      <c r="A569" s="87"/>
      <c r="B569" s="95"/>
      <c r="C569" s="95"/>
      <c r="D569" s="76"/>
      <c r="E569" s="89" t="s">
        <v>134</v>
      </c>
      <c r="F569" s="89" t="s">
        <v>134</v>
      </c>
      <c r="G569" s="76"/>
      <c r="H569" s="74"/>
      <c r="I569" s="111" t="s">
        <v>134</v>
      </c>
      <c r="J569" s="74"/>
      <c r="K569" s="74"/>
      <c r="L569" s="76"/>
      <c r="M569" s="76"/>
      <c r="N569" s="102"/>
      <c r="O569" s="102"/>
      <c r="P569" s="126">
        <v>0</v>
      </c>
      <c r="Q569" s="97">
        <v>0</v>
      </c>
      <c r="R569" s="109"/>
      <c r="S569" s="96" t="s">
        <v>134</v>
      </c>
      <c r="T569" s="91">
        <v>0</v>
      </c>
      <c r="U569" s="96" t="s">
        <v>134</v>
      </c>
      <c r="V569" s="92" t="s">
        <v>134</v>
      </c>
      <c r="W569" s="92" t="s">
        <v>134</v>
      </c>
      <c r="X569" s="92" t="s">
        <v>134</v>
      </c>
      <c r="Y569" s="92" t="s">
        <v>134</v>
      </c>
      <c r="Z569" s="92">
        <v>0</v>
      </c>
      <c r="AA569" s="93">
        <v>0</v>
      </c>
    </row>
    <row r="570" spans="1:27" ht="15.75" x14ac:dyDescent="0.25">
      <c r="A570" s="87"/>
      <c r="B570" s="95"/>
      <c r="C570" s="95"/>
      <c r="D570" s="76"/>
      <c r="E570" s="89" t="s">
        <v>134</v>
      </c>
      <c r="F570" s="89" t="s">
        <v>134</v>
      </c>
      <c r="G570" s="76"/>
      <c r="H570" s="74"/>
      <c r="I570" s="111" t="s">
        <v>134</v>
      </c>
      <c r="J570" s="74"/>
      <c r="K570" s="74"/>
      <c r="L570" s="76"/>
      <c r="M570" s="76"/>
      <c r="N570" s="102"/>
      <c r="O570" s="102"/>
      <c r="P570" s="126">
        <v>0</v>
      </c>
      <c r="Q570" s="97">
        <v>0</v>
      </c>
      <c r="R570" s="109"/>
      <c r="S570" s="96" t="s">
        <v>134</v>
      </c>
      <c r="T570" s="91">
        <v>0</v>
      </c>
      <c r="U570" s="96" t="s">
        <v>134</v>
      </c>
      <c r="V570" s="92" t="s">
        <v>134</v>
      </c>
      <c r="W570" s="92" t="s">
        <v>134</v>
      </c>
      <c r="X570" s="92" t="s">
        <v>134</v>
      </c>
      <c r="Y570" s="92" t="s">
        <v>134</v>
      </c>
      <c r="Z570" s="92">
        <v>0</v>
      </c>
      <c r="AA570" s="93">
        <v>0</v>
      </c>
    </row>
    <row r="571" spans="1:27" ht="15.75" x14ac:dyDescent="0.25">
      <c r="A571" s="87"/>
      <c r="B571" s="95"/>
      <c r="C571" s="95"/>
      <c r="D571" s="76"/>
      <c r="E571" s="89" t="s">
        <v>134</v>
      </c>
      <c r="F571" s="89" t="s">
        <v>134</v>
      </c>
      <c r="G571" s="76"/>
      <c r="H571" s="74"/>
      <c r="I571" s="111" t="s">
        <v>134</v>
      </c>
      <c r="J571" s="74"/>
      <c r="K571" s="74"/>
      <c r="L571" s="76"/>
      <c r="M571" s="76"/>
      <c r="N571" s="102"/>
      <c r="O571" s="102"/>
      <c r="P571" s="126">
        <v>0</v>
      </c>
      <c r="Q571" s="97">
        <v>0</v>
      </c>
      <c r="R571" s="109"/>
      <c r="S571" s="96" t="s">
        <v>134</v>
      </c>
      <c r="T571" s="91">
        <v>0</v>
      </c>
      <c r="U571" s="96" t="s">
        <v>134</v>
      </c>
      <c r="V571" s="92" t="s">
        <v>134</v>
      </c>
      <c r="W571" s="92" t="s">
        <v>134</v>
      </c>
      <c r="X571" s="92" t="s">
        <v>134</v>
      </c>
      <c r="Y571" s="92" t="s">
        <v>134</v>
      </c>
      <c r="Z571" s="92">
        <v>0</v>
      </c>
      <c r="AA571" s="93">
        <v>0</v>
      </c>
    </row>
    <row r="572" spans="1:27" ht="15.75" x14ac:dyDescent="0.25">
      <c r="A572" s="87"/>
      <c r="B572" s="95"/>
      <c r="C572" s="95"/>
      <c r="D572" s="76"/>
      <c r="E572" s="89" t="s">
        <v>134</v>
      </c>
      <c r="F572" s="89" t="s">
        <v>134</v>
      </c>
      <c r="G572" s="76"/>
      <c r="H572" s="74"/>
      <c r="I572" s="111" t="s">
        <v>134</v>
      </c>
      <c r="J572" s="74"/>
      <c r="K572" s="74"/>
      <c r="L572" s="76"/>
      <c r="M572" s="76"/>
      <c r="N572" s="102"/>
      <c r="O572" s="102"/>
      <c r="P572" s="126">
        <v>0</v>
      </c>
      <c r="Q572" s="97">
        <v>0</v>
      </c>
      <c r="R572" s="109"/>
      <c r="S572" s="96" t="s">
        <v>134</v>
      </c>
      <c r="T572" s="91">
        <v>0</v>
      </c>
      <c r="U572" s="96" t="s">
        <v>134</v>
      </c>
      <c r="V572" s="92" t="s">
        <v>134</v>
      </c>
      <c r="W572" s="92" t="s">
        <v>134</v>
      </c>
      <c r="X572" s="92" t="s">
        <v>134</v>
      </c>
      <c r="Y572" s="92" t="s">
        <v>134</v>
      </c>
      <c r="Z572" s="92">
        <v>0</v>
      </c>
      <c r="AA572" s="93">
        <v>0</v>
      </c>
    </row>
    <row r="573" spans="1:27" ht="15.75" x14ac:dyDescent="0.25">
      <c r="A573" s="87"/>
      <c r="B573" s="95"/>
      <c r="C573" s="95"/>
      <c r="D573" s="76"/>
      <c r="E573" s="89" t="s">
        <v>134</v>
      </c>
      <c r="F573" s="89" t="s">
        <v>134</v>
      </c>
      <c r="G573" s="76"/>
      <c r="H573" s="74"/>
      <c r="I573" s="111" t="s">
        <v>134</v>
      </c>
      <c r="J573" s="74"/>
      <c r="K573" s="74"/>
      <c r="L573" s="76"/>
      <c r="M573" s="76"/>
      <c r="N573" s="102"/>
      <c r="O573" s="102"/>
      <c r="P573" s="126">
        <v>0</v>
      </c>
      <c r="Q573" s="97">
        <v>0</v>
      </c>
      <c r="R573" s="109"/>
      <c r="S573" s="96" t="s">
        <v>134</v>
      </c>
      <c r="T573" s="91">
        <v>0</v>
      </c>
      <c r="U573" s="96" t="s">
        <v>134</v>
      </c>
      <c r="V573" s="92" t="s">
        <v>134</v>
      </c>
      <c r="W573" s="92" t="s">
        <v>134</v>
      </c>
      <c r="X573" s="92" t="s">
        <v>134</v>
      </c>
      <c r="Y573" s="92" t="s">
        <v>134</v>
      </c>
      <c r="Z573" s="92">
        <v>0</v>
      </c>
      <c r="AA573" s="93">
        <v>0</v>
      </c>
    </row>
    <row r="574" spans="1:27" ht="15.75" x14ac:dyDescent="0.25">
      <c r="A574" s="87"/>
      <c r="B574" s="95"/>
      <c r="C574" s="95"/>
      <c r="D574" s="76"/>
      <c r="E574" s="89" t="s">
        <v>134</v>
      </c>
      <c r="F574" s="89" t="s">
        <v>134</v>
      </c>
      <c r="G574" s="76"/>
      <c r="H574" s="74"/>
      <c r="I574" s="111" t="s">
        <v>134</v>
      </c>
      <c r="J574" s="74"/>
      <c r="K574" s="74"/>
      <c r="L574" s="76"/>
      <c r="M574" s="76"/>
      <c r="N574" s="102"/>
      <c r="O574" s="102"/>
      <c r="P574" s="126">
        <v>0</v>
      </c>
      <c r="Q574" s="97">
        <v>0</v>
      </c>
      <c r="R574" s="109"/>
      <c r="S574" s="96" t="s">
        <v>134</v>
      </c>
      <c r="T574" s="91">
        <v>0</v>
      </c>
      <c r="U574" s="96" t="s">
        <v>134</v>
      </c>
      <c r="V574" s="92" t="s">
        <v>134</v>
      </c>
      <c r="W574" s="92" t="s">
        <v>134</v>
      </c>
      <c r="X574" s="92" t="s">
        <v>134</v>
      </c>
      <c r="Y574" s="92" t="s">
        <v>134</v>
      </c>
      <c r="Z574" s="92">
        <v>0</v>
      </c>
      <c r="AA574" s="93">
        <v>0</v>
      </c>
    </row>
    <row r="575" spans="1:27" ht="15.75" x14ac:dyDescent="0.25">
      <c r="A575" s="87"/>
      <c r="B575" s="95"/>
      <c r="C575" s="95"/>
      <c r="D575" s="76"/>
      <c r="E575" s="89" t="s">
        <v>134</v>
      </c>
      <c r="F575" s="89" t="s">
        <v>134</v>
      </c>
      <c r="G575" s="76"/>
      <c r="H575" s="74"/>
      <c r="I575" s="111" t="s">
        <v>134</v>
      </c>
      <c r="J575" s="74"/>
      <c r="K575" s="74"/>
      <c r="L575" s="76"/>
      <c r="M575" s="76"/>
      <c r="N575" s="102"/>
      <c r="O575" s="102"/>
      <c r="P575" s="126">
        <v>0</v>
      </c>
      <c r="Q575" s="97">
        <v>0</v>
      </c>
      <c r="R575" s="109"/>
      <c r="S575" s="96" t="s">
        <v>134</v>
      </c>
      <c r="T575" s="91">
        <v>0</v>
      </c>
      <c r="U575" s="96" t="s">
        <v>134</v>
      </c>
      <c r="V575" s="92" t="s">
        <v>134</v>
      </c>
      <c r="W575" s="92" t="s">
        <v>134</v>
      </c>
      <c r="X575" s="92" t="s">
        <v>134</v>
      </c>
      <c r="Y575" s="92" t="s">
        <v>134</v>
      </c>
      <c r="Z575" s="92">
        <v>0</v>
      </c>
      <c r="AA575" s="93">
        <v>0</v>
      </c>
    </row>
    <row r="576" spans="1:27" ht="15.75" x14ac:dyDescent="0.25">
      <c r="A576" s="87"/>
      <c r="B576" s="95"/>
      <c r="C576" s="95"/>
      <c r="D576" s="76"/>
      <c r="E576" s="89" t="s">
        <v>134</v>
      </c>
      <c r="F576" s="89" t="s">
        <v>134</v>
      </c>
      <c r="G576" s="76"/>
      <c r="H576" s="74"/>
      <c r="I576" s="111" t="s">
        <v>134</v>
      </c>
      <c r="J576" s="74"/>
      <c r="K576" s="74"/>
      <c r="L576" s="76"/>
      <c r="M576" s="76"/>
      <c r="N576" s="102"/>
      <c r="O576" s="102"/>
      <c r="P576" s="126">
        <v>0</v>
      </c>
      <c r="Q576" s="97">
        <v>0</v>
      </c>
      <c r="R576" s="109"/>
      <c r="S576" s="96" t="s">
        <v>134</v>
      </c>
      <c r="T576" s="91">
        <v>0</v>
      </c>
      <c r="U576" s="96" t="s">
        <v>134</v>
      </c>
      <c r="V576" s="92" t="s">
        <v>134</v>
      </c>
      <c r="W576" s="92" t="s">
        <v>134</v>
      </c>
      <c r="X576" s="92" t="s">
        <v>134</v>
      </c>
      <c r="Y576" s="92" t="s">
        <v>134</v>
      </c>
      <c r="Z576" s="92">
        <v>0</v>
      </c>
      <c r="AA576" s="93">
        <v>0</v>
      </c>
    </row>
    <row r="577" spans="1:27" ht="15.75" x14ac:dyDescent="0.25">
      <c r="A577" s="87"/>
      <c r="B577" s="95"/>
      <c r="C577" s="95"/>
      <c r="D577" s="76"/>
      <c r="E577" s="89" t="s">
        <v>134</v>
      </c>
      <c r="F577" s="89" t="s">
        <v>134</v>
      </c>
      <c r="G577" s="76"/>
      <c r="H577" s="74"/>
      <c r="I577" s="111" t="s">
        <v>134</v>
      </c>
      <c r="J577" s="74"/>
      <c r="K577" s="74"/>
      <c r="L577" s="76"/>
      <c r="M577" s="76"/>
      <c r="N577" s="102"/>
      <c r="O577" s="102"/>
      <c r="P577" s="126">
        <v>0</v>
      </c>
      <c r="Q577" s="97">
        <v>0</v>
      </c>
      <c r="R577" s="109"/>
      <c r="S577" s="96" t="s">
        <v>134</v>
      </c>
      <c r="T577" s="91">
        <v>0</v>
      </c>
      <c r="U577" s="96" t="s">
        <v>134</v>
      </c>
      <c r="V577" s="92" t="s">
        <v>134</v>
      </c>
      <c r="W577" s="92" t="s">
        <v>134</v>
      </c>
      <c r="X577" s="92" t="s">
        <v>134</v>
      </c>
      <c r="Y577" s="92" t="s">
        <v>134</v>
      </c>
      <c r="Z577" s="92">
        <v>0</v>
      </c>
      <c r="AA577" s="93">
        <v>0</v>
      </c>
    </row>
    <row r="578" spans="1:27" ht="15.75" x14ac:dyDescent="0.25">
      <c r="A578" s="87"/>
      <c r="B578" s="95"/>
      <c r="C578" s="95"/>
      <c r="D578" s="76"/>
      <c r="E578" s="89" t="s">
        <v>134</v>
      </c>
      <c r="F578" s="89" t="s">
        <v>134</v>
      </c>
      <c r="G578" s="76"/>
      <c r="H578" s="74"/>
      <c r="I578" s="111" t="s">
        <v>134</v>
      </c>
      <c r="J578" s="74"/>
      <c r="K578" s="74"/>
      <c r="L578" s="76"/>
      <c r="M578" s="76"/>
      <c r="N578" s="102"/>
      <c r="O578" s="102"/>
      <c r="P578" s="126">
        <v>0</v>
      </c>
      <c r="Q578" s="97">
        <v>0</v>
      </c>
      <c r="R578" s="109"/>
      <c r="S578" s="96" t="s">
        <v>134</v>
      </c>
      <c r="T578" s="91">
        <v>0</v>
      </c>
      <c r="U578" s="96" t="s">
        <v>134</v>
      </c>
      <c r="V578" s="92" t="s">
        <v>134</v>
      </c>
      <c r="W578" s="92" t="s">
        <v>134</v>
      </c>
      <c r="X578" s="92" t="s">
        <v>134</v>
      </c>
      <c r="Y578" s="92" t="s">
        <v>134</v>
      </c>
      <c r="Z578" s="92">
        <v>0</v>
      </c>
      <c r="AA578" s="93">
        <v>0</v>
      </c>
    </row>
    <row r="579" spans="1:27" ht="15.75" x14ac:dyDescent="0.25">
      <c r="A579" s="87"/>
      <c r="B579" s="95"/>
      <c r="C579" s="95"/>
      <c r="D579" s="76"/>
      <c r="E579" s="89" t="s">
        <v>134</v>
      </c>
      <c r="F579" s="89" t="s">
        <v>134</v>
      </c>
      <c r="G579" s="76"/>
      <c r="H579" s="74"/>
      <c r="I579" s="111" t="s">
        <v>134</v>
      </c>
      <c r="J579" s="74"/>
      <c r="K579" s="74"/>
      <c r="L579" s="76"/>
      <c r="M579" s="76"/>
      <c r="N579" s="102"/>
      <c r="O579" s="102"/>
      <c r="P579" s="126">
        <v>0</v>
      </c>
      <c r="Q579" s="97">
        <v>0</v>
      </c>
      <c r="R579" s="109"/>
      <c r="S579" s="96" t="s">
        <v>134</v>
      </c>
      <c r="T579" s="91">
        <v>0</v>
      </c>
      <c r="U579" s="96" t="s">
        <v>134</v>
      </c>
      <c r="V579" s="92" t="s">
        <v>134</v>
      </c>
      <c r="W579" s="92" t="s">
        <v>134</v>
      </c>
      <c r="X579" s="92" t="s">
        <v>134</v>
      </c>
      <c r="Y579" s="92" t="s">
        <v>134</v>
      </c>
      <c r="Z579" s="92">
        <v>0</v>
      </c>
      <c r="AA579" s="93">
        <v>0</v>
      </c>
    </row>
    <row r="580" spans="1:27" ht="15.75" x14ac:dyDescent="0.25">
      <c r="A580" s="87"/>
      <c r="B580" s="95"/>
      <c r="C580" s="95"/>
      <c r="D580" s="76"/>
      <c r="E580" s="89" t="s">
        <v>134</v>
      </c>
      <c r="F580" s="89" t="s">
        <v>134</v>
      </c>
      <c r="G580" s="76"/>
      <c r="H580" s="74"/>
      <c r="I580" s="111" t="s">
        <v>134</v>
      </c>
      <c r="J580" s="74"/>
      <c r="K580" s="74"/>
      <c r="L580" s="76"/>
      <c r="M580" s="76"/>
      <c r="N580" s="102"/>
      <c r="O580" s="102"/>
      <c r="P580" s="126">
        <v>0</v>
      </c>
      <c r="Q580" s="97">
        <v>0</v>
      </c>
      <c r="R580" s="109"/>
      <c r="S580" s="96" t="s">
        <v>134</v>
      </c>
      <c r="T580" s="91">
        <v>0</v>
      </c>
      <c r="U580" s="96" t="s">
        <v>134</v>
      </c>
      <c r="V580" s="92" t="s">
        <v>134</v>
      </c>
      <c r="W580" s="92" t="s">
        <v>134</v>
      </c>
      <c r="X580" s="92" t="s">
        <v>134</v>
      </c>
      <c r="Y580" s="92" t="s">
        <v>134</v>
      </c>
      <c r="Z580" s="92">
        <v>0</v>
      </c>
      <c r="AA580" s="93">
        <v>0</v>
      </c>
    </row>
    <row r="581" spans="1:27" ht="15.75" x14ac:dyDescent="0.25">
      <c r="A581" s="87"/>
      <c r="B581" s="95"/>
      <c r="C581" s="95"/>
      <c r="D581" s="76"/>
      <c r="E581" s="89" t="s">
        <v>134</v>
      </c>
      <c r="F581" s="89" t="s">
        <v>134</v>
      </c>
      <c r="G581" s="76"/>
      <c r="H581" s="74"/>
      <c r="I581" s="111" t="s">
        <v>134</v>
      </c>
      <c r="J581" s="74"/>
      <c r="K581" s="74"/>
      <c r="L581" s="76"/>
      <c r="M581" s="76"/>
      <c r="N581" s="102"/>
      <c r="O581" s="102"/>
      <c r="P581" s="126">
        <v>0</v>
      </c>
      <c r="Q581" s="97">
        <v>0</v>
      </c>
      <c r="R581" s="109"/>
      <c r="S581" s="96" t="s">
        <v>134</v>
      </c>
      <c r="T581" s="91">
        <v>0</v>
      </c>
      <c r="U581" s="96" t="s">
        <v>134</v>
      </c>
      <c r="V581" s="92" t="s">
        <v>134</v>
      </c>
      <c r="W581" s="92" t="s">
        <v>134</v>
      </c>
      <c r="X581" s="92" t="s">
        <v>134</v>
      </c>
      <c r="Y581" s="92" t="s">
        <v>134</v>
      </c>
      <c r="Z581" s="92">
        <v>0</v>
      </c>
      <c r="AA581" s="93">
        <v>0</v>
      </c>
    </row>
    <row r="582" spans="1:27" ht="15.75" x14ac:dyDescent="0.25">
      <c r="A582" s="87"/>
      <c r="B582" s="95"/>
      <c r="C582" s="95"/>
      <c r="D582" s="76"/>
      <c r="E582" s="89" t="s">
        <v>134</v>
      </c>
      <c r="F582" s="89" t="s">
        <v>134</v>
      </c>
      <c r="G582" s="76"/>
      <c r="H582" s="74"/>
      <c r="I582" s="111" t="s">
        <v>134</v>
      </c>
      <c r="J582" s="74"/>
      <c r="K582" s="74"/>
      <c r="L582" s="76"/>
      <c r="M582" s="76"/>
      <c r="N582" s="102"/>
      <c r="O582" s="102"/>
      <c r="P582" s="126">
        <v>0</v>
      </c>
      <c r="Q582" s="97">
        <v>0</v>
      </c>
      <c r="R582" s="109"/>
      <c r="S582" s="96" t="s">
        <v>134</v>
      </c>
      <c r="T582" s="91">
        <v>0</v>
      </c>
      <c r="U582" s="96" t="s">
        <v>134</v>
      </c>
      <c r="V582" s="92" t="s">
        <v>134</v>
      </c>
      <c r="W582" s="92" t="s">
        <v>134</v>
      </c>
      <c r="X582" s="92" t="s">
        <v>134</v>
      </c>
      <c r="Y582" s="92" t="s">
        <v>134</v>
      </c>
      <c r="Z582" s="92">
        <v>0</v>
      </c>
      <c r="AA582" s="93">
        <v>0</v>
      </c>
    </row>
    <row r="583" spans="1:27" ht="15.75" x14ac:dyDescent="0.25">
      <c r="A583" s="87"/>
      <c r="B583" s="95"/>
      <c r="C583" s="95"/>
      <c r="D583" s="76"/>
      <c r="E583" s="89" t="s">
        <v>134</v>
      </c>
      <c r="F583" s="89" t="s">
        <v>134</v>
      </c>
      <c r="G583" s="76"/>
      <c r="H583" s="74"/>
      <c r="I583" s="111" t="s">
        <v>134</v>
      </c>
      <c r="J583" s="74"/>
      <c r="K583" s="74"/>
      <c r="L583" s="76"/>
      <c r="M583" s="76"/>
      <c r="N583" s="102"/>
      <c r="O583" s="102"/>
      <c r="P583" s="126">
        <v>0</v>
      </c>
      <c r="Q583" s="97">
        <v>0</v>
      </c>
      <c r="R583" s="109"/>
      <c r="S583" s="96" t="s">
        <v>134</v>
      </c>
      <c r="T583" s="91">
        <v>0</v>
      </c>
      <c r="U583" s="96" t="s">
        <v>134</v>
      </c>
      <c r="V583" s="92" t="s">
        <v>134</v>
      </c>
      <c r="W583" s="92" t="s">
        <v>134</v>
      </c>
      <c r="X583" s="92" t="s">
        <v>134</v>
      </c>
      <c r="Y583" s="92" t="s">
        <v>134</v>
      </c>
      <c r="Z583" s="92">
        <v>0</v>
      </c>
      <c r="AA583" s="93">
        <v>0</v>
      </c>
    </row>
    <row r="584" spans="1:27" ht="15.75" x14ac:dyDescent="0.25">
      <c r="A584" s="87"/>
      <c r="B584" s="95"/>
      <c r="C584" s="95"/>
      <c r="D584" s="76"/>
      <c r="E584" s="89" t="s">
        <v>134</v>
      </c>
      <c r="F584" s="89" t="s">
        <v>134</v>
      </c>
      <c r="G584" s="76"/>
      <c r="H584" s="74"/>
      <c r="I584" s="111" t="s">
        <v>134</v>
      </c>
      <c r="J584" s="74"/>
      <c r="K584" s="74"/>
      <c r="L584" s="76"/>
      <c r="M584" s="76"/>
      <c r="N584" s="102"/>
      <c r="O584" s="102"/>
      <c r="P584" s="126">
        <v>0</v>
      </c>
      <c r="Q584" s="97">
        <v>0</v>
      </c>
      <c r="R584" s="109"/>
      <c r="S584" s="96" t="s">
        <v>134</v>
      </c>
      <c r="T584" s="91">
        <v>0</v>
      </c>
      <c r="U584" s="96" t="s">
        <v>134</v>
      </c>
      <c r="V584" s="92" t="s">
        <v>134</v>
      </c>
      <c r="W584" s="92" t="s">
        <v>134</v>
      </c>
      <c r="X584" s="92" t="s">
        <v>134</v>
      </c>
      <c r="Y584" s="92" t="s">
        <v>134</v>
      </c>
      <c r="Z584" s="92">
        <v>0</v>
      </c>
      <c r="AA584" s="93">
        <v>0</v>
      </c>
    </row>
    <row r="585" spans="1:27" ht="15.75" x14ac:dyDescent="0.25">
      <c r="A585" s="87"/>
      <c r="B585" s="95"/>
      <c r="C585" s="95"/>
      <c r="D585" s="76"/>
      <c r="E585" s="89" t="s">
        <v>134</v>
      </c>
      <c r="F585" s="89" t="s">
        <v>134</v>
      </c>
      <c r="G585" s="76"/>
      <c r="H585" s="74"/>
      <c r="I585" s="111" t="s">
        <v>134</v>
      </c>
      <c r="J585" s="74"/>
      <c r="K585" s="74"/>
      <c r="L585" s="76"/>
      <c r="M585" s="76"/>
      <c r="N585" s="102"/>
      <c r="O585" s="102"/>
      <c r="P585" s="126">
        <v>0</v>
      </c>
      <c r="Q585" s="97">
        <v>0</v>
      </c>
      <c r="R585" s="109"/>
      <c r="S585" s="96" t="s">
        <v>134</v>
      </c>
      <c r="T585" s="91">
        <v>0</v>
      </c>
      <c r="U585" s="96" t="s">
        <v>134</v>
      </c>
      <c r="V585" s="92" t="s">
        <v>134</v>
      </c>
      <c r="W585" s="92" t="s">
        <v>134</v>
      </c>
      <c r="X585" s="92" t="s">
        <v>134</v>
      </c>
      <c r="Y585" s="92" t="s">
        <v>134</v>
      </c>
      <c r="Z585" s="92">
        <v>0</v>
      </c>
      <c r="AA585" s="93">
        <v>0</v>
      </c>
    </row>
    <row r="586" spans="1:27" ht="15.75" x14ac:dyDescent="0.25">
      <c r="A586" s="87"/>
      <c r="B586" s="95"/>
      <c r="C586" s="95"/>
      <c r="D586" s="76"/>
      <c r="E586" s="89" t="s">
        <v>134</v>
      </c>
      <c r="F586" s="89" t="s">
        <v>134</v>
      </c>
      <c r="G586" s="76"/>
      <c r="H586" s="74"/>
      <c r="I586" s="111" t="s">
        <v>134</v>
      </c>
      <c r="J586" s="74"/>
      <c r="K586" s="74"/>
      <c r="L586" s="76"/>
      <c r="M586" s="76"/>
      <c r="N586" s="102"/>
      <c r="O586" s="102"/>
      <c r="P586" s="126">
        <v>0</v>
      </c>
      <c r="Q586" s="97">
        <v>0</v>
      </c>
      <c r="R586" s="109"/>
      <c r="S586" s="96" t="s">
        <v>134</v>
      </c>
      <c r="T586" s="91">
        <v>0</v>
      </c>
      <c r="U586" s="96" t="s">
        <v>134</v>
      </c>
      <c r="V586" s="92" t="s">
        <v>134</v>
      </c>
      <c r="W586" s="92" t="s">
        <v>134</v>
      </c>
      <c r="X586" s="92" t="s">
        <v>134</v>
      </c>
      <c r="Y586" s="92" t="s">
        <v>134</v>
      </c>
      <c r="Z586" s="92">
        <v>0</v>
      </c>
      <c r="AA586" s="93">
        <v>0</v>
      </c>
    </row>
    <row r="587" spans="1:27" ht="15.75" x14ac:dyDescent="0.25">
      <c r="A587" s="87"/>
      <c r="B587" s="95"/>
      <c r="C587" s="95"/>
      <c r="D587" s="76"/>
      <c r="E587" s="89" t="s">
        <v>134</v>
      </c>
      <c r="F587" s="89" t="s">
        <v>134</v>
      </c>
      <c r="G587" s="76"/>
      <c r="H587" s="74"/>
      <c r="I587" s="111" t="s">
        <v>134</v>
      </c>
      <c r="J587" s="74"/>
      <c r="K587" s="74"/>
      <c r="L587" s="76"/>
      <c r="M587" s="76"/>
      <c r="N587" s="102"/>
      <c r="O587" s="102"/>
      <c r="P587" s="126">
        <v>0</v>
      </c>
      <c r="Q587" s="97">
        <v>0</v>
      </c>
      <c r="R587" s="109"/>
      <c r="S587" s="96" t="s">
        <v>134</v>
      </c>
      <c r="T587" s="91">
        <v>0</v>
      </c>
      <c r="U587" s="96" t="s">
        <v>134</v>
      </c>
      <c r="V587" s="92" t="s">
        <v>134</v>
      </c>
      <c r="W587" s="92" t="s">
        <v>134</v>
      </c>
      <c r="X587" s="92" t="s">
        <v>134</v>
      </c>
      <c r="Y587" s="92" t="s">
        <v>134</v>
      </c>
      <c r="Z587" s="92">
        <v>0</v>
      </c>
      <c r="AA587" s="93">
        <v>0</v>
      </c>
    </row>
    <row r="588" spans="1:27" ht="15.75" x14ac:dyDescent="0.25">
      <c r="A588" s="87"/>
      <c r="B588" s="95"/>
      <c r="C588" s="95"/>
      <c r="D588" s="76"/>
      <c r="E588" s="89" t="s">
        <v>134</v>
      </c>
      <c r="F588" s="89" t="s">
        <v>134</v>
      </c>
      <c r="G588" s="76"/>
      <c r="H588" s="74"/>
      <c r="I588" s="111" t="s">
        <v>134</v>
      </c>
      <c r="J588" s="74"/>
      <c r="K588" s="74"/>
      <c r="L588" s="76"/>
      <c r="M588" s="76"/>
      <c r="N588" s="102"/>
      <c r="O588" s="102"/>
      <c r="P588" s="126">
        <v>0</v>
      </c>
      <c r="Q588" s="97">
        <v>0</v>
      </c>
      <c r="R588" s="109"/>
      <c r="S588" s="96" t="s">
        <v>134</v>
      </c>
      <c r="T588" s="91">
        <v>0</v>
      </c>
      <c r="U588" s="96" t="s">
        <v>134</v>
      </c>
      <c r="V588" s="92" t="s">
        <v>134</v>
      </c>
      <c r="W588" s="92" t="s">
        <v>134</v>
      </c>
      <c r="X588" s="92" t="s">
        <v>134</v>
      </c>
      <c r="Y588" s="92" t="s">
        <v>134</v>
      </c>
      <c r="Z588" s="92">
        <v>0</v>
      </c>
      <c r="AA588" s="93">
        <v>0</v>
      </c>
    </row>
    <row r="589" spans="1:27" ht="15.75" x14ac:dyDescent="0.25">
      <c r="A589" s="87"/>
      <c r="B589" s="95"/>
      <c r="C589" s="95"/>
      <c r="D589" s="76"/>
      <c r="E589" s="89" t="s">
        <v>134</v>
      </c>
      <c r="F589" s="89" t="s">
        <v>134</v>
      </c>
      <c r="G589" s="76"/>
      <c r="H589" s="74"/>
      <c r="I589" s="111" t="s">
        <v>134</v>
      </c>
      <c r="J589" s="74"/>
      <c r="K589" s="74"/>
      <c r="L589" s="76"/>
      <c r="M589" s="76"/>
      <c r="N589" s="102"/>
      <c r="O589" s="102"/>
      <c r="P589" s="126">
        <v>0</v>
      </c>
      <c r="Q589" s="97">
        <v>0</v>
      </c>
      <c r="R589" s="109"/>
      <c r="S589" s="96" t="s">
        <v>134</v>
      </c>
      <c r="T589" s="91">
        <v>0</v>
      </c>
      <c r="U589" s="96" t="s">
        <v>134</v>
      </c>
      <c r="V589" s="92" t="s">
        <v>134</v>
      </c>
      <c r="W589" s="92" t="s">
        <v>134</v>
      </c>
      <c r="X589" s="92" t="s">
        <v>134</v>
      </c>
      <c r="Y589" s="92" t="s">
        <v>134</v>
      </c>
      <c r="Z589" s="92">
        <v>0</v>
      </c>
      <c r="AA589" s="93">
        <v>0</v>
      </c>
    </row>
    <row r="590" spans="1:27" ht="15.75" x14ac:dyDescent="0.25">
      <c r="A590" s="87"/>
      <c r="B590" s="95"/>
      <c r="C590" s="95"/>
      <c r="D590" s="76"/>
      <c r="E590" s="89" t="s">
        <v>134</v>
      </c>
      <c r="F590" s="89" t="s">
        <v>134</v>
      </c>
      <c r="G590" s="76"/>
      <c r="H590" s="74"/>
      <c r="I590" s="111" t="s">
        <v>134</v>
      </c>
      <c r="J590" s="74"/>
      <c r="K590" s="74"/>
      <c r="L590" s="76"/>
      <c r="M590" s="76"/>
      <c r="N590" s="102"/>
      <c r="O590" s="102"/>
      <c r="P590" s="126">
        <v>0</v>
      </c>
      <c r="Q590" s="97">
        <v>0</v>
      </c>
      <c r="R590" s="109"/>
      <c r="S590" s="96" t="s">
        <v>134</v>
      </c>
      <c r="T590" s="91">
        <v>0</v>
      </c>
      <c r="U590" s="96" t="s">
        <v>134</v>
      </c>
      <c r="V590" s="92" t="s">
        <v>134</v>
      </c>
      <c r="W590" s="92" t="s">
        <v>134</v>
      </c>
      <c r="X590" s="92" t="s">
        <v>134</v>
      </c>
      <c r="Y590" s="92" t="s">
        <v>134</v>
      </c>
      <c r="Z590" s="92">
        <v>0</v>
      </c>
      <c r="AA590" s="93">
        <v>0</v>
      </c>
    </row>
    <row r="591" spans="1:27" ht="15.75" x14ac:dyDescent="0.25">
      <c r="A591" s="87"/>
      <c r="B591" s="95"/>
      <c r="C591" s="95"/>
      <c r="D591" s="76"/>
      <c r="E591" s="89" t="s">
        <v>134</v>
      </c>
      <c r="F591" s="89" t="s">
        <v>134</v>
      </c>
      <c r="G591" s="76"/>
      <c r="H591" s="74"/>
      <c r="I591" s="111" t="s">
        <v>134</v>
      </c>
      <c r="J591" s="74"/>
      <c r="K591" s="74"/>
      <c r="L591" s="76"/>
      <c r="M591" s="76"/>
      <c r="N591" s="102"/>
      <c r="O591" s="102"/>
      <c r="P591" s="126">
        <v>0</v>
      </c>
      <c r="Q591" s="97">
        <v>0</v>
      </c>
      <c r="R591" s="109"/>
      <c r="S591" s="96" t="s">
        <v>134</v>
      </c>
      <c r="T591" s="91">
        <v>0</v>
      </c>
      <c r="U591" s="96" t="s">
        <v>134</v>
      </c>
      <c r="V591" s="92" t="s">
        <v>134</v>
      </c>
      <c r="W591" s="92" t="s">
        <v>134</v>
      </c>
      <c r="X591" s="92" t="s">
        <v>134</v>
      </c>
      <c r="Y591" s="92" t="s">
        <v>134</v>
      </c>
      <c r="Z591" s="92">
        <v>0</v>
      </c>
      <c r="AA591" s="93">
        <v>0</v>
      </c>
    </row>
    <row r="592" spans="1:27" ht="15.75" x14ac:dyDescent="0.25">
      <c r="A592" s="87"/>
      <c r="B592" s="95"/>
      <c r="C592" s="95"/>
      <c r="D592" s="76"/>
      <c r="E592" s="89" t="s">
        <v>134</v>
      </c>
      <c r="F592" s="89" t="s">
        <v>134</v>
      </c>
      <c r="G592" s="76"/>
      <c r="H592" s="74"/>
      <c r="I592" s="111" t="s">
        <v>134</v>
      </c>
      <c r="J592" s="74"/>
      <c r="K592" s="74"/>
      <c r="L592" s="76"/>
      <c r="M592" s="76"/>
      <c r="N592" s="102"/>
      <c r="O592" s="102"/>
      <c r="P592" s="126">
        <v>0</v>
      </c>
      <c r="Q592" s="97">
        <v>0</v>
      </c>
      <c r="R592" s="109"/>
      <c r="S592" s="96" t="s">
        <v>134</v>
      </c>
      <c r="T592" s="91">
        <v>0</v>
      </c>
      <c r="U592" s="96" t="s">
        <v>134</v>
      </c>
      <c r="V592" s="92" t="s">
        <v>134</v>
      </c>
      <c r="W592" s="92" t="s">
        <v>134</v>
      </c>
      <c r="X592" s="92" t="s">
        <v>134</v>
      </c>
      <c r="Y592" s="92" t="s">
        <v>134</v>
      </c>
      <c r="Z592" s="92">
        <v>0</v>
      </c>
      <c r="AA592" s="93">
        <v>0</v>
      </c>
    </row>
    <row r="593" spans="1:27" ht="15.75" x14ac:dyDescent="0.25">
      <c r="A593" s="87"/>
      <c r="B593" s="95"/>
      <c r="C593" s="95"/>
      <c r="D593" s="76"/>
      <c r="E593" s="89" t="s">
        <v>134</v>
      </c>
      <c r="F593" s="89" t="s">
        <v>134</v>
      </c>
      <c r="G593" s="76"/>
      <c r="H593" s="74"/>
      <c r="I593" s="111" t="s">
        <v>134</v>
      </c>
      <c r="J593" s="74"/>
      <c r="K593" s="74"/>
      <c r="L593" s="76"/>
      <c r="M593" s="76"/>
      <c r="N593" s="102"/>
      <c r="O593" s="102"/>
      <c r="P593" s="126">
        <v>0</v>
      </c>
      <c r="Q593" s="97">
        <v>0</v>
      </c>
      <c r="R593" s="109"/>
      <c r="S593" s="96" t="s">
        <v>134</v>
      </c>
      <c r="T593" s="91">
        <v>0</v>
      </c>
      <c r="U593" s="96" t="s">
        <v>134</v>
      </c>
      <c r="V593" s="92" t="s">
        <v>134</v>
      </c>
      <c r="W593" s="92" t="s">
        <v>134</v>
      </c>
      <c r="X593" s="92" t="s">
        <v>134</v>
      </c>
      <c r="Y593" s="92" t="s">
        <v>134</v>
      </c>
      <c r="Z593" s="92">
        <v>0</v>
      </c>
      <c r="AA593" s="93">
        <v>0</v>
      </c>
    </row>
    <row r="594" spans="1:27" ht="15.75" x14ac:dyDescent="0.25">
      <c r="A594" s="87"/>
      <c r="B594" s="95"/>
      <c r="C594" s="95"/>
      <c r="D594" s="76"/>
      <c r="E594" s="89" t="s">
        <v>134</v>
      </c>
      <c r="F594" s="89" t="s">
        <v>134</v>
      </c>
      <c r="G594" s="76"/>
      <c r="H594" s="74"/>
      <c r="I594" s="111" t="s">
        <v>134</v>
      </c>
      <c r="J594" s="74"/>
      <c r="K594" s="74"/>
      <c r="L594" s="76"/>
      <c r="M594" s="76"/>
      <c r="N594" s="102"/>
      <c r="O594" s="102"/>
      <c r="P594" s="126">
        <v>0</v>
      </c>
      <c r="Q594" s="97">
        <v>0</v>
      </c>
      <c r="R594" s="109"/>
      <c r="S594" s="96" t="s">
        <v>134</v>
      </c>
      <c r="T594" s="91">
        <v>0</v>
      </c>
      <c r="U594" s="96" t="s">
        <v>134</v>
      </c>
      <c r="V594" s="92" t="s">
        <v>134</v>
      </c>
      <c r="W594" s="92" t="s">
        <v>134</v>
      </c>
      <c r="X594" s="92" t="s">
        <v>134</v>
      </c>
      <c r="Y594" s="92" t="s">
        <v>134</v>
      </c>
      <c r="Z594" s="92">
        <v>0</v>
      </c>
      <c r="AA594" s="93">
        <v>0</v>
      </c>
    </row>
    <row r="595" spans="1:27" ht="15.75" x14ac:dyDescent="0.25">
      <c r="A595" s="87"/>
      <c r="B595" s="95"/>
      <c r="C595" s="95"/>
      <c r="D595" s="76"/>
      <c r="E595" s="89" t="s">
        <v>134</v>
      </c>
      <c r="F595" s="89" t="s">
        <v>134</v>
      </c>
      <c r="G595" s="76"/>
      <c r="H595" s="74"/>
      <c r="I595" s="111" t="s">
        <v>134</v>
      </c>
      <c r="J595" s="74"/>
      <c r="K595" s="74"/>
      <c r="L595" s="76"/>
      <c r="M595" s="76"/>
      <c r="N595" s="102"/>
      <c r="O595" s="102"/>
      <c r="P595" s="126">
        <v>0</v>
      </c>
      <c r="Q595" s="97">
        <v>0</v>
      </c>
      <c r="R595" s="109"/>
      <c r="S595" s="96" t="s">
        <v>134</v>
      </c>
      <c r="T595" s="91">
        <v>0</v>
      </c>
      <c r="U595" s="96" t="s">
        <v>134</v>
      </c>
      <c r="V595" s="92" t="s">
        <v>134</v>
      </c>
      <c r="W595" s="92" t="s">
        <v>134</v>
      </c>
      <c r="X595" s="92" t="s">
        <v>134</v>
      </c>
      <c r="Y595" s="92" t="s">
        <v>134</v>
      </c>
      <c r="Z595" s="92">
        <v>0</v>
      </c>
      <c r="AA595" s="93">
        <v>0</v>
      </c>
    </row>
    <row r="596" spans="1:27" ht="15.75" x14ac:dyDescent="0.25">
      <c r="A596" s="87"/>
      <c r="B596" s="95"/>
      <c r="C596" s="95"/>
      <c r="D596" s="76"/>
      <c r="E596" s="89" t="s">
        <v>134</v>
      </c>
      <c r="F596" s="89" t="s">
        <v>134</v>
      </c>
      <c r="G596" s="76"/>
      <c r="H596" s="74"/>
      <c r="I596" s="111" t="s">
        <v>134</v>
      </c>
      <c r="J596" s="74"/>
      <c r="K596" s="74"/>
      <c r="L596" s="76"/>
      <c r="M596" s="76"/>
      <c r="N596" s="102"/>
      <c r="O596" s="102"/>
      <c r="P596" s="126">
        <v>0</v>
      </c>
      <c r="Q596" s="97">
        <v>0</v>
      </c>
      <c r="R596" s="109"/>
      <c r="S596" s="96" t="s">
        <v>134</v>
      </c>
      <c r="T596" s="91">
        <v>0</v>
      </c>
      <c r="U596" s="96" t="s">
        <v>134</v>
      </c>
      <c r="V596" s="92" t="s">
        <v>134</v>
      </c>
      <c r="W596" s="92" t="s">
        <v>134</v>
      </c>
      <c r="X596" s="92" t="s">
        <v>134</v>
      </c>
      <c r="Y596" s="92" t="s">
        <v>134</v>
      </c>
      <c r="Z596" s="92">
        <v>0</v>
      </c>
      <c r="AA596" s="93">
        <v>0</v>
      </c>
    </row>
    <row r="597" spans="1:27" ht="15.75" x14ac:dyDescent="0.25">
      <c r="A597" s="87"/>
      <c r="B597" s="95"/>
      <c r="C597" s="95"/>
      <c r="D597" s="76"/>
      <c r="E597" s="89" t="s">
        <v>134</v>
      </c>
      <c r="F597" s="89" t="s">
        <v>134</v>
      </c>
      <c r="G597" s="76"/>
      <c r="H597" s="74"/>
      <c r="I597" s="111" t="s">
        <v>134</v>
      </c>
      <c r="J597" s="74"/>
      <c r="K597" s="74"/>
      <c r="L597" s="76"/>
      <c r="M597" s="76"/>
      <c r="N597" s="102"/>
      <c r="O597" s="102"/>
      <c r="P597" s="126">
        <v>0</v>
      </c>
      <c r="Q597" s="97">
        <v>0</v>
      </c>
      <c r="R597" s="109"/>
      <c r="S597" s="96" t="s">
        <v>134</v>
      </c>
      <c r="T597" s="91">
        <v>0</v>
      </c>
      <c r="U597" s="96" t="s">
        <v>134</v>
      </c>
      <c r="V597" s="92" t="s">
        <v>134</v>
      </c>
      <c r="W597" s="92" t="s">
        <v>134</v>
      </c>
      <c r="X597" s="92" t="s">
        <v>134</v>
      </c>
      <c r="Y597" s="92" t="s">
        <v>134</v>
      </c>
      <c r="Z597" s="92">
        <v>0</v>
      </c>
      <c r="AA597" s="93">
        <v>0</v>
      </c>
    </row>
    <row r="598" spans="1:27" ht="15.75" x14ac:dyDescent="0.25">
      <c r="A598" s="87"/>
      <c r="B598" s="95"/>
      <c r="C598" s="95"/>
      <c r="D598" s="76"/>
      <c r="E598" s="89" t="s">
        <v>134</v>
      </c>
      <c r="F598" s="89" t="s">
        <v>134</v>
      </c>
      <c r="G598" s="76"/>
      <c r="H598" s="74"/>
      <c r="I598" s="111" t="s">
        <v>134</v>
      </c>
      <c r="J598" s="74"/>
      <c r="K598" s="74"/>
      <c r="L598" s="76"/>
      <c r="M598" s="76"/>
      <c r="N598" s="102"/>
      <c r="O598" s="102"/>
      <c r="P598" s="126">
        <v>0</v>
      </c>
      <c r="Q598" s="97">
        <v>0</v>
      </c>
      <c r="R598" s="109"/>
      <c r="S598" s="96" t="s">
        <v>134</v>
      </c>
      <c r="T598" s="91">
        <v>0</v>
      </c>
      <c r="U598" s="96" t="s">
        <v>134</v>
      </c>
      <c r="V598" s="92" t="s">
        <v>134</v>
      </c>
      <c r="W598" s="92" t="s">
        <v>134</v>
      </c>
      <c r="X598" s="92" t="s">
        <v>134</v>
      </c>
      <c r="Y598" s="92" t="s">
        <v>134</v>
      </c>
      <c r="Z598" s="92">
        <v>0</v>
      </c>
      <c r="AA598" s="93">
        <v>0</v>
      </c>
    </row>
    <row r="599" spans="1:27" ht="15.75" x14ac:dyDescent="0.25">
      <c r="A599" s="87"/>
      <c r="B599" s="95"/>
      <c r="C599" s="95"/>
      <c r="D599" s="76"/>
      <c r="E599" s="89" t="s">
        <v>134</v>
      </c>
      <c r="F599" s="89" t="s">
        <v>134</v>
      </c>
      <c r="G599" s="76"/>
      <c r="H599" s="74"/>
      <c r="I599" s="111" t="s">
        <v>134</v>
      </c>
      <c r="J599" s="74"/>
      <c r="K599" s="74"/>
      <c r="L599" s="76"/>
      <c r="M599" s="76"/>
      <c r="N599" s="102"/>
      <c r="O599" s="102"/>
      <c r="P599" s="126">
        <v>0</v>
      </c>
      <c r="Q599" s="97">
        <v>0</v>
      </c>
      <c r="R599" s="109"/>
      <c r="S599" s="96" t="s">
        <v>134</v>
      </c>
      <c r="T599" s="91">
        <v>0</v>
      </c>
      <c r="U599" s="96" t="s">
        <v>134</v>
      </c>
      <c r="V599" s="92" t="s">
        <v>134</v>
      </c>
      <c r="W599" s="92" t="s">
        <v>134</v>
      </c>
      <c r="X599" s="92" t="s">
        <v>134</v>
      </c>
      <c r="Y599" s="92" t="s">
        <v>134</v>
      </c>
      <c r="Z599" s="92">
        <v>0</v>
      </c>
      <c r="AA599" s="93">
        <v>0</v>
      </c>
    </row>
    <row r="600" spans="1:27" ht="15.75" x14ac:dyDescent="0.25">
      <c r="A600" s="87"/>
      <c r="B600" s="95"/>
      <c r="C600" s="95"/>
      <c r="D600" s="76"/>
      <c r="E600" s="89" t="s">
        <v>134</v>
      </c>
      <c r="F600" s="89" t="s">
        <v>134</v>
      </c>
      <c r="G600" s="76"/>
      <c r="H600" s="74"/>
      <c r="I600" s="111" t="s">
        <v>134</v>
      </c>
      <c r="J600" s="74"/>
      <c r="K600" s="74"/>
      <c r="L600" s="76"/>
      <c r="M600" s="76"/>
      <c r="N600" s="102"/>
      <c r="O600" s="102"/>
      <c r="P600" s="126">
        <v>0</v>
      </c>
      <c r="Q600" s="97">
        <v>0</v>
      </c>
      <c r="R600" s="109"/>
      <c r="S600" s="96" t="s">
        <v>134</v>
      </c>
      <c r="T600" s="91">
        <v>0</v>
      </c>
      <c r="U600" s="96" t="s">
        <v>134</v>
      </c>
      <c r="V600" s="92" t="s">
        <v>134</v>
      </c>
      <c r="W600" s="92" t="s">
        <v>134</v>
      </c>
      <c r="X600" s="92" t="s">
        <v>134</v>
      </c>
      <c r="Y600" s="92" t="s">
        <v>134</v>
      </c>
      <c r="Z600" s="92">
        <v>0</v>
      </c>
      <c r="AA600" s="93">
        <v>0</v>
      </c>
    </row>
    <row r="601" spans="1:27" ht="15.75" x14ac:dyDescent="0.25">
      <c r="A601" s="87"/>
      <c r="B601" s="95"/>
      <c r="C601" s="95"/>
      <c r="D601" s="76"/>
      <c r="E601" s="89" t="s">
        <v>134</v>
      </c>
      <c r="F601" s="89" t="s">
        <v>134</v>
      </c>
      <c r="G601" s="76"/>
      <c r="H601" s="74"/>
      <c r="I601" s="111" t="s">
        <v>134</v>
      </c>
      <c r="J601" s="74"/>
      <c r="K601" s="74"/>
      <c r="L601" s="76"/>
      <c r="M601" s="76"/>
      <c r="N601" s="102"/>
      <c r="O601" s="102"/>
      <c r="P601" s="126">
        <v>0</v>
      </c>
      <c r="Q601" s="97">
        <v>0</v>
      </c>
      <c r="R601" s="109"/>
      <c r="S601" s="96" t="s">
        <v>134</v>
      </c>
      <c r="T601" s="91">
        <v>0</v>
      </c>
      <c r="U601" s="96" t="s">
        <v>134</v>
      </c>
      <c r="V601" s="92" t="s">
        <v>134</v>
      </c>
      <c r="W601" s="92" t="s">
        <v>134</v>
      </c>
      <c r="X601" s="92" t="s">
        <v>134</v>
      </c>
      <c r="Y601" s="92" t="s">
        <v>134</v>
      </c>
      <c r="Z601" s="92">
        <v>0</v>
      </c>
      <c r="AA601" s="93">
        <v>0</v>
      </c>
    </row>
    <row r="602" spans="1:27" ht="15.75" x14ac:dyDescent="0.25">
      <c r="A602" s="87"/>
      <c r="B602" s="95"/>
      <c r="C602" s="95"/>
      <c r="D602" s="76"/>
      <c r="E602" s="89" t="s">
        <v>134</v>
      </c>
      <c r="F602" s="89" t="s">
        <v>134</v>
      </c>
      <c r="G602" s="76"/>
      <c r="H602" s="74"/>
      <c r="I602" s="111" t="s">
        <v>134</v>
      </c>
      <c r="J602" s="74"/>
      <c r="K602" s="74"/>
      <c r="L602" s="76"/>
      <c r="M602" s="76"/>
      <c r="N602" s="102"/>
      <c r="O602" s="102"/>
      <c r="P602" s="126">
        <v>0</v>
      </c>
      <c r="Q602" s="97">
        <v>0</v>
      </c>
      <c r="R602" s="109"/>
      <c r="S602" s="96" t="s">
        <v>134</v>
      </c>
      <c r="T602" s="91">
        <v>0</v>
      </c>
      <c r="U602" s="96" t="s">
        <v>134</v>
      </c>
      <c r="V602" s="92" t="s">
        <v>134</v>
      </c>
      <c r="W602" s="92" t="s">
        <v>134</v>
      </c>
      <c r="X602" s="92" t="s">
        <v>134</v>
      </c>
      <c r="Y602" s="92" t="s">
        <v>134</v>
      </c>
      <c r="Z602" s="92">
        <v>0</v>
      </c>
      <c r="AA602" s="93">
        <v>0</v>
      </c>
    </row>
    <row r="603" spans="1:27" ht="15.75" x14ac:dyDescent="0.25">
      <c r="A603" s="87"/>
      <c r="B603" s="95"/>
      <c r="C603" s="95"/>
      <c r="D603" s="76"/>
      <c r="E603" s="89" t="s">
        <v>134</v>
      </c>
      <c r="F603" s="89" t="s">
        <v>134</v>
      </c>
      <c r="G603" s="76"/>
      <c r="H603" s="74"/>
      <c r="I603" s="111" t="s">
        <v>134</v>
      </c>
      <c r="J603" s="74"/>
      <c r="K603" s="74"/>
      <c r="L603" s="76"/>
      <c r="M603" s="76"/>
      <c r="N603" s="102"/>
      <c r="O603" s="102"/>
      <c r="P603" s="126">
        <v>0</v>
      </c>
      <c r="Q603" s="97">
        <v>0</v>
      </c>
      <c r="R603" s="109"/>
      <c r="S603" s="96" t="s">
        <v>134</v>
      </c>
      <c r="T603" s="91">
        <v>0</v>
      </c>
      <c r="U603" s="96" t="s">
        <v>134</v>
      </c>
      <c r="V603" s="92" t="s">
        <v>134</v>
      </c>
      <c r="W603" s="92" t="s">
        <v>134</v>
      </c>
      <c r="X603" s="92" t="s">
        <v>134</v>
      </c>
      <c r="Y603" s="92" t="s">
        <v>134</v>
      </c>
      <c r="Z603" s="92">
        <v>0</v>
      </c>
      <c r="AA603" s="93">
        <v>0</v>
      </c>
    </row>
    <row r="604" spans="1:27" ht="15.75" x14ac:dyDescent="0.25">
      <c r="A604" s="87"/>
      <c r="B604" s="95"/>
      <c r="C604" s="95"/>
      <c r="D604" s="76"/>
      <c r="E604" s="89" t="s">
        <v>134</v>
      </c>
      <c r="F604" s="89" t="s">
        <v>134</v>
      </c>
      <c r="G604" s="76"/>
      <c r="H604" s="74"/>
      <c r="I604" s="111" t="s">
        <v>134</v>
      </c>
      <c r="J604" s="74"/>
      <c r="K604" s="74"/>
      <c r="L604" s="76"/>
      <c r="M604" s="76"/>
      <c r="N604" s="102"/>
      <c r="O604" s="102"/>
      <c r="P604" s="126">
        <v>0</v>
      </c>
      <c r="Q604" s="97">
        <v>0</v>
      </c>
      <c r="R604" s="109"/>
      <c r="S604" s="96" t="s">
        <v>134</v>
      </c>
      <c r="T604" s="91">
        <v>0</v>
      </c>
      <c r="U604" s="96" t="s">
        <v>134</v>
      </c>
      <c r="V604" s="92" t="s">
        <v>134</v>
      </c>
      <c r="W604" s="92" t="s">
        <v>134</v>
      </c>
      <c r="X604" s="92" t="s">
        <v>134</v>
      </c>
      <c r="Y604" s="92" t="s">
        <v>134</v>
      </c>
      <c r="Z604" s="92">
        <v>0</v>
      </c>
      <c r="AA604" s="93">
        <v>0</v>
      </c>
    </row>
    <row r="605" spans="1:27" ht="15.75" x14ac:dyDescent="0.25">
      <c r="A605" s="87"/>
      <c r="B605" s="95"/>
      <c r="C605" s="95"/>
      <c r="D605" s="76"/>
      <c r="E605" s="89" t="s">
        <v>134</v>
      </c>
      <c r="F605" s="89" t="s">
        <v>134</v>
      </c>
      <c r="G605" s="76"/>
      <c r="H605" s="74"/>
      <c r="I605" s="111" t="s">
        <v>134</v>
      </c>
      <c r="J605" s="74"/>
      <c r="K605" s="74"/>
      <c r="L605" s="76"/>
      <c r="M605" s="76"/>
      <c r="N605" s="102"/>
      <c r="O605" s="102"/>
      <c r="P605" s="126">
        <v>0</v>
      </c>
      <c r="Q605" s="97">
        <v>0</v>
      </c>
      <c r="R605" s="109"/>
      <c r="S605" s="96" t="s">
        <v>134</v>
      </c>
      <c r="T605" s="91">
        <v>0</v>
      </c>
      <c r="U605" s="96" t="s">
        <v>134</v>
      </c>
      <c r="V605" s="92" t="s">
        <v>134</v>
      </c>
      <c r="W605" s="92" t="s">
        <v>134</v>
      </c>
      <c r="X605" s="92" t="s">
        <v>134</v>
      </c>
      <c r="Y605" s="92" t="s">
        <v>134</v>
      </c>
      <c r="Z605" s="92">
        <v>0</v>
      </c>
      <c r="AA605" s="93">
        <v>0</v>
      </c>
    </row>
    <row r="606" spans="1:27" ht="15.75" x14ac:dyDescent="0.25">
      <c r="A606" s="87"/>
      <c r="B606" s="95"/>
      <c r="C606" s="95"/>
      <c r="D606" s="76"/>
      <c r="E606" s="89" t="s">
        <v>134</v>
      </c>
      <c r="F606" s="89" t="s">
        <v>134</v>
      </c>
      <c r="G606" s="76"/>
      <c r="H606" s="74"/>
      <c r="I606" s="111" t="s">
        <v>134</v>
      </c>
      <c r="J606" s="74"/>
      <c r="K606" s="74"/>
      <c r="L606" s="76"/>
      <c r="M606" s="76"/>
      <c r="N606" s="102"/>
      <c r="O606" s="102"/>
      <c r="P606" s="126">
        <v>0</v>
      </c>
      <c r="Q606" s="97">
        <v>0</v>
      </c>
      <c r="R606" s="109"/>
      <c r="S606" s="96" t="s">
        <v>134</v>
      </c>
      <c r="T606" s="91">
        <v>0</v>
      </c>
      <c r="U606" s="96" t="s">
        <v>134</v>
      </c>
      <c r="V606" s="92" t="s">
        <v>134</v>
      </c>
      <c r="W606" s="92" t="s">
        <v>134</v>
      </c>
      <c r="X606" s="92" t="s">
        <v>134</v>
      </c>
      <c r="Y606" s="92" t="s">
        <v>134</v>
      </c>
      <c r="Z606" s="92">
        <v>0</v>
      </c>
      <c r="AA606" s="93">
        <v>0</v>
      </c>
    </row>
    <row r="607" spans="1:27" ht="15.75" x14ac:dyDescent="0.25">
      <c r="A607" s="87"/>
      <c r="B607" s="95"/>
      <c r="C607" s="95"/>
      <c r="D607" s="76"/>
      <c r="E607" s="89" t="s">
        <v>134</v>
      </c>
      <c r="F607" s="89" t="s">
        <v>134</v>
      </c>
      <c r="G607" s="76"/>
      <c r="H607" s="74"/>
      <c r="I607" s="111" t="s">
        <v>134</v>
      </c>
      <c r="J607" s="74"/>
      <c r="K607" s="74"/>
      <c r="L607" s="76"/>
      <c r="M607" s="76"/>
      <c r="N607" s="102"/>
      <c r="O607" s="102"/>
      <c r="P607" s="126">
        <v>0</v>
      </c>
      <c r="Q607" s="97">
        <v>0</v>
      </c>
      <c r="R607" s="109"/>
      <c r="S607" s="96" t="s">
        <v>134</v>
      </c>
      <c r="T607" s="91">
        <v>0</v>
      </c>
      <c r="U607" s="96" t="s">
        <v>134</v>
      </c>
      <c r="V607" s="92" t="s">
        <v>134</v>
      </c>
      <c r="W607" s="92" t="s">
        <v>134</v>
      </c>
      <c r="X607" s="92" t="s">
        <v>134</v>
      </c>
      <c r="Y607" s="92" t="s">
        <v>134</v>
      </c>
      <c r="Z607" s="92">
        <v>0</v>
      </c>
      <c r="AA607" s="93">
        <v>0</v>
      </c>
    </row>
    <row r="608" spans="1:27" ht="15.75" x14ac:dyDescent="0.25">
      <c r="A608" s="87"/>
      <c r="B608" s="95"/>
      <c r="C608" s="95"/>
      <c r="D608" s="76"/>
      <c r="E608" s="89" t="s">
        <v>134</v>
      </c>
      <c r="F608" s="89" t="s">
        <v>134</v>
      </c>
      <c r="G608" s="76"/>
      <c r="H608" s="74"/>
      <c r="I608" s="111" t="s">
        <v>134</v>
      </c>
      <c r="J608" s="74"/>
      <c r="K608" s="74"/>
      <c r="L608" s="76"/>
      <c r="M608" s="76"/>
      <c r="N608" s="102"/>
      <c r="O608" s="102"/>
      <c r="P608" s="126">
        <v>0</v>
      </c>
      <c r="Q608" s="97">
        <v>0</v>
      </c>
      <c r="R608" s="109"/>
      <c r="S608" s="96" t="s">
        <v>134</v>
      </c>
      <c r="T608" s="91">
        <v>0</v>
      </c>
      <c r="U608" s="96" t="s">
        <v>134</v>
      </c>
      <c r="V608" s="92" t="s">
        <v>134</v>
      </c>
      <c r="W608" s="92" t="s">
        <v>134</v>
      </c>
      <c r="X608" s="92" t="s">
        <v>134</v>
      </c>
      <c r="Y608" s="92" t="s">
        <v>134</v>
      </c>
      <c r="Z608" s="92">
        <v>0</v>
      </c>
      <c r="AA608" s="93">
        <v>0</v>
      </c>
    </row>
    <row r="609" spans="1:27" ht="15.75" x14ac:dyDescent="0.25">
      <c r="A609" s="87"/>
      <c r="B609" s="95"/>
      <c r="C609" s="95"/>
      <c r="D609" s="76"/>
      <c r="E609" s="89" t="s">
        <v>134</v>
      </c>
      <c r="F609" s="89" t="s">
        <v>134</v>
      </c>
      <c r="G609" s="76"/>
      <c r="H609" s="74"/>
      <c r="I609" s="111" t="s">
        <v>134</v>
      </c>
      <c r="J609" s="74"/>
      <c r="K609" s="74"/>
      <c r="L609" s="76"/>
      <c r="M609" s="76"/>
      <c r="N609" s="102"/>
      <c r="O609" s="102"/>
      <c r="P609" s="126">
        <v>0</v>
      </c>
      <c r="Q609" s="97">
        <v>0</v>
      </c>
      <c r="R609" s="109"/>
      <c r="S609" s="96" t="s">
        <v>134</v>
      </c>
      <c r="T609" s="91">
        <v>0</v>
      </c>
      <c r="U609" s="96" t="s">
        <v>134</v>
      </c>
      <c r="V609" s="92" t="s">
        <v>134</v>
      </c>
      <c r="W609" s="92" t="s">
        <v>134</v>
      </c>
      <c r="X609" s="92" t="s">
        <v>134</v>
      </c>
      <c r="Y609" s="92" t="s">
        <v>134</v>
      </c>
      <c r="Z609" s="92">
        <v>0</v>
      </c>
      <c r="AA609" s="93">
        <v>0</v>
      </c>
    </row>
    <row r="610" spans="1:27" ht="15.75" x14ac:dyDescent="0.25">
      <c r="A610" s="87"/>
      <c r="B610" s="95"/>
      <c r="C610" s="95"/>
      <c r="D610" s="76"/>
      <c r="E610" s="89" t="s">
        <v>134</v>
      </c>
      <c r="F610" s="89" t="s">
        <v>134</v>
      </c>
      <c r="G610" s="76"/>
      <c r="H610" s="74"/>
      <c r="I610" s="111" t="s">
        <v>134</v>
      </c>
      <c r="J610" s="74"/>
      <c r="K610" s="74"/>
      <c r="L610" s="76"/>
      <c r="M610" s="76"/>
      <c r="N610" s="102"/>
      <c r="O610" s="102"/>
      <c r="P610" s="126">
        <v>0</v>
      </c>
      <c r="Q610" s="97">
        <v>0</v>
      </c>
      <c r="R610" s="109"/>
      <c r="S610" s="96" t="s">
        <v>134</v>
      </c>
      <c r="T610" s="91">
        <v>0</v>
      </c>
      <c r="U610" s="96" t="s">
        <v>134</v>
      </c>
      <c r="V610" s="92" t="s">
        <v>134</v>
      </c>
      <c r="W610" s="92" t="s">
        <v>134</v>
      </c>
      <c r="X610" s="92" t="s">
        <v>134</v>
      </c>
      <c r="Y610" s="92" t="s">
        <v>134</v>
      </c>
      <c r="Z610" s="92">
        <v>0</v>
      </c>
      <c r="AA610" s="93">
        <v>0</v>
      </c>
    </row>
    <row r="611" spans="1:27" ht="15.75" x14ac:dyDescent="0.25">
      <c r="A611" s="87"/>
      <c r="B611" s="95"/>
      <c r="C611" s="95"/>
      <c r="D611" s="76"/>
      <c r="E611" s="89" t="s">
        <v>134</v>
      </c>
      <c r="F611" s="89" t="s">
        <v>134</v>
      </c>
      <c r="G611" s="76"/>
      <c r="H611" s="74"/>
      <c r="I611" s="111" t="s">
        <v>134</v>
      </c>
      <c r="J611" s="74"/>
      <c r="K611" s="74"/>
      <c r="L611" s="76"/>
      <c r="M611" s="76"/>
      <c r="N611" s="102"/>
      <c r="O611" s="102"/>
      <c r="P611" s="126">
        <v>0</v>
      </c>
      <c r="Q611" s="97">
        <v>0</v>
      </c>
      <c r="R611" s="109"/>
      <c r="S611" s="96" t="s">
        <v>134</v>
      </c>
      <c r="T611" s="91">
        <v>0</v>
      </c>
      <c r="U611" s="96" t="s">
        <v>134</v>
      </c>
      <c r="V611" s="92" t="s">
        <v>134</v>
      </c>
      <c r="W611" s="92" t="s">
        <v>134</v>
      </c>
      <c r="X611" s="92" t="s">
        <v>134</v>
      </c>
      <c r="Y611" s="92" t="s">
        <v>134</v>
      </c>
      <c r="Z611" s="92">
        <v>0</v>
      </c>
      <c r="AA611" s="93">
        <v>0</v>
      </c>
    </row>
    <row r="612" spans="1:27" ht="15.75" x14ac:dyDescent="0.25">
      <c r="A612" s="87"/>
      <c r="B612" s="95"/>
      <c r="C612" s="95"/>
      <c r="D612" s="76"/>
      <c r="E612" s="89" t="s">
        <v>134</v>
      </c>
      <c r="F612" s="89" t="s">
        <v>134</v>
      </c>
      <c r="G612" s="76"/>
      <c r="H612" s="74"/>
      <c r="I612" s="111" t="s">
        <v>134</v>
      </c>
      <c r="J612" s="74"/>
      <c r="K612" s="74"/>
      <c r="L612" s="76"/>
      <c r="M612" s="76"/>
      <c r="N612" s="102"/>
      <c r="O612" s="102"/>
      <c r="P612" s="126">
        <v>0</v>
      </c>
      <c r="Q612" s="97">
        <v>0</v>
      </c>
      <c r="R612" s="109"/>
      <c r="S612" s="96" t="s">
        <v>134</v>
      </c>
      <c r="T612" s="91">
        <v>0</v>
      </c>
      <c r="U612" s="96" t="s">
        <v>134</v>
      </c>
      <c r="V612" s="92" t="s">
        <v>134</v>
      </c>
      <c r="W612" s="92" t="s">
        <v>134</v>
      </c>
      <c r="X612" s="92" t="s">
        <v>134</v>
      </c>
      <c r="Y612" s="92" t="s">
        <v>134</v>
      </c>
      <c r="Z612" s="92">
        <v>0</v>
      </c>
      <c r="AA612" s="93">
        <v>0</v>
      </c>
    </row>
    <row r="613" spans="1:27" ht="15.75" x14ac:dyDescent="0.25">
      <c r="A613" s="87"/>
      <c r="B613" s="95"/>
      <c r="C613" s="95"/>
      <c r="D613" s="76"/>
      <c r="E613" s="89" t="s">
        <v>134</v>
      </c>
      <c r="F613" s="89" t="s">
        <v>134</v>
      </c>
      <c r="G613" s="76"/>
      <c r="H613" s="74"/>
      <c r="I613" s="111" t="s">
        <v>134</v>
      </c>
      <c r="J613" s="74"/>
      <c r="K613" s="74"/>
      <c r="L613" s="76"/>
      <c r="M613" s="76"/>
      <c r="N613" s="102"/>
      <c r="O613" s="102"/>
      <c r="P613" s="126">
        <v>0</v>
      </c>
      <c r="Q613" s="97">
        <v>0</v>
      </c>
      <c r="R613" s="109"/>
      <c r="S613" s="96" t="s">
        <v>134</v>
      </c>
      <c r="T613" s="91">
        <v>0</v>
      </c>
      <c r="U613" s="96" t="s">
        <v>134</v>
      </c>
      <c r="V613" s="92" t="s">
        <v>134</v>
      </c>
      <c r="W613" s="92" t="s">
        <v>134</v>
      </c>
      <c r="X613" s="92" t="s">
        <v>134</v>
      </c>
      <c r="Y613" s="92" t="s">
        <v>134</v>
      </c>
      <c r="Z613" s="92">
        <v>0</v>
      </c>
      <c r="AA613" s="93">
        <v>0</v>
      </c>
    </row>
    <row r="614" spans="1:27" ht="15.75" x14ac:dyDescent="0.25">
      <c r="A614" s="87"/>
      <c r="B614" s="95"/>
      <c r="C614" s="95"/>
      <c r="D614" s="76"/>
      <c r="E614" s="89" t="s">
        <v>134</v>
      </c>
      <c r="F614" s="89" t="s">
        <v>134</v>
      </c>
      <c r="G614" s="76"/>
      <c r="H614" s="74"/>
      <c r="I614" s="111" t="s">
        <v>134</v>
      </c>
      <c r="J614" s="74"/>
      <c r="K614" s="74"/>
      <c r="L614" s="76"/>
      <c r="M614" s="76"/>
      <c r="N614" s="102"/>
      <c r="O614" s="102"/>
      <c r="P614" s="126">
        <v>0</v>
      </c>
      <c r="Q614" s="97">
        <v>0</v>
      </c>
      <c r="R614" s="109"/>
      <c r="S614" s="96" t="s">
        <v>134</v>
      </c>
      <c r="T614" s="91">
        <v>0</v>
      </c>
      <c r="U614" s="96" t="s">
        <v>134</v>
      </c>
      <c r="V614" s="92" t="s">
        <v>134</v>
      </c>
      <c r="W614" s="92" t="s">
        <v>134</v>
      </c>
      <c r="X614" s="92" t="s">
        <v>134</v>
      </c>
      <c r="Y614" s="92" t="s">
        <v>134</v>
      </c>
      <c r="Z614" s="92">
        <v>0</v>
      </c>
      <c r="AA614" s="93">
        <v>0</v>
      </c>
    </row>
    <row r="615" spans="1:27" ht="15.75" x14ac:dyDescent="0.25">
      <c r="A615" s="87"/>
      <c r="B615" s="95"/>
      <c r="C615" s="95"/>
      <c r="D615" s="76"/>
      <c r="E615" s="89" t="s">
        <v>134</v>
      </c>
      <c r="F615" s="89" t="s">
        <v>134</v>
      </c>
      <c r="G615" s="76"/>
      <c r="H615" s="74"/>
      <c r="I615" s="111" t="s">
        <v>134</v>
      </c>
      <c r="J615" s="74"/>
      <c r="K615" s="74"/>
      <c r="L615" s="76"/>
      <c r="M615" s="76"/>
      <c r="N615" s="102"/>
      <c r="O615" s="102"/>
      <c r="P615" s="126">
        <v>0</v>
      </c>
      <c r="Q615" s="97">
        <v>0</v>
      </c>
      <c r="R615" s="109"/>
      <c r="S615" s="96" t="s">
        <v>134</v>
      </c>
      <c r="T615" s="91">
        <v>0</v>
      </c>
      <c r="U615" s="96" t="s">
        <v>134</v>
      </c>
      <c r="V615" s="92" t="s">
        <v>134</v>
      </c>
      <c r="W615" s="92" t="s">
        <v>134</v>
      </c>
      <c r="X615" s="92" t="s">
        <v>134</v>
      </c>
      <c r="Y615" s="92" t="s">
        <v>134</v>
      </c>
      <c r="Z615" s="92">
        <v>0</v>
      </c>
      <c r="AA615" s="93">
        <v>0</v>
      </c>
    </row>
    <row r="616" spans="1:27" ht="15.75" x14ac:dyDescent="0.25">
      <c r="A616" s="87"/>
      <c r="B616" s="95"/>
      <c r="C616" s="95"/>
      <c r="D616" s="76"/>
      <c r="E616" s="89" t="s">
        <v>134</v>
      </c>
      <c r="F616" s="89" t="s">
        <v>134</v>
      </c>
      <c r="G616" s="76"/>
      <c r="H616" s="74"/>
      <c r="I616" s="111" t="s">
        <v>134</v>
      </c>
      <c r="J616" s="74"/>
      <c r="K616" s="74"/>
      <c r="L616" s="76"/>
      <c r="M616" s="76"/>
      <c r="N616" s="102"/>
      <c r="O616" s="102"/>
      <c r="P616" s="126">
        <v>0</v>
      </c>
      <c r="Q616" s="97">
        <v>0</v>
      </c>
      <c r="R616" s="109"/>
      <c r="S616" s="96" t="s">
        <v>134</v>
      </c>
      <c r="T616" s="91">
        <v>0</v>
      </c>
      <c r="U616" s="96" t="s">
        <v>134</v>
      </c>
      <c r="V616" s="92" t="s">
        <v>134</v>
      </c>
      <c r="W616" s="92" t="s">
        <v>134</v>
      </c>
      <c r="X616" s="92" t="s">
        <v>134</v>
      </c>
      <c r="Y616" s="92" t="s">
        <v>134</v>
      </c>
      <c r="Z616" s="92">
        <v>0</v>
      </c>
      <c r="AA616" s="93">
        <v>0</v>
      </c>
    </row>
    <row r="617" spans="1:27" ht="15.75" x14ac:dyDescent="0.25">
      <c r="A617" s="87"/>
      <c r="B617" s="95"/>
      <c r="C617" s="95"/>
      <c r="D617" s="76"/>
      <c r="E617" s="89" t="s">
        <v>134</v>
      </c>
      <c r="F617" s="89" t="s">
        <v>134</v>
      </c>
      <c r="G617" s="76"/>
      <c r="H617" s="74"/>
      <c r="I617" s="111" t="s">
        <v>134</v>
      </c>
      <c r="J617" s="74"/>
      <c r="K617" s="74"/>
      <c r="L617" s="76"/>
      <c r="M617" s="76"/>
      <c r="N617" s="102"/>
      <c r="O617" s="102"/>
      <c r="P617" s="126">
        <v>0</v>
      </c>
      <c r="Q617" s="97">
        <v>0</v>
      </c>
      <c r="R617" s="109"/>
      <c r="S617" s="96" t="s">
        <v>134</v>
      </c>
      <c r="T617" s="91">
        <v>0</v>
      </c>
      <c r="U617" s="96" t="s">
        <v>134</v>
      </c>
      <c r="V617" s="92" t="s">
        <v>134</v>
      </c>
      <c r="W617" s="92" t="s">
        <v>134</v>
      </c>
      <c r="X617" s="92" t="s">
        <v>134</v>
      </c>
      <c r="Y617" s="92" t="s">
        <v>134</v>
      </c>
      <c r="Z617" s="92">
        <v>0</v>
      </c>
      <c r="AA617" s="93">
        <v>0</v>
      </c>
    </row>
    <row r="618" spans="1:27" ht="15.75" x14ac:dyDescent="0.25">
      <c r="A618" s="87"/>
      <c r="B618" s="95"/>
      <c r="C618" s="95"/>
      <c r="D618" s="76"/>
      <c r="E618" s="89" t="s">
        <v>134</v>
      </c>
      <c r="F618" s="89" t="s">
        <v>134</v>
      </c>
      <c r="G618" s="76"/>
      <c r="H618" s="74"/>
      <c r="I618" s="111" t="s">
        <v>134</v>
      </c>
      <c r="J618" s="74"/>
      <c r="K618" s="74"/>
      <c r="L618" s="76"/>
      <c r="M618" s="76"/>
      <c r="N618" s="102"/>
      <c r="O618" s="102"/>
      <c r="P618" s="126">
        <v>0</v>
      </c>
      <c r="Q618" s="97">
        <v>0</v>
      </c>
      <c r="R618" s="109"/>
      <c r="S618" s="96" t="s">
        <v>134</v>
      </c>
      <c r="T618" s="91">
        <v>0</v>
      </c>
      <c r="U618" s="96" t="s">
        <v>134</v>
      </c>
      <c r="V618" s="92" t="s">
        <v>134</v>
      </c>
      <c r="W618" s="92" t="s">
        <v>134</v>
      </c>
      <c r="X618" s="92" t="s">
        <v>134</v>
      </c>
      <c r="Y618" s="92" t="s">
        <v>134</v>
      </c>
      <c r="Z618" s="92">
        <v>0</v>
      </c>
      <c r="AA618" s="93">
        <v>0</v>
      </c>
    </row>
    <row r="619" spans="1:27" ht="15.75" x14ac:dyDescent="0.25">
      <c r="A619" s="87"/>
      <c r="B619" s="95"/>
      <c r="C619" s="95"/>
      <c r="D619" s="76"/>
      <c r="E619" s="89" t="s">
        <v>134</v>
      </c>
      <c r="F619" s="89" t="s">
        <v>134</v>
      </c>
      <c r="G619" s="76"/>
      <c r="H619" s="74"/>
      <c r="I619" s="111" t="s">
        <v>134</v>
      </c>
      <c r="J619" s="74"/>
      <c r="K619" s="74"/>
      <c r="L619" s="76"/>
      <c r="M619" s="76"/>
      <c r="N619" s="102"/>
      <c r="O619" s="102"/>
      <c r="P619" s="126">
        <v>0</v>
      </c>
      <c r="Q619" s="97">
        <v>0</v>
      </c>
      <c r="R619" s="109"/>
      <c r="S619" s="96" t="s">
        <v>134</v>
      </c>
      <c r="T619" s="91">
        <v>0</v>
      </c>
      <c r="U619" s="96" t="s">
        <v>134</v>
      </c>
      <c r="V619" s="92" t="s">
        <v>134</v>
      </c>
      <c r="W619" s="92" t="s">
        <v>134</v>
      </c>
      <c r="X619" s="92" t="s">
        <v>134</v>
      </c>
      <c r="Y619" s="92" t="s">
        <v>134</v>
      </c>
      <c r="Z619" s="92">
        <v>0</v>
      </c>
      <c r="AA619" s="93">
        <v>0</v>
      </c>
    </row>
    <row r="620" spans="1:27" ht="15.75" x14ac:dyDescent="0.25">
      <c r="A620" s="87"/>
      <c r="B620" s="95"/>
      <c r="C620" s="95"/>
      <c r="D620" s="76"/>
      <c r="E620" s="89" t="s">
        <v>134</v>
      </c>
      <c r="F620" s="89" t="s">
        <v>134</v>
      </c>
      <c r="G620" s="76"/>
      <c r="H620" s="74"/>
      <c r="I620" s="111" t="s">
        <v>134</v>
      </c>
      <c r="J620" s="74"/>
      <c r="K620" s="74"/>
      <c r="L620" s="76"/>
      <c r="M620" s="76"/>
      <c r="N620" s="102"/>
      <c r="O620" s="102"/>
      <c r="P620" s="126">
        <v>0</v>
      </c>
      <c r="Q620" s="97">
        <v>0</v>
      </c>
      <c r="R620" s="109"/>
      <c r="S620" s="96" t="s">
        <v>134</v>
      </c>
      <c r="T620" s="91">
        <v>0</v>
      </c>
      <c r="U620" s="96" t="s">
        <v>134</v>
      </c>
      <c r="V620" s="92" t="s">
        <v>134</v>
      </c>
      <c r="W620" s="92" t="s">
        <v>134</v>
      </c>
      <c r="X620" s="92" t="s">
        <v>134</v>
      </c>
      <c r="Y620" s="92" t="s">
        <v>134</v>
      </c>
      <c r="Z620" s="92">
        <v>0</v>
      </c>
      <c r="AA620" s="93">
        <v>0</v>
      </c>
    </row>
    <row r="621" spans="1:27" ht="15.75" x14ac:dyDescent="0.25">
      <c r="A621" s="87"/>
      <c r="B621" s="95"/>
      <c r="C621" s="95"/>
      <c r="D621" s="76"/>
      <c r="E621" s="89" t="s">
        <v>134</v>
      </c>
      <c r="F621" s="89" t="s">
        <v>134</v>
      </c>
      <c r="G621" s="76"/>
      <c r="H621" s="74"/>
      <c r="I621" s="111" t="s">
        <v>134</v>
      </c>
      <c r="J621" s="74"/>
      <c r="K621" s="74"/>
      <c r="L621" s="76"/>
      <c r="M621" s="76"/>
      <c r="N621" s="102"/>
      <c r="O621" s="102"/>
      <c r="P621" s="126">
        <v>0</v>
      </c>
      <c r="Q621" s="97">
        <v>0</v>
      </c>
      <c r="R621" s="109"/>
      <c r="S621" s="96" t="s">
        <v>134</v>
      </c>
      <c r="T621" s="91">
        <v>0</v>
      </c>
      <c r="U621" s="96" t="s">
        <v>134</v>
      </c>
      <c r="V621" s="92" t="s">
        <v>134</v>
      </c>
      <c r="W621" s="92" t="s">
        <v>134</v>
      </c>
      <c r="X621" s="92" t="s">
        <v>134</v>
      </c>
      <c r="Y621" s="92" t="s">
        <v>134</v>
      </c>
      <c r="Z621" s="92">
        <v>0</v>
      </c>
      <c r="AA621" s="93">
        <v>0</v>
      </c>
    </row>
    <row r="622" spans="1:27" ht="15.75" x14ac:dyDescent="0.25">
      <c r="A622" s="87"/>
      <c r="B622" s="95"/>
      <c r="C622" s="95"/>
      <c r="D622" s="76"/>
      <c r="E622" s="89" t="s">
        <v>134</v>
      </c>
      <c r="F622" s="89" t="s">
        <v>134</v>
      </c>
      <c r="G622" s="76"/>
      <c r="H622" s="74"/>
      <c r="I622" s="111" t="s">
        <v>134</v>
      </c>
      <c r="J622" s="74"/>
      <c r="K622" s="74"/>
      <c r="L622" s="76"/>
      <c r="M622" s="76"/>
      <c r="N622" s="102"/>
      <c r="O622" s="102"/>
      <c r="P622" s="126">
        <v>0</v>
      </c>
      <c r="Q622" s="97">
        <v>0</v>
      </c>
      <c r="R622" s="109"/>
      <c r="S622" s="96" t="s">
        <v>134</v>
      </c>
      <c r="T622" s="91">
        <v>0</v>
      </c>
      <c r="U622" s="96" t="s">
        <v>134</v>
      </c>
      <c r="V622" s="92" t="s">
        <v>134</v>
      </c>
      <c r="W622" s="92" t="s">
        <v>134</v>
      </c>
      <c r="X622" s="92" t="s">
        <v>134</v>
      </c>
      <c r="Y622" s="92" t="s">
        <v>134</v>
      </c>
      <c r="Z622" s="92">
        <v>0</v>
      </c>
      <c r="AA622" s="93">
        <v>0</v>
      </c>
    </row>
    <row r="623" spans="1:27" ht="15.75" x14ac:dyDescent="0.25">
      <c r="A623" s="87"/>
      <c r="B623" s="95"/>
      <c r="C623" s="95"/>
      <c r="D623" s="76"/>
      <c r="E623" s="89" t="s">
        <v>134</v>
      </c>
      <c r="F623" s="89" t="s">
        <v>134</v>
      </c>
      <c r="G623" s="76"/>
      <c r="H623" s="74"/>
      <c r="I623" s="111" t="s">
        <v>134</v>
      </c>
      <c r="J623" s="74"/>
      <c r="K623" s="74"/>
      <c r="L623" s="76"/>
      <c r="M623" s="76"/>
      <c r="N623" s="102"/>
      <c r="O623" s="102"/>
      <c r="P623" s="126">
        <v>0</v>
      </c>
      <c r="Q623" s="97">
        <v>0</v>
      </c>
      <c r="R623" s="109"/>
      <c r="S623" s="96" t="s">
        <v>134</v>
      </c>
      <c r="T623" s="91">
        <v>0</v>
      </c>
      <c r="U623" s="96" t="s">
        <v>134</v>
      </c>
      <c r="V623" s="92" t="s">
        <v>134</v>
      </c>
      <c r="W623" s="92" t="s">
        <v>134</v>
      </c>
      <c r="X623" s="92" t="s">
        <v>134</v>
      </c>
      <c r="Y623" s="92" t="s">
        <v>134</v>
      </c>
      <c r="Z623" s="92">
        <v>0</v>
      </c>
      <c r="AA623" s="93">
        <v>0</v>
      </c>
    </row>
    <row r="624" spans="1:27" ht="15.75" x14ac:dyDescent="0.25">
      <c r="A624" s="87"/>
      <c r="B624" s="95"/>
      <c r="C624" s="95"/>
      <c r="D624" s="76"/>
      <c r="E624" s="89" t="s">
        <v>134</v>
      </c>
      <c r="F624" s="89" t="s">
        <v>134</v>
      </c>
      <c r="G624" s="76"/>
      <c r="H624" s="74"/>
      <c r="I624" s="111" t="s">
        <v>134</v>
      </c>
      <c r="J624" s="74"/>
      <c r="K624" s="74"/>
      <c r="L624" s="76"/>
      <c r="M624" s="76"/>
      <c r="N624" s="102"/>
      <c r="O624" s="102"/>
      <c r="P624" s="126">
        <v>0</v>
      </c>
      <c r="Q624" s="97">
        <v>0</v>
      </c>
      <c r="R624" s="109"/>
      <c r="S624" s="96" t="s">
        <v>134</v>
      </c>
      <c r="T624" s="91">
        <v>0</v>
      </c>
      <c r="U624" s="96" t="s">
        <v>134</v>
      </c>
      <c r="V624" s="92" t="s">
        <v>134</v>
      </c>
      <c r="W624" s="92" t="s">
        <v>134</v>
      </c>
      <c r="X624" s="92" t="s">
        <v>134</v>
      </c>
      <c r="Y624" s="92" t="s">
        <v>134</v>
      </c>
      <c r="Z624" s="92">
        <v>0</v>
      </c>
      <c r="AA624" s="93">
        <v>0</v>
      </c>
    </row>
    <row r="625" spans="1:27" ht="15.75" x14ac:dyDescent="0.25">
      <c r="A625" s="87"/>
      <c r="B625" s="95"/>
      <c r="C625" s="95"/>
      <c r="D625" s="76"/>
      <c r="E625" s="89" t="s">
        <v>134</v>
      </c>
      <c r="F625" s="89" t="s">
        <v>134</v>
      </c>
      <c r="G625" s="76"/>
      <c r="H625" s="74"/>
      <c r="I625" s="111" t="s">
        <v>134</v>
      </c>
      <c r="J625" s="74"/>
      <c r="K625" s="74"/>
      <c r="L625" s="76"/>
      <c r="M625" s="76"/>
      <c r="N625" s="102"/>
      <c r="O625" s="102"/>
      <c r="P625" s="126">
        <v>0</v>
      </c>
      <c r="Q625" s="97">
        <v>0</v>
      </c>
      <c r="R625" s="109"/>
      <c r="S625" s="96" t="s">
        <v>134</v>
      </c>
      <c r="T625" s="91">
        <v>0</v>
      </c>
      <c r="U625" s="96" t="s">
        <v>134</v>
      </c>
      <c r="V625" s="92" t="s">
        <v>134</v>
      </c>
      <c r="W625" s="92" t="s">
        <v>134</v>
      </c>
      <c r="X625" s="92" t="s">
        <v>134</v>
      </c>
      <c r="Y625" s="92" t="s">
        <v>134</v>
      </c>
      <c r="Z625" s="92">
        <v>0</v>
      </c>
      <c r="AA625" s="93">
        <v>0</v>
      </c>
    </row>
    <row r="626" spans="1:27" ht="15.75" x14ac:dyDescent="0.25">
      <c r="A626" s="87"/>
      <c r="B626" s="95"/>
      <c r="C626" s="95"/>
      <c r="D626" s="76"/>
      <c r="E626" s="89" t="s">
        <v>134</v>
      </c>
      <c r="F626" s="89" t="s">
        <v>134</v>
      </c>
      <c r="G626" s="76"/>
      <c r="H626" s="74"/>
      <c r="I626" s="111" t="s">
        <v>134</v>
      </c>
      <c r="J626" s="74"/>
      <c r="K626" s="74"/>
      <c r="L626" s="76"/>
      <c r="M626" s="76"/>
      <c r="N626" s="102"/>
      <c r="O626" s="102"/>
      <c r="P626" s="126">
        <v>0</v>
      </c>
      <c r="Q626" s="97">
        <v>0</v>
      </c>
      <c r="R626" s="109"/>
      <c r="S626" s="96" t="s">
        <v>134</v>
      </c>
      <c r="T626" s="91">
        <v>0</v>
      </c>
      <c r="U626" s="96" t="s">
        <v>134</v>
      </c>
      <c r="V626" s="92" t="s">
        <v>134</v>
      </c>
      <c r="W626" s="92" t="s">
        <v>134</v>
      </c>
      <c r="X626" s="92" t="s">
        <v>134</v>
      </c>
      <c r="Y626" s="92" t="s">
        <v>134</v>
      </c>
      <c r="Z626" s="92">
        <v>0</v>
      </c>
      <c r="AA626" s="93">
        <v>0</v>
      </c>
    </row>
    <row r="627" spans="1:27" ht="15.75" x14ac:dyDescent="0.25">
      <c r="A627" s="87"/>
      <c r="B627" s="95"/>
      <c r="C627" s="95"/>
      <c r="D627" s="76"/>
      <c r="E627" s="89" t="s">
        <v>134</v>
      </c>
      <c r="F627" s="89" t="s">
        <v>134</v>
      </c>
      <c r="G627" s="76"/>
      <c r="H627" s="74"/>
      <c r="I627" s="111" t="s">
        <v>134</v>
      </c>
      <c r="J627" s="74"/>
      <c r="K627" s="74"/>
      <c r="L627" s="76"/>
      <c r="M627" s="76"/>
      <c r="N627" s="102"/>
      <c r="O627" s="102"/>
      <c r="P627" s="126">
        <v>0</v>
      </c>
      <c r="Q627" s="97">
        <v>0</v>
      </c>
      <c r="R627" s="109"/>
      <c r="S627" s="96" t="s">
        <v>134</v>
      </c>
      <c r="T627" s="91">
        <v>0</v>
      </c>
      <c r="U627" s="96" t="s">
        <v>134</v>
      </c>
      <c r="V627" s="92" t="s">
        <v>134</v>
      </c>
      <c r="W627" s="92" t="s">
        <v>134</v>
      </c>
      <c r="X627" s="92" t="s">
        <v>134</v>
      </c>
      <c r="Y627" s="92" t="s">
        <v>134</v>
      </c>
      <c r="Z627" s="92">
        <v>0</v>
      </c>
      <c r="AA627" s="93">
        <v>0</v>
      </c>
    </row>
    <row r="628" spans="1:27" ht="15.75" x14ac:dyDescent="0.25">
      <c r="A628" s="87"/>
      <c r="B628" s="95"/>
      <c r="C628" s="95"/>
      <c r="D628" s="76"/>
      <c r="E628" s="89" t="s">
        <v>134</v>
      </c>
      <c r="F628" s="89" t="s">
        <v>134</v>
      </c>
      <c r="G628" s="76"/>
      <c r="H628" s="74"/>
      <c r="I628" s="111" t="s">
        <v>134</v>
      </c>
      <c r="J628" s="74"/>
      <c r="K628" s="74"/>
      <c r="L628" s="76"/>
      <c r="M628" s="76"/>
      <c r="N628" s="102"/>
      <c r="O628" s="102"/>
      <c r="P628" s="126">
        <v>0</v>
      </c>
      <c r="Q628" s="97">
        <v>0</v>
      </c>
      <c r="R628" s="109"/>
      <c r="S628" s="96" t="s">
        <v>134</v>
      </c>
      <c r="T628" s="91">
        <v>0</v>
      </c>
      <c r="U628" s="96" t="s">
        <v>134</v>
      </c>
      <c r="V628" s="92" t="s">
        <v>134</v>
      </c>
      <c r="W628" s="92" t="s">
        <v>134</v>
      </c>
      <c r="X628" s="92" t="s">
        <v>134</v>
      </c>
      <c r="Y628" s="92" t="s">
        <v>134</v>
      </c>
      <c r="Z628" s="92">
        <v>0</v>
      </c>
      <c r="AA628" s="93">
        <v>0</v>
      </c>
    </row>
    <row r="629" spans="1:27" ht="15.75" x14ac:dyDescent="0.25">
      <c r="A629" s="87"/>
      <c r="B629" s="95"/>
      <c r="C629" s="95"/>
      <c r="D629" s="76"/>
      <c r="E629" s="89" t="s">
        <v>134</v>
      </c>
      <c r="F629" s="89" t="s">
        <v>134</v>
      </c>
      <c r="G629" s="76"/>
      <c r="H629" s="74"/>
      <c r="I629" s="111" t="s">
        <v>134</v>
      </c>
      <c r="J629" s="74"/>
      <c r="K629" s="74"/>
      <c r="L629" s="76"/>
      <c r="M629" s="76"/>
      <c r="N629" s="102"/>
      <c r="O629" s="102"/>
      <c r="P629" s="126">
        <v>0</v>
      </c>
      <c r="Q629" s="97">
        <v>0</v>
      </c>
      <c r="R629" s="109"/>
      <c r="S629" s="96" t="s">
        <v>134</v>
      </c>
      <c r="T629" s="91">
        <v>0</v>
      </c>
      <c r="U629" s="96" t="s">
        <v>134</v>
      </c>
      <c r="V629" s="92" t="s">
        <v>134</v>
      </c>
      <c r="W629" s="92" t="s">
        <v>134</v>
      </c>
      <c r="X629" s="92" t="s">
        <v>134</v>
      </c>
      <c r="Y629" s="92" t="s">
        <v>134</v>
      </c>
      <c r="Z629" s="92">
        <v>0</v>
      </c>
      <c r="AA629" s="93">
        <v>0</v>
      </c>
    </row>
    <row r="630" spans="1:27" ht="15.75" x14ac:dyDescent="0.25">
      <c r="A630" s="87"/>
      <c r="B630" s="95"/>
      <c r="C630" s="95"/>
      <c r="D630" s="76"/>
      <c r="E630" s="89" t="s">
        <v>134</v>
      </c>
      <c r="F630" s="89" t="s">
        <v>134</v>
      </c>
      <c r="G630" s="76"/>
      <c r="H630" s="74"/>
      <c r="I630" s="111" t="s">
        <v>134</v>
      </c>
      <c r="J630" s="74"/>
      <c r="K630" s="74"/>
      <c r="L630" s="76"/>
      <c r="M630" s="76"/>
      <c r="N630" s="102"/>
      <c r="O630" s="102"/>
      <c r="P630" s="126">
        <v>0</v>
      </c>
      <c r="Q630" s="97">
        <v>0</v>
      </c>
      <c r="R630" s="109"/>
      <c r="S630" s="96" t="s">
        <v>134</v>
      </c>
      <c r="T630" s="91">
        <v>0</v>
      </c>
      <c r="U630" s="96" t="s">
        <v>134</v>
      </c>
      <c r="V630" s="92" t="s">
        <v>134</v>
      </c>
      <c r="W630" s="92" t="s">
        <v>134</v>
      </c>
      <c r="X630" s="92" t="s">
        <v>134</v>
      </c>
      <c r="Y630" s="92" t="s">
        <v>134</v>
      </c>
      <c r="Z630" s="92">
        <v>0</v>
      </c>
      <c r="AA630" s="93">
        <v>0</v>
      </c>
    </row>
    <row r="631" spans="1:27" ht="15.75" x14ac:dyDescent="0.25">
      <c r="A631" s="87"/>
      <c r="B631" s="95"/>
      <c r="C631" s="95"/>
      <c r="D631" s="76"/>
      <c r="E631" s="89" t="s">
        <v>134</v>
      </c>
      <c r="F631" s="89" t="s">
        <v>134</v>
      </c>
      <c r="G631" s="76"/>
      <c r="H631" s="74"/>
      <c r="I631" s="111" t="s">
        <v>134</v>
      </c>
      <c r="J631" s="74"/>
      <c r="K631" s="74"/>
      <c r="L631" s="76"/>
      <c r="M631" s="76"/>
      <c r="N631" s="102"/>
      <c r="O631" s="102"/>
      <c r="P631" s="126">
        <v>0</v>
      </c>
      <c r="Q631" s="97">
        <v>0</v>
      </c>
      <c r="R631" s="109"/>
      <c r="S631" s="96" t="s">
        <v>134</v>
      </c>
      <c r="T631" s="91">
        <v>0</v>
      </c>
      <c r="U631" s="96" t="s">
        <v>134</v>
      </c>
      <c r="V631" s="92" t="s">
        <v>134</v>
      </c>
      <c r="W631" s="92" t="s">
        <v>134</v>
      </c>
      <c r="X631" s="92" t="s">
        <v>134</v>
      </c>
      <c r="Y631" s="92" t="s">
        <v>134</v>
      </c>
      <c r="Z631" s="92">
        <v>0</v>
      </c>
      <c r="AA631" s="93">
        <v>0</v>
      </c>
    </row>
    <row r="632" spans="1:27" ht="15.75" x14ac:dyDescent="0.25">
      <c r="A632" s="87"/>
      <c r="B632" s="95"/>
      <c r="C632" s="95"/>
      <c r="D632" s="76"/>
      <c r="E632" s="89" t="s">
        <v>134</v>
      </c>
      <c r="F632" s="89" t="s">
        <v>134</v>
      </c>
      <c r="G632" s="76"/>
      <c r="H632" s="74"/>
      <c r="I632" s="111" t="s">
        <v>134</v>
      </c>
      <c r="J632" s="74"/>
      <c r="K632" s="74"/>
      <c r="L632" s="76"/>
      <c r="M632" s="76"/>
      <c r="N632" s="102"/>
      <c r="O632" s="102"/>
      <c r="P632" s="126">
        <v>0</v>
      </c>
      <c r="Q632" s="97">
        <v>0</v>
      </c>
      <c r="R632" s="109"/>
      <c r="S632" s="96" t="s">
        <v>134</v>
      </c>
      <c r="T632" s="91">
        <v>0</v>
      </c>
      <c r="U632" s="96" t="s">
        <v>134</v>
      </c>
      <c r="V632" s="92" t="s">
        <v>134</v>
      </c>
      <c r="W632" s="92" t="s">
        <v>134</v>
      </c>
      <c r="X632" s="92" t="s">
        <v>134</v>
      </c>
      <c r="Y632" s="92" t="s">
        <v>134</v>
      </c>
      <c r="Z632" s="92">
        <v>0</v>
      </c>
      <c r="AA632" s="93">
        <v>0</v>
      </c>
    </row>
    <row r="633" spans="1:27" ht="15.75" x14ac:dyDescent="0.25">
      <c r="A633" s="87"/>
      <c r="B633" s="95"/>
      <c r="C633" s="95"/>
      <c r="D633" s="76"/>
      <c r="E633" s="89" t="s">
        <v>134</v>
      </c>
      <c r="F633" s="89" t="s">
        <v>134</v>
      </c>
      <c r="G633" s="76"/>
      <c r="H633" s="74"/>
      <c r="I633" s="111" t="s">
        <v>134</v>
      </c>
      <c r="J633" s="74"/>
      <c r="K633" s="74"/>
      <c r="L633" s="76"/>
      <c r="M633" s="76"/>
      <c r="N633" s="102"/>
      <c r="O633" s="102"/>
      <c r="P633" s="126">
        <v>0</v>
      </c>
      <c r="Q633" s="97">
        <v>0</v>
      </c>
      <c r="R633" s="109"/>
      <c r="S633" s="96" t="s">
        <v>134</v>
      </c>
      <c r="T633" s="91">
        <v>0</v>
      </c>
      <c r="U633" s="96" t="s">
        <v>134</v>
      </c>
      <c r="V633" s="92" t="s">
        <v>134</v>
      </c>
      <c r="W633" s="92" t="s">
        <v>134</v>
      </c>
      <c r="X633" s="92" t="s">
        <v>134</v>
      </c>
      <c r="Y633" s="92" t="s">
        <v>134</v>
      </c>
      <c r="Z633" s="92">
        <v>0</v>
      </c>
      <c r="AA633" s="93">
        <v>0</v>
      </c>
    </row>
    <row r="634" spans="1:27" ht="15.75" x14ac:dyDescent="0.25">
      <c r="A634" s="87"/>
      <c r="B634" s="95"/>
      <c r="C634" s="95"/>
      <c r="D634" s="76"/>
      <c r="E634" s="89" t="s">
        <v>134</v>
      </c>
      <c r="F634" s="89" t="s">
        <v>134</v>
      </c>
      <c r="G634" s="76"/>
      <c r="H634" s="74"/>
      <c r="I634" s="111" t="s">
        <v>134</v>
      </c>
      <c r="J634" s="74"/>
      <c r="K634" s="74"/>
      <c r="L634" s="76"/>
      <c r="M634" s="76"/>
      <c r="N634" s="102"/>
      <c r="O634" s="102"/>
      <c r="P634" s="126">
        <v>0</v>
      </c>
      <c r="Q634" s="97">
        <v>0</v>
      </c>
      <c r="R634" s="109"/>
      <c r="S634" s="96" t="s">
        <v>134</v>
      </c>
      <c r="T634" s="91">
        <v>0</v>
      </c>
      <c r="U634" s="96" t="s">
        <v>134</v>
      </c>
      <c r="V634" s="92" t="s">
        <v>134</v>
      </c>
      <c r="W634" s="92" t="s">
        <v>134</v>
      </c>
      <c r="X634" s="92" t="s">
        <v>134</v>
      </c>
      <c r="Y634" s="92" t="s">
        <v>134</v>
      </c>
      <c r="Z634" s="92">
        <v>0</v>
      </c>
      <c r="AA634" s="93">
        <v>0</v>
      </c>
    </row>
    <row r="635" spans="1:27" ht="15.75" x14ac:dyDescent="0.25">
      <c r="A635" s="87"/>
      <c r="B635" s="95"/>
      <c r="C635" s="95"/>
      <c r="D635" s="76"/>
      <c r="E635" s="89" t="s">
        <v>134</v>
      </c>
      <c r="F635" s="89" t="s">
        <v>134</v>
      </c>
      <c r="G635" s="76"/>
      <c r="H635" s="74"/>
      <c r="I635" s="111" t="s">
        <v>134</v>
      </c>
      <c r="J635" s="74"/>
      <c r="K635" s="74"/>
      <c r="L635" s="76"/>
      <c r="M635" s="76"/>
      <c r="N635" s="102"/>
      <c r="O635" s="102"/>
      <c r="P635" s="126">
        <v>0</v>
      </c>
      <c r="Q635" s="97">
        <v>0</v>
      </c>
      <c r="R635" s="109"/>
      <c r="S635" s="96" t="s">
        <v>134</v>
      </c>
      <c r="T635" s="91">
        <v>0</v>
      </c>
      <c r="U635" s="96" t="s">
        <v>134</v>
      </c>
      <c r="V635" s="92" t="s">
        <v>134</v>
      </c>
      <c r="W635" s="92" t="s">
        <v>134</v>
      </c>
      <c r="X635" s="92" t="s">
        <v>134</v>
      </c>
      <c r="Y635" s="92" t="s">
        <v>134</v>
      </c>
      <c r="Z635" s="92">
        <v>0</v>
      </c>
      <c r="AA635" s="93">
        <v>0</v>
      </c>
    </row>
    <row r="636" spans="1:27" ht="15.75" x14ac:dyDescent="0.25">
      <c r="A636" s="87"/>
      <c r="B636" s="95"/>
      <c r="C636" s="95"/>
      <c r="D636" s="76"/>
      <c r="E636" s="89" t="s">
        <v>134</v>
      </c>
      <c r="F636" s="89" t="s">
        <v>134</v>
      </c>
      <c r="G636" s="76"/>
      <c r="H636" s="74"/>
      <c r="I636" s="111" t="s">
        <v>134</v>
      </c>
      <c r="J636" s="74"/>
      <c r="K636" s="74"/>
      <c r="L636" s="76"/>
      <c r="M636" s="76"/>
      <c r="N636" s="102"/>
      <c r="O636" s="102"/>
      <c r="P636" s="126">
        <v>0</v>
      </c>
      <c r="Q636" s="97">
        <v>0</v>
      </c>
      <c r="R636" s="109"/>
      <c r="S636" s="96" t="s">
        <v>134</v>
      </c>
      <c r="T636" s="91">
        <v>0</v>
      </c>
      <c r="U636" s="96" t="s">
        <v>134</v>
      </c>
      <c r="V636" s="92" t="s">
        <v>134</v>
      </c>
      <c r="W636" s="92" t="s">
        <v>134</v>
      </c>
      <c r="X636" s="92" t="s">
        <v>134</v>
      </c>
      <c r="Y636" s="92" t="s">
        <v>134</v>
      </c>
      <c r="Z636" s="92">
        <v>0</v>
      </c>
      <c r="AA636" s="93">
        <v>0</v>
      </c>
    </row>
    <row r="637" spans="1:27" ht="15.75" x14ac:dyDescent="0.25">
      <c r="A637" s="87"/>
      <c r="B637" s="95"/>
      <c r="C637" s="95"/>
      <c r="D637" s="76"/>
      <c r="E637" s="89" t="s">
        <v>134</v>
      </c>
      <c r="F637" s="89" t="s">
        <v>134</v>
      </c>
      <c r="G637" s="76"/>
      <c r="H637" s="74"/>
      <c r="I637" s="111" t="s">
        <v>134</v>
      </c>
      <c r="J637" s="74"/>
      <c r="K637" s="74"/>
      <c r="L637" s="76"/>
      <c r="M637" s="76"/>
      <c r="N637" s="102"/>
      <c r="O637" s="102"/>
      <c r="P637" s="126">
        <v>0</v>
      </c>
      <c r="Q637" s="97">
        <v>0</v>
      </c>
      <c r="R637" s="109"/>
      <c r="S637" s="96" t="s">
        <v>134</v>
      </c>
      <c r="T637" s="91">
        <v>0</v>
      </c>
      <c r="U637" s="96" t="s">
        <v>134</v>
      </c>
      <c r="V637" s="92" t="s">
        <v>134</v>
      </c>
      <c r="W637" s="92" t="s">
        <v>134</v>
      </c>
      <c r="X637" s="92" t="s">
        <v>134</v>
      </c>
      <c r="Y637" s="92" t="s">
        <v>134</v>
      </c>
      <c r="Z637" s="92">
        <v>0</v>
      </c>
      <c r="AA637" s="93">
        <v>0</v>
      </c>
    </row>
    <row r="638" spans="1:27" ht="15.75" x14ac:dyDescent="0.25">
      <c r="A638" s="87"/>
      <c r="B638" s="95"/>
      <c r="C638" s="95"/>
      <c r="D638" s="76"/>
      <c r="E638" s="89" t="s">
        <v>134</v>
      </c>
      <c r="F638" s="89" t="s">
        <v>134</v>
      </c>
      <c r="G638" s="76"/>
      <c r="H638" s="74"/>
      <c r="I638" s="111" t="s">
        <v>134</v>
      </c>
      <c r="J638" s="74"/>
      <c r="K638" s="74"/>
      <c r="L638" s="76"/>
      <c r="M638" s="76"/>
      <c r="N638" s="102"/>
      <c r="O638" s="102"/>
      <c r="P638" s="126">
        <v>0</v>
      </c>
      <c r="Q638" s="97">
        <v>0</v>
      </c>
      <c r="R638" s="109"/>
      <c r="S638" s="96" t="s">
        <v>134</v>
      </c>
      <c r="T638" s="91">
        <v>0</v>
      </c>
      <c r="U638" s="96" t="s">
        <v>134</v>
      </c>
      <c r="V638" s="92" t="s">
        <v>134</v>
      </c>
      <c r="W638" s="92" t="s">
        <v>134</v>
      </c>
      <c r="X638" s="92" t="s">
        <v>134</v>
      </c>
      <c r="Y638" s="92" t="s">
        <v>134</v>
      </c>
      <c r="Z638" s="92">
        <v>0</v>
      </c>
      <c r="AA638" s="93">
        <v>0</v>
      </c>
    </row>
    <row r="639" spans="1:27" ht="15.75" x14ac:dyDescent="0.25">
      <c r="A639" s="87"/>
      <c r="B639" s="95"/>
      <c r="C639" s="95"/>
      <c r="D639" s="76"/>
      <c r="E639" s="89" t="s">
        <v>134</v>
      </c>
      <c r="F639" s="89" t="s">
        <v>134</v>
      </c>
      <c r="G639" s="76"/>
      <c r="H639" s="74"/>
      <c r="I639" s="111" t="s">
        <v>134</v>
      </c>
      <c r="J639" s="74"/>
      <c r="K639" s="74"/>
      <c r="L639" s="76"/>
      <c r="M639" s="76"/>
      <c r="N639" s="102"/>
      <c r="O639" s="102"/>
      <c r="P639" s="126">
        <v>0</v>
      </c>
      <c r="Q639" s="97">
        <v>0</v>
      </c>
      <c r="R639" s="109"/>
      <c r="S639" s="96" t="s">
        <v>134</v>
      </c>
      <c r="T639" s="91">
        <v>0</v>
      </c>
      <c r="U639" s="96" t="s">
        <v>134</v>
      </c>
      <c r="V639" s="92" t="s">
        <v>134</v>
      </c>
      <c r="W639" s="92" t="s">
        <v>134</v>
      </c>
      <c r="X639" s="92" t="s">
        <v>134</v>
      </c>
      <c r="Y639" s="92" t="s">
        <v>134</v>
      </c>
      <c r="Z639" s="92">
        <v>0</v>
      </c>
      <c r="AA639" s="93">
        <v>0</v>
      </c>
    </row>
    <row r="640" spans="1:27" ht="15.75" x14ac:dyDescent="0.25">
      <c r="A640" s="87"/>
      <c r="B640" s="95"/>
      <c r="C640" s="95"/>
      <c r="D640" s="76"/>
      <c r="E640" s="89" t="s">
        <v>134</v>
      </c>
      <c r="F640" s="89" t="s">
        <v>134</v>
      </c>
      <c r="G640" s="76"/>
      <c r="H640" s="74"/>
      <c r="I640" s="111" t="s">
        <v>134</v>
      </c>
      <c r="J640" s="74"/>
      <c r="K640" s="74"/>
      <c r="L640" s="76"/>
      <c r="M640" s="76"/>
      <c r="N640" s="102"/>
      <c r="O640" s="102"/>
      <c r="P640" s="126">
        <v>0</v>
      </c>
      <c r="Q640" s="97">
        <v>0</v>
      </c>
      <c r="R640" s="109"/>
      <c r="S640" s="96" t="s">
        <v>134</v>
      </c>
      <c r="T640" s="91">
        <v>0</v>
      </c>
      <c r="U640" s="96" t="s">
        <v>134</v>
      </c>
      <c r="V640" s="92" t="s">
        <v>134</v>
      </c>
      <c r="W640" s="92" t="s">
        <v>134</v>
      </c>
      <c r="X640" s="92" t="s">
        <v>134</v>
      </c>
      <c r="Y640" s="92" t="s">
        <v>134</v>
      </c>
      <c r="Z640" s="92">
        <v>0</v>
      </c>
      <c r="AA640" s="93">
        <v>0</v>
      </c>
    </row>
    <row r="641" spans="1:27" ht="15.75" x14ac:dyDescent="0.25">
      <c r="A641" s="87"/>
      <c r="B641" s="95"/>
      <c r="C641" s="95"/>
      <c r="D641" s="76"/>
      <c r="E641" s="89" t="s">
        <v>134</v>
      </c>
      <c r="F641" s="89" t="s">
        <v>134</v>
      </c>
      <c r="G641" s="76"/>
      <c r="H641" s="74"/>
      <c r="I641" s="111" t="s">
        <v>134</v>
      </c>
      <c r="J641" s="74"/>
      <c r="K641" s="74"/>
      <c r="L641" s="76"/>
      <c r="M641" s="76"/>
      <c r="N641" s="102"/>
      <c r="O641" s="102"/>
      <c r="P641" s="126">
        <v>0</v>
      </c>
      <c r="Q641" s="97">
        <v>0</v>
      </c>
      <c r="R641" s="109"/>
      <c r="S641" s="96" t="s">
        <v>134</v>
      </c>
      <c r="T641" s="91">
        <v>0</v>
      </c>
      <c r="U641" s="96" t="s">
        <v>134</v>
      </c>
      <c r="V641" s="92" t="s">
        <v>134</v>
      </c>
      <c r="W641" s="92" t="s">
        <v>134</v>
      </c>
      <c r="X641" s="92" t="s">
        <v>134</v>
      </c>
      <c r="Y641" s="92" t="s">
        <v>134</v>
      </c>
      <c r="Z641" s="92">
        <v>0</v>
      </c>
      <c r="AA641" s="93">
        <v>0</v>
      </c>
    </row>
    <row r="642" spans="1:27" ht="15.75" x14ac:dyDescent="0.25">
      <c r="A642" s="87"/>
      <c r="B642" s="95"/>
      <c r="C642" s="95"/>
      <c r="D642" s="76"/>
      <c r="E642" s="89" t="s">
        <v>134</v>
      </c>
      <c r="F642" s="89" t="s">
        <v>134</v>
      </c>
      <c r="G642" s="76"/>
      <c r="H642" s="74"/>
      <c r="I642" s="111" t="s">
        <v>134</v>
      </c>
      <c r="J642" s="74"/>
      <c r="K642" s="74"/>
      <c r="L642" s="76"/>
      <c r="M642" s="76"/>
      <c r="N642" s="102"/>
      <c r="O642" s="102"/>
      <c r="P642" s="126">
        <v>0</v>
      </c>
      <c r="Q642" s="97">
        <v>0</v>
      </c>
      <c r="R642" s="109"/>
      <c r="S642" s="96" t="s">
        <v>134</v>
      </c>
      <c r="T642" s="91">
        <v>0</v>
      </c>
      <c r="U642" s="96" t="s">
        <v>134</v>
      </c>
      <c r="V642" s="92" t="s">
        <v>134</v>
      </c>
      <c r="W642" s="92" t="s">
        <v>134</v>
      </c>
      <c r="X642" s="92" t="s">
        <v>134</v>
      </c>
      <c r="Y642" s="92" t="s">
        <v>134</v>
      </c>
      <c r="Z642" s="92">
        <v>0</v>
      </c>
      <c r="AA642" s="93">
        <v>0</v>
      </c>
    </row>
    <row r="643" spans="1:27" ht="15.75" x14ac:dyDescent="0.25">
      <c r="A643" s="87"/>
      <c r="B643" s="95"/>
      <c r="C643" s="95"/>
      <c r="D643" s="76"/>
      <c r="E643" s="89" t="s">
        <v>134</v>
      </c>
      <c r="F643" s="89" t="s">
        <v>134</v>
      </c>
      <c r="G643" s="76"/>
      <c r="H643" s="74"/>
      <c r="I643" s="111" t="s">
        <v>134</v>
      </c>
      <c r="J643" s="74"/>
      <c r="K643" s="74"/>
      <c r="L643" s="76"/>
      <c r="M643" s="76"/>
      <c r="N643" s="102"/>
      <c r="O643" s="102"/>
      <c r="P643" s="126">
        <v>0</v>
      </c>
      <c r="Q643" s="97">
        <v>0</v>
      </c>
      <c r="R643" s="109"/>
      <c r="S643" s="96" t="s">
        <v>134</v>
      </c>
      <c r="T643" s="91">
        <v>0</v>
      </c>
      <c r="U643" s="96" t="s">
        <v>134</v>
      </c>
      <c r="V643" s="92" t="s">
        <v>134</v>
      </c>
      <c r="W643" s="92" t="s">
        <v>134</v>
      </c>
      <c r="X643" s="92" t="s">
        <v>134</v>
      </c>
      <c r="Y643" s="92" t="s">
        <v>134</v>
      </c>
      <c r="Z643" s="92">
        <v>0</v>
      </c>
      <c r="AA643" s="93">
        <v>0</v>
      </c>
    </row>
    <row r="644" spans="1:27" ht="15.75" x14ac:dyDescent="0.25">
      <c r="A644" s="87"/>
      <c r="B644" s="95"/>
      <c r="C644" s="95"/>
      <c r="D644" s="76"/>
      <c r="E644" s="89" t="s">
        <v>134</v>
      </c>
      <c r="F644" s="89" t="s">
        <v>134</v>
      </c>
      <c r="G644" s="76"/>
      <c r="H644" s="74"/>
      <c r="I644" s="111" t="s">
        <v>134</v>
      </c>
      <c r="J644" s="74"/>
      <c r="K644" s="74"/>
      <c r="L644" s="76"/>
      <c r="M644" s="76"/>
      <c r="N644" s="102"/>
      <c r="O644" s="102"/>
      <c r="P644" s="126">
        <v>0</v>
      </c>
      <c r="Q644" s="97">
        <v>0</v>
      </c>
      <c r="R644" s="109"/>
      <c r="S644" s="96" t="s">
        <v>134</v>
      </c>
      <c r="T644" s="91">
        <v>0</v>
      </c>
      <c r="U644" s="96" t="s">
        <v>134</v>
      </c>
      <c r="V644" s="92" t="s">
        <v>134</v>
      </c>
      <c r="W644" s="92" t="s">
        <v>134</v>
      </c>
      <c r="X644" s="92" t="s">
        <v>134</v>
      </c>
      <c r="Y644" s="92" t="s">
        <v>134</v>
      </c>
      <c r="Z644" s="92">
        <v>0</v>
      </c>
      <c r="AA644" s="93">
        <v>0</v>
      </c>
    </row>
    <row r="645" spans="1:27" ht="15.75" x14ac:dyDescent="0.25">
      <c r="A645" s="87"/>
      <c r="B645" s="95"/>
      <c r="C645" s="95"/>
      <c r="D645" s="76"/>
      <c r="E645" s="89" t="s">
        <v>134</v>
      </c>
      <c r="F645" s="89" t="s">
        <v>134</v>
      </c>
      <c r="G645" s="76"/>
      <c r="H645" s="74"/>
      <c r="I645" s="111" t="s">
        <v>134</v>
      </c>
      <c r="J645" s="74"/>
      <c r="K645" s="74"/>
      <c r="L645" s="76"/>
      <c r="M645" s="76"/>
      <c r="N645" s="102"/>
      <c r="O645" s="102"/>
      <c r="P645" s="126">
        <v>0</v>
      </c>
      <c r="Q645" s="97">
        <v>0</v>
      </c>
      <c r="R645" s="109"/>
      <c r="S645" s="96" t="s">
        <v>134</v>
      </c>
      <c r="T645" s="91">
        <v>0</v>
      </c>
      <c r="U645" s="96" t="s">
        <v>134</v>
      </c>
      <c r="V645" s="92" t="s">
        <v>134</v>
      </c>
      <c r="W645" s="92" t="s">
        <v>134</v>
      </c>
      <c r="X645" s="92" t="s">
        <v>134</v>
      </c>
      <c r="Y645" s="92" t="s">
        <v>134</v>
      </c>
      <c r="Z645" s="92">
        <v>0</v>
      </c>
      <c r="AA645" s="93">
        <v>0</v>
      </c>
    </row>
    <row r="646" spans="1:27" ht="15.75" x14ac:dyDescent="0.25">
      <c r="A646" s="87"/>
      <c r="B646" s="95"/>
      <c r="C646" s="95"/>
      <c r="D646" s="76"/>
      <c r="E646" s="89" t="s">
        <v>134</v>
      </c>
      <c r="F646" s="89" t="s">
        <v>134</v>
      </c>
      <c r="G646" s="76"/>
      <c r="H646" s="74"/>
      <c r="I646" s="111" t="s">
        <v>134</v>
      </c>
      <c r="J646" s="74"/>
      <c r="K646" s="74"/>
      <c r="L646" s="76"/>
      <c r="M646" s="76"/>
      <c r="N646" s="102"/>
      <c r="O646" s="102"/>
      <c r="P646" s="126">
        <v>0</v>
      </c>
      <c r="Q646" s="97">
        <v>0</v>
      </c>
      <c r="R646" s="109"/>
      <c r="S646" s="96" t="s">
        <v>134</v>
      </c>
      <c r="T646" s="91">
        <v>0</v>
      </c>
      <c r="U646" s="96" t="s">
        <v>134</v>
      </c>
      <c r="V646" s="92" t="s">
        <v>134</v>
      </c>
      <c r="W646" s="92" t="s">
        <v>134</v>
      </c>
      <c r="X646" s="92" t="s">
        <v>134</v>
      </c>
      <c r="Y646" s="92" t="s">
        <v>134</v>
      </c>
      <c r="Z646" s="92">
        <v>0</v>
      </c>
      <c r="AA646" s="93">
        <v>0</v>
      </c>
    </row>
    <row r="647" spans="1:27" ht="15.75" x14ac:dyDescent="0.25">
      <c r="A647" s="87"/>
      <c r="B647" s="95"/>
      <c r="C647" s="95"/>
      <c r="D647" s="76"/>
      <c r="E647" s="89" t="s">
        <v>134</v>
      </c>
      <c r="F647" s="89" t="s">
        <v>134</v>
      </c>
      <c r="G647" s="76"/>
      <c r="H647" s="74"/>
      <c r="I647" s="111" t="s">
        <v>134</v>
      </c>
      <c r="J647" s="74"/>
      <c r="K647" s="74"/>
      <c r="L647" s="76"/>
      <c r="M647" s="76"/>
      <c r="N647" s="102"/>
      <c r="O647" s="102"/>
      <c r="P647" s="126">
        <v>0</v>
      </c>
      <c r="Q647" s="97">
        <v>0</v>
      </c>
      <c r="R647" s="109"/>
      <c r="S647" s="96" t="s">
        <v>134</v>
      </c>
      <c r="T647" s="91">
        <v>0</v>
      </c>
      <c r="U647" s="96" t="s">
        <v>134</v>
      </c>
      <c r="V647" s="92" t="s">
        <v>134</v>
      </c>
      <c r="W647" s="92" t="s">
        <v>134</v>
      </c>
      <c r="X647" s="92" t="s">
        <v>134</v>
      </c>
      <c r="Y647" s="92" t="s">
        <v>134</v>
      </c>
      <c r="Z647" s="92">
        <v>0</v>
      </c>
      <c r="AA647" s="93">
        <v>0</v>
      </c>
    </row>
    <row r="648" spans="1:27" ht="15.75" x14ac:dyDescent="0.25">
      <c r="A648" s="87"/>
      <c r="B648" s="95"/>
      <c r="C648" s="95"/>
      <c r="D648" s="76"/>
      <c r="E648" s="89" t="s">
        <v>134</v>
      </c>
      <c r="F648" s="89" t="s">
        <v>134</v>
      </c>
      <c r="G648" s="76"/>
      <c r="H648" s="74"/>
      <c r="I648" s="111" t="s">
        <v>134</v>
      </c>
      <c r="J648" s="74"/>
      <c r="K648" s="74"/>
      <c r="L648" s="76"/>
      <c r="M648" s="76"/>
      <c r="N648" s="102"/>
      <c r="O648" s="102"/>
      <c r="P648" s="126">
        <v>0</v>
      </c>
      <c r="Q648" s="97">
        <v>0</v>
      </c>
      <c r="R648" s="109"/>
      <c r="S648" s="96" t="s">
        <v>134</v>
      </c>
      <c r="T648" s="91">
        <v>0</v>
      </c>
      <c r="U648" s="96" t="s">
        <v>134</v>
      </c>
      <c r="V648" s="92" t="s">
        <v>134</v>
      </c>
      <c r="W648" s="92" t="s">
        <v>134</v>
      </c>
      <c r="X648" s="92" t="s">
        <v>134</v>
      </c>
      <c r="Y648" s="92" t="s">
        <v>134</v>
      </c>
      <c r="Z648" s="92">
        <v>0</v>
      </c>
      <c r="AA648" s="93">
        <v>0</v>
      </c>
    </row>
    <row r="649" spans="1:27" ht="15.75" x14ac:dyDescent="0.25">
      <c r="A649" s="87"/>
      <c r="B649" s="95"/>
      <c r="C649" s="95"/>
      <c r="D649" s="76"/>
      <c r="E649" s="89" t="s">
        <v>134</v>
      </c>
      <c r="F649" s="89" t="s">
        <v>134</v>
      </c>
      <c r="G649" s="76"/>
      <c r="H649" s="74"/>
      <c r="I649" s="111" t="s">
        <v>134</v>
      </c>
      <c r="J649" s="74"/>
      <c r="K649" s="74"/>
      <c r="L649" s="76"/>
      <c r="M649" s="76"/>
      <c r="N649" s="102"/>
      <c r="O649" s="102"/>
      <c r="P649" s="126">
        <v>0</v>
      </c>
      <c r="Q649" s="97">
        <v>0</v>
      </c>
      <c r="R649" s="109"/>
      <c r="S649" s="96" t="s">
        <v>134</v>
      </c>
      <c r="T649" s="91">
        <v>0</v>
      </c>
      <c r="U649" s="96" t="s">
        <v>134</v>
      </c>
      <c r="V649" s="92" t="s">
        <v>134</v>
      </c>
      <c r="W649" s="92" t="s">
        <v>134</v>
      </c>
      <c r="X649" s="92" t="s">
        <v>134</v>
      </c>
      <c r="Y649" s="92" t="s">
        <v>134</v>
      </c>
      <c r="Z649" s="92">
        <v>0</v>
      </c>
      <c r="AA649" s="93">
        <v>0</v>
      </c>
    </row>
    <row r="650" spans="1:27" ht="15.75" x14ac:dyDescent="0.25">
      <c r="A650" s="87"/>
      <c r="B650" s="95"/>
      <c r="C650" s="95"/>
      <c r="D650" s="76"/>
      <c r="E650" s="89" t="s">
        <v>134</v>
      </c>
      <c r="F650" s="89" t="s">
        <v>134</v>
      </c>
      <c r="G650" s="76"/>
      <c r="H650" s="74"/>
      <c r="I650" s="111" t="s">
        <v>134</v>
      </c>
      <c r="J650" s="74"/>
      <c r="K650" s="74"/>
      <c r="L650" s="76"/>
      <c r="M650" s="76"/>
      <c r="N650" s="102"/>
      <c r="O650" s="102"/>
      <c r="P650" s="126">
        <v>0</v>
      </c>
      <c r="Q650" s="97">
        <v>0</v>
      </c>
      <c r="R650" s="109"/>
      <c r="S650" s="96" t="s">
        <v>134</v>
      </c>
      <c r="T650" s="91">
        <v>0</v>
      </c>
      <c r="U650" s="96" t="s">
        <v>134</v>
      </c>
      <c r="V650" s="92" t="s">
        <v>134</v>
      </c>
      <c r="W650" s="92" t="s">
        <v>134</v>
      </c>
      <c r="X650" s="92" t="s">
        <v>134</v>
      </c>
      <c r="Y650" s="92" t="s">
        <v>134</v>
      </c>
      <c r="Z650" s="92">
        <v>0</v>
      </c>
      <c r="AA650" s="93">
        <v>0</v>
      </c>
    </row>
    <row r="651" spans="1:27" ht="15.75" x14ac:dyDescent="0.25">
      <c r="A651" s="87"/>
      <c r="B651" s="95"/>
      <c r="C651" s="95"/>
      <c r="D651" s="76"/>
      <c r="E651" s="89" t="s">
        <v>134</v>
      </c>
      <c r="F651" s="89" t="s">
        <v>134</v>
      </c>
      <c r="G651" s="76"/>
      <c r="H651" s="74"/>
      <c r="I651" s="111" t="s">
        <v>134</v>
      </c>
      <c r="J651" s="74"/>
      <c r="K651" s="74"/>
      <c r="L651" s="76"/>
      <c r="M651" s="76"/>
      <c r="N651" s="102"/>
      <c r="O651" s="102"/>
      <c r="P651" s="126">
        <v>0</v>
      </c>
      <c r="Q651" s="97">
        <v>0</v>
      </c>
      <c r="R651" s="109"/>
      <c r="S651" s="96" t="s">
        <v>134</v>
      </c>
      <c r="T651" s="91">
        <v>0</v>
      </c>
      <c r="U651" s="96" t="s">
        <v>134</v>
      </c>
      <c r="V651" s="92" t="s">
        <v>134</v>
      </c>
      <c r="W651" s="92" t="s">
        <v>134</v>
      </c>
      <c r="X651" s="92" t="s">
        <v>134</v>
      </c>
      <c r="Y651" s="92" t="s">
        <v>134</v>
      </c>
      <c r="Z651" s="92">
        <v>0</v>
      </c>
      <c r="AA651" s="93">
        <v>0</v>
      </c>
    </row>
    <row r="652" spans="1:27" ht="15.75" x14ac:dyDescent="0.25">
      <c r="A652" s="87"/>
      <c r="B652" s="95"/>
      <c r="C652" s="95"/>
      <c r="D652" s="76"/>
      <c r="E652" s="89" t="s">
        <v>134</v>
      </c>
      <c r="F652" s="89" t="s">
        <v>134</v>
      </c>
      <c r="G652" s="76"/>
      <c r="H652" s="74"/>
      <c r="I652" s="111" t="s">
        <v>134</v>
      </c>
      <c r="J652" s="74"/>
      <c r="K652" s="74"/>
      <c r="L652" s="76"/>
      <c r="M652" s="76"/>
      <c r="N652" s="102"/>
      <c r="O652" s="102"/>
      <c r="P652" s="126">
        <v>0</v>
      </c>
      <c r="Q652" s="97">
        <v>0</v>
      </c>
      <c r="R652" s="109"/>
      <c r="S652" s="96" t="s">
        <v>134</v>
      </c>
      <c r="T652" s="91">
        <v>0</v>
      </c>
      <c r="U652" s="96" t="s">
        <v>134</v>
      </c>
      <c r="V652" s="92" t="s">
        <v>134</v>
      </c>
      <c r="W652" s="92" t="s">
        <v>134</v>
      </c>
      <c r="X652" s="92" t="s">
        <v>134</v>
      </c>
      <c r="Y652" s="92" t="s">
        <v>134</v>
      </c>
      <c r="Z652" s="92">
        <v>0</v>
      </c>
      <c r="AA652" s="93">
        <v>0</v>
      </c>
    </row>
    <row r="653" spans="1:27" ht="15.75" x14ac:dyDescent="0.25">
      <c r="A653" s="87"/>
      <c r="B653" s="95"/>
      <c r="C653" s="95"/>
      <c r="D653" s="76"/>
      <c r="E653" s="89" t="s">
        <v>134</v>
      </c>
      <c r="F653" s="89" t="s">
        <v>134</v>
      </c>
      <c r="G653" s="76"/>
      <c r="H653" s="74"/>
      <c r="I653" s="111" t="s">
        <v>134</v>
      </c>
      <c r="J653" s="74"/>
      <c r="K653" s="74"/>
      <c r="L653" s="76"/>
      <c r="M653" s="76"/>
      <c r="N653" s="102"/>
      <c r="O653" s="102"/>
      <c r="P653" s="126">
        <v>0</v>
      </c>
      <c r="Q653" s="97">
        <v>0</v>
      </c>
      <c r="R653" s="109"/>
      <c r="S653" s="96" t="s">
        <v>134</v>
      </c>
      <c r="T653" s="91">
        <v>0</v>
      </c>
      <c r="U653" s="96" t="s">
        <v>134</v>
      </c>
      <c r="V653" s="92" t="s">
        <v>134</v>
      </c>
      <c r="W653" s="92" t="s">
        <v>134</v>
      </c>
      <c r="X653" s="92" t="s">
        <v>134</v>
      </c>
      <c r="Y653" s="92" t="s">
        <v>134</v>
      </c>
      <c r="Z653" s="92">
        <v>0</v>
      </c>
      <c r="AA653" s="93">
        <v>0</v>
      </c>
    </row>
    <row r="654" spans="1:27" ht="15.75" x14ac:dyDescent="0.25">
      <c r="A654" s="87"/>
      <c r="B654" s="95"/>
      <c r="C654" s="95"/>
      <c r="D654" s="76"/>
      <c r="E654" s="89" t="s">
        <v>134</v>
      </c>
      <c r="F654" s="89" t="s">
        <v>134</v>
      </c>
      <c r="G654" s="76"/>
      <c r="H654" s="74"/>
      <c r="I654" s="111" t="s">
        <v>134</v>
      </c>
      <c r="J654" s="74"/>
      <c r="K654" s="74"/>
      <c r="L654" s="76"/>
      <c r="M654" s="76"/>
      <c r="N654" s="102"/>
      <c r="O654" s="102"/>
      <c r="P654" s="126">
        <v>0</v>
      </c>
      <c r="Q654" s="97">
        <v>0</v>
      </c>
      <c r="R654" s="109"/>
      <c r="S654" s="96" t="s">
        <v>134</v>
      </c>
      <c r="T654" s="91">
        <v>0</v>
      </c>
      <c r="U654" s="96" t="s">
        <v>134</v>
      </c>
      <c r="V654" s="92" t="s">
        <v>134</v>
      </c>
      <c r="W654" s="92" t="s">
        <v>134</v>
      </c>
      <c r="X654" s="92" t="s">
        <v>134</v>
      </c>
      <c r="Y654" s="92" t="s">
        <v>134</v>
      </c>
      <c r="Z654" s="92">
        <v>0</v>
      </c>
      <c r="AA654" s="93">
        <v>0</v>
      </c>
    </row>
    <row r="655" spans="1:27" ht="15.75" x14ac:dyDescent="0.25">
      <c r="A655" s="87"/>
      <c r="B655" s="95"/>
      <c r="C655" s="95"/>
      <c r="D655" s="76"/>
      <c r="E655" s="89" t="s">
        <v>134</v>
      </c>
      <c r="F655" s="89" t="s">
        <v>134</v>
      </c>
      <c r="G655" s="76"/>
      <c r="H655" s="74"/>
      <c r="I655" s="111" t="s">
        <v>134</v>
      </c>
      <c r="J655" s="74"/>
      <c r="K655" s="74"/>
      <c r="L655" s="76"/>
      <c r="M655" s="76"/>
      <c r="N655" s="102"/>
      <c r="O655" s="102"/>
      <c r="P655" s="126">
        <v>0</v>
      </c>
      <c r="Q655" s="97">
        <v>0</v>
      </c>
      <c r="R655" s="109"/>
      <c r="S655" s="96" t="s">
        <v>134</v>
      </c>
      <c r="T655" s="91">
        <v>0</v>
      </c>
      <c r="U655" s="96" t="s">
        <v>134</v>
      </c>
      <c r="V655" s="92" t="s">
        <v>134</v>
      </c>
      <c r="W655" s="92" t="s">
        <v>134</v>
      </c>
      <c r="X655" s="92" t="s">
        <v>134</v>
      </c>
      <c r="Y655" s="92" t="s">
        <v>134</v>
      </c>
      <c r="Z655" s="92">
        <v>0</v>
      </c>
      <c r="AA655" s="93">
        <v>0</v>
      </c>
    </row>
    <row r="656" spans="1:27" ht="15.75" x14ac:dyDescent="0.25">
      <c r="A656" s="87"/>
      <c r="B656" s="95"/>
      <c r="C656" s="95"/>
      <c r="D656" s="76"/>
      <c r="E656" s="89" t="s">
        <v>134</v>
      </c>
      <c r="F656" s="89" t="s">
        <v>134</v>
      </c>
      <c r="G656" s="76"/>
      <c r="H656" s="74"/>
      <c r="I656" s="111" t="s">
        <v>134</v>
      </c>
      <c r="J656" s="74"/>
      <c r="K656" s="74"/>
      <c r="L656" s="76"/>
      <c r="M656" s="76"/>
      <c r="N656" s="102"/>
      <c r="O656" s="102"/>
      <c r="P656" s="126">
        <v>0</v>
      </c>
      <c r="Q656" s="97">
        <v>0</v>
      </c>
      <c r="R656" s="109"/>
      <c r="S656" s="96" t="s">
        <v>134</v>
      </c>
      <c r="T656" s="91">
        <v>0</v>
      </c>
      <c r="U656" s="96" t="s">
        <v>134</v>
      </c>
      <c r="V656" s="92" t="s">
        <v>134</v>
      </c>
      <c r="W656" s="92" t="s">
        <v>134</v>
      </c>
      <c r="X656" s="92" t="s">
        <v>134</v>
      </c>
      <c r="Y656" s="92" t="s">
        <v>134</v>
      </c>
      <c r="Z656" s="92">
        <v>0</v>
      </c>
      <c r="AA656" s="93">
        <v>0</v>
      </c>
    </row>
    <row r="657" spans="1:27" ht="15.75" x14ac:dyDescent="0.25">
      <c r="A657" s="87"/>
      <c r="B657" s="95"/>
      <c r="C657" s="95"/>
      <c r="D657" s="76"/>
      <c r="E657" s="89" t="s">
        <v>134</v>
      </c>
      <c r="F657" s="89" t="s">
        <v>134</v>
      </c>
      <c r="G657" s="76"/>
      <c r="H657" s="74"/>
      <c r="I657" s="111" t="s">
        <v>134</v>
      </c>
      <c r="J657" s="74"/>
      <c r="K657" s="74"/>
      <c r="L657" s="76"/>
      <c r="M657" s="76"/>
      <c r="N657" s="102"/>
      <c r="O657" s="102"/>
      <c r="P657" s="126">
        <v>0</v>
      </c>
      <c r="Q657" s="97">
        <v>0</v>
      </c>
      <c r="R657" s="109"/>
      <c r="S657" s="96" t="s">
        <v>134</v>
      </c>
      <c r="T657" s="91">
        <v>0</v>
      </c>
      <c r="U657" s="96" t="s">
        <v>134</v>
      </c>
      <c r="V657" s="92" t="s">
        <v>134</v>
      </c>
      <c r="W657" s="92" t="s">
        <v>134</v>
      </c>
      <c r="X657" s="92" t="s">
        <v>134</v>
      </c>
      <c r="Y657" s="92" t="s">
        <v>134</v>
      </c>
      <c r="Z657" s="92">
        <v>0</v>
      </c>
      <c r="AA657" s="93">
        <v>0</v>
      </c>
    </row>
    <row r="658" spans="1:27" ht="15.75" x14ac:dyDescent="0.25">
      <c r="A658" s="87"/>
      <c r="B658" s="95"/>
      <c r="C658" s="95"/>
      <c r="D658" s="76"/>
      <c r="E658" s="89" t="s">
        <v>134</v>
      </c>
      <c r="F658" s="89" t="s">
        <v>134</v>
      </c>
      <c r="G658" s="76"/>
      <c r="H658" s="74"/>
      <c r="I658" s="111" t="s">
        <v>134</v>
      </c>
      <c r="J658" s="74"/>
      <c r="K658" s="74"/>
      <c r="L658" s="76"/>
      <c r="M658" s="76"/>
      <c r="N658" s="102"/>
      <c r="O658" s="102"/>
      <c r="P658" s="126">
        <v>0</v>
      </c>
      <c r="Q658" s="97">
        <v>0</v>
      </c>
      <c r="R658" s="109"/>
      <c r="S658" s="96" t="s">
        <v>134</v>
      </c>
      <c r="T658" s="91">
        <v>0</v>
      </c>
      <c r="U658" s="96" t="s">
        <v>134</v>
      </c>
      <c r="V658" s="92" t="s">
        <v>134</v>
      </c>
      <c r="W658" s="92" t="s">
        <v>134</v>
      </c>
      <c r="X658" s="92" t="s">
        <v>134</v>
      </c>
      <c r="Y658" s="92" t="s">
        <v>134</v>
      </c>
      <c r="Z658" s="92">
        <v>0</v>
      </c>
      <c r="AA658" s="93">
        <v>0</v>
      </c>
    </row>
    <row r="659" spans="1:27" ht="15.75" x14ac:dyDescent="0.25">
      <c r="A659" s="87"/>
      <c r="B659" s="95"/>
      <c r="C659" s="95"/>
      <c r="D659" s="76"/>
      <c r="E659" s="89" t="s">
        <v>134</v>
      </c>
      <c r="F659" s="89" t="s">
        <v>134</v>
      </c>
      <c r="G659" s="76"/>
      <c r="H659" s="74"/>
      <c r="I659" s="111" t="s">
        <v>134</v>
      </c>
      <c r="J659" s="74"/>
      <c r="K659" s="74"/>
      <c r="L659" s="76"/>
      <c r="M659" s="76"/>
      <c r="N659" s="102"/>
      <c r="O659" s="102"/>
      <c r="P659" s="126">
        <v>0</v>
      </c>
      <c r="Q659" s="97">
        <v>0</v>
      </c>
      <c r="R659" s="109"/>
      <c r="S659" s="96" t="s">
        <v>134</v>
      </c>
      <c r="T659" s="91">
        <v>0</v>
      </c>
      <c r="U659" s="96" t="s">
        <v>134</v>
      </c>
      <c r="V659" s="92" t="s">
        <v>134</v>
      </c>
      <c r="W659" s="92" t="s">
        <v>134</v>
      </c>
      <c r="X659" s="92" t="s">
        <v>134</v>
      </c>
      <c r="Y659" s="92" t="s">
        <v>134</v>
      </c>
      <c r="Z659" s="92">
        <v>0</v>
      </c>
      <c r="AA659" s="93">
        <v>0</v>
      </c>
    </row>
    <row r="660" spans="1:27" ht="15.75" x14ac:dyDescent="0.25">
      <c r="A660" s="87"/>
      <c r="B660" s="95"/>
      <c r="C660" s="95"/>
      <c r="D660" s="76"/>
      <c r="E660" s="89" t="s">
        <v>134</v>
      </c>
      <c r="F660" s="89" t="s">
        <v>134</v>
      </c>
      <c r="G660" s="76"/>
      <c r="H660" s="74"/>
      <c r="I660" s="111" t="s">
        <v>134</v>
      </c>
      <c r="J660" s="74"/>
      <c r="K660" s="74"/>
      <c r="L660" s="76"/>
      <c r="M660" s="76"/>
      <c r="N660" s="102"/>
      <c r="O660" s="102"/>
      <c r="P660" s="126">
        <v>0</v>
      </c>
      <c r="Q660" s="97">
        <v>0</v>
      </c>
      <c r="R660" s="109"/>
      <c r="S660" s="96" t="s">
        <v>134</v>
      </c>
      <c r="T660" s="91">
        <v>0</v>
      </c>
      <c r="U660" s="96" t="s">
        <v>134</v>
      </c>
      <c r="V660" s="92" t="s">
        <v>134</v>
      </c>
      <c r="W660" s="92" t="s">
        <v>134</v>
      </c>
      <c r="X660" s="92" t="s">
        <v>134</v>
      </c>
      <c r="Y660" s="92" t="s">
        <v>134</v>
      </c>
      <c r="Z660" s="92">
        <v>0</v>
      </c>
      <c r="AA660" s="93">
        <v>0</v>
      </c>
    </row>
    <row r="661" spans="1:27" ht="15.75" x14ac:dyDescent="0.25">
      <c r="A661" s="87"/>
      <c r="B661" s="95"/>
      <c r="C661" s="95"/>
      <c r="D661" s="76"/>
      <c r="E661" s="89" t="s">
        <v>134</v>
      </c>
      <c r="F661" s="89" t="s">
        <v>134</v>
      </c>
      <c r="G661" s="76"/>
      <c r="H661" s="74"/>
      <c r="I661" s="111" t="s">
        <v>134</v>
      </c>
      <c r="J661" s="74"/>
      <c r="K661" s="74"/>
      <c r="L661" s="76"/>
      <c r="M661" s="76"/>
      <c r="N661" s="102"/>
      <c r="O661" s="102"/>
      <c r="P661" s="126">
        <v>0</v>
      </c>
      <c r="Q661" s="97">
        <v>0</v>
      </c>
      <c r="R661" s="109"/>
      <c r="S661" s="96" t="s">
        <v>134</v>
      </c>
      <c r="T661" s="91">
        <v>0</v>
      </c>
      <c r="U661" s="96" t="s">
        <v>134</v>
      </c>
      <c r="V661" s="92" t="s">
        <v>134</v>
      </c>
      <c r="W661" s="92" t="s">
        <v>134</v>
      </c>
      <c r="X661" s="92" t="s">
        <v>134</v>
      </c>
      <c r="Y661" s="92" t="s">
        <v>134</v>
      </c>
      <c r="Z661" s="92">
        <v>0</v>
      </c>
      <c r="AA661" s="93">
        <v>0</v>
      </c>
    </row>
    <row r="662" spans="1:27" ht="15.75" x14ac:dyDescent="0.25">
      <c r="A662" s="87"/>
      <c r="B662" s="95"/>
      <c r="C662" s="95"/>
      <c r="D662" s="76"/>
      <c r="E662" s="89" t="s">
        <v>134</v>
      </c>
      <c r="F662" s="89" t="s">
        <v>134</v>
      </c>
      <c r="G662" s="76"/>
      <c r="H662" s="74"/>
      <c r="I662" s="111" t="s">
        <v>134</v>
      </c>
      <c r="J662" s="74"/>
      <c r="K662" s="74"/>
      <c r="L662" s="76"/>
      <c r="M662" s="76"/>
      <c r="N662" s="102"/>
      <c r="O662" s="102"/>
      <c r="P662" s="126">
        <v>0</v>
      </c>
      <c r="Q662" s="97">
        <v>0</v>
      </c>
      <c r="R662" s="109"/>
      <c r="S662" s="96" t="s">
        <v>134</v>
      </c>
      <c r="T662" s="91">
        <v>0</v>
      </c>
      <c r="U662" s="96" t="s">
        <v>134</v>
      </c>
      <c r="V662" s="92" t="s">
        <v>134</v>
      </c>
      <c r="W662" s="92" t="s">
        <v>134</v>
      </c>
      <c r="X662" s="92" t="s">
        <v>134</v>
      </c>
      <c r="Y662" s="92" t="s">
        <v>134</v>
      </c>
      <c r="Z662" s="92">
        <v>0</v>
      </c>
      <c r="AA662" s="93">
        <v>0</v>
      </c>
    </row>
    <row r="663" spans="1:27" ht="15.75" x14ac:dyDescent="0.25">
      <c r="A663" s="87"/>
      <c r="B663" s="95"/>
      <c r="C663" s="95"/>
      <c r="D663" s="76"/>
      <c r="E663" s="89" t="s">
        <v>134</v>
      </c>
      <c r="F663" s="89" t="s">
        <v>134</v>
      </c>
      <c r="G663" s="76"/>
      <c r="H663" s="74"/>
      <c r="I663" s="111" t="s">
        <v>134</v>
      </c>
      <c r="J663" s="74"/>
      <c r="K663" s="74"/>
      <c r="L663" s="76"/>
      <c r="M663" s="76"/>
      <c r="N663" s="102"/>
      <c r="O663" s="102"/>
      <c r="P663" s="126">
        <v>0</v>
      </c>
      <c r="Q663" s="97">
        <v>0</v>
      </c>
      <c r="R663" s="109"/>
      <c r="S663" s="96" t="s">
        <v>134</v>
      </c>
      <c r="T663" s="91">
        <v>0</v>
      </c>
      <c r="U663" s="96" t="s">
        <v>134</v>
      </c>
      <c r="V663" s="92" t="s">
        <v>134</v>
      </c>
      <c r="W663" s="92" t="s">
        <v>134</v>
      </c>
      <c r="X663" s="92" t="s">
        <v>134</v>
      </c>
      <c r="Y663" s="92" t="s">
        <v>134</v>
      </c>
      <c r="Z663" s="92">
        <v>0</v>
      </c>
      <c r="AA663" s="93">
        <v>0</v>
      </c>
    </row>
    <row r="664" spans="1:27" ht="15.75" x14ac:dyDescent="0.25">
      <c r="A664" s="87"/>
      <c r="B664" s="95"/>
      <c r="C664" s="95"/>
      <c r="D664" s="76"/>
      <c r="E664" s="89" t="s">
        <v>134</v>
      </c>
      <c r="F664" s="89" t="s">
        <v>134</v>
      </c>
      <c r="G664" s="76"/>
      <c r="H664" s="74"/>
      <c r="I664" s="111" t="s">
        <v>134</v>
      </c>
      <c r="J664" s="74"/>
      <c r="K664" s="74"/>
      <c r="L664" s="76"/>
      <c r="M664" s="76"/>
      <c r="N664" s="102"/>
      <c r="O664" s="102"/>
      <c r="P664" s="126">
        <v>0</v>
      </c>
      <c r="Q664" s="97">
        <v>0</v>
      </c>
      <c r="R664" s="109"/>
      <c r="S664" s="96" t="s">
        <v>134</v>
      </c>
      <c r="T664" s="91">
        <v>0</v>
      </c>
      <c r="U664" s="96" t="s">
        <v>134</v>
      </c>
      <c r="V664" s="92" t="s">
        <v>134</v>
      </c>
      <c r="W664" s="92" t="s">
        <v>134</v>
      </c>
      <c r="X664" s="92" t="s">
        <v>134</v>
      </c>
      <c r="Y664" s="92" t="s">
        <v>134</v>
      </c>
      <c r="Z664" s="92">
        <v>0</v>
      </c>
      <c r="AA664" s="93">
        <v>0</v>
      </c>
    </row>
    <row r="665" spans="1:27" ht="15.75" x14ac:dyDescent="0.25">
      <c r="A665" s="87"/>
      <c r="B665" s="95"/>
      <c r="C665" s="95"/>
      <c r="D665" s="76"/>
      <c r="E665" s="89" t="s">
        <v>134</v>
      </c>
      <c r="F665" s="89" t="s">
        <v>134</v>
      </c>
      <c r="G665" s="76"/>
      <c r="H665" s="74"/>
      <c r="I665" s="111" t="s">
        <v>134</v>
      </c>
      <c r="J665" s="74"/>
      <c r="K665" s="74"/>
      <c r="L665" s="76"/>
      <c r="M665" s="76"/>
      <c r="N665" s="102"/>
      <c r="O665" s="102"/>
      <c r="P665" s="126">
        <v>0</v>
      </c>
      <c r="Q665" s="97">
        <v>0</v>
      </c>
      <c r="R665" s="109"/>
      <c r="S665" s="96" t="s">
        <v>134</v>
      </c>
      <c r="T665" s="91">
        <v>0</v>
      </c>
      <c r="U665" s="96" t="s">
        <v>134</v>
      </c>
      <c r="V665" s="92" t="s">
        <v>134</v>
      </c>
      <c r="W665" s="92" t="s">
        <v>134</v>
      </c>
      <c r="X665" s="92" t="s">
        <v>134</v>
      </c>
      <c r="Y665" s="92" t="s">
        <v>134</v>
      </c>
      <c r="Z665" s="92">
        <v>0</v>
      </c>
      <c r="AA665" s="93">
        <v>0</v>
      </c>
    </row>
    <row r="666" spans="1:27" ht="15.75" x14ac:dyDescent="0.25">
      <c r="A666" s="87"/>
      <c r="B666" s="95"/>
      <c r="C666" s="95"/>
      <c r="D666" s="76"/>
      <c r="E666" s="89" t="s">
        <v>134</v>
      </c>
      <c r="F666" s="89" t="s">
        <v>134</v>
      </c>
      <c r="G666" s="76"/>
      <c r="H666" s="74"/>
      <c r="I666" s="111" t="s">
        <v>134</v>
      </c>
      <c r="J666" s="74"/>
      <c r="K666" s="74"/>
      <c r="L666" s="76"/>
      <c r="M666" s="76"/>
      <c r="N666" s="102"/>
      <c r="O666" s="102"/>
      <c r="P666" s="126">
        <v>0</v>
      </c>
      <c r="Q666" s="97">
        <v>0</v>
      </c>
      <c r="R666" s="109"/>
      <c r="S666" s="96" t="s">
        <v>134</v>
      </c>
      <c r="T666" s="91">
        <v>0</v>
      </c>
      <c r="U666" s="96" t="s">
        <v>134</v>
      </c>
      <c r="V666" s="92" t="s">
        <v>134</v>
      </c>
      <c r="W666" s="92" t="s">
        <v>134</v>
      </c>
      <c r="X666" s="92" t="s">
        <v>134</v>
      </c>
      <c r="Y666" s="92" t="s">
        <v>134</v>
      </c>
      <c r="Z666" s="92">
        <v>0</v>
      </c>
      <c r="AA666" s="93">
        <v>0</v>
      </c>
    </row>
    <row r="667" spans="1:27" ht="15.75" x14ac:dyDescent="0.25">
      <c r="A667" s="87"/>
      <c r="B667" s="95"/>
      <c r="C667" s="95"/>
      <c r="D667" s="76"/>
      <c r="E667" s="89" t="s">
        <v>134</v>
      </c>
      <c r="F667" s="89" t="s">
        <v>134</v>
      </c>
      <c r="G667" s="76"/>
      <c r="H667" s="74"/>
      <c r="I667" s="111" t="s">
        <v>134</v>
      </c>
      <c r="J667" s="74"/>
      <c r="K667" s="74"/>
      <c r="L667" s="76"/>
      <c r="M667" s="76"/>
      <c r="N667" s="102"/>
      <c r="O667" s="102"/>
      <c r="P667" s="126">
        <v>0</v>
      </c>
      <c r="Q667" s="97">
        <v>0</v>
      </c>
      <c r="R667" s="109"/>
      <c r="S667" s="96" t="s">
        <v>134</v>
      </c>
      <c r="T667" s="91">
        <v>0</v>
      </c>
      <c r="U667" s="96" t="s">
        <v>134</v>
      </c>
      <c r="V667" s="92" t="s">
        <v>134</v>
      </c>
      <c r="W667" s="92" t="s">
        <v>134</v>
      </c>
      <c r="X667" s="92" t="s">
        <v>134</v>
      </c>
      <c r="Y667" s="92" t="s">
        <v>134</v>
      </c>
      <c r="Z667" s="92">
        <v>0</v>
      </c>
      <c r="AA667" s="93">
        <v>0</v>
      </c>
    </row>
    <row r="668" spans="1:27" ht="15.75" x14ac:dyDescent="0.25">
      <c r="A668" s="87"/>
      <c r="B668" s="95"/>
      <c r="C668" s="95"/>
      <c r="D668" s="76"/>
      <c r="E668" s="89" t="s">
        <v>134</v>
      </c>
      <c r="F668" s="89" t="s">
        <v>134</v>
      </c>
      <c r="G668" s="76"/>
      <c r="H668" s="74"/>
      <c r="I668" s="111" t="s">
        <v>134</v>
      </c>
      <c r="J668" s="74"/>
      <c r="K668" s="74"/>
      <c r="L668" s="76"/>
      <c r="M668" s="76"/>
      <c r="N668" s="102"/>
      <c r="O668" s="102"/>
      <c r="P668" s="126">
        <v>0</v>
      </c>
      <c r="Q668" s="97">
        <v>0</v>
      </c>
      <c r="R668" s="109"/>
      <c r="S668" s="96" t="s">
        <v>134</v>
      </c>
      <c r="T668" s="91">
        <v>0</v>
      </c>
      <c r="U668" s="96" t="s">
        <v>134</v>
      </c>
      <c r="V668" s="92" t="s">
        <v>134</v>
      </c>
      <c r="W668" s="92" t="s">
        <v>134</v>
      </c>
      <c r="X668" s="92" t="s">
        <v>134</v>
      </c>
      <c r="Y668" s="92" t="s">
        <v>134</v>
      </c>
      <c r="Z668" s="92">
        <v>0</v>
      </c>
      <c r="AA668" s="93">
        <v>0</v>
      </c>
    </row>
    <row r="669" spans="1:27" ht="15.75" x14ac:dyDescent="0.25">
      <c r="A669" s="87"/>
      <c r="B669" s="95"/>
      <c r="C669" s="95"/>
      <c r="D669" s="76"/>
      <c r="E669" s="89" t="s">
        <v>134</v>
      </c>
      <c r="F669" s="89" t="s">
        <v>134</v>
      </c>
      <c r="G669" s="76"/>
      <c r="H669" s="74"/>
      <c r="I669" s="111" t="s">
        <v>134</v>
      </c>
      <c r="J669" s="74"/>
      <c r="K669" s="74"/>
      <c r="L669" s="76"/>
      <c r="M669" s="76"/>
      <c r="N669" s="102"/>
      <c r="O669" s="102"/>
      <c r="P669" s="126">
        <v>0</v>
      </c>
      <c r="Q669" s="97">
        <v>0</v>
      </c>
      <c r="R669" s="109"/>
      <c r="S669" s="96" t="s">
        <v>134</v>
      </c>
      <c r="T669" s="91">
        <v>0</v>
      </c>
      <c r="U669" s="96" t="s">
        <v>134</v>
      </c>
      <c r="V669" s="92" t="s">
        <v>134</v>
      </c>
      <c r="W669" s="92" t="s">
        <v>134</v>
      </c>
      <c r="X669" s="92" t="s">
        <v>134</v>
      </c>
      <c r="Y669" s="92" t="s">
        <v>134</v>
      </c>
      <c r="Z669" s="92">
        <v>0</v>
      </c>
      <c r="AA669" s="93">
        <v>0</v>
      </c>
    </row>
    <row r="670" spans="1:27" ht="15.75" x14ac:dyDescent="0.25">
      <c r="A670" s="87"/>
      <c r="B670" s="95"/>
      <c r="C670" s="95"/>
      <c r="D670" s="76"/>
      <c r="E670" s="89" t="s">
        <v>134</v>
      </c>
      <c r="F670" s="89" t="s">
        <v>134</v>
      </c>
      <c r="G670" s="76"/>
      <c r="H670" s="74"/>
      <c r="I670" s="111" t="s">
        <v>134</v>
      </c>
      <c r="J670" s="74"/>
      <c r="K670" s="74"/>
      <c r="L670" s="76"/>
      <c r="M670" s="76"/>
      <c r="N670" s="102"/>
      <c r="O670" s="102"/>
      <c r="P670" s="126">
        <v>0</v>
      </c>
      <c r="Q670" s="97">
        <v>0</v>
      </c>
      <c r="R670" s="109"/>
      <c r="S670" s="96" t="s">
        <v>134</v>
      </c>
      <c r="T670" s="91">
        <v>0</v>
      </c>
      <c r="U670" s="96" t="s">
        <v>134</v>
      </c>
      <c r="V670" s="92" t="s">
        <v>134</v>
      </c>
      <c r="W670" s="92" t="s">
        <v>134</v>
      </c>
      <c r="X670" s="92" t="s">
        <v>134</v>
      </c>
      <c r="Y670" s="92" t="s">
        <v>134</v>
      </c>
      <c r="Z670" s="92">
        <v>0</v>
      </c>
      <c r="AA670" s="93">
        <v>0</v>
      </c>
    </row>
    <row r="671" spans="1:27" ht="15.75" x14ac:dyDescent="0.25">
      <c r="A671" s="87"/>
      <c r="B671" s="95"/>
      <c r="C671" s="95"/>
      <c r="D671" s="76"/>
      <c r="E671" s="89" t="s">
        <v>134</v>
      </c>
      <c r="F671" s="89" t="s">
        <v>134</v>
      </c>
      <c r="G671" s="76"/>
      <c r="H671" s="74"/>
      <c r="I671" s="111" t="s">
        <v>134</v>
      </c>
      <c r="J671" s="74"/>
      <c r="K671" s="74"/>
      <c r="L671" s="76"/>
      <c r="M671" s="76"/>
      <c r="N671" s="102"/>
      <c r="O671" s="102"/>
      <c r="P671" s="126">
        <v>0</v>
      </c>
      <c r="Q671" s="97">
        <v>0</v>
      </c>
      <c r="R671" s="109"/>
      <c r="S671" s="96" t="s">
        <v>134</v>
      </c>
      <c r="T671" s="91">
        <v>0</v>
      </c>
      <c r="U671" s="96" t="s">
        <v>134</v>
      </c>
      <c r="V671" s="92" t="s">
        <v>134</v>
      </c>
      <c r="W671" s="92" t="s">
        <v>134</v>
      </c>
      <c r="X671" s="92" t="s">
        <v>134</v>
      </c>
      <c r="Y671" s="92" t="s">
        <v>134</v>
      </c>
      <c r="Z671" s="92">
        <v>0</v>
      </c>
      <c r="AA671" s="93">
        <v>0</v>
      </c>
    </row>
    <row r="672" spans="1:27" ht="15.75" x14ac:dyDescent="0.25">
      <c r="A672" s="87"/>
      <c r="B672" s="95"/>
      <c r="C672" s="95"/>
      <c r="D672" s="76"/>
      <c r="E672" s="89" t="s">
        <v>134</v>
      </c>
      <c r="F672" s="89" t="s">
        <v>134</v>
      </c>
      <c r="G672" s="76"/>
      <c r="H672" s="74"/>
      <c r="I672" s="111" t="s">
        <v>134</v>
      </c>
      <c r="J672" s="74"/>
      <c r="K672" s="74"/>
      <c r="L672" s="76"/>
      <c r="M672" s="76"/>
      <c r="N672" s="102"/>
      <c r="O672" s="102"/>
      <c r="P672" s="126">
        <v>0</v>
      </c>
      <c r="Q672" s="97">
        <v>0</v>
      </c>
      <c r="R672" s="109"/>
      <c r="S672" s="96" t="s">
        <v>134</v>
      </c>
      <c r="T672" s="91">
        <v>0</v>
      </c>
      <c r="U672" s="96" t="s">
        <v>134</v>
      </c>
      <c r="V672" s="92" t="s">
        <v>134</v>
      </c>
      <c r="W672" s="92" t="s">
        <v>134</v>
      </c>
      <c r="X672" s="92" t="s">
        <v>134</v>
      </c>
      <c r="Y672" s="92" t="s">
        <v>134</v>
      </c>
      <c r="Z672" s="92">
        <v>0</v>
      </c>
      <c r="AA672" s="93">
        <v>0</v>
      </c>
    </row>
    <row r="673" spans="1:27" ht="15.75" x14ac:dyDescent="0.25">
      <c r="A673" s="87"/>
      <c r="B673" s="95"/>
      <c r="C673" s="95"/>
      <c r="D673" s="76"/>
      <c r="E673" s="89" t="s">
        <v>134</v>
      </c>
      <c r="F673" s="89" t="s">
        <v>134</v>
      </c>
      <c r="G673" s="76"/>
      <c r="H673" s="74"/>
      <c r="I673" s="111" t="s">
        <v>134</v>
      </c>
      <c r="J673" s="74"/>
      <c r="K673" s="74"/>
      <c r="L673" s="76"/>
      <c r="M673" s="76"/>
      <c r="N673" s="102"/>
      <c r="O673" s="102"/>
      <c r="P673" s="126">
        <v>0</v>
      </c>
      <c r="Q673" s="97">
        <v>0</v>
      </c>
      <c r="R673" s="109"/>
      <c r="S673" s="96" t="s">
        <v>134</v>
      </c>
      <c r="T673" s="91">
        <v>0</v>
      </c>
      <c r="U673" s="96" t="s">
        <v>134</v>
      </c>
      <c r="V673" s="92" t="s">
        <v>134</v>
      </c>
      <c r="W673" s="92" t="s">
        <v>134</v>
      </c>
      <c r="X673" s="92" t="s">
        <v>134</v>
      </c>
      <c r="Y673" s="92" t="s">
        <v>134</v>
      </c>
      <c r="Z673" s="92">
        <v>0</v>
      </c>
      <c r="AA673" s="93">
        <v>0</v>
      </c>
    </row>
    <row r="674" spans="1:27" ht="15.75" x14ac:dyDescent="0.25">
      <c r="A674" s="87"/>
      <c r="B674" s="95"/>
      <c r="C674" s="95"/>
      <c r="D674" s="76"/>
      <c r="E674" s="89" t="s">
        <v>134</v>
      </c>
      <c r="F674" s="89" t="s">
        <v>134</v>
      </c>
      <c r="G674" s="76"/>
      <c r="H674" s="74"/>
      <c r="I674" s="111" t="s">
        <v>134</v>
      </c>
      <c r="J674" s="74"/>
      <c r="K674" s="74"/>
      <c r="L674" s="76"/>
      <c r="M674" s="76"/>
      <c r="N674" s="102"/>
      <c r="O674" s="102"/>
      <c r="P674" s="126">
        <v>0</v>
      </c>
      <c r="Q674" s="97">
        <v>0</v>
      </c>
      <c r="R674" s="109"/>
      <c r="S674" s="96" t="s">
        <v>134</v>
      </c>
      <c r="T674" s="91">
        <v>0</v>
      </c>
      <c r="U674" s="96" t="s">
        <v>134</v>
      </c>
      <c r="V674" s="92" t="s">
        <v>134</v>
      </c>
      <c r="W674" s="92" t="s">
        <v>134</v>
      </c>
      <c r="X674" s="92" t="s">
        <v>134</v>
      </c>
      <c r="Y674" s="92" t="s">
        <v>134</v>
      </c>
      <c r="Z674" s="92">
        <v>0</v>
      </c>
      <c r="AA674" s="93">
        <v>0</v>
      </c>
    </row>
    <row r="675" spans="1:27" ht="15.75" x14ac:dyDescent="0.25">
      <c r="A675" s="87"/>
      <c r="B675" s="95"/>
      <c r="C675" s="95"/>
      <c r="D675" s="76"/>
      <c r="E675" s="89" t="s">
        <v>134</v>
      </c>
      <c r="F675" s="89" t="s">
        <v>134</v>
      </c>
      <c r="G675" s="76"/>
      <c r="H675" s="74"/>
      <c r="I675" s="111" t="s">
        <v>134</v>
      </c>
      <c r="J675" s="74"/>
      <c r="K675" s="74"/>
      <c r="L675" s="76"/>
      <c r="M675" s="76"/>
      <c r="N675" s="102"/>
      <c r="O675" s="102"/>
      <c r="P675" s="126">
        <v>0</v>
      </c>
      <c r="Q675" s="97">
        <v>0</v>
      </c>
      <c r="R675" s="109"/>
      <c r="S675" s="96" t="s">
        <v>134</v>
      </c>
      <c r="T675" s="91">
        <v>0</v>
      </c>
      <c r="U675" s="96" t="s">
        <v>134</v>
      </c>
      <c r="V675" s="92" t="s">
        <v>134</v>
      </c>
      <c r="W675" s="92" t="s">
        <v>134</v>
      </c>
      <c r="X675" s="92" t="s">
        <v>134</v>
      </c>
      <c r="Y675" s="92" t="s">
        <v>134</v>
      </c>
      <c r="Z675" s="92">
        <v>0</v>
      </c>
      <c r="AA675" s="93">
        <v>0</v>
      </c>
    </row>
    <row r="676" spans="1:27" ht="15.75" x14ac:dyDescent="0.25">
      <c r="A676" s="87"/>
      <c r="B676" s="95"/>
      <c r="C676" s="95"/>
      <c r="D676" s="76"/>
      <c r="E676" s="89" t="s">
        <v>134</v>
      </c>
      <c r="F676" s="89" t="s">
        <v>134</v>
      </c>
      <c r="G676" s="76"/>
      <c r="H676" s="74"/>
      <c r="I676" s="111" t="s">
        <v>134</v>
      </c>
      <c r="J676" s="74"/>
      <c r="K676" s="74"/>
      <c r="L676" s="76"/>
      <c r="M676" s="76"/>
      <c r="N676" s="102"/>
      <c r="O676" s="102"/>
      <c r="P676" s="126">
        <v>0</v>
      </c>
      <c r="Q676" s="97">
        <v>0</v>
      </c>
      <c r="R676" s="109"/>
      <c r="S676" s="96" t="s">
        <v>134</v>
      </c>
      <c r="T676" s="91">
        <v>0</v>
      </c>
      <c r="U676" s="96" t="s">
        <v>134</v>
      </c>
      <c r="V676" s="92" t="s">
        <v>134</v>
      </c>
      <c r="W676" s="92" t="s">
        <v>134</v>
      </c>
      <c r="X676" s="92" t="s">
        <v>134</v>
      </c>
      <c r="Y676" s="92" t="s">
        <v>134</v>
      </c>
      <c r="Z676" s="92">
        <v>0</v>
      </c>
      <c r="AA676" s="93">
        <v>0</v>
      </c>
    </row>
    <row r="677" spans="1:27" ht="15.75" x14ac:dyDescent="0.25">
      <c r="A677" s="87"/>
      <c r="B677" s="95"/>
      <c r="C677" s="95"/>
      <c r="D677" s="76"/>
      <c r="E677" s="89" t="s">
        <v>134</v>
      </c>
      <c r="F677" s="89" t="s">
        <v>134</v>
      </c>
      <c r="G677" s="76"/>
      <c r="H677" s="74"/>
      <c r="I677" s="111" t="s">
        <v>134</v>
      </c>
      <c r="J677" s="74"/>
      <c r="K677" s="74"/>
      <c r="L677" s="76"/>
      <c r="M677" s="76"/>
      <c r="N677" s="102"/>
      <c r="O677" s="102"/>
      <c r="P677" s="126">
        <v>0</v>
      </c>
      <c r="Q677" s="97">
        <v>0</v>
      </c>
      <c r="R677" s="109"/>
      <c r="S677" s="96" t="s">
        <v>134</v>
      </c>
      <c r="T677" s="91">
        <v>0</v>
      </c>
      <c r="U677" s="96" t="s">
        <v>134</v>
      </c>
      <c r="V677" s="92" t="s">
        <v>134</v>
      </c>
      <c r="W677" s="92" t="s">
        <v>134</v>
      </c>
      <c r="X677" s="92" t="s">
        <v>134</v>
      </c>
      <c r="Y677" s="92" t="s">
        <v>134</v>
      </c>
      <c r="Z677" s="92">
        <v>0</v>
      </c>
      <c r="AA677" s="93">
        <v>0</v>
      </c>
    </row>
    <row r="678" spans="1:27" ht="15.75" x14ac:dyDescent="0.25">
      <c r="A678" s="87"/>
      <c r="B678" s="95"/>
      <c r="C678" s="95"/>
      <c r="D678" s="76"/>
      <c r="E678" s="89" t="s">
        <v>134</v>
      </c>
      <c r="F678" s="89" t="s">
        <v>134</v>
      </c>
      <c r="G678" s="76"/>
      <c r="H678" s="74"/>
      <c r="I678" s="111" t="s">
        <v>134</v>
      </c>
      <c r="J678" s="74"/>
      <c r="K678" s="74"/>
      <c r="L678" s="76"/>
      <c r="M678" s="76"/>
      <c r="N678" s="102"/>
      <c r="O678" s="102"/>
      <c r="P678" s="126">
        <v>0</v>
      </c>
      <c r="Q678" s="97">
        <v>0</v>
      </c>
      <c r="R678" s="109"/>
      <c r="S678" s="96" t="s">
        <v>134</v>
      </c>
      <c r="T678" s="91">
        <v>0</v>
      </c>
      <c r="U678" s="96" t="s">
        <v>134</v>
      </c>
      <c r="V678" s="92" t="s">
        <v>134</v>
      </c>
      <c r="W678" s="92" t="s">
        <v>134</v>
      </c>
      <c r="X678" s="92" t="s">
        <v>134</v>
      </c>
      <c r="Y678" s="92" t="s">
        <v>134</v>
      </c>
      <c r="Z678" s="92">
        <v>0</v>
      </c>
      <c r="AA678" s="93">
        <v>0</v>
      </c>
    </row>
    <row r="679" spans="1:27" ht="15.75" x14ac:dyDescent="0.25">
      <c r="A679" s="87"/>
      <c r="B679" s="95"/>
      <c r="C679" s="95"/>
      <c r="D679" s="76"/>
      <c r="E679" s="89" t="s">
        <v>134</v>
      </c>
      <c r="F679" s="89" t="s">
        <v>134</v>
      </c>
      <c r="G679" s="76"/>
      <c r="H679" s="74"/>
      <c r="I679" s="111" t="s">
        <v>134</v>
      </c>
      <c r="J679" s="74"/>
      <c r="K679" s="74"/>
      <c r="L679" s="76"/>
      <c r="M679" s="76"/>
      <c r="N679" s="102"/>
      <c r="O679" s="102"/>
      <c r="P679" s="126">
        <v>0</v>
      </c>
      <c r="Q679" s="97">
        <v>0</v>
      </c>
      <c r="R679" s="109"/>
      <c r="S679" s="96" t="s">
        <v>134</v>
      </c>
      <c r="T679" s="91">
        <v>0</v>
      </c>
      <c r="U679" s="96" t="s">
        <v>134</v>
      </c>
      <c r="V679" s="92" t="s">
        <v>134</v>
      </c>
      <c r="W679" s="92" t="s">
        <v>134</v>
      </c>
      <c r="X679" s="92" t="s">
        <v>134</v>
      </c>
      <c r="Y679" s="92" t="s">
        <v>134</v>
      </c>
      <c r="Z679" s="92">
        <v>0</v>
      </c>
      <c r="AA679" s="93">
        <v>0</v>
      </c>
    </row>
    <row r="680" spans="1:27" ht="15.75" x14ac:dyDescent="0.25">
      <c r="A680" s="87"/>
      <c r="B680" s="95"/>
      <c r="C680" s="95"/>
      <c r="D680" s="76"/>
      <c r="E680" s="89" t="s">
        <v>134</v>
      </c>
      <c r="F680" s="89" t="s">
        <v>134</v>
      </c>
      <c r="G680" s="76"/>
      <c r="H680" s="74"/>
      <c r="I680" s="111" t="s">
        <v>134</v>
      </c>
      <c r="J680" s="74"/>
      <c r="K680" s="74"/>
      <c r="L680" s="76"/>
      <c r="M680" s="76"/>
      <c r="N680" s="102"/>
      <c r="O680" s="102"/>
      <c r="P680" s="126">
        <v>0</v>
      </c>
      <c r="Q680" s="97">
        <v>0</v>
      </c>
      <c r="R680" s="109"/>
      <c r="S680" s="96" t="s">
        <v>134</v>
      </c>
      <c r="T680" s="91">
        <v>0</v>
      </c>
      <c r="U680" s="96" t="s">
        <v>134</v>
      </c>
      <c r="V680" s="92" t="s">
        <v>134</v>
      </c>
      <c r="W680" s="92" t="s">
        <v>134</v>
      </c>
      <c r="X680" s="92" t="s">
        <v>134</v>
      </c>
      <c r="Y680" s="92" t="s">
        <v>134</v>
      </c>
      <c r="Z680" s="92">
        <v>0</v>
      </c>
      <c r="AA680" s="93">
        <v>0</v>
      </c>
    </row>
    <row r="681" spans="1:27" ht="15.75" x14ac:dyDescent="0.25">
      <c r="A681" s="87"/>
      <c r="B681" s="95"/>
      <c r="C681" s="95"/>
      <c r="D681" s="76"/>
      <c r="E681" s="89" t="s">
        <v>134</v>
      </c>
      <c r="F681" s="89" t="s">
        <v>134</v>
      </c>
      <c r="G681" s="76"/>
      <c r="H681" s="74"/>
      <c r="I681" s="111" t="s">
        <v>134</v>
      </c>
      <c r="J681" s="74"/>
      <c r="K681" s="74"/>
      <c r="L681" s="76"/>
      <c r="M681" s="76"/>
      <c r="N681" s="102"/>
      <c r="O681" s="102"/>
      <c r="P681" s="126">
        <v>0</v>
      </c>
      <c r="Q681" s="97">
        <v>0</v>
      </c>
      <c r="R681" s="109"/>
      <c r="S681" s="96" t="s">
        <v>134</v>
      </c>
      <c r="T681" s="91">
        <v>0</v>
      </c>
      <c r="U681" s="96" t="s">
        <v>134</v>
      </c>
      <c r="V681" s="92" t="s">
        <v>134</v>
      </c>
      <c r="W681" s="92" t="s">
        <v>134</v>
      </c>
      <c r="X681" s="92" t="s">
        <v>134</v>
      </c>
      <c r="Y681" s="92" t="s">
        <v>134</v>
      </c>
      <c r="Z681" s="92">
        <v>0</v>
      </c>
      <c r="AA681" s="93">
        <v>0</v>
      </c>
    </row>
    <row r="682" spans="1:27" ht="15.75" x14ac:dyDescent="0.25">
      <c r="A682" s="87"/>
      <c r="B682" s="95"/>
      <c r="C682" s="95"/>
      <c r="D682" s="76"/>
      <c r="E682" s="89" t="s">
        <v>134</v>
      </c>
      <c r="F682" s="89" t="s">
        <v>134</v>
      </c>
      <c r="G682" s="76"/>
      <c r="H682" s="74"/>
      <c r="I682" s="111" t="s">
        <v>134</v>
      </c>
      <c r="J682" s="74"/>
      <c r="K682" s="74"/>
      <c r="L682" s="76"/>
      <c r="M682" s="76"/>
      <c r="N682" s="102"/>
      <c r="O682" s="102"/>
      <c r="P682" s="126">
        <v>0</v>
      </c>
      <c r="Q682" s="97">
        <v>0</v>
      </c>
      <c r="R682" s="109"/>
      <c r="S682" s="96" t="s">
        <v>134</v>
      </c>
      <c r="T682" s="91">
        <v>0</v>
      </c>
      <c r="U682" s="96" t="s">
        <v>134</v>
      </c>
      <c r="V682" s="92" t="s">
        <v>134</v>
      </c>
      <c r="W682" s="92" t="s">
        <v>134</v>
      </c>
      <c r="X682" s="92" t="s">
        <v>134</v>
      </c>
      <c r="Y682" s="92" t="s">
        <v>134</v>
      </c>
      <c r="Z682" s="92">
        <v>0</v>
      </c>
      <c r="AA682" s="93">
        <v>0</v>
      </c>
    </row>
    <row r="683" spans="1:27" ht="15.75" x14ac:dyDescent="0.25">
      <c r="A683" s="87"/>
      <c r="B683" s="95"/>
      <c r="C683" s="95"/>
      <c r="D683" s="76"/>
      <c r="E683" s="89" t="s">
        <v>134</v>
      </c>
      <c r="F683" s="89" t="s">
        <v>134</v>
      </c>
      <c r="G683" s="76"/>
      <c r="H683" s="74"/>
      <c r="I683" s="111" t="s">
        <v>134</v>
      </c>
      <c r="J683" s="74"/>
      <c r="K683" s="74"/>
      <c r="L683" s="76"/>
      <c r="M683" s="76"/>
      <c r="N683" s="102"/>
      <c r="O683" s="102"/>
      <c r="P683" s="126">
        <v>0</v>
      </c>
      <c r="Q683" s="97">
        <v>0</v>
      </c>
      <c r="R683" s="109"/>
      <c r="S683" s="96" t="s">
        <v>134</v>
      </c>
      <c r="T683" s="91">
        <v>0</v>
      </c>
      <c r="U683" s="96" t="s">
        <v>134</v>
      </c>
      <c r="V683" s="92" t="s">
        <v>134</v>
      </c>
      <c r="W683" s="92" t="s">
        <v>134</v>
      </c>
      <c r="X683" s="92" t="s">
        <v>134</v>
      </c>
      <c r="Y683" s="92" t="s">
        <v>134</v>
      </c>
      <c r="Z683" s="92">
        <v>0</v>
      </c>
      <c r="AA683" s="93">
        <v>0</v>
      </c>
    </row>
    <row r="684" spans="1:27" ht="15.75" x14ac:dyDescent="0.25">
      <c r="A684" s="87"/>
      <c r="B684" s="95"/>
      <c r="C684" s="95"/>
      <c r="D684" s="76"/>
      <c r="E684" s="89" t="s">
        <v>134</v>
      </c>
      <c r="F684" s="89" t="s">
        <v>134</v>
      </c>
      <c r="G684" s="76"/>
      <c r="H684" s="74"/>
      <c r="I684" s="111" t="s">
        <v>134</v>
      </c>
      <c r="J684" s="74"/>
      <c r="K684" s="74"/>
      <c r="L684" s="76"/>
      <c r="M684" s="76"/>
      <c r="N684" s="102"/>
      <c r="O684" s="102"/>
      <c r="P684" s="126">
        <v>0</v>
      </c>
      <c r="Q684" s="97">
        <v>0</v>
      </c>
      <c r="R684" s="109"/>
      <c r="S684" s="96" t="s">
        <v>134</v>
      </c>
      <c r="T684" s="91">
        <v>0</v>
      </c>
      <c r="U684" s="96" t="s">
        <v>134</v>
      </c>
      <c r="V684" s="92" t="s">
        <v>134</v>
      </c>
      <c r="W684" s="92" t="s">
        <v>134</v>
      </c>
      <c r="X684" s="92" t="s">
        <v>134</v>
      </c>
      <c r="Y684" s="92" t="s">
        <v>134</v>
      </c>
      <c r="Z684" s="92">
        <v>0</v>
      </c>
      <c r="AA684" s="93">
        <v>0</v>
      </c>
    </row>
    <row r="685" spans="1:27" ht="15.75" x14ac:dyDescent="0.25">
      <c r="A685" s="87"/>
      <c r="B685" s="95"/>
      <c r="C685" s="95"/>
      <c r="D685" s="76"/>
      <c r="E685" s="89" t="s">
        <v>134</v>
      </c>
      <c r="F685" s="89" t="s">
        <v>134</v>
      </c>
      <c r="G685" s="76"/>
      <c r="H685" s="74"/>
      <c r="I685" s="111" t="s">
        <v>134</v>
      </c>
      <c r="J685" s="74"/>
      <c r="K685" s="74"/>
      <c r="L685" s="76"/>
      <c r="M685" s="76"/>
      <c r="N685" s="102"/>
      <c r="O685" s="102"/>
      <c r="P685" s="126">
        <v>0</v>
      </c>
      <c r="Q685" s="97">
        <v>0</v>
      </c>
      <c r="R685" s="109"/>
      <c r="S685" s="96" t="s">
        <v>134</v>
      </c>
      <c r="T685" s="91">
        <v>0</v>
      </c>
      <c r="U685" s="96" t="s">
        <v>134</v>
      </c>
      <c r="V685" s="92" t="s">
        <v>134</v>
      </c>
      <c r="W685" s="92" t="s">
        <v>134</v>
      </c>
      <c r="X685" s="92" t="s">
        <v>134</v>
      </c>
      <c r="Y685" s="92" t="s">
        <v>134</v>
      </c>
      <c r="Z685" s="92">
        <v>0</v>
      </c>
      <c r="AA685" s="93">
        <v>0</v>
      </c>
    </row>
    <row r="686" spans="1:27" ht="15.75" x14ac:dyDescent="0.25">
      <c r="A686" s="87"/>
      <c r="B686" s="95"/>
      <c r="C686" s="95"/>
      <c r="D686" s="76"/>
      <c r="E686" s="89" t="s">
        <v>134</v>
      </c>
      <c r="F686" s="89" t="s">
        <v>134</v>
      </c>
      <c r="G686" s="76"/>
      <c r="H686" s="74"/>
      <c r="I686" s="111" t="s">
        <v>134</v>
      </c>
      <c r="J686" s="74"/>
      <c r="K686" s="74"/>
      <c r="L686" s="76"/>
      <c r="M686" s="76"/>
      <c r="N686" s="102"/>
      <c r="O686" s="102"/>
      <c r="P686" s="126">
        <v>0</v>
      </c>
      <c r="Q686" s="97">
        <v>0</v>
      </c>
      <c r="R686" s="109"/>
      <c r="S686" s="96" t="s">
        <v>134</v>
      </c>
      <c r="T686" s="91">
        <v>0</v>
      </c>
      <c r="U686" s="96" t="s">
        <v>134</v>
      </c>
      <c r="V686" s="92" t="s">
        <v>134</v>
      </c>
      <c r="W686" s="92" t="s">
        <v>134</v>
      </c>
      <c r="X686" s="92" t="s">
        <v>134</v>
      </c>
      <c r="Y686" s="92" t="s">
        <v>134</v>
      </c>
      <c r="Z686" s="92">
        <v>0</v>
      </c>
      <c r="AA686" s="93">
        <v>0</v>
      </c>
    </row>
    <row r="687" spans="1:27" ht="15.75" x14ac:dyDescent="0.25">
      <c r="A687" s="87"/>
      <c r="B687" s="95"/>
      <c r="C687" s="95"/>
      <c r="D687" s="76"/>
      <c r="E687" s="89" t="s">
        <v>134</v>
      </c>
      <c r="F687" s="89" t="s">
        <v>134</v>
      </c>
      <c r="G687" s="76"/>
      <c r="H687" s="74"/>
      <c r="I687" s="111" t="s">
        <v>134</v>
      </c>
      <c r="J687" s="74"/>
      <c r="K687" s="74"/>
      <c r="L687" s="76"/>
      <c r="M687" s="76"/>
      <c r="N687" s="102"/>
      <c r="O687" s="102"/>
      <c r="P687" s="126">
        <v>0</v>
      </c>
      <c r="Q687" s="97">
        <v>0</v>
      </c>
      <c r="R687" s="109"/>
      <c r="S687" s="96" t="s">
        <v>134</v>
      </c>
      <c r="T687" s="91">
        <v>0</v>
      </c>
      <c r="U687" s="96" t="s">
        <v>134</v>
      </c>
      <c r="V687" s="92" t="s">
        <v>134</v>
      </c>
      <c r="W687" s="92" t="s">
        <v>134</v>
      </c>
      <c r="X687" s="92" t="s">
        <v>134</v>
      </c>
      <c r="Y687" s="92" t="s">
        <v>134</v>
      </c>
      <c r="Z687" s="92">
        <v>0</v>
      </c>
      <c r="AA687" s="93">
        <v>0</v>
      </c>
    </row>
    <row r="688" spans="1:27" ht="15.75" x14ac:dyDescent="0.25">
      <c r="A688" s="87"/>
      <c r="B688" s="95"/>
      <c r="C688" s="95"/>
      <c r="D688" s="76"/>
      <c r="E688" s="89" t="s">
        <v>134</v>
      </c>
      <c r="F688" s="89" t="s">
        <v>134</v>
      </c>
      <c r="G688" s="76"/>
      <c r="H688" s="74"/>
      <c r="I688" s="111" t="s">
        <v>134</v>
      </c>
      <c r="J688" s="74"/>
      <c r="K688" s="74"/>
      <c r="L688" s="76"/>
      <c r="M688" s="76"/>
      <c r="N688" s="102"/>
      <c r="O688" s="102"/>
      <c r="P688" s="126">
        <v>0</v>
      </c>
      <c r="Q688" s="97">
        <v>0</v>
      </c>
      <c r="R688" s="109"/>
      <c r="S688" s="96" t="s">
        <v>134</v>
      </c>
      <c r="T688" s="91">
        <v>0</v>
      </c>
      <c r="U688" s="96" t="s">
        <v>134</v>
      </c>
      <c r="V688" s="92" t="s">
        <v>134</v>
      </c>
      <c r="W688" s="92" t="s">
        <v>134</v>
      </c>
      <c r="X688" s="92" t="s">
        <v>134</v>
      </c>
      <c r="Y688" s="92" t="s">
        <v>134</v>
      </c>
      <c r="Z688" s="92">
        <v>0</v>
      </c>
      <c r="AA688" s="93">
        <v>0</v>
      </c>
    </row>
    <row r="689" spans="1:27" ht="15.75" x14ac:dyDescent="0.25">
      <c r="A689" s="87"/>
      <c r="B689" s="95"/>
      <c r="C689" s="95"/>
      <c r="D689" s="76"/>
      <c r="E689" s="89" t="s">
        <v>134</v>
      </c>
      <c r="F689" s="89" t="s">
        <v>134</v>
      </c>
      <c r="G689" s="76"/>
      <c r="H689" s="74"/>
      <c r="I689" s="111" t="s">
        <v>134</v>
      </c>
      <c r="J689" s="74"/>
      <c r="K689" s="74"/>
      <c r="L689" s="76"/>
      <c r="M689" s="76"/>
      <c r="N689" s="102"/>
      <c r="O689" s="102"/>
      <c r="P689" s="126">
        <v>0</v>
      </c>
      <c r="Q689" s="97">
        <v>0</v>
      </c>
      <c r="R689" s="109"/>
      <c r="S689" s="96" t="s">
        <v>134</v>
      </c>
      <c r="T689" s="91">
        <v>0</v>
      </c>
      <c r="U689" s="96" t="s">
        <v>134</v>
      </c>
      <c r="V689" s="92" t="s">
        <v>134</v>
      </c>
      <c r="W689" s="92" t="s">
        <v>134</v>
      </c>
      <c r="X689" s="92" t="s">
        <v>134</v>
      </c>
      <c r="Y689" s="92" t="s">
        <v>134</v>
      </c>
      <c r="Z689" s="92">
        <v>0</v>
      </c>
      <c r="AA689" s="93">
        <v>0</v>
      </c>
    </row>
    <row r="690" spans="1:27" ht="15.75" x14ac:dyDescent="0.25">
      <c r="A690" s="87"/>
      <c r="B690" s="95"/>
      <c r="C690" s="95"/>
      <c r="D690" s="76"/>
      <c r="E690" s="89" t="s">
        <v>134</v>
      </c>
      <c r="F690" s="89" t="s">
        <v>134</v>
      </c>
      <c r="G690" s="76"/>
      <c r="H690" s="74"/>
      <c r="I690" s="111" t="s">
        <v>134</v>
      </c>
      <c r="J690" s="74"/>
      <c r="K690" s="74"/>
      <c r="L690" s="76"/>
      <c r="M690" s="76"/>
      <c r="N690" s="102"/>
      <c r="O690" s="102"/>
      <c r="P690" s="126">
        <v>0</v>
      </c>
      <c r="Q690" s="97">
        <v>0</v>
      </c>
      <c r="R690" s="109"/>
      <c r="S690" s="96" t="s">
        <v>134</v>
      </c>
      <c r="T690" s="91">
        <v>0</v>
      </c>
      <c r="U690" s="96" t="s">
        <v>134</v>
      </c>
      <c r="V690" s="92" t="s">
        <v>134</v>
      </c>
      <c r="W690" s="92" t="s">
        <v>134</v>
      </c>
      <c r="X690" s="92" t="s">
        <v>134</v>
      </c>
      <c r="Y690" s="92" t="s">
        <v>134</v>
      </c>
      <c r="Z690" s="92">
        <v>0</v>
      </c>
      <c r="AA690" s="93">
        <v>0</v>
      </c>
    </row>
    <row r="691" spans="1:27" ht="15.75" x14ac:dyDescent="0.25">
      <c r="A691" s="87"/>
      <c r="B691" s="95"/>
      <c r="C691" s="95"/>
      <c r="D691" s="76"/>
      <c r="E691" s="89" t="s">
        <v>134</v>
      </c>
      <c r="F691" s="89" t="s">
        <v>134</v>
      </c>
      <c r="G691" s="76"/>
      <c r="H691" s="74"/>
      <c r="I691" s="111" t="s">
        <v>134</v>
      </c>
      <c r="J691" s="74"/>
      <c r="K691" s="74"/>
      <c r="L691" s="76"/>
      <c r="M691" s="76"/>
      <c r="N691" s="102"/>
      <c r="O691" s="102"/>
      <c r="P691" s="126">
        <v>0</v>
      </c>
      <c r="Q691" s="97">
        <v>0</v>
      </c>
      <c r="R691" s="109"/>
      <c r="S691" s="96" t="s">
        <v>134</v>
      </c>
      <c r="T691" s="91">
        <v>0</v>
      </c>
      <c r="U691" s="96" t="s">
        <v>134</v>
      </c>
      <c r="V691" s="92" t="s">
        <v>134</v>
      </c>
      <c r="W691" s="92" t="s">
        <v>134</v>
      </c>
      <c r="X691" s="92" t="s">
        <v>134</v>
      </c>
      <c r="Y691" s="92" t="s">
        <v>134</v>
      </c>
      <c r="Z691" s="92">
        <v>0</v>
      </c>
      <c r="AA691" s="93">
        <v>0</v>
      </c>
    </row>
    <row r="692" spans="1:27" ht="15.75" x14ac:dyDescent="0.25">
      <c r="A692" s="87"/>
      <c r="B692" s="95"/>
      <c r="C692" s="95"/>
      <c r="D692" s="76"/>
      <c r="E692" s="89" t="s">
        <v>134</v>
      </c>
      <c r="F692" s="89" t="s">
        <v>134</v>
      </c>
      <c r="G692" s="76"/>
      <c r="H692" s="74"/>
      <c r="I692" s="111" t="s">
        <v>134</v>
      </c>
      <c r="J692" s="74"/>
      <c r="K692" s="74"/>
      <c r="L692" s="76"/>
      <c r="M692" s="76"/>
      <c r="N692" s="102"/>
      <c r="O692" s="102"/>
      <c r="P692" s="126">
        <v>0</v>
      </c>
      <c r="Q692" s="97">
        <v>0</v>
      </c>
      <c r="R692" s="109"/>
      <c r="S692" s="96" t="s">
        <v>134</v>
      </c>
      <c r="T692" s="91">
        <v>0</v>
      </c>
      <c r="U692" s="96" t="s">
        <v>134</v>
      </c>
      <c r="V692" s="92" t="s">
        <v>134</v>
      </c>
      <c r="W692" s="92" t="s">
        <v>134</v>
      </c>
      <c r="X692" s="92" t="s">
        <v>134</v>
      </c>
      <c r="Y692" s="92" t="s">
        <v>134</v>
      </c>
      <c r="Z692" s="92">
        <v>0</v>
      </c>
      <c r="AA692" s="93">
        <v>0</v>
      </c>
    </row>
    <row r="693" spans="1:27" ht="15.75" x14ac:dyDescent="0.25">
      <c r="A693" s="87"/>
      <c r="B693" s="95"/>
      <c r="C693" s="95"/>
      <c r="D693" s="76"/>
      <c r="E693" s="89" t="s">
        <v>134</v>
      </c>
      <c r="F693" s="89" t="s">
        <v>134</v>
      </c>
      <c r="G693" s="76"/>
      <c r="H693" s="74"/>
      <c r="I693" s="111" t="s">
        <v>134</v>
      </c>
      <c r="J693" s="74"/>
      <c r="K693" s="74"/>
      <c r="L693" s="76"/>
      <c r="M693" s="76"/>
      <c r="N693" s="102"/>
      <c r="O693" s="102"/>
      <c r="P693" s="126">
        <v>0</v>
      </c>
      <c r="Q693" s="97">
        <v>0</v>
      </c>
      <c r="R693" s="109"/>
      <c r="S693" s="96" t="s">
        <v>134</v>
      </c>
      <c r="T693" s="91">
        <v>0</v>
      </c>
      <c r="U693" s="96" t="s">
        <v>134</v>
      </c>
      <c r="V693" s="92" t="s">
        <v>134</v>
      </c>
      <c r="W693" s="92" t="s">
        <v>134</v>
      </c>
      <c r="X693" s="92" t="s">
        <v>134</v>
      </c>
      <c r="Y693" s="92" t="s">
        <v>134</v>
      </c>
      <c r="Z693" s="92">
        <v>0</v>
      </c>
      <c r="AA693" s="93">
        <v>0</v>
      </c>
    </row>
    <row r="694" spans="1:27" ht="15.75" x14ac:dyDescent="0.25">
      <c r="A694" s="87"/>
      <c r="B694" s="95"/>
      <c r="C694" s="95"/>
      <c r="D694" s="76"/>
      <c r="E694" s="89" t="s">
        <v>134</v>
      </c>
      <c r="F694" s="89" t="s">
        <v>134</v>
      </c>
      <c r="G694" s="76"/>
      <c r="H694" s="74"/>
      <c r="I694" s="111" t="s">
        <v>134</v>
      </c>
      <c r="J694" s="74"/>
      <c r="K694" s="74"/>
      <c r="L694" s="76"/>
      <c r="M694" s="76"/>
      <c r="N694" s="102"/>
      <c r="O694" s="102"/>
      <c r="P694" s="126">
        <v>0</v>
      </c>
      <c r="Q694" s="97">
        <v>0</v>
      </c>
      <c r="R694" s="109"/>
      <c r="S694" s="96" t="s">
        <v>134</v>
      </c>
      <c r="T694" s="91">
        <v>0</v>
      </c>
      <c r="U694" s="96" t="s">
        <v>134</v>
      </c>
      <c r="V694" s="92" t="s">
        <v>134</v>
      </c>
      <c r="W694" s="92" t="s">
        <v>134</v>
      </c>
      <c r="X694" s="92" t="s">
        <v>134</v>
      </c>
      <c r="Y694" s="92" t="s">
        <v>134</v>
      </c>
      <c r="Z694" s="92">
        <v>0</v>
      </c>
      <c r="AA694" s="93">
        <v>0</v>
      </c>
    </row>
    <row r="695" spans="1:27" ht="15.75" x14ac:dyDescent="0.25">
      <c r="A695" s="87"/>
      <c r="B695" s="95"/>
      <c r="C695" s="95"/>
      <c r="D695" s="76"/>
      <c r="E695" s="89" t="s">
        <v>134</v>
      </c>
      <c r="F695" s="89" t="s">
        <v>134</v>
      </c>
      <c r="G695" s="76"/>
      <c r="H695" s="74"/>
      <c r="I695" s="111" t="s">
        <v>134</v>
      </c>
      <c r="J695" s="74"/>
      <c r="K695" s="74"/>
      <c r="L695" s="76"/>
      <c r="M695" s="76"/>
      <c r="N695" s="102"/>
      <c r="O695" s="102"/>
      <c r="P695" s="126">
        <v>0</v>
      </c>
      <c r="Q695" s="97">
        <v>0</v>
      </c>
      <c r="R695" s="109"/>
      <c r="S695" s="96" t="s">
        <v>134</v>
      </c>
      <c r="T695" s="91">
        <v>0</v>
      </c>
      <c r="U695" s="96" t="s">
        <v>134</v>
      </c>
      <c r="V695" s="92" t="s">
        <v>134</v>
      </c>
      <c r="W695" s="92" t="s">
        <v>134</v>
      </c>
      <c r="X695" s="92" t="s">
        <v>134</v>
      </c>
      <c r="Y695" s="92" t="s">
        <v>134</v>
      </c>
      <c r="Z695" s="92">
        <v>0</v>
      </c>
      <c r="AA695" s="93">
        <v>0</v>
      </c>
    </row>
    <row r="696" spans="1:27" ht="15.75" x14ac:dyDescent="0.25">
      <c r="A696" s="87"/>
      <c r="B696" s="95"/>
      <c r="C696" s="95"/>
      <c r="D696" s="76"/>
      <c r="E696" s="89" t="s">
        <v>134</v>
      </c>
      <c r="F696" s="89" t="s">
        <v>134</v>
      </c>
      <c r="G696" s="76"/>
      <c r="H696" s="74"/>
      <c r="I696" s="111" t="s">
        <v>134</v>
      </c>
      <c r="J696" s="74"/>
      <c r="K696" s="74"/>
      <c r="L696" s="76"/>
      <c r="M696" s="76"/>
      <c r="N696" s="102"/>
      <c r="O696" s="102"/>
      <c r="P696" s="126">
        <v>0</v>
      </c>
      <c r="Q696" s="97">
        <v>0</v>
      </c>
      <c r="R696" s="109"/>
      <c r="S696" s="96" t="s">
        <v>134</v>
      </c>
      <c r="T696" s="91">
        <v>0</v>
      </c>
      <c r="U696" s="96" t="s">
        <v>134</v>
      </c>
      <c r="V696" s="92" t="s">
        <v>134</v>
      </c>
      <c r="W696" s="92" t="s">
        <v>134</v>
      </c>
      <c r="X696" s="92" t="s">
        <v>134</v>
      </c>
      <c r="Y696" s="92" t="s">
        <v>134</v>
      </c>
      <c r="Z696" s="92">
        <v>0</v>
      </c>
      <c r="AA696" s="93">
        <v>0</v>
      </c>
    </row>
    <row r="697" spans="1:27" ht="15.75" x14ac:dyDescent="0.25">
      <c r="A697" s="87"/>
      <c r="B697" s="95"/>
      <c r="C697" s="95"/>
      <c r="D697" s="76"/>
      <c r="E697" s="89" t="s">
        <v>134</v>
      </c>
      <c r="F697" s="89" t="s">
        <v>134</v>
      </c>
      <c r="G697" s="76"/>
      <c r="H697" s="74"/>
      <c r="I697" s="111" t="s">
        <v>134</v>
      </c>
      <c r="J697" s="74"/>
      <c r="K697" s="74"/>
      <c r="L697" s="76"/>
      <c r="M697" s="76"/>
      <c r="N697" s="102"/>
      <c r="O697" s="102"/>
      <c r="P697" s="126">
        <v>0</v>
      </c>
      <c r="Q697" s="97">
        <v>0</v>
      </c>
      <c r="R697" s="109"/>
      <c r="S697" s="96" t="s">
        <v>134</v>
      </c>
      <c r="T697" s="91">
        <v>0</v>
      </c>
      <c r="U697" s="96" t="s">
        <v>134</v>
      </c>
      <c r="V697" s="92" t="s">
        <v>134</v>
      </c>
      <c r="W697" s="92" t="s">
        <v>134</v>
      </c>
      <c r="X697" s="92" t="s">
        <v>134</v>
      </c>
      <c r="Y697" s="92" t="s">
        <v>134</v>
      </c>
      <c r="Z697" s="92">
        <v>0</v>
      </c>
      <c r="AA697" s="93">
        <v>0</v>
      </c>
    </row>
    <row r="698" spans="1:27" ht="15.75" x14ac:dyDescent="0.25">
      <c r="A698" s="87"/>
      <c r="B698" s="95"/>
      <c r="C698" s="95"/>
      <c r="D698" s="76"/>
      <c r="E698" s="89" t="s">
        <v>134</v>
      </c>
      <c r="F698" s="89" t="s">
        <v>134</v>
      </c>
      <c r="G698" s="76"/>
      <c r="H698" s="74"/>
      <c r="I698" s="111" t="s">
        <v>134</v>
      </c>
      <c r="J698" s="74"/>
      <c r="K698" s="74"/>
      <c r="L698" s="76"/>
      <c r="M698" s="76"/>
      <c r="N698" s="102"/>
      <c r="O698" s="102"/>
      <c r="P698" s="126">
        <v>0</v>
      </c>
      <c r="Q698" s="97">
        <v>0</v>
      </c>
      <c r="R698" s="109"/>
      <c r="S698" s="96" t="s">
        <v>134</v>
      </c>
      <c r="T698" s="91">
        <v>0</v>
      </c>
      <c r="U698" s="96" t="s">
        <v>134</v>
      </c>
      <c r="V698" s="92" t="s">
        <v>134</v>
      </c>
      <c r="W698" s="92" t="s">
        <v>134</v>
      </c>
      <c r="X698" s="92" t="s">
        <v>134</v>
      </c>
      <c r="Y698" s="92" t="s">
        <v>134</v>
      </c>
      <c r="Z698" s="92">
        <v>0</v>
      </c>
      <c r="AA698" s="93">
        <v>0</v>
      </c>
    </row>
    <row r="699" spans="1:27" ht="15.75" x14ac:dyDescent="0.25">
      <c r="A699" s="87"/>
      <c r="B699" s="95"/>
      <c r="C699" s="95"/>
      <c r="D699" s="76"/>
      <c r="E699" s="89" t="s">
        <v>134</v>
      </c>
      <c r="F699" s="89" t="s">
        <v>134</v>
      </c>
      <c r="G699" s="76"/>
      <c r="H699" s="74"/>
      <c r="I699" s="111" t="s">
        <v>134</v>
      </c>
      <c r="J699" s="74"/>
      <c r="K699" s="74"/>
      <c r="L699" s="76"/>
      <c r="M699" s="76"/>
      <c r="N699" s="102"/>
      <c r="O699" s="102"/>
      <c r="P699" s="126">
        <v>0</v>
      </c>
      <c r="Q699" s="97">
        <v>0</v>
      </c>
      <c r="R699" s="109"/>
      <c r="S699" s="96" t="s">
        <v>134</v>
      </c>
      <c r="T699" s="91">
        <v>0</v>
      </c>
      <c r="U699" s="96" t="s">
        <v>134</v>
      </c>
      <c r="V699" s="92" t="s">
        <v>134</v>
      </c>
      <c r="W699" s="92" t="s">
        <v>134</v>
      </c>
      <c r="X699" s="92" t="s">
        <v>134</v>
      </c>
      <c r="Y699" s="92" t="s">
        <v>134</v>
      </c>
      <c r="Z699" s="92">
        <v>0</v>
      </c>
      <c r="AA699" s="93">
        <v>0</v>
      </c>
    </row>
    <row r="700" spans="1:27" ht="15.75" x14ac:dyDescent="0.25">
      <c r="A700" s="87"/>
      <c r="B700" s="95"/>
      <c r="C700" s="95"/>
      <c r="D700" s="76"/>
      <c r="E700" s="89" t="s">
        <v>134</v>
      </c>
      <c r="F700" s="89" t="s">
        <v>134</v>
      </c>
      <c r="G700" s="76"/>
      <c r="H700" s="74"/>
      <c r="I700" s="111" t="s">
        <v>134</v>
      </c>
      <c r="J700" s="74"/>
      <c r="K700" s="74"/>
      <c r="L700" s="76"/>
      <c r="M700" s="76"/>
      <c r="N700" s="102"/>
      <c r="O700" s="102"/>
      <c r="P700" s="126">
        <v>0</v>
      </c>
      <c r="Q700" s="97">
        <v>0</v>
      </c>
      <c r="R700" s="109"/>
      <c r="S700" s="96" t="s">
        <v>134</v>
      </c>
      <c r="T700" s="91">
        <v>0</v>
      </c>
      <c r="U700" s="96" t="s">
        <v>134</v>
      </c>
      <c r="V700" s="92" t="s">
        <v>134</v>
      </c>
      <c r="W700" s="92" t="s">
        <v>134</v>
      </c>
      <c r="X700" s="92" t="s">
        <v>134</v>
      </c>
      <c r="Y700" s="92" t="s">
        <v>134</v>
      </c>
      <c r="Z700" s="92">
        <v>0</v>
      </c>
      <c r="AA700" s="93">
        <v>0</v>
      </c>
    </row>
    <row r="701" spans="1:27" ht="15.75" x14ac:dyDescent="0.25">
      <c r="A701" s="87"/>
      <c r="B701" s="95"/>
      <c r="C701" s="95"/>
      <c r="D701" s="76"/>
      <c r="E701" s="89" t="s">
        <v>134</v>
      </c>
      <c r="F701" s="89" t="s">
        <v>134</v>
      </c>
      <c r="G701" s="76"/>
      <c r="H701" s="74"/>
      <c r="I701" s="111" t="s">
        <v>134</v>
      </c>
      <c r="J701" s="74"/>
      <c r="K701" s="74"/>
      <c r="L701" s="76"/>
      <c r="M701" s="76"/>
      <c r="N701" s="102"/>
      <c r="O701" s="102"/>
      <c r="P701" s="126">
        <v>0</v>
      </c>
      <c r="Q701" s="97">
        <v>0</v>
      </c>
      <c r="R701" s="109"/>
      <c r="S701" s="96" t="s">
        <v>134</v>
      </c>
      <c r="T701" s="91">
        <v>0</v>
      </c>
      <c r="U701" s="96" t="s">
        <v>134</v>
      </c>
      <c r="V701" s="92" t="s">
        <v>134</v>
      </c>
      <c r="W701" s="92" t="s">
        <v>134</v>
      </c>
      <c r="X701" s="92" t="s">
        <v>134</v>
      </c>
      <c r="Y701" s="92" t="s">
        <v>134</v>
      </c>
      <c r="Z701" s="92">
        <v>0</v>
      </c>
      <c r="AA701" s="93">
        <v>0</v>
      </c>
    </row>
    <row r="702" spans="1:27" ht="15.75" x14ac:dyDescent="0.25">
      <c r="A702" s="87"/>
      <c r="B702" s="95"/>
      <c r="C702" s="95"/>
      <c r="D702" s="76"/>
      <c r="E702" s="89" t="s">
        <v>134</v>
      </c>
      <c r="F702" s="89" t="s">
        <v>134</v>
      </c>
      <c r="G702" s="76"/>
      <c r="H702" s="74"/>
      <c r="I702" s="111" t="s">
        <v>134</v>
      </c>
      <c r="J702" s="74"/>
      <c r="K702" s="74"/>
      <c r="L702" s="76"/>
      <c r="M702" s="76"/>
      <c r="N702" s="102"/>
      <c r="O702" s="102"/>
      <c r="P702" s="126">
        <v>0</v>
      </c>
      <c r="Q702" s="97">
        <v>0</v>
      </c>
      <c r="R702" s="109"/>
      <c r="S702" s="96" t="s">
        <v>134</v>
      </c>
      <c r="T702" s="91">
        <v>0</v>
      </c>
      <c r="U702" s="96" t="s">
        <v>134</v>
      </c>
      <c r="V702" s="92" t="s">
        <v>134</v>
      </c>
      <c r="W702" s="92" t="s">
        <v>134</v>
      </c>
      <c r="X702" s="92" t="s">
        <v>134</v>
      </c>
      <c r="Y702" s="92" t="s">
        <v>134</v>
      </c>
      <c r="Z702" s="92">
        <v>0</v>
      </c>
      <c r="AA702" s="93">
        <v>0</v>
      </c>
    </row>
    <row r="703" spans="1:27" ht="15.75" x14ac:dyDescent="0.25">
      <c r="A703" s="87"/>
      <c r="B703" s="95"/>
      <c r="C703" s="95"/>
      <c r="D703" s="76"/>
      <c r="E703" s="89" t="s">
        <v>134</v>
      </c>
      <c r="F703" s="89" t="s">
        <v>134</v>
      </c>
      <c r="G703" s="76"/>
      <c r="H703" s="74"/>
      <c r="I703" s="111" t="s">
        <v>134</v>
      </c>
      <c r="J703" s="74"/>
      <c r="K703" s="74"/>
      <c r="L703" s="76"/>
      <c r="M703" s="76"/>
      <c r="N703" s="102"/>
      <c r="O703" s="102"/>
      <c r="P703" s="126">
        <v>0</v>
      </c>
      <c r="Q703" s="97">
        <v>0</v>
      </c>
      <c r="R703" s="109"/>
      <c r="S703" s="96" t="s">
        <v>134</v>
      </c>
      <c r="T703" s="91">
        <v>0</v>
      </c>
      <c r="U703" s="96" t="s">
        <v>134</v>
      </c>
      <c r="V703" s="92" t="s">
        <v>134</v>
      </c>
      <c r="W703" s="92" t="s">
        <v>134</v>
      </c>
      <c r="X703" s="92" t="s">
        <v>134</v>
      </c>
      <c r="Y703" s="92" t="s">
        <v>134</v>
      </c>
      <c r="Z703" s="92">
        <v>0</v>
      </c>
      <c r="AA703" s="93">
        <v>0</v>
      </c>
    </row>
    <row r="704" spans="1:27" ht="15.75" x14ac:dyDescent="0.25">
      <c r="A704" s="87"/>
      <c r="B704" s="95"/>
      <c r="C704" s="95"/>
      <c r="D704" s="76"/>
      <c r="E704" s="89" t="s">
        <v>134</v>
      </c>
      <c r="F704" s="89" t="s">
        <v>134</v>
      </c>
      <c r="G704" s="76"/>
      <c r="H704" s="74"/>
      <c r="I704" s="111" t="s">
        <v>134</v>
      </c>
      <c r="J704" s="74"/>
      <c r="K704" s="74"/>
      <c r="L704" s="76"/>
      <c r="M704" s="76"/>
      <c r="N704" s="102"/>
      <c r="O704" s="102"/>
      <c r="P704" s="126">
        <v>0</v>
      </c>
      <c r="Q704" s="97">
        <v>0</v>
      </c>
      <c r="R704" s="109"/>
      <c r="S704" s="96" t="s">
        <v>134</v>
      </c>
      <c r="T704" s="91">
        <v>0</v>
      </c>
      <c r="U704" s="96" t="s">
        <v>134</v>
      </c>
      <c r="V704" s="92" t="s">
        <v>134</v>
      </c>
      <c r="W704" s="92" t="s">
        <v>134</v>
      </c>
      <c r="X704" s="92" t="s">
        <v>134</v>
      </c>
      <c r="Y704" s="92" t="s">
        <v>134</v>
      </c>
      <c r="Z704" s="92">
        <v>0</v>
      </c>
      <c r="AA704" s="93">
        <v>0</v>
      </c>
    </row>
    <row r="705" spans="1:27" ht="15.75" x14ac:dyDescent="0.25">
      <c r="A705" s="87"/>
      <c r="B705" s="95"/>
      <c r="C705" s="95"/>
      <c r="D705" s="76"/>
      <c r="E705" s="89" t="s">
        <v>134</v>
      </c>
      <c r="F705" s="89" t="s">
        <v>134</v>
      </c>
      <c r="G705" s="76"/>
      <c r="H705" s="74"/>
      <c r="I705" s="111" t="s">
        <v>134</v>
      </c>
      <c r="J705" s="74"/>
      <c r="K705" s="74"/>
      <c r="L705" s="76"/>
      <c r="M705" s="76"/>
      <c r="N705" s="102"/>
      <c r="O705" s="102"/>
      <c r="P705" s="126">
        <v>0</v>
      </c>
      <c r="Q705" s="97">
        <v>0</v>
      </c>
      <c r="R705" s="109"/>
      <c r="S705" s="96" t="s">
        <v>134</v>
      </c>
      <c r="T705" s="91">
        <v>0</v>
      </c>
      <c r="U705" s="96" t="s">
        <v>134</v>
      </c>
      <c r="V705" s="92" t="s">
        <v>134</v>
      </c>
      <c r="W705" s="92" t="s">
        <v>134</v>
      </c>
      <c r="X705" s="92" t="s">
        <v>134</v>
      </c>
      <c r="Y705" s="92" t="s">
        <v>134</v>
      </c>
      <c r="Z705" s="92">
        <v>0</v>
      </c>
      <c r="AA705" s="93">
        <v>0</v>
      </c>
    </row>
    <row r="706" spans="1:27" ht="15.75" x14ac:dyDescent="0.25">
      <c r="A706" s="87"/>
      <c r="B706" s="95"/>
      <c r="C706" s="95"/>
      <c r="D706" s="76"/>
      <c r="E706" s="89" t="s">
        <v>134</v>
      </c>
      <c r="F706" s="89" t="s">
        <v>134</v>
      </c>
      <c r="G706" s="76"/>
      <c r="H706" s="74"/>
      <c r="I706" s="111" t="s">
        <v>134</v>
      </c>
      <c r="J706" s="74"/>
      <c r="K706" s="74"/>
      <c r="L706" s="76"/>
      <c r="M706" s="76"/>
      <c r="N706" s="102"/>
      <c r="O706" s="102"/>
      <c r="P706" s="126">
        <v>0</v>
      </c>
      <c r="Q706" s="97">
        <v>0</v>
      </c>
      <c r="R706" s="109"/>
      <c r="S706" s="96" t="s">
        <v>134</v>
      </c>
      <c r="T706" s="91">
        <v>0</v>
      </c>
      <c r="U706" s="96" t="s">
        <v>134</v>
      </c>
      <c r="V706" s="92" t="s">
        <v>134</v>
      </c>
      <c r="W706" s="92" t="s">
        <v>134</v>
      </c>
      <c r="X706" s="92" t="s">
        <v>134</v>
      </c>
      <c r="Y706" s="92" t="s">
        <v>134</v>
      </c>
      <c r="Z706" s="92">
        <v>0</v>
      </c>
      <c r="AA706" s="93">
        <v>0</v>
      </c>
    </row>
    <row r="707" spans="1:27" ht="15.75" x14ac:dyDescent="0.25">
      <c r="A707" s="87"/>
      <c r="B707" s="95"/>
      <c r="C707" s="95"/>
      <c r="D707" s="76"/>
      <c r="E707" s="89" t="s">
        <v>134</v>
      </c>
      <c r="F707" s="89" t="s">
        <v>134</v>
      </c>
      <c r="G707" s="76"/>
      <c r="H707" s="74"/>
      <c r="I707" s="111" t="s">
        <v>134</v>
      </c>
      <c r="J707" s="74"/>
      <c r="K707" s="74"/>
      <c r="L707" s="76"/>
      <c r="M707" s="76"/>
      <c r="N707" s="102"/>
      <c r="O707" s="102"/>
      <c r="P707" s="126">
        <v>0</v>
      </c>
      <c r="Q707" s="97">
        <v>0</v>
      </c>
      <c r="R707" s="109"/>
      <c r="S707" s="96" t="s">
        <v>134</v>
      </c>
      <c r="T707" s="91">
        <v>0</v>
      </c>
      <c r="U707" s="96" t="s">
        <v>134</v>
      </c>
      <c r="V707" s="92" t="s">
        <v>134</v>
      </c>
      <c r="W707" s="92" t="s">
        <v>134</v>
      </c>
      <c r="X707" s="92" t="s">
        <v>134</v>
      </c>
      <c r="Y707" s="92" t="s">
        <v>134</v>
      </c>
      <c r="Z707" s="92">
        <v>0</v>
      </c>
      <c r="AA707" s="93">
        <v>0</v>
      </c>
    </row>
    <row r="708" spans="1:27" ht="15.75" x14ac:dyDescent="0.25">
      <c r="A708" s="87"/>
      <c r="B708" s="95"/>
      <c r="C708" s="95"/>
      <c r="D708" s="76"/>
      <c r="E708" s="89" t="s">
        <v>134</v>
      </c>
      <c r="F708" s="89" t="s">
        <v>134</v>
      </c>
      <c r="G708" s="76"/>
      <c r="H708" s="74"/>
      <c r="I708" s="111" t="s">
        <v>134</v>
      </c>
      <c r="J708" s="74"/>
      <c r="K708" s="74"/>
      <c r="L708" s="76"/>
      <c r="M708" s="76"/>
      <c r="N708" s="102"/>
      <c r="O708" s="102"/>
      <c r="P708" s="126">
        <v>0</v>
      </c>
      <c r="Q708" s="97">
        <v>0</v>
      </c>
      <c r="R708" s="109"/>
      <c r="S708" s="96" t="s">
        <v>134</v>
      </c>
      <c r="T708" s="91">
        <v>0</v>
      </c>
      <c r="U708" s="96" t="s">
        <v>134</v>
      </c>
      <c r="V708" s="92" t="s">
        <v>134</v>
      </c>
      <c r="W708" s="92" t="s">
        <v>134</v>
      </c>
      <c r="X708" s="92" t="s">
        <v>134</v>
      </c>
      <c r="Y708" s="92" t="s">
        <v>134</v>
      </c>
      <c r="Z708" s="92">
        <v>0</v>
      </c>
      <c r="AA708" s="93">
        <v>0</v>
      </c>
    </row>
    <row r="709" spans="1:27" ht="15.75" x14ac:dyDescent="0.25">
      <c r="A709" s="87"/>
      <c r="B709" s="95"/>
      <c r="C709" s="95"/>
      <c r="D709" s="76"/>
      <c r="E709" s="89" t="s">
        <v>134</v>
      </c>
      <c r="F709" s="89" t="s">
        <v>134</v>
      </c>
      <c r="G709" s="76"/>
      <c r="H709" s="74"/>
      <c r="I709" s="111" t="s">
        <v>134</v>
      </c>
      <c r="J709" s="74"/>
      <c r="K709" s="74"/>
      <c r="L709" s="76"/>
      <c r="M709" s="76"/>
      <c r="N709" s="102"/>
      <c r="O709" s="102"/>
      <c r="P709" s="126">
        <v>0</v>
      </c>
      <c r="Q709" s="97">
        <v>0</v>
      </c>
      <c r="R709" s="109"/>
      <c r="S709" s="96" t="s">
        <v>134</v>
      </c>
      <c r="T709" s="91">
        <v>0</v>
      </c>
      <c r="U709" s="96" t="s">
        <v>134</v>
      </c>
      <c r="V709" s="92" t="s">
        <v>134</v>
      </c>
      <c r="W709" s="92" t="s">
        <v>134</v>
      </c>
      <c r="X709" s="92" t="s">
        <v>134</v>
      </c>
      <c r="Y709" s="92" t="s">
        <v>134</v>
      </c>
      <c r="Z709" s="92">
        <v>0</v>
      </c>
      <c r="AA709" s="93">
        <v>0</v>
      </c>
    </row>
    <row r="710" spans="1:27" ht="15.75" x14ac:dyDescent="0.25">
      <c r="A710" s="87"/>
      <c r="B710" s="95"/>
      <c r="C710" s="95"/>
      <c r="D710" s="76"/>
      <c r="E710" s="89" t="s">
        <v>134</v>
      </c>
      <c r="F710" s="89" t="s">
        <v>134</v>
      </c>
      <c r="G710" s="76"/>
      <c r="H710" s="74"/>
      <c r="I710" s="111" t="s">
        <v>134</v>
      </c>
      <c r="J710" s="74"/>
      <c r="K710" s="74"/>
      <c r="L710" s="76"/>
      <c r="M710" s="76"/>
      <c r="N710" s="102"/>
      <c r="O710" s="102"/>
      <c r="P710" s="126">
        <v>0</v>
      </c>
      <c r="Q710" s="97">
        <v>0</v>
      </c>
      <c r="R710" s="109"/>
      <c r="S710" s="96" t="s">
        <v>134</v>
      </c>
      <c r="T710" s="91">
        <v>0</v>
      </c>
      <c r="U710" s="96" t="s">
        <v>134</v>
      </c>
      <c r="V710" s="92" t="s">
        <v>134</v>
      </c>
      <c r="W710" s="92" t="s">
        <v>134</v>
      </c>
      <c r="X710" s="92" t="s">
        <v>134</v>
      </c>
      <c r="Y710" s="92" t="s">
        <v>134</v>
      </c>
      <c r="Z710" s="92">
        <v>0</v>
      </c>
      <c r="AA710" s="93">
        <v>0</v>
      </c>
    </row>
    <row r="711" spans="1:27" ht="15.75" x14ac:dyDescent="0.25">
      <c r="A711" s="87"/>
      <c r="B711" s="95"/>
      <c r="C711" s="95"/>
      <c r="D711" s="76"/>
      <c r="E711" s="89" t="s">
        <v>134</v>
      </c>
      <c r="F711" s="89" t="s">
        <v>134</v>
      </c>
      <c r="G711" s="76"/>
      <c r="H711" s="74"/>
      <c r="I711" s="111" t="s">
        <v>134</v>
      </c>
      <c r="J711" s="74"/>
      <c r="K711" s="74"/>
      <c r="L711" s="76"/>
      <c r="M711" s="76"/>
      <c r="N711" s="102"/>
      <c r="O711" s="102"/>
      <c r="P711" s="126">
        <v>0</v>
      </c>
      <c r="Q711" s="97">
        <v>0</v>
      </c>
      <c r="R711" s="109"/>
      <c r="S711" s="96" t="s">
        <v>134</v>
      </c>
      <c r="T711" s="91">
        <v>0</v>
      </c>
      <c r="U711" s="96" t="s">
        <v>134</v>
      </c>
      <c r="V711" s="92" t="s">
        <v>134</v>
      </c>
      <c r="W711" s="92" t="s">
        <v>134</v>
      </c>
      <c r="X711" s="92" t="s">
        <v>134</v>
      </c>
      <c r="Y711" s="92" t="s">
        <v>134</v>
      </c>
      <c r="Z711" s="92">
        <v>0</v>
      </c>
      <c r="AA711" s="93">
        <v>0</v>
      </c>
    </row>
    <row r="712" spans="1:27" ht="15.75" x14ac:dyDescent="0.25">
      <c r="A712" s="87"/>
      <c r="B712" s="95"/>
      <c r="C712" s="95"/>
      <c r="D712" s="76"/>
      <c r="E712" s="89" t="s">
        <v>134</v>
      </c>
      <c r="F712" s="89" t="s">
        <v>134</v>
      </c>
      <c r="G712" s="76"/>
      <c r="H712" s="74"/>
      <c r="I712" s="111" t="s">
        <v>134</v>
      </c>
      <c r="J712" s="74"/>
      <c r="K712" s="74"/>
      <c r="L712" s="76"/>
      <c r="M712" s="76"/>
      <c r="N712" s="102"/>
      <c r="O712" s="102"/>
      <c r="P712" s="126">
        <v>0</v>
      </c>
      <c r="Q712" s="97">
        <v>0</v>
      </c>
      <c r="R712" s="109"/>
      <c r="S712" s="96" t="s">
        <v>134</v>
      </c>
      <c r="T712" s="91">
        <v>0</v>
      </c>
      <c r="U712" s="96" t="s">
        <v>134</v>
      </c>
      <c r="V712" s="92" t="s">
        <v>134</v>
      </c>
      <c r="W712" s="92" t="s">
        <v>134</v>
      </c>
      <c r="X712" s="92" t="s">
        <v>134</v>
      </c>
      <c r="Y712" s="92" t="s">
        <v>134</v>
      </c>
      <c r="Z712" s="92">
        <v>0</v>
      </c>
      <c r="AA712" s="93">
        <v>0</v>
      </c>
    </row>
    <row r="713" spans="1:27" ht="15.75" x14ac:dyDescent="0.25">
      <c r="A713" s="87"/>
      <c r="B713" s="95"/>
      <c r="C713" s="95"/>
      <c r="D713" s="76"/>
      <c r="E713" s="89" t="s">
        <v>134</v>
      </c>
      <c r="F713" s="89" t="s">
        <v>134</v>
      </c>
      <c r="G713" s="76"/>
      <c r="H713" s="74"/>
      <c r="I713" s="111" t="s">
        <v>134</v>
      </c>
      <c r="J713" s="74"/>
      <c r="K713" s="74"/>
      <c r="L713" s="76"/>
      <c r="M713" s="76"/>
      <c r="N713" s="102"/>
      <c r="O713" s="102"/>
      <c r="P713" s="126">
        <v>0</v>
      </c>
      <c r="Q713" s="97">
        <v>0</v>
      </c>
      <c r="R713" s="109"/>
      <c r="S713" s="96" t="s">
        <v>134</v>
      </c>
      <c r="T713" s="91">
        <v>0</v>
      </c>
      <c r="U713" s="96" t="s">
        <v>134</v>
      </c>
      <c r="V713" s="92" t="s">
        <v>134</v>
      </c>
      <c r="W713" s="92" t="s">
        <v>134</v>
      </c>
      <c r="X713" s="92" t="s">
        <v>134</v>
      </c>
      <c r="Y713" s="92" t="s">
        <v>134</v>
      </c>
      <c r="Z713" s="92">
        <v>0</v>
      </c>
      <c r="AA713" s="93">
        <v>0</v>
      </c>
    </row>
    <row r="714" spans="1:27" ht="15.75" x14ac:dyDescent="0.25">
      <c r="A714" s="87"/>
      <c r="B714" s="95"/>
      <c r="C714" s="95"/>
      <c r="D714" s="76"/>
      <c r="E714" s="89" t="s">
        <v>134</v>
      </c>
      <c r="F714" s="89" t="s">
        <v>134</v>
      </c>
      <c r="G714" s="76"/>
      <c r="H714" s="74"/>
      <c r="I714" s="111" t="s">
        <v>134</v>
      </c>
      <c r="J714" s="74"/>
      <c r="K714" s="74"/>
      <c r="L714" s="76"/>
      <c r="M714" s="76"/>
      <c r="N714" s="102"/>
      <c r="O714" s="102"/>
      <c r="P714" s="126">
        <v>0</v>
      </c>
      <c r="Q714" s="97">
        <v>0</v>
      </c>
      <c r="R714" s="109"/>
      <c r="S714" s="96" t="s">
        <v>134</v>
      </c>
      <c r="T714" s="91">
        <v>0</v>
      </c>
      <c r="U714" s="96" t="s">
        <v>134</v>
      </c>
      <c r="V714" s="92" t="s">
        <v>134</v>
      </c>
      <c r="W714" s="92" t="s">
        <v>134</v>
      </c>
      <c r="X714" s="92" t="s">
        <v>134</v>
      </c>
      <c r="Y714" s="92" t="s">
        <v>134</v>
      </c>
      <c r="Z714" s="92">
        <v>0</v>
      </c>
      <c r="AA714" s="93">
        <v>0</v>
      </c>
    </row>
    <row r="715" spans="1:27" ht="15.75" x14ac:dyDescent="0.25">
      <c r="A715" s="87"/>
      <c r="B715" s="95"/>
      <c r="C715" s="95"/>
      <c r="D715" s="76"/>
      <c r="E715" s="89" t="s">
        <v>134</v>
      </c>
      <c r="F715" s="89" t="s">
        <v>134</v>
      </c>
      <c r="G715" s="76"/>
      <c r="H715" s="74"/>
      <c r="I715" s="111" t="s">
        <v>134</v>
      </c>
      <c r="J715" s="74"/>
      <c r="K715" s="74"/>
      <c r="L715" s="76"/>
      <c r="M715" s="76"/>
      <c r="N715" s="102"/>
      <c r="O715" s="102"/>
      <c r="P715" s="126">
        <v>0</v>
      </c>
      <c r="Q715" s="97">
        <v>0</v>
      </c>
      <c r="R715" s="109"/>
      <c r="S715" s="96" t="s">
        <v>134</v>
      </c>
      <c r="T715" s="91">
        <v>0</v>
      </c>
      <c r="U715" s="96" t="s">
        <v>134</v>
      </c>
      <c r="V715" s="92" t="s">
        <v>134</v>
      </c>
      <c r="W715" s="92" t="s">
        <v>134</v>
      </c>
      <c r="X715" s="92" t="s">
        <v>134</v>
      </c>
      <c r="Y715" s="92" t="s">
        <v>134</v>
      </c>
      <c r="Z715" s="92">
        <v>0</v>
      </c>
      <c r="AA715" s="93">
        <v>0</v>
      </c>
    </row>
    <row r="716" spans="1:27" ht="15.75" x14ac:dyDescent="0.25">
      <c r="A716" s="87"/>
      <c r="B716" s="95"/>
      <c r="C716" s="95"/>
      <c r="D716" s="76"/>
      <c r="E716" s="89" t="s">
        <v>134</v>
      </c>
      <c r="F716" s="89" t="s">
        <v>134</v>
      </c>
      <c r="G716" s="76"/>
      <c r="H716" s="74"/>
      <c r="I716" s="111" t="s">
        <v>134</v>
      </c>
      <c r="J716" s="74"/>
      <c r="K716" s="74"/>
      <c r="L716" s="76"/>
      <c r="M716" s="76"/>
      <c r="N716" s="102"/>
      <c r="O716" s="102"/>
      <c r="P716" s="126">
        <v>0</v>
      </c>
      <c r="Q716" s="97">
        <v>0</v>
      </c>
      <c r="R716" s="109"/>
      <c r="S716" s="96" t="s">
        <v>134</v>
      </c>
      <c r="T716" s="91">
        <v>0</v>
      </c>
      <c r="U716" s="96" t="s">
        <v>134</v>
      </c>
      <c r="V716" s="92" t="s">
        <v>134</v>
      </c>
      <c r="W716" s="92" t="s">
        <v>134</v>
      </c>
      <c r="X716" s="92" t="s">
        <v>134</v>
      </c>
      <c r="Y716" s="92" t="s">
        <v>134</v>
      </c>
      <c r="Z716" s="92">
        <v>0</v>
      </c>
      <c r="AA716" s="93">
        <v>0</v>
      </c>
    </row>
    <row r="717" spans="1:27" ht="15.75" x14ac:dyDescent="0.25">
      <c r="A717" s="87"/>
      <c r="B717" s="95"/>
      <c r="C717" s="95"/>
      <c r="D717" s="76"/>
      <c r="E717" s="89" t="s">
        <v>134</v>
      </c>
      <c r="F717" s="89" t="s">
        <v>134</v>
      </c>
      <c r="G717" s="76"/>
      <c r="H717" s="74"/>
      <c r="I717" s="111" t="s">
        <v>134</v>
      </c>
      <c r="J717" s="74"/>
      <c r="K717" s="74"/>
      <c r="L717" s="76"/>
      <c r="M717" s="76"/>
      <c r="N717" s="102"/>
      <c r="O717" s="102"/>
      <c r="P717" s="126">
        <v>0</v>
      </c>
      <c r="Q717" s="97">
        <v>0</v>
      </c>
      <c r="R717" s="109"/>
      <c r="S717" s="96" t="s">
        <v>134</v>
      </c>
      <c r="T717" s="91">
        <v>0</v>
      </c>
      <c r="U717" s="96" t="s">
        <v>134</v>
      </c>
      <c r="V717" s="92" t="s">
        <v>134</v>
      </c>
      <c r="W717" s="92" t="s">
        <v>134</v>
      </c>
      <c r="X717" s="92" t="s">
        <v>134</v>
      </c>
      <c r="Y717" s="92" t="s">
        <v>134</v>
      </c>
      <c r="Z717" s="92">
        <v>0</v>
      </c>
      <c r="AA717" s="93">
        <v>0</v>
      </c>
    </row>
    <row r="718" spans="1:27" ht="15.75" x14ac:dyDescent="0.25">
      <c r="A718" s="87"/>
      <c r="B718" s="95"/>
      <c r="C718" s="95"/>
      <c r="D718" s="76"/>
      <c r="E718" s="89" t="s">
        <v>134</v>
      </c>
      <c r="F718" s="89" t="s">
        <v>134</v>
      </c>
      <c r="G718" s="76"/>
      <c r="H718" s="74"/>
      <c r="I718" s="111" t="s">
        <v>134</v>
      </c>
      <c r="J718" s="74"/>
      <c r="K718" s="74"/>
      <c r="L718" s="76"/>
      <c r="M718" s="76"/>
      <c r="N718" s="102"/>
      <c r="O718" s="102"/>
      <c r="P718" s="126">
        <v>0</v>
      </c>
      <c r="Q718" s="97">
        <v>0</v>
      </c>
      <c r="R718" s="109"/>
      <c r="S718" s="96" t="s">
        <v>134</v>
      </c>
      <c r="T718" s="91">
        <v>0</v>
      </c>
      <c r="U718" s="96" t="s">
        <v>134</v>
      </c>
      <c r="V718" s="92" t="s">
        <v>134</v>
      </c>
      <c r="W718" s="92" t="s">
        <v>134</v>
      </c>
      <c r="X718" s="92" t="s">
        <v>134</v>
      </c>
      <c r="Y718" s="92" t="s">
        <v>134</v>
      </c>
      <c r="Z718" s="92">
        <v>0</v>
      </c>
      <c r="AA718" s="93">
        <v>0</v>
      </c>
    </row>
    <row r="719" spans="1:27" ht="15.75" x14ac:dyDescent="0.25">
      <c r="A719" s="87"/>
      <c r="B719" s="95"/>
      <c r="C719" s="95"/>
      <c r="D719" s="76"/>
      <c r="E719" s="89" t="s">
        <v>134</v>
      </c>
      <c r="F719" s="89" t="s">
        <v>134</v>
      </c>
      <c r="G719" s="76"/>
      <c r="H719" s="74"/>
      <c r="I719" s="111" t="s">
        <v>134</v>
      </c>
      <c r="J719" s="74"/>
      <c r="K719" s="74"/>
      <c r="L719" s="76"/>
      <c r="M719" s="76"/>
      <c r="N719" s="102"/>
      <c r="O719" s="102"/>
      <c r="P719" s="126">
        <v>0</v>
      </c>
      <c r="Q719" s="97">
        <v>0</v>
      </c>
      <c r="R719" s="109"/>
      <c r="S719" s="96" t="s">
        <v>134</v>
      </c>
      <c r="T719" s="91">
        <v>0</v>
      </c>
      <c r="U719" s="96" t="s">
        <v>134</v>
      </c>
      <c r="V719" s="92" t="s">
        <v>134</v>
      </c>
      <c r="W719" s="92" t="s">
        <v>134</v>
      </c>
      <c r="X719" s="92" t="s">
        <v>134</v>
      </c>
      <c r="Y719" s="92" t="s">
        <v>134</v>
      </c>
      <c r="Z719" s="92">
        <v>0</v>
      </c>
      <c r="AA719" s="93">
        <v>0</v>
      </c>
    </row>
    <row r="720" spans="1:27" ht="15.75" x14ac:dyDescent="0.25">
      <c r="A720" s="87"/>
      <c r="B720" s="95"/>
      <c r="C720" s="95"/>
      <c r="D720" s="76"/>
      <c r="E720" s="89" t="s">
        <v>134</v>
      </c>
      <c r="F720" s="89" t="s">
        <v>134</v>
      </c>
      <c r="G720" s="76"/>
      <c r="H720" s="74"/>
      <c r="I720" s="111" t="s">
        <v>134</v>
      </c>
      <c r="J720" s="74"/>
      <c r="K720" s="74"/>
      <c r="L720" s="76"/>
      <c r="M720" s="76"/>
      <c r="N720" s="102"/>
      <c r="O720" s="102"/>
      <c r="P720" s="126">
        <v>0</v>
      </c>
      <c r="Q720" s="97">
        <v>0</v>
      </c>
      <c r="R720" s="109"/>
      <c r="S720" s="96" t="s">
        <v>134</v>
      </c>
      <c r="T720" s="91">
        <v>0</v>
      </c>
      <c r="U720" s="96" t="s">
        <v>134</v>
      </c>
      <c r="V720" s="92" t="s">
        <v>134</v>
      </c>
      <c r="W720" s="92" t="s">
        <v>134</v>
      </c>
      <c r="X720" s="92" t="s">
        <v>134</v>
      </c>
      <c r="Y720" s="92" t="s">
        <v>134</v>
      </c>
      <c r="Z720" s="92">
        <v>0</v>
      </c>
      <c r="AA720" s="93">
        <v>0</v>
      </c>
    </row>
    <row r="721" spans="1:27" ht="15.75" x14ac:dyDescent="0.25">
      <c r="A721" s="87"/>
      <c r="B721" s="95"/>
      <c r="C721" s="95"/>
      <c r="D721" s="76"/>
      <c r="E721" s="89" t="s">
        <v>134</v>
      </c>
      <c r="F721" s="89" t="s">
        <v>134</v>
      </c>
      <c r="G721" s="76"/>
      <c r="H721" s="74"/>
      <c r="I721" s="111" t="s">
        <v>134</v>
      </c>
      <c r="J721" s="74"/>
      <c r="K721" s="74"/>
      <c r="L721" s="76"/>
      <c r="M721" s="76"/>
      <c r="N721" s="102"/>
      <c r="O721" s="102"/>
      <c r="P721" s="126">
        <v>0</v>
      </c>
      <c r="Q721" s="97">
        <v>0</v>
      </c>
      <c r="R721" s="109"/>
      <c r="S721" s="96" t="s">
        <v>134</v>
      </c>
      <c r="T721" s="91">
        <v>0</v>
      </c>
      <c r="U721" s="96" t="s">
        <v>134</v>
      </c>
      <c r="V721" s="92" t="s">
        <v>134</v>
      </c>
      <c r="W721" s="92" t="s">
        <v>134</v>
      </c>
      <c r="X721" s="92" t="s">
        <v>134</v>
      </c>
      <c r="Y721" s="92" t="s">
        <v>134</v>
      </c>
      <c r="Z721" s="92">
        <v>0</v>
      </c>
      <c r="AA721" s="93">
        <v>0</v>
      </c>
    </row>
    <row r="722" spans="1:27" ht="15.75" x14ac:dyDescent="0.25">
      <c r="A722" s="87"/>
      <c r="B722" s="95"/>
      <c r="C722" s="95"/>
      <c r="D722" s="76"/>
      <c r="E722" s="89" t="s">
        <v>134</v>
      </c>
      <c r="F722" s="89" t="s">
        <v>134</v>
      </c>
      <c r="G722" s="76"/>
      <c r="H722" s="74"/>
      <c r="I722" s="111" t="s">
        <v>134</v>
      </c>
      <c r="J722" s="74"/>
      <c r="K722" s="74"/>
      <c r="L722" s="76"/>
      <c r="M722" s="76"/>
      <c r="N722" s="102"/>
      <c r="O722" s="102"/>
      <c r="P722" s="126">
        <v>0</v>
      </c>
      <c r="Q722" s="97">
        <v>0</v>
      </c>
      <c r="R722" s="109"/>
      <c r="S722" s="96" t="s">
        <v>134</v>
      </c>
      <c r="T722" s="91">
        <v>0</v>
      </c>
      <c r="U722" s="96" t="s">
        <v>134</v>
      </c>
      <c r="V722" s="92" t="s">
        <v>134</v>
      </c>
      <c r="W722" s="92" t="s">
        <v>134</v>
      </c>
      <c r="X722" s="92" t="s">
        <v>134</v>
      </c>
      <c r="Y722" s="92" t="s">
        <v>134</v>
      </c>
      <c r="Z722" s="92">
        <v>0</v>
      </c>
      <c r="AA722" s="93">
        <v>0</v>
      </c>
    </row>
    <row r="723" spans="1:27" ht="15.75" x14ac:dyDescent="0.25">
      <c r="A723" s="87"/>
      <c r="B723" s="95"/>
      <c r="C723" s="95"/>
      <c r="D723" s="76"/>
      <c r="E723" s="89" t="s">
        <v>134</v>
      </c>
      <c r="F723" s="89" t="s">
        <v>134</v>
      </c>
      <c r="G723" s="76"/>
      <c r="H723" s="74"/>
      <c r="I723" s="111" t="s">
        <v>134</v>
      </c>
      <c r="J723" s="74"/>
      <c r="K723" s="74"/>
      <c r="L723" s="76"/>
      <c r="M723" s="76"/>
      <c r="N723" s="102"/>
      <c r="O723" s="102"/>
      <c r="P723" s="126">
        <v>0</v>
      </c>
      <c r="Q723" s="97">
        <v>0</v>
      </c>
      <c r="R723" s="109"/>
      <c r="S723" s="96" t="s">
        <v>134</v>
      </c>
      <c r="T723" s="91">
        <v>0</v>
      </c>
      <c r="U723" s="96" t="s">
        <v>134</v>
      </c>
      <c r="V723" s="92" t="s">
        <v>134</v>
      </c>
      <c r="W723" s="92" t="s">
        <v>134</v>
      </c>
      <c r="X723" s="92" t="s">
        <v>134</v>
      </c>
      <c r="Y723" s="92" t="s">
        <v>134</v>
      </c>
      <c r="Z723" s="92">
        <v>0</v>
      </c>
      <c r="AA723" s="93">
        <v>0</v>
      </c>
    </row>
    <row r="724" spans="1:27" ht="15.75" x14ac:dyDescent="0.25">
      <c r="A724" s="87"/>
      <c r="B724" s="95"/>
      <c r="C724" s="95"/>
      <c r="D724" s="76"/>
      <c r="E724" s="89" t="s">
        <v>134</v>
      </c>
      <c r="F724" s="89" t="s">
        <v>134</v>
      </c>
      <c r="G724" s="76"/>
      <c r="H724" s="74"/>
      <c r="I724" s="111" t="s">
        <v>134</v>
      </c>
      <c r="J724" s="74"/>
      <c r="K724" s="74"/>
      <c r="L724" s="76"/>
      <c r="M724" s="76"/>
      <c r="N724" s="102"/>
      <c r="O724" s="102"/>
      <c r="P724" s="126">
        <v>0</v>
      </c>
      <c r="Q724" s="97">
        <v>0</v>
      </c>
      <c r="R724" s="109"/>
      <c r="S724" s="96" t="s">
        <v>134</v>
      </c>
      <c r="T724" s="91">
        <v>0</v>
      </c>
      <c r="U724" s="96" t="s">
        <v>134</v>
      </c>
      <c r="V724" s="92" t="s">
        <v>134</v>
      </c>
      <c r="W724" s="92" t="s">
        <v>134</v>
      </c>
      <c r="X724" s="92" t="s">
        <v>134</v>
      </c>
      <c r="Y724" s="92" t="s">
        <v>134</v>
      </c>
      <c r="Z724" s="92">
        <v>0</v>
      </c>
      <c r="AA724" s="93">
        <v>0</v>
      </c>
    </row>
    <row r="725" spans="1:27" ht="15.75" x14ac:dyDescent="0.25">
      <c r="A725" s="87"/>
      <c r="B725" s="95"/>
      <c r="C725" s="95"/>
      <c r="D725" s="76"/>
      <c r="E725" s="89" t="s">
        <v>134</v>
      </c>
      <c r="F725" s="89" t="s">
        <v>134</v>
      </c>
      <c r="G725" s="76"/>
      <c r="H725" s="74"/>
      <c r="I725" s="111" t="s">
        <v>134</v>
      </c>
      <c r="J725" s="74"/>
      <c r="K725" s="74"/>
      <c r="L725" s="76"/>
      <c r="M725" s="76"/>
      <c r="N725" s="102"/>
      <c r="O725" s="102"/>
      <c r="P725" s="126">
        <v>0</v>
      </c>
      <c r="Q725" s="97">
        <v>0</v>
      </c>
      <c r="R725" s="109"/>
      <c r="S725" s="96" t="s">
        <v>134</v>
      </c>
      <c r="T725" s="91">
        <v>0</v>
      </c>
      <c r="U725" s="96" t="s">
        <v>134</v>
      </c>
      <c r="V725" s="92" t="s">
        <v>134</v>
      </c>
      <c r="W725" s="92" t="s">
        <v>134</v>
      </c>
      <c r="X725" s="92" t="s">
        <v>134</v>
      </c>
      <c r="Y725" s="92" t="s">
        <v>134</v>
      </c>
      <c r="Z725" s="92">
        <v>0</v>
      </c>
      <c r="AA725" s="93">
        <v>0</v>
      </c>
    </row>
    <row r="726" spans="1:27" ht="15.75" x14ac:dyDescent="0.25">
      <c r="A726" s="87"/>
      <c r="B726" s="95"/>
      <c r="C726" s="95"/>
      <c r="D726" s="76"/>
      <c r="E726" s="89" t="s">
        <v>134</v>
      </c>
      <c r="F726" s="89" t="s">
        <v>134</v>
      </c>
      <c r="G726" s="76"/>
      <c r="H726" s="74"/>
      <c r="I726" s="111" t="s">
        <v>134</v>
      </c>
      <c r="J726" s="74"/>
      <c r="K726" s="74"/>
      <c r="L726" s="76"/>
      <c r="M726" s="76"/>
      <c r="N726" s="102"/>
      <c r="O726" s="102"/>
      <c r="P726" s="126">
        <v>0</v>
      </c>
      <c r="Q726" s="97">
        <v>0</v>
      </c>
      <c r="R726" s="109"/>
      <c r="S726" s="96" t="s">
        <v>134</v>
      </c>
      <c r="T726" s="91">
        <v>0</v>
      </c>
      <c r="U726" s="96" t="s">
        <v>134</v>
      </c>
      <c r="V726" s="92" t="s">
        <v>134</v>
      </c>
      <c r="W726" s="92" t="s">
        <v>134</v>
      </c>
      <c r="X726" s="92" t="s">
        <v>134</v>
      </c>
      <c r="Y726" s="92" t="s">
        <v>134</v>
      </c>
      <c r="Z726" s="92">
        <v>0</v>
      </c>
      <c r="AA726" s="93">
        <v>0</v>
      </c>
    </row>
    <row r="727" spans="1:27" ht="15.75" x14ac:dyDescent="0.25">
      <c r="A727" s="87"/>
      <c r="B727" s="95"/>
      <c r="C727" s="95"/>
      <c r="D727" s="76"/>
      <c r="E727" s="89" t="s">
        <v>134</v>
      </c>
      <c r="F727" s="89" t="s">
        <v>134</v>
      </c>
      <c r="G727" s="76"/>
      <c r="H727" s="74"/>
      <c r="I727" s="111" t="s">
        <v>134</v>
      </c>
      <c r="J727" s="74"/>
      <c r="K727" s="74"/>
      <c r="L727" s="76"/>
      <c r="M727" s="76"/>
      <c r="N727" s="102"/>
      <c r="O727" s="102"/>
      <c r="P727" s="126">
        <v>0</v>
      </c>
      <c r="Q727" s="97">
        <v>0</v>
      </c>
      <c r="R727" s="109"/>
      <c r="S727" s="96" t="s">
        <v>134</v>
      </c>
      <c r="T727" s="91">
        <v>0</v>
      </c>
      <c r="U727" s="96" t="s">
        <v>134</v>
      </c>
      <c r="V727" s="92" t="s">
        <v>134</v>
      </c>
      <c r="W727" s="92" t="s">
        <v>134</v>
      </c>
      <c r="X727" s="92" t="s">
        <v>134</v>
      </c>
      <c r="Y727" s="92" t="s">
        <v>134</v>
      </c>
      <c r="Z727" s="92">
        <v>0</v>
      </c>
      <c r="AA727" s="93">
        <v>0</v>
      </c>
    </row>
    <row r="728" spans="1:27" ht="15.75" x14ac:dyDescent="0.25">
      <c r="A728" s="87"/>
      <c r="B728" s="95"/>
      <c r="C728" s="95"/>
      <c r="D728" s="76"/>
      <c r="E728" s="89" t="s">
        <v>134</v>
      </c>
      <c r="F728" s="89" t="s">
        <v>134</v>
      </c>
      <c r="G728" s="76"/>
      <c r="H728" s="74"/>
      <c r="I728" s="111" t="s">
        <v>134</v>
      </c>
      <c r="J728" s="74"/>
      <c r="K728" s="74"/>
      <c r="L728" s="76"/>
      <c r="M728" s="76"/>
      <c r="N728" s="102"/>
      <c r="O728" s="102"/>
      <c r="P728" s="126">
        <v>0</v>
      </c>
      <c r="Q728" s="97">
        <v>0</v>
      </c>
      <c r="R728" s="109"/>
      <c r="S728" s="96" t="s">
        <v>134</v>
      </c>
      <c r="T728" s="91">
        <v>0</v>
      </c>
      <c r="U728" s="96" t="s">
        <v>134</v>
      </c>
      <c r="V728" s="92" t="s">
        <v>134</v>
      </c>
      <c r="W728" s="92" t="s">
        <v>134</v>
      </c>
      <c r="X728" s="92" t="s">
        <v>134</v>
      </c>
      <c r="Y728" s="92" t="s">
        <v>134</v>
      </c>
      <c r="Z728" s="92">
        <v>0</v>
      </c>
      <c r="AA728" s="93">
        <v>0</v>
      </c>
    </row>
    <row r="729" spans="1:27" ht="15.75" x14ac:dyDescent="0.25">
      <c r="A729" s="87"/>
      <c r="B729" s="95"/>
      <c r="C729" s="95"/>
      <c r="D729" s="76"/>
      <c r="E729" s="89" t="s">
        <v>134</v>
      </c>
      <c r="F729" s="89" t="s">
        <v>134</v>
      </c>
      <c r="G729" s="76"/>
      <c r="H729" s="74"/>
      <c r="I729" s="111" t="s">
        <v>134</v>
      </c>
      <c r="J729" s="74"/>
      <c r="K729" s="74"/>
      <c r="L729" s="76"/>
      <c r="M729" s="76"/>
      <c r="N729" s="102"/>
      <c r="O729" s="102"/>
      <c r="P729" s="126">
        <v>0</v>
      </c>
      <c r="Q729" s="97">
        <v>0</v>
      </c>
      <c r="R729" s="109"/>
      <c r="S729" s="96" t="s">
        <v>134</v>
      </c>
      <c r="T729" s="91">
        <v>0</v>
      </c>
      <c r="U729" s="96" t="s">
        <v>134</v>
      </c>
      <c r="V729" s="92" t="s">
        <v>134</v>
      </c>
      <c r="W729" s="92" t="s">
        <v>134</v>
      </c>
      <c r="X729" s="92" t="s">
        <v>134</v>
      </c>
      <c r="Y729" s="92" t="s">
        <v>134</v>
      </c>
      <c r="Z729" s="92">
        <v>0</v>
      </c>
      <c r="AA729" s="93">
        <v>0</v>
      </c>
    </row>
    <row r="730" spans="1:27" ht="15.75" x14ac:dyDescent="0.25">
      <c r="A730" s="87"/>
      <c r="B730" s="95"/>
      <c r="C730" s="95"/>
      <c r="D730" s="76"/>
      <c r="E730" s="89" t="s">
        <v>134</v>
      </c>
      <c r="F730" s="89" t="s">
        <v>134</v>
      </c>
      <c r="G730" s="76"/>
      <c r="H730" s="74"/>
      <c r="I730" s="111" t="s">
        <v>134</v>
      </c>
      <c r="J730" s="74"/>
      <c r="K730" s="74"/>
      <c r="L730" s="76"/>
      <c r="M730" s="76"/>
      <c r="N730" s="102"/>
      <c r="O730" s="102"/>
      <c r="P730" s="126">
        <v>0</v>
      </c>
      <c r="Q730" s="97">
        <v>0</v>
      </c>
      <c r="R730" s="109"/>
      <c r="S730" s="96" t="s">
        <v>134</v>
      </c>
      <c r="T730" s="91">
        <v>0</v>
      </c>
      <c r="U730" s="96" t="s">
        <v>134</v>
      </c>
      <c r="V730" s="92" t="s">
        <v>134</v>
      </c>
      <c r="W730" s="92" t="s">
        <v>134</v>
      </c>
      <c r="X730" s="92" t="s">
        <v>134</v>
      </c>
      <c r="Y730" s="92" t="s">
        <v>134</v>
      </c>
      <c r="Z730" s="92">
        <v>0</v>
      </c>
      <c r="AA730" s="93">
        <v>0</v>
      </c>
    </row>
    <row r="731" spans="1:27" ht="15.75" x14ac:dyDescent="0.25">
      <c r="A731" s="87"/>
      <c r="B731" s="95"/>
      <c r="C731" s="95"/>
      <c r="D731" s="76"/>
      <c r="E731" s="89" t="s">
        <v>134</v>
      </c>
      <c r="F731" s="89" t="s">
        <v>134</v>
      </c>
      <c r="G731" s="76"/>
      <c r="H731" s="74"/>
      <c r="I731" s="111" t="s">
        <v>134</v>
      </c>
      <c r="J731" s="74"/>
      <c r="K731" s="74"/>
      <c r="L731" s="76"/>
      <c r="M731" s="76"/>
      <c r="N731" s="102"/>
      <c r="O731" s="102"/>
      <c r="P731" s="126">
        <v>0</v>
      </c>
      <c r="Q731" s="97">
        <v>0</v>
      </c>
      <c r="R731" s="109"/>
      <c r="S731" s="96" t="s">
        <v>134</v>
      </c>
      <c r="T731" s="91">
        <v>0</v>
      </c>
      <c r="U731" s="96" t="s">
        <v>134</v>
      </c>
      <c r="V731" s="92" t="s">
        <v>134</v>
      </c>
      <c r="W731" s="92" t="s">
        <v>134</v>
      </c>
      <c r="X731" s="92" t="s">
        <v>134</v>
      </c>
      <c r="Y731" s="92" t="s">
        <v>134</v>
      </c>
      <c r="Z731" s="92">
        <v>0</v>
      </c>
      <c r="AA731" s="93">
        <v>0</v>
      </c>
    </row>
    <row r="732" spans="1:27" ht="15.75" x14ac:dyDescent="0.25">
      <c r="A732" s="87"/>
      <c r="B732" s="95"/>
      <c r="C732" s="95"/>
      <c r="D732" s="76"/>
      <c r="E732" s="89" t="s">
        <v>134</v>
      </c>
      <c r="F732" s="89" t="s">
        <v>134</v>
      </c>
      <c r="G732" s="76"/>
      <c r="H732" s="74"/>
      <c r="I732" s="111" t="s">
        <v>134</v>
      </c>
      <c r="J732" s="74"/>
      <c r="K732" s="74"/>
      <c r="L732" s="76"/>
      <c r="M732" s="76"/>
      <c r="N732" s="102"/>
      <c r="O732" s="102"/>
      <c r="P732" s="126">
        <v>0</v>
      </c>
      <c r="Q732" s="97">
        <v>0</v>
      </c>
      <c r="R732" s="109"/>
      <c r="S732" s="96" t="s">
        <v>134</v>
      </c>
      <c r="T732" s="91">
        <v>0</v>
      </c>
      <c r="U732" s="96" t="s">
        <v>134</v>
      </c>
      <c r="V732" s="92" t="s">
        <v>134</v>
      </c>
      <c r="W732" s="92" t="s">
        <v>134</v>
      </c>
      <c r="X732" s="92" t="s">
        <v>134</v>
      </c>
      <c r="Y732" s="92" t="s">
        <v>134</v>
      </c>
      <c r="Z732" s="92">
        <v>0</v>
      </c>
      <c r="AA732" s="93">
        <v>0</v>
      </c>
    </row>
    <row r="733" spans="1:27" ht="15.75" x14ac:dyDescent="0.25">
      <c r="A733" s="87"/>
      <c r="B733" s="95"/>
      <c r="C733" s="95"/>
      <c r="D733" s="76"/>
      <c r="E733" s="89" t="s">
        <v>134</v>
      </c>
      <c r="F733" s="89" t="s">
        <v>134</v>
      </c>
      <c r="G733" s="76"/>
      <c r="H733" s="74"/>
      <c r="I733" s="111" t="s">
        <v>134</v>
      </c>
      <c r="J733" s="74"/>
      <c r="K733" s="74"/>
      <c r="L733" s="76"/>
      <c r="M733" s="76"/>
      <c r="N733" s="102"/>
      <c r="O733" s="102"/>
      <c r="P733" s="126">
        <v>0</v>
      </c>
      <c r="Q733" s="97">
        <v>0</v>
      </c>
      <c r="R733" s="109"/>
      <c r="S733" s="96" t="s">
        <v>134</v>
      </c>
      <c r="T733" s="91">
        <v>0</v>
      </c>
      <c r="U733" s="96" t="s">
        <v>134</v>
      </c>
      <c r="V733" s="92" t="s">
        <v>134</v>
      </c>
      <c r="W733" s="92" t="s">
        <v>134</v>
      </c>
      <c r="X733" s="92" t="s">
        <v>134</v>
      </c>
      <c r="Y733" s="92" t="s">
        <v>134</v>
      </c>
      <c r="Z733" s="92">
        <v>0</v>
      </c>
      <c r="AA733" s="93">
        <v>0</v>
      </c>
    </row>
    <row r="734" spans="1:27" ht="15.75" x14ac:dyDescent="0.25">
      <c r="A734" s="87"/>
      <c r="B734" s="95"/>
      <c r="C734" s="95"/>
      <c r="D734" s="76"/>
      <c r="E734" s="89" t="s">
        <v>134</v>
      </c>
      <c r="F734" s="89" t="s">
        <v>134</v>
      </c>
      <c r="G734" s="76"/>
      <c r="H734" s="74"/>
      <c r="I734" s="111" t="s">
        <v>134</v>
      </c>
      <c r="J734" s="74"/>
      <c r="K734" s="74"/>
      <c r="L734" s="76"/>
      <c r="M734" s="76"/>
      <c r="N734" s="102"/>
      <c r="O734" s="102"/>
      <c r="P734" s="126">
        <v>0</v>
      </c>
      <c r="Q734" s="97">
        <v>0</v>
      </c>
      <c r="R734" s="109"/>
      <c r="S734" s="96" t="s">
        <v>134</v>
      </c>
      <c r="T734" s="91">
        <v>0</v>
      </c>
      <c r="U734" s="96" t="s">
        <v>134</v>
      </c>
      <c r="V734" s="92" t="s">
        <v>134</v>
      </c>
      <c r="W734" s="92" t="s">
        <v>134</v>
      </c>
      <c r="X734" s="92" t="s">
        <v>134</v>
      </c>
      <c r="Y734" s="92" t="s">
        <v>134</v>
      </c>
      <c r="Z734" s="92">
        <v>0</v>
      </c>
      <c r="AA734" s="93">
        <v>0</v>
      </c>
    </row>
    <row r="735" spans="1:27" ht="15.75" x14ac:dyDescent="0.25">
      <c r="A735" s="87"/>
      <c r="B735" s="95"/>
      <c r="C735" s="95"/>
      <c r="D735" s="76"/>
      <c r="E735" s="89" t="s">
        <v>134</v>
      </c>
      <c r="F735" s="89" t="s">
        <v>134</v>
      </c>
      <c r="G735" s="76"/>
      <c r="H735" s="74"/>
      <c r="I735" s="111" t="s">
        <v>134</v>
      </c>
      <c r="J735" s="74"/>
      <c r="K735" s="74"/>
      <c r="L735" s="76"/>
      <c r="M735" s="76"/>
      <c r="N735" s="102"/>
      <c r="O735" s="102"/>
      <c r="P735" s="126">
        <v>0</v>
      </c>
      <c r="Q735" s="97">
        <v>0</v>
      </c>
      <c r="R735" s="109"/>
      <c r="S735" s="96" t="s">
        <v>134</v>
      </c>
      <c r="T735" s="91">
        <v>0</v>
      </c>
      <c r="U735" s="96" t="s">
        <v>134</v>
      </c>
      <c r="V735" s="92" t="s">
        <v>134</v>
      </c>
      <c r="W735" s="92" t="s">
        <v>134</v>
      </c>
      <c r="X735" s="92" t="s">
        <v>134</v>
      </c>
      <c r="Y735" s="92" t="s">
        <v>134</v>
      </c>
      <c r="Z735" s="92">
        <v>0</v>
      </c>
      <c r="AA735" s="93">
        <v>0</v>
      </c>
    </row>
    <row r="736" spans="1:27" ht="15.75" x14ac:dyDescent="0.25">
      <c r="A736" s="87"/>
      <c r="B736" s="95"/>
      <c r="C736" s="95"/>
      <c r="D736" s="76"/>
      <c r="E736" s="89" t="s">
        <v>134</v>
      </c>
      <c r="F736" s="89" t="s">
        <v>134</v>
      </c>
      <c r="G736" s="76"/>
      <c r="H736" s="74"/>
      <c r="I736" s="111" t="s">
        <v>134</v>
      </c>
      <c r="J736" s="74"/>
      <c r="K736" s="74"/>
      <c r="L736" s="76"/>
      <c r="M736" s="76"/>
      <c r="N736" s="102"/>
      <c r="O736" s="102"/>
      <c r="P736" s="126">
        <v>0</v>
      </c>
      <c r="Q736" s="97">
        <v>0</v>
      </c>
      <c r="R736" s="109"/>
      <c r="S736" s="96" t="s">
        <v>134</v>
      </c>
      <c r="T736" s="91">
        <v>0</v>
      </c>
      <c r="U736" s="96" t="s">
        <v>134</v>
      </c>
      <c r="V736" s="92" t="s">
        <v>134</v>
      </c>
      <c r="W736" s="92" t="s">
        <v>134</v>
      </c>
      <c r="X736" s="92" t="s">
        <v>134</v>
      </c>
      <c r="Y736" s="92" t="s">
        <v>134</v>
      </c>
      <c r="Z736" s="92">
        <v>0</v>
      </c>
      <c r="AA736" s="93">
        <v>0</v>
      </c>
    </row>
    <row r="737" spans="1:27" ht="15.75" x14ac:dyDescent="0.25">
      <c r="A737" s="87"/>
      <c r="B737" s="95"/>
      <c r="C737" s="95"/>
      <c r="D737" s="76"/>
      <c r="E737" s="89" t="s">
        <v>134</v>
      </c>
      <c r="F737" s="89" t="s">
        <v>134</v>
      </c>
      <c r="G737" s="76"/>
      <c r="H737" s="74"/>
      <c r="I737" s="111" t="s">
        <v>134</v>
      </c>
      <c r="J737" s="74"/>
      <c r="K737" s="74"/>
      <c r="L737" s="76"/>
      <c r="M737" s="76"/>
      <c r="N737" s="102"/>
      <c r="O737" s="102"/>
      <c r="P737" s="126">
        <v>0</v>
      </c>
      <c r="Q737" s="97">
        <v>0</v>
      </c>
      <c r="R737" s="109"/>
      <c r="S737" s="96" t="s">
        <v>134</v>
      </c>
      <c r="T737" s="91">
        <v>0</v>
      </c>
      <c r="U737" s="96" t="s">
        <v>134</v>
      </c>
      <c r="V737" s="92" t="s">
        <v>134</v>
      </c>
      <c r="W737" s="92" t="s">
        <v>134</v>
      </c>
      <c r="X737" s="92" t="s">
        <v>134</v>
      </c>
      <c r="Y737" s="92" t="s">
        <v>134</v>
      </c>
      <c r="Z737" s="92">
        <v>0</v>
      </c>
      <c r="AA737" s="93">
        <v>0</v>
      </c>
    </row>
    <row r="738" spans="1:27" ht="15.75" x14ac:dyDescent="0.25">
      <c r="A738" s="87"/>
      <c r="B738" s="95"/>
      <c r="C738" s="95"/>
      <c r="D738" s="76"/>
      <c r="E738" s="89" t="s">
        <v>134</v>
      </c>
      <c r="F738" s="89" t="s">
        <v>134</v>
      </c>
      <c r="G738" s="76"/>
      <c r="H738" s="74"/>
      <c r="I738" s="111" t="s">
        <v>134</v>
      </c>
      <c r="J738" s="74"/>
      <c r="K738" s="74"/>
      <c r="L738" s="76"/>
      <c r="M738" s="76"/>
      <c r="N738" s="102"/>
      <c r="O738" s="102"/>
      <c r="P738" s="126">
        <v>0</v>
      </c>
      <c r="Q738" s="97">
        <v>0</v>
      </c>
      <c r="R738" s="109"/>
      <c r="S738" s="96" t="s">
        <v>134</v>
      </c>
      <c r="T738" s="91">
        <v>0</v>
      </c>
      <c r="U738" s="96" t="s">
        <v>134</v>
      </c>
      <c r="V738" s="92" t="s">
        <v>134</v>
      </c>
      <c r="W738" s="92" t="s">
        <v>134</v>
      </c>
      <c r="X738" s="92" t="s">
        <v>134</v>
      </c>
      <c r="Y738" s="92" t="s">
        <v>134</v>
      </c>
      <c r="Z738" s="92">
        <v>0</v>
      </c>
      <c r="AA738" s="93">
        <v>0</v>
      </c>
    </row>
    <row r="739" spans="1:27" ht="15.75" x14ac:dyDescent="0.25">
      <c r="A739" s="87"/>
      <c r="B739" s="95"/>
      <c r="C739" s="95"/>
      <c r="D739" s="76"/>
      <c r="E739" s="89" t="s">
        <v>134</v>
      </c>
      <c r="F739" s="89" t="s">
        <v>134</v>
      </c>
      <c r="G739" s="76"/>
      <c r="H739" s="74"/>
      <c r="I739" s="111" t="s">
        <v>134</v>
      </c>
      <c r="J739" s="74"/>
      <c r="K739" s="74"/>
      <c r="L739" s="76"/>
      <c r="M739" s="76"/>
      <c r="N739" s="102"/>
      <c r="O739" s="102"/>
      <c r="P739" s="126">
        <v>0</v>
      </c>
      <c r="Q739" s="97">
        <v>0</v>
      </c>
      <c r="R739" s="109"/>
      <c r="S739" s="96" t="s">
        <v>134</v>
      </c>
      <c r="T739" s="91">
        <v>0</v>
      </c>
      <c r="U739" s="96" t="s">
        <v>134</v>
      </c>
      <c r="V739" s="92" t="s">
        <v>134</v>
      </c>
      <c r="W739" s="92" t="s">
        <v>134</v>
      </c>
      <c r="X739" s="92" t="s">
        <v>134</v>
      </c>
      <c r="Y739" s="92" t="s">
        <v>134</v>
      </c>
      <c r="Z739" s="92">
        <v>0</v>
      </c>
      <c r="AA739" s="93">
        <v>0</v>
      </c>
    </row>
    <row r="740" spans="1:27" ht="15.75" x14ac:dyDescent="0.25">
      <c r="A740" s="87"/>
      <c r="B740" s="95"/>
      <c r="C740" s="95"/>
      <c r="D740" s="76"/>
      <c r="E740" s="89" t="s">
        <v>134</v>
      </c>
      <c r="F740" s="89" t="s">
        <v>134</v>
      </c>
      <c r="G740" s="76"/>
      <c r="H740" s="74"/>
      <c r="I740" s="111" t="s">
        <v>134</v>
      </c>
      <c r="J740" s="74"/>
      <c r="K740" s="74"/>
      <c r="L740" s="76"/>
      <c r="M740" s="76"/>
      <c r="N740" s="102"/>
      <c r="O740" s="102"/>
      <c r="P740" s="126">
        <v>0</v>
      </c>
      <c r="Q740" s="97">
        <v>0</v>
      </c>
      <c r="R740" s="109"/>
      <c r="S740" s="96" t="s">
        <v>134</v>
      </c>
      <c r="T740" s="91">
        <v>0</v>
      </c>
      <c r="U740" s="96" t="s">
        <v>134</v>
      </c>
      <c r="V740" s="92" t="s">
        <v>134</v>
      </c>
      <c r="W740" s="92" t="s">
        <v>134</v>
      </c>
      <c r="X740" s="92" t="s">
        <v>134</v>
      </c>
      <c r="Y740" s="92" t="s">
        <v>134</v>
      </c>
      <c r="Z740" s="92">
        <v>0</v>
      </c>
      <c r="AA740" s="93">
        <v>0</v>
      </c>
    </row>
    <row r="741" spans="1:27" ht="15.75" x14ac:dyDescent="0.25">
      <c r="A741" s="87"/>
      <c r="B741" s="95"/>
      <c r="C741" s="95"/>
      <c r="D741" s="76"/>
      <c r="E741" s="89" t="s">
        <v>134</v>
      </c>
      <c r="F741" s="89" t="s">
        <v>134</v>
      </c>
      <c r="G741" s="76"/>
      <c r="H741" s="74"/>
      <c r="I741" s="111" t="s">
        <v>134</v>
      </c>
      <c r="J741" s="74"/>
      <c r="K741" s="74"/>
      <c r="L741" s="76"/>
      <c r="M741" s="76"/>
      <c r="N741" s="102"/>
      <c r="O741" s="102"/>
      <c r="P741" s="126">
        <v>0</v>
      </c>
      <c r="Q741" s="97">
        <v>0</v>
      </c>
      <c r="R741" s="109"/>
      <c r="S741" s="96" t="s">
        <v>134</v>
      </c>
      <c r="T741" s="91">
        <v>0</v>
      </c>
      <c r="U741" s="96" t="s">
        <v>134</v>
      </c>
      <c r="V741" s="92" t="s">
        <v>134</v>
      </c>
      <c r="W741" s="92" t="s">
        <v>134</v>
      </c>
      <c r="X741" s="92" t="s">
        <v>134</v>
      </c>
      <c r="Y741" s="92" t="s">
        <v>134</v>
      </c>
      <c r="Z741" s="92">
        <v>0</v>
      </c>
      <c r="AA741" s="93">
        <v>0</v>
      </c>
    </row>
    <row r="742" spans="1:27" ht="15.75" x14ac:dyDescent="0.25">
      <c r="A742" s="87"/>
      <c r="B742" s="95"/>
      <c r="C742" s="95"/>
      <c r="D742" s="76"/>
      <c r="E742" s="89" t="s">
        <v>134</v>
      </c>
      <c r="F742" s="89" t="s">
        <v>134</v>
      </c>
      <c r="G742" s="76"/>
      <c r="H742" s="74"/>
      <c r="I742" s="111" t="s">
        <v>134</v>
      </c>
      <c r="J742" s="74"/>
      <c r="K742" s="74"/>
      <c r="L742" s="76"/>
      <c r="M742" s="76"/>
      <c r="N742" s="102"/>
      <c r="O742" s="102"/>
      <c r="P742" s="126">
        <v>0</v>
      </c>
      <c r="Q742" s="97">
        <v>0</v>
      </c>
      <c r="R742" s="109"/>
      <c r="S742" s="96" t="s">
        <v>134</v>
      </c>
      <c r="T742" s="91">
        <v>0</v>
      </c>
      <c r="U742" s="96" t="s">
        <v>134</v>
      </c>
      <c r="V742" s="92" t="s">
        <v>134</v>
      </c>
      <c r="W742" s="92" t="s">
        <v>134</v>
      </c>
      <c r="X742" s="92" t="s">
        <v>134</v>
      </c>
      <c r="Y742" s="92" t="s">
        <v>134</v>
      </c>
      <c r="Z742" s="92">
        <v>0</v>
      </c>
      <c r="AA742" s="93">
        <v>0</v>
      </c>
    </row>
    <row r="743" spans="1:27" ht="15.75" x14ac:dyDescent="0.25">
      <c r="A743" s="87"/>
      <c r="B743" s="95"/>
      <c r="C743" s="95"/>
      <c r="D743" s="76"/>
      <c r="E743" s="89" t="s">
        <v>134</v>
      </c>
      <c r="F743" s="89" t="s">
        <v>134</v>
      </c>
      <c r="G743" s="76"/>
      <c r="H743" s="74"/>
      <c r="I743" s="111" t="s">
        <v>134</v>
      </c>
      <c r="J743" s="74"/>
      <c r="K743" s="74"/>
      <c r="L743" s="76"/>
      <c r="M743" s="76"/>
      <c r="N743" s="102"/>
      <c r="O743" s="102"/>
      <c r="P743" s="126">
        <v>0</v>
      </c>
      <c r="Q743" s="97">
        <v>0</v>
      </c>
      <c r="R743" s="109"/>
      <c r="S743" s="96" t="s">
        <v>134</v>
      </c>
      <c r="T743" s="91">
        <v>0</v>
      </c>
      <c r="U743" s="96" t="s">
        <v>134</v>
      </c>
      <c r="V743" s="92" t="s">
        <v>134</v>
      </c>
      <c r="W743" s="92" t="s">
        <v>134</v>
      </c>
      <c r="X743" s="92" t="s">
        <v>134</v>
      </c>
      <c r="Y743" s="92" t="s">
        <v>134</v>
      </c>
      <c r="Z743" s="92">
        <v>0</v>
      </c>
      <c r="AA743" s="93">
        <v>0</v>
      </c>
    </row>
    <row r="744" spans="1:27" ht="15.75" x14ac:dyDescent="0.25">
      <c r="A744" s="87"/>
      <c r="B744" s="95"/>
      <c r="C744" s="95"/>
      <c r="D744" s="76"/>
      <c r="E744" s="89" t="s">
        <v>134</v>
      </c>
      <c r="F744" s="89" t="s">
        <v>134</v>
      </c>
      <c r="G744" s="76"/>
      <c r="H744" s="74"/>
      <c r="I744" s="111" t="s">
        <v>134</v>
      </c>
      <c r="J744" s="74"/>
      <c r="K744" s="74"/>
      <c r="L744" s="76"/>
      <c r="M744" s="76"/>
      <c r="N744" s="102"/>
      <c r="O744" s="102"/>
      <c r="P744" s="126">
        <v>0</v>
      </c>
      <c r="Q744" s="97">
        <v>0</v>
      </c>
      <c r="R744" s="109"/>
      <c r="S744" s="96" t="s">
        <v>134</v>
      </c>
      <c r="T744" s="91">
        <v>0</v>
      </c>
      <c r="U744" s="96" t="s">
        <v>134</v>
      </c>
      <c r="V744" s="92" t="s">
        <v>134</v>
      </c>
      <c r="W744" s="92" t="s">
        <v>134</v>
      </c>
      <c r="X744" s="92" t="s">
        <v>134</v>
      </c>
      <c r="Y744" s="92" t="s">
        <v>134</v>
      </c>
      <c r="Z744" s="92">
        <v>0</v>
      </c>
      <c r="AA744" s="93">
        <v>0</v>
      </c>
    </row>
    <row r="745" spans="1:27" ht="15.75" x14ac:dyDescent="0.25">
      <c r="A745" s="87"/>
      <c r="B745" s="95"/>
      <c r="C745" s="95"/>
      <c r="D745" s="76"/>
      <c r="E745" s="89" t="s">
        <v>134</v>
      </c>
      <c r="F745" s="89" t="s">
        <v>134</v>
      </c>
      <c r="G745" s="76"/>
      <c r="H745" s="74"/>
      <c r="I745" s="111" t="s">
        <v>134</v>
      </c>
      <c r="J745" s="74"/>
      <c r="K745" s="74"/>
      <c r="L745" s="76"/>
      <c r="M745" s="76"/>
      <c r="N745" s="102"/>
      <c r="O745" s="102"/>
      <c r="P745" s="126">
        <v>0</v>
      </c>
      <c r="Q745" s="97">
        <v>0</v>
      </c>
      <c r="R745" s="109"/>
      <c r="S745" s="96" t="s">
        <v>134</v>
      </c>
      <c r="T745" s="91">
        <v>0</v>
      </c>
      <c r="U745" s="96" t="s">
        <v>134</v>
      </c>
      <c r="V745" s="92" t="s">
        <v>134</v>
      </c>
      <c r="W745" s="92" t="s">
        <v>134</v>
      </c>
      <c r="X745" s="92" t="s">
        <v>134</v>
      </c>
      <c r="Y745" s="92" t="s">
        <v>134</v>
      </c>
      <c r="Z745" s="92">
        <v>0</v>
      </c>
      <c r="AA745" s="93">
        <v>0</v>
      </c>
    </row>
    <row r="746" spans="1:27" ht="15.75" x14ac:dyDescent="0.25">
      <c r="A746" s="87"/>
      <c r="B746" s="95"/>
      <c r="C746" s="95"/>
      <c r="D746" s="76"/>
      <c r="E746" s="89" t="s">
        <v>134</v>
      </c>
      <c r="F746" s="89" t="s">
        <v>134</v>
      </c>
      <c r="G746" s="76"/>
      <c r="H746" s="74"/>
      <c r="I746" s="111" t="s">
        <v>134</v>
      </c>
      <c r="J746" s="74"/>
      <c r="K746" s="74"/>
      <c r="L746" s="76"/>
      <c r="M746" s="76"/>
      <c r="N746" s="102"/>
      <c r="O746" s="102"/>
      <c r="P746" s="126">
        <v>0</v>
      </c>
      <c r="Q746" s="97">
        <v>0</v>
      </c>
      <c r="R746" s="109"/>
      <c r="S746" s="96" t="s">
        <v>134</v>
      </c>
      <c r="T746" s="91">
        <v>0</v>
      </c>
      <c r="U746" s="96" t="s">
        <v>134</v>
      </c>
      <c r="V746" s="92" t="s">
        <v>134</v>
      </c>
      <c r="W746" s="92" t="s">
        <v>134</v>
      </c>
      <c r="X746" s="92" t="s">
        <v>134</v>
      </c>
      <c r="Y746" s="92" t="s">
        <v>134</v>
      </c>
      <c r="Z746" s="92">
        <v>0</v>
      </c>
      <c r="AA746" s="93">
        <v>0</v>
      </c>
    </row>
    <row r="747" spans="1:27" ht="15.75" x14ac:dyDescent="0.25">
      <c r="A747" s="87"/>
      <c r="B747" s="95"/>
      <c r="C747" s="95"/>
      <c r="D747" s="76"/>
      <c r="E747" s="89" t="s">
        <v>134</v>
      </c>
      <c r="F747" s="89" t="s">
        <v>134</v>
      </c>
      <c r="G747" s="76"/>
      <c r="H747" s="74"/>
      <c r="I747" s="111" t="s">
        <v>134</v>
      </c>
      <c r="J747" s="74"/>
      <c r="K747" s="74"/>
      <c r="L747" s="76"/>
      <c r="M747" s="76"/>
      <c r="N747" s="102"/>
      <c r="O747" s="102"/>
      <c r="P747" s="126">
        <v>0</v>
      </c>
      <c r="Q747" s="97">
        <v>0</v>
      </c>
      <c r="R747" s="109"/>
      <c r="S747" s="96" t="s">
        <v>134</v>
      </c>
      <c r="T747" s="91">
        <v>0</v>
      </c>
      <c r="U747" s="96" t="s">
        <v>134</v>
      </c>
      <c r="V747" s="92" t="s">
        <v>134</v>
      </c>
      <c r="W747" s="92" t="s">
        <v>134</v>
      </c>
      <c r="X747" s="92" t="s">
        <v>134</v>
      </c>
      <c r="Y747" s="92" t="s">
        <v>134</v>
      </c>
      <c r="Z747" s="92">
        <v>0</v>
      </c>
      <c r="AA747" s="93">
        <v>0</v>
      </c>
    </row>
    <row r="748" spans="1:27" ht="15.75" x14ac:dyDescent="0.25">
      <c r="A748" s="87"/>
      <c r="B748" s="95"/>
      <c r="C748" s="95"/>
      <c r="D748" s="76"/>
      <c r="E748" s="89" t="s">
        <v>134</v>
      </c>
      <c r="F748" s="89" t="s">
        <v>134</v>
      </c>
      <c r="G748" s="76"/>
      <c r="H748" s="74"/>
      <c r="I748" s="111" t="s">
        <v>134</v>
      </c>
      <c r="J748" s="74"/>
      <c r="K748" s="74"/>
      <c r="L748" s="76"/>
      <c r="M748" s="76"/>
      <c r="N748" s="102"/>
      <c r="O748" s="102"/>
      <c r="P748" s="126">
        <v>0</v>
      </c>
      <c r="Q748" s="97">
        <v>0</v>
      </c>
      <c r="R748" s="109"/>
      <c r="S748" s="96" t="s">
        <v>134</v>
      </c>
      <c r="T748" s="91">
        <v>0</v>
      </c>
      <c r="U748" s="96" t="s">
        <v>134</v>
      </c>
      <c r="V748" s="92" t="s">
        <v>134</v>
      </c>
      <c r="W748" s="92" t="s">
        <v>134</v>
      </c>
      <c r="X748" s="92" t="s">
        <v>134</v>
      </c>
      <c r="Y748" s="92" t="s">
        <v>134</v>
      </c>
      <c r="Z748" s="92">
        <v>0</v>
      </c>
      <c r="AA748" s="93">
        <v>0</v>
      </c>
    </row>
    <row r="749" spans="1:27" ht="15.75" x14ac:dyDescent="0.25">
      <c r="A749" s="87"/>
      <c r="B749" s="95"/>
      <c r="C749" s="95"/>
      <c r="D749" s="76"/>
      <c r="E749" s="89" t="s">
        <v>134</v>
      </c>
      <c r="F749" s="89" t="s">
        <v>134</v>
      </c>
      <c r="G749" s="76"/>
      <c r="H749" s="74"/>
      <c r="I749" s="111" t="s">
        <v>134</v>
      </c>
      <c r="J749" s="74"/>
      <c r="K749" s="74"/>
      <c r="L749" s="76"/>
      <c r="M749" s="76"/>
      <c r="N749" s="102"/>
      <c r="O749" s="102"/>
      <c r="P749" s="126">
        <v>0</v>
      </c>
      <c r="Q749" s="97">
        <v>0</v>
      </c>
      <c r="R749" s="109"/>
      <c r="S749" s="96" t="s">
        <v>134</v>
      </c>
      <c r="T749" s="91">
        <v>0</v>
      </c>
      <c r="U749" s="96" t="s">
        <v>134</v>
      </c>
      <c r="V749" s="92" t="s">
        <v>134</v>
      </c>
      <c r="W749" s="92" t="s">
        <v>134</v>
      </c>
      <c r="X749" s="92" t="s">
        <v>134</v>
      </c>
      <c r="Y749" s="92" t="s">
        <v>134</v>
      </c>
      <c r="Z749" s="92">
        <v>0</v>
      </c>
      <c r="AA749" s="93">
        <v>0</v>
      </c>
    </row>
    <row r="750" spans="1:27" ht="15.75" x14ac:dyDescent="0.25">
      <c r="A750" s="87"/>
      <c r="B750" s="95"/>
      <c r="C750" s="95"/>
      <c r="D750" s="76"/>
      <c r="E750" s="89" t="s">
        <v>134</v>
      </c>
      <c r="F750" s="89" t="s">
        <v>134</v>
      </c>
      <c r="G750" s="76"/>
      <c r="H750" s="74"/>
      <c r="I750" s="111" t="s">
        <v>134</v>
      </c>
      <c r="J750" s="74"/>
      <c r="K750" s="74"/>
      <c r="L750" s="76"/>
      <c r="M750" s="76"/>
      <c r="N750" s="102"/>
      <c r="O750" s="102"/>
      <c r="P750" s="126">
        <v>0</v>
      </c>
      <c r="Q750" s="97">
        <v>0</v>
      </c>
      <c r="R750" s="109"/>
      <c r="S750" s="96" t="s">
        <v>134</v>
      </c>
      <c r="T750" s="91">
        <v>0</v>
      </c>
      <c r="U750" s="96" t="s">
        <v>134</v>
      </c>
      <c r="V750" s="92" t="s">
        <v>134</v>
      </c>
      <c r="W750" s="92" t="s">
        <v>134</v>
      </c>
      <c r="X750" s="92" t="s">
        <v>134</v>
      </c>
      <c r="Y750" s="92" t="s">
        <v>134</v>
      </c>
      <c r="Z750" s="92">
        <v>0</v>
      </c>
      <c r="AA750" s="93">
        <v>0</v>
      </c>
    </row>
    <row r="751" spans="1:27" ht="15.75" x14ac:dyDescent="0.25">
      <c r="A751" s="87"/>
      <c r="B751" s="95"/>
      <c r="C751" s="95"/>
      <c r="D751" s="76"/>
      <c r="E751" s="89" t="s">
        <v>134</v>
      </c>
      <c r="F751" s="89" t="s">
        <v>134</v>
      </c>
      <c r="G751" s="76"/>
      <c r="H751" s="74"/>
      <c r="I751" s="111" t="s">
        <v>134</v>
      </c>
      <c r="J751" s="74"/>
      <c r="K751" s="74"/>
      <c r="L751" s="76"/>
      <c r="M751" s="76"/>
      <c r="N751" s="102"/>
      <c r="O751" s="102"/>
      <c r="P751" s="126">
        <v>0</v>
      </c>
      <c r="Q751" s="97">
        <v>0</v>
      </c>
      <c r="R751" s="109"/>
      <c r="S751" s="96" t="s">
        <v>134</v>
      </c>
      <c r="T751" s="91">
        <v>0</v>
      </c>
      <c r="U751" s="96" t="s">
        <v>134</v>
      </c>
      <c r="V751" s="92" t="s">
        <v>134</v>
      </c>
      <c r="W751" s="92" t="s">
        <v>134</v>
      </c>
      <c r="X751" s="92" t="s">
        <v>134</v>
      </c>
      <c r="Y751" s="92" t="s">
        <v>134</v>
      </c>
      <c r="Z751" s="92">
        <v>0</v>
      </c>
      <c r="AA751" s="93">
        <v>0</v>
      </c>
    </row>
    <row r="752" spans="1:27" ht="15.75" x14ac:dyDescent="0.25">
      <c r="A752" s="87"/>
      <c r="B752" s="95"/>
      <c r="C752" s="95"/>
      <c r="D752" s="76"/>
      <c r="E752" s="89" t="s">
        <v>134</v>
      </c>
      <c r="F752" s="89" t="s">
        <v>134</v>
      </c>
      <c r="G752" s="76"/>
      <c r="H752" s="74"/>
      <c r="I752" s="111" t="s">
        <v>134</v>
      </c>
      <c r="J752" s="74"/>
      <c r="K752" s="74"/>
      <c r="L752" s="76"/>
      <c r="M752" s="76"/>
      <c r="N752" s="102"/>
      <c r="O752" s="102"/>
      <c r="P752" s="126">
        <v>0</v>
      </c>
      <c r="Q752" s="97">
        <v>0</v>
      </c>
      <c r="R752" s="109"/>
      <c r="S752" s="96" t="s">
        <v>134</v>
      </c>
      <c r="T752" s="91">
        <v>0</v>
      </c>
      <c r="U752" s="96" t="s">
        <v>134</v>
      </c>
      <c r="V752" s="92" t="s">
        <v>134</v>
      </c>
      <c r="W752" s="92" t="s">
        <v>134</v>
      </c>
      <c r="X752" s="92" t="s">
        <v>134</v>
      </c>
      <c r="Y752" s="92" t="s">
        <v>134</v>
      </c>
      <c r="Z752" s="92">
        <v>0</v>
      </c>
      <c r="AA752" s="93">
        <v>0</v>
      </c>
    </row>
    <row r="753" spans="1:27" ht="15.75" x14ac:dyDescent="0.25">
      <c r="A753" s="87"/>
      <c r="B753" s="95"/>
      <c r="C753" s="95"/>
      <c r="D753" s="76"/>
      <c r="E753" s="89" t="s">
        <v>134</v>
      </c>
      <c r="F753" s="89" t="s">
        <v>134</v>
      </c>
      <c r="G753" s="76"/>
      <c r="H753" s="74"/>
      <c r="I753" s="111" t="s">
        <v>134</v>
      </c>
      <c r="J753" s="74"/>
      <c r="K753" s="74"/>
      <c r="L753" s="76"/>
      <c r="M753" s="76"/>
      <c r="N753" s="102"/>
      <c r="O753" s="102"/>
      <c r="P753" s="126">
        <v>0</v>
      </c>
      <c r="Q753" s="97">
        <v>0</v>
      </c>
      <c r="R753" s="109"/>
      <c r="S753" s="96" t="s">
        <v>134</v>
      </c>
      <c r="T753" s="91">
        <v>0</v>
      </c>
      <c r="U753" s="96" t="s">
        <v>134</v>
      </c>
      <c r="V753" s="92" t="s">
        <v>134</v>
      </c>
      <c r="W753" s="92" t="s">
        <v>134</v>
      </c>
      <c r="X753" s="92" t="s">
        <v>134</v>
      </c>
      <c r="Y753" s="92" t="s">
        <v>134</v>
      </c>
      <c r="Z753" s="92">
        <v>0</v>
      </c>
      <c r="AA753" s="93">
        <v>0</v>
      </c>
    </row>
    <row r="754" spans="1:27" ht="15.75" x14ac:dyDescent="0.25">
      <c r="A754" s="87"/>
      <c r="B754" s="95"/>
      <c r="C754" s="95"/>
      <c r="D754" s="76"/>
      <c r="E754" s="89" t="s">
        <v>134</v>
      </c>
      <c r="F754" s="89" t="s">
        <v>134</v>
      </c>
      <c r="G754" s="76"/>
      <c r="H754" s="74"/>
      <c r="I754" s="111" t="s">
        <v>134</v>
      </c>
      <c r="J754" s="74"/>
      <c r="K754" s="74"/>
      <c r="L754" s="76"/>
      <c r="M754" s="76"/>
      <c r="N754" s="102"/>
      <c r="O754" s="102"/>
      <c r="P754" s="126">
        <v>0</v>
      </c>
      <c r="Q754" s="97">
        <v>0</v>
      </c>
      <c r="R754" s="109"/>
      <c r="S754" s="96" t="s">
        <v>134</v>
      </c>
      <c r="T754" s="91">
        <v>0</v>
      </c>
      <c r="U754" s="96" t="s">
        <v>134</v>
      </c>
      <c r="V754" s="92" t="s">
        <v>134</v>
      </c>
      <c r="W754" s="92" t="s">
        <v>134</v>
      </c>
      <c r="X754" s="92" t="s">
        <v>134</v>
      </c>
      <c r="Y754" s="92" t="s">
        <v>134</v>
      </c>
      <c r="Z754" s="92">
        <v>0</v>
      </c>
      <c r="AA754" s="93">
        <v>0</v>
      </c>
    </row>
    <row r="755" spans="1:27" ht="15.75" x14ac:dyDescent="0.25">
      <c r="A755" s="87"/>
      <c r="B755" s="95"/>
      <c r="C755" s="95"/>
      <c r="D755" s="76"/>
      <c r="E755" s="89" t="s">
        <v>134</v>
      </c>
      <c r="F755" s="89" t="s">
        <v>134</v>
      </c>
      <c r="G755" s="76"/>
      <c r="H755" s="74"/>
      <c r="I755" s="111" t="s">
        <v>134</v>
      </c>
      <c r="J755" s="74"/>
      <c r="K755" s="74"/>
      <c r="L755" s="76"/>
      <c r="M755" s="76"/>
      <c r="N755" s="102"/>
      <c r="O755" s="102"/>
      <c r="P755" s="126">
        <v>0</v>
      </c>
      <c r="Q755" s="97">
        <v>0</v>
      </c>
      <c r="R755" s="109"/>
      <c r="S755" s="96" t="s">
        <v>134</v>
      </c>
      <c r="T755" s="91">
        <v>0</v>
      </c>
      <c r="U755" s="96" t="s">
        <v>134</v>
      </c>
      <c r="V755" s="92" t="s">
        <v>134</v>
      </c>
      <c r="W755" s="92" t="s">
        <v>134</v>
      </c>
      <c r="X755" s="92" t="s">
        <v>134</v>
      </c>
      <c r="Y755" s="92" t="s">
        <v>134</v>
      </c>
      <c r="Z755" s="92">
        <v>0</v>
      </c>
      <c r="AA755" s="93">
        <v>0</v>
      </c>
    </row>
    <row r="756" spans="1:27" ht="15.75" x14ac:dyDescent="0.25">
      <c r="A756" s="87"/>
      <c r="B756" s="95"/>
      <c r="C756" s="95"/>
      <c r="D756" s="76"/>
      <c r="E756" s="89" t="s">
        <v>134</v>
      </c>
      <c r="F756" s="89" t="s">
        <v>134</v>
      </c>
      <c r="G756" s="76"/>
      <c r="H756" s="74"/>
      <c r="I756" s="111" t="s">
        <v>134</v>
      </c>
      <c r="J756" s="74"/>
      <c r="K756" s="74"/>
      <c r="L756" s="76"/>
      <c r="M756" s="76"/>
      <c r="N756" s="102"/>
      <c r="O756" s="102"/>
      <c r="P756" s="126">
        <v>0</v>
      </c>
      <c r="Q756" s="97">
        <v>0</v>
      </c>
      <c r="R756" s="109"/>
      <c r="S756" s="96" t="s">
        <v>134</v>
      </c>
      <c r="T756" s="91">
        <v>0</v>
      </c>
      <c r="U756" s="96" t="s">
        <v>134</v>
      </c>
      <c r="V756" s="92" t="s">
        <v>134</v>
      </c>
      <c r="W756" s="92" t="s">
        <v>134</v>
      </c>
      <c r="X756" s="92" t="s">
        <v>134</v>
      </c>
      <c r="Y756" s="92" t="s">
        <v>134</v>
      </c>
      <c r="Z756" s="92">
        <v>0</v>
      </c>
      <c r="AA756" s="93">
        <v>0</v>
      </c>
    </row>
    <row r="757" spans="1:27" ht="15.75" x14ac:dyDescent="0.25">
      <c r="A757" s="87"/>
      <c r="B757" s="95"/>
      <c r="C757" s="95"/>
      <c r="D757" s="76"/>
      <c r="E757" s="89" t="s">
        <v>134</v>
      </c>
      <c r="F757" s="89" t="s">
        <v>134</v>
      </c>
      <c r="G757" s="76"/>
      <c r="H757" s="74"/>
      <c r="I757" s="111" t="s">
        <v>134</v>
      </c>
      <c r="J757" s="74"/>
      <c r="K757" s="74"/>
      <c r="L757" s="76"/>
      <c r="M757" s="76"/>
      <c r="N757" s="102"/>
      <c r="O757" s="102"/>
      <c r="P757" s="126">
        <v>0</v>
      </c>
      <c r="Q757" s="97">
        <v>0</v>
      </c>
      <c r="R757" s="109"/>
      <c r="S757" s="96" t="s">
        <v>134</v>
      </c>
      <c r="T757" s="91">
        <v>0</v>
      </c>
      <c r="U757" s="96" t="s">
        <v>134</v>
      </c>
      <c r="V757" s="92" t="s">
        <v>134</v>
      </c>
      <c r="W757" s="92" t="s">
        <v>134</v>
      </c>
      <c r="X757" s="92" t="s">
        <v>134</v>
      </c>
      <c r="Y757" s="92" t="s">
        <v>134</v>
      </c>
      <c r="Z757" s="92">
        <v>0</v>
      </c>
      <c r="AA757" s="93">
        <v>0</v>
      </c>
    </row>
    <row r="758" spans="1:27" ht="15.75" x14ac:dyDescent="0.25">
      <c r="A758" s="87"/>
      <c r="B758" s="95"/>
      <c r="C758" s="95"/>
      <c r="D758" s="76"/>
      <c r="E758" s="89" t="s">
        <v>134</v>
      </c>
      <c r="F758" s="89" t="s">
        <v>134</v>
      </c>
      <c r="G758" s="76"/>
      <c r="H758" s="74"/>
      <c r="I758" s="111" t="s">
        <v>134</v>
      </c>
      <c r="J758" s="74"/>
      <c r="K758" s="74"/>
      <c r="L758" s="76"/>
      <c r="M758" s="76"/>
      <c r="N758" s="102"/>
      <c r="O758" s="102"/>
      <c r="P758" s="126">
        <v>0</v>
      </c>
      <c r="Q758" s="97">
        <v>0</v>
      </c>
      <c r="R758" s="109"/>
      <c r="S758" s="96" t="s">
        <v>134</v>
      </c>
      <c r="T758" s="91">
        <v>0</v>
      </c>
      <c r="U758" s="96" t="s">
        <v>134</v>
      </c>
      <c r="V758" s="92" t="s">
        <v>134</v>
      </c>
      <c r="W758" s="92" t="s">
        <v>134</v>
      </c>
      <c r="X758" s="92" t="s">
        <v>134</v>
      </c>
      <c r="Y758" s="92" t="s">
        <v>134</v>
      </c>
      <c r="Z758" s="92">
        <v>0</v>
      </c>
      <c r="AA758" s="93">
        <v>0</v>
      </c>
    </row>
    <row r="759" spans="1:27" ht="15.75" x14ac:dyDescent="0.25">
      <c r="A759" s="87"/>
      <c r="B759" s="95"/>
      <c r="C759" s="95"/>
      <c r="D759" s="76"/>
      <c r="E759" s="89" t="s">
        <v>134</v>
      </c>
      <c r="F759" s="89" t="s">
        <v>134</v>
      </c>
      <c r="G759" s="76"/>
      <c r="H759" s="74"/>
      <c r="I759" s="111" t="s">
        <v>134</v>
      </c>
      <c r="J759" s="74"/>
      <c r="K759" s="74"/>
      <c r="L759" s="76"/>
      <c r="M759" s="76"/>
      <c r="N759" s="102"/>
      <c r="O759" s="102"/>
      <c r="P759" s="126">
        <v>0</v>
      </c>
      <c r="Q759" s="97">
        <v>0</v>
      </c>
      <c r="R759" s="109"/>
      <c r="S759" s="96" t="s">
        <v>134</v>
      </c>
      <c r="T759" s="91">
        <v>0</v>
      </c>
      <c r="U759" s="96" t="s">
        <v>134</v>
      </c>
      <c r="V759" s="92" t="s">
        <v>134</v>
      </c>
      <c r="W759" s="92" t="s">
        <v>134</v>
      </c>
      <c r="X759" s="92" t="s">
        <v>134</v>
      </c>
      <c r="Y759" s="92" t="s">
        <v>134</v>
      </c>
      <c r="Z759" s="92">
        <v>0</v>
      </c>
      <c r="AA759" s="93">
        <v>0</v>
      </c>
    </row>
    <row r="760" spans="1:27" ht="15.75" x14ac:dyDescent="0.25">
      <c r="A760" s="87"/>
      <c r="B760" s="95"/>
      <c r="C760" s="95"/>
      <c r="D760" s="76"/>
      <c r="E760" s="89" t="s">
        <v>134</v>
      </c>
      <c r="F760" s="89" t="s">
        <v>134</v>
      </c>
      <c r="G760" s="76"/>
      <c r="H760" s="74"/>
      <c r="I760" s="111" t="s">
        <v>134</v>
      </c>
      <c r="J760" s="74"/>
      <c r="K760" s="74"/>
      <c r="L760" s="76"/>
      <c r="M760" s="76"/>
      <c r="N760" s="102"/>
      <c r="O760" s="102"/>
      <c r="P760" s="126">
        <v>0</v>
      </c>
      <c r="Q760" s="97">
        <v>0</v>
      </c>
      <c r="R760" s="109"/>
      <c r="S760" s="96" t="s">
        <v>134</v>
      </c>
      <c r="T760" s="91">
        <v>0</v>
      </c>
      <c r="U760" s="96" t="s">
        <v>134</v>
      </c>
      <c r="V760" s="92" t="s">
        <v>134</v>
      </c>
      <c r="W760" s="92" t="s">
        <v>134</v>
      </c>
      <c r="X760" s="92" t="s">
        <v>134</v>
      </c>
      <c r="Y760" s="92" t="s">
        <v>134</v>
      </c>
      <c r="Z760" s="92">
        <v>0</v>
      </c>
      <c r="AA760" s="93">
        <v>0</v>
      </c>
    </row>
    <row r="761" spans="1:27" ht="15.75" x14ac:dyDescent="0.25">
      <c r="A761" s="87"/>
      <c r="B761" s="95"/>
      <c r="C761" s="95"/>
      <c r="D761" s="76"/>
      <c r="E761" s="89" t="s">
        <v>134</v>
      </c>
      <c r="F761" s="89" t="s">
        <v>134</v>
      </c>
      <c r="G761" s="76"/>
      <c r="H761" s="74"/>
      <c r="I761" s="111" t="s">
        <v>134</v>
      </c>
      <c r="J761" s="74"/>
      <c r="K761" s="74"/>
      <c r="L761" s="76"/>
      <c r="M761" s="76"/>
      <c r="N761" s="102"/>
      <c r="O761" s="102"/>
      <c r="P761" s="126">
        <v>0</v>
      </c>
      <c r="Q761" s="97">
        <v>0</v>
      </c>
      <c r="R761" s="109"/>
      <c r="S761" s="96" t="s">
        <v>134</v>
      </c>
      <c r="T761" s="91">
        <v>0</v>
      </c>
      <c r="U761" s="96" t="s">
        <v>134</v>
      </c>
      <c r="V761" s="92" t="s">
        <v>134</v>
      </c>
      <c r="W761" s="92" t="s">
        <v>134</v>
      </c>
      <c r="X761" s="92" t="s">
        <v>134</v>
      </c>
      <c r="Y761" s="92" t="s">
        <v>134</v>
      </c>
      <c r="Z761" s="92">
        <v>0</v>
      </c>
      <c r="AA761" s="93">
        <v>0</v>
      </c>
    </row>
    <row r="762" spans="1:27" ht="15.75" x14ac:dyDescent="0.25">
      <c r="A762" s="87"/>
      <c r="B762" s="95"/>
      <c r="C762" s="95"/>
      <c r="D762" s="76"/>
      <c r="E762" s="89" t="s">
        <v>134</v>
      </c>
      <c r="F762" s="89" t="s">
        <v>134</v>
      </c>
      <c r="G762" s="76"/>
      <c r="H762" s="74"/>
      <c r="I762" s="111" t="s">
        <v>134</v>
      </c>
      <c r="J762" s="74"/>
      <c r="K762" s="74"/>
      <c r="L762" s="76"/>
      <c r="M762" s="76"/>
      <c r="N762" s="102"/>
      <c r="O762" s="102"/>
      <c r="P762" s="126">
        <v>0</v>
      </c>
      <c r="Q762" s="97">
        <v>0</v>
      </c>
      <c r="R762" s="109"/>
      <c r="S762" s="96" t="s">
        <v>134</v>
      </c>
      <c r="T762" s="91">
        <v>0</v>
      </c>
      <c r="U762" s="96" t="s">
        <v>134</v>
      </c>
      <c r="V762" s="92" t="s">
        <v>134</v>
      </c>
      <c r="W762" s="92" t="s">
        <v>134</v>
      </c>
      <c r="X762" s="92" t="s">
        <v>134</v>
      </c>
      <c r="Y762" s="92" t="s">
        <v>134</v>
      </c>
      <c r="Z762" s="92">
        <v>0</v>
      </c>
      <c r="AA762" s="93">
        <v>0</v>
      </c>
    </row>
    <row r="763" spans="1:27" ht="15.75" x14ac:dyDescent="0.25">
      <c r="A763" s="87"/>
      <c r="B763" s="95"/>
      <c r="C763" s="95"/>
      <c r="D763" s="76"/>
      <c r="E763" s="89" t="s">
        <v>134</v>
      </c>
      <c r="F763" s="89" t="s">
        <v>134</v>
      </c>
      <c r="G763" s="76"/>
      <c r="H763" s="74"/>
      <c r="I763" s="111" t="s">
        <v>134</v>
      </c>
      <c r="J763" s="74"/>
      <c r="K763" s="74"/>
      <c r="L763" s="76"/>
      <c r="M763" s="76"/>
      <c r="N763" s="102"/>
      <c r="O763" s="102"/>
      <c r="P763" s="126">
        <v>0</v>
      </c>
      <c r="Q763" s="97">
        <v>0</v>
      </c>
      <c r="R763" s="109"/>
      <c r="S763" s="96" t="s">
        <v>134</v>
      </c>
      <c r="T763" s="91">
        <v>0</v>
      </c>
      <c r="U763" s="96" t="s">
        <v>134</v>
      </c>
      <c r="V763" s="92" t="s">
        <v>134</v>
      </c>
      <c r="W763" s="92" t="s">
        <v>134</v>
      </c>
      <c r="X763" s="92" t="s">
        <v>134</v>
      </c>
      <c r="Y763" s="92" t="s">
        <v>134</v>
      </c>
      <c r="Z763" s="92">
        <v>0</v>
      </c>
      <c r="AA763" s="93">
        <v>0</v>
      </c>
    </row>
    <row r="764" spans="1:27" ht="15.75" x14ac:dyDescent="0.25">
      <c r="A764" s="87"/>
      <c r="B764" s="95"/>
      <c r="C764" s="95"/>
      <c r="D764" s="76"/>
      <c r="E764" s="89" t="s">
        <v>134</v>
      </c>
      <c r="F764" s="89" t="s">
        <v>134</v>
      </c>
      <c r="G764" s="76"/>
      <c r="H764" s="74"/>
      <c r="I764" s="111" t="s">
        <v>134</v>
      </c>
      <c r="J764" s="74"/>
      <c r="K764" s="74"/>
      <c r="L764" s="76"/>
      <c r="M764" s="76"/>
      <c r="N764" s="102"/>
      <c r="O764" s="102"/>
      <c r="P764" s="126">
        <v>0</v>
      </c>
      <c r="Q764" s="97">
        <v>0</v>
      </c>
      <c r="R764" s="109"/>
      <c r="S764" s="96" t="s">
        <v>134</v>
      </c>
      <c r="T764" s="91">
        <v>0</v>
      </c>
      <c r="U764" s="96" t="s">
        <v>134</v>
      </c>
      <c r="V764" s="92" t="s">
        <v>134</v>
      </c>
      <c r="W764" s="92" t="s">
        <v>134</v>
      </c>
      <c r="X764" s="92" t="s">
        <v>134</v>
      </c>
      <c r="Y764" s="92" t="s">
        <v>134</v>
      </c>
      <c r="Z764" s="92">
        <v>0</v>
      </c>
      <c r="AA764" s="93">
        <v>0</v>
      </c>
    </row>
    <row r="765" spans="1:27" ht="15.75" x14ac:dyDescent="0.25">
      <c r="A765" s="87"/>
      <c r="B765" s="95"/>
      <c r="C765" s="95"/>
      <c r="D765" s="76"/>
      <c r="E765" s="89" t="s">
        <v>134</v>
      </c>
      <c r="F765" s="89" t="s">
        <v>134</v>
      </c>
      <c r="G765" s="76"/>
      <c r="H765" s="74"/>
      <c r="I765" s="111" t="s">
        <v>134</v>
      </c>
      <c r="J765" s="74"/>
      <c r="K765" s="74"/>
      <c r="L765" s="76"/>
      <c r="M765" s="76"/>
      <c r="N765" s="102"/>
      <c r="O765" s="102"/>
      <c r="P765" s="126">
        <v>0</v>
      </c>
      <c r="Q765" s="97">
        <v>0</v>
      </c>
      <c r="R765" s="109"/>
      <c r="S765" s="96" t="s">
        <v>134</v>
      </c>
      <c r="T765" s="91">
        <v>0</v>
      </c>
      <c r="U765" s="96" t="s">
        <v>134</v>
      </c>
      <c r="V765" s="92" t="s">
        <v>134</v>
      </c>
      <c r="W765" s="92" t="s">
        <v>134</v>
      </c>
      <c r="X765" s="92" t="s">
        <v>134</v>
      </c>
      <c r="Y765" s="92" t="s">
        <v>134</v>
      </c>
      <c r="Z765" s="92">
        <v>0</v>
      </c>
      <c r="AA765" s="93">
        <v>0</v>
      </c>
    </row>
    <row r="766" spans="1:27" ht="15.75" x14ac:dyDescent="0.25">
      <c r="A766" s="87"/>
      <c r="B766" s="95"/>
      <c r="C766" s="95"/>
      <c r="D766" s="76"/>
      <c r="E766" s="89" t="s">
        <v>134</v>
      </c>
      <c r="F766" s="89" t="s">
        <v>134</v>
      </c>
      <c r="G766" s="76"/>
      <c r="H766" s="74"/>
      <c r="I766" s="111" t="s">
        <v>134</v>
      </c>
      <c r="J766" s="74"/>
      <c r="K766" s="74"/>
      <c r="L766" s="76"/>
      <c r="M766" s="76"/>
      <c r="N766" s="102"/>
      <c r="O766" s="102"/>
      <c r="P766" s="126">
        <v>0</v>
      </c>
      <c r="Q766" s="97">
        <v>0</v>
      </c>
      <c r="R766" s="109"/>
      <c r="S766" s="96" t="s">
        <v>134</v>
      </c>
      <c r="T766" s="91">
        <v>0</v>
      </c>
      <c r="U766" s="96" t="s">
        <v>134</v>
      </c>
      <c r="V766" s="92" t="s">
        <v>134</v>
      </c>
      <c r="W766" s="92" t="s">
        <v>134</v>
      </c>
      <c r="X766" s="92" t="s">
        <v>134</v>
      </c>
      <c r="Y766" s="92" t="s">
        <v>134</v>
      </c>
      <c r="Z766" s="92">
        <v>0</v>
      </c>
      <c r="AA766" s="93">
        <v>0</v>
      </c>
    </row>
    <row r="767" spans="1:27" ht="15.75" x14ac:dyDescent="0.25">
      <c r="A767" s="87"/>
      <c r="B767" s="95"/>
      <c r="C767" s="95"/>
      <c r="D767" s="76"/>
      <c r="E767" s="89" t="s">
        <v>134</v>
      </c>
      <c r="F767" s="89" t="s">
        <v>134</v>
      </c>
      <c r="G767" s="76"/>
      <c r="H767" s="74"/>
      <c r="I767" s="111" t="s">
        <v>134</v>
      </c>
      <c r="J767" s="74"/>
      <c r="K767" s="74"/>
      <c r="L767" s="76"/>
      <c r="M767" s="76"/>
      <c r="N767" s="102"/>
      <c r="O767" s="102"/>
      <c r="P767" s="126">
        <v>0</v>
      </c>
      <c r="Q767" s="97">
        <v>0</v>
      </c>
      <c r="R767" s="109"/>
      <c r="S767" s="96" t="s">
        <v>134</v>
      </c>
      <c r="T767" s="91">
        <v>0</v>
      </c>
      <c r="U767" s="96" t="s">
        <v>134</v>
      </c>
      <c r="V767" s="92" t="s">
        <v>134</v>
      </c>
      <c r="W767" s="92" t="s">
        <v>134</v>
      </c>
      <c r="X767" s="92" t="s">
        <v>134</v>
      </c>
      <c r="Y767" s="92" t="s">
        <v>134</v>
      </c>
      <c r="Z767" s="92">
        <v>0</v>
      </c>
      <c r="AA767" s="93">
        <v>0</v>
      </c>
    </row>
    <row r="768" spans="1:27" ht="15.75" x14ac:dyDescent="0.25">
      <c r="A768" s="87"/>
      <c r="B768" s="95"/>
      <c r="C768" s="95"/>
      <c r="D768" s="76"/>
      <c r="E768" s="89" t="s">
        <v>134</v>
      </c>
      <c r="F768" s="89" t="s">
        <v>134</v>
      </c>
      <c r="G768" s="76"/>
      <c r="H768" s="74"/>
      <c r="I768" s="111" t="s">
        <v>134</v>
      </c>
      <c r="J768" s="74"/>
      <c r="K768" s="74"/>
      <c r="L768" s="76"/>
      <c r="M768" s="76"/>
      <c r="N768" s="102"/>
      <c r="O768" s="102"/>
      <c r="P768" s="126">
        <v>0</v>
      </c>
      <c r="Q768" s="97">
        <v>0</v>
      </c>
      <c r="R768" s="109"/>
      <c r="S768" s="96" t="s">
        <v>134</v>
      </c>
      <c r="T768" s="91">
        <v>0</v>
      </c>
      <c r="U768" s="96" t="s">
        <v>134</v>
      </c>
      <c r="V768" s="92" t="s">
        <v>134</v>
      </c>
      <c r="W768" s="92" t="s">
        <v>134</v>
      </c>
      <c r="X768" s="92" t="s">
        <v>134</v>
      </c>
      <c r="Y768" s="92" t="s">
        <v>134</v>
      </c>
      <c r="Z768" s="92">
        <v>0</v>
      </c>
      <c r="AA768" s="93">
        <v>0</v>
      </c>
    </row>
    <row r="769" spans="1:27" ht="15.75" x14ac:dyDescent="0.25">
      <c r="A769" s="87"/>
      <c r="B769" s="95"/>
      <c r="C769" s="95"/>
      <c r="D769" s="76"/>
      <c r="E769" s="89" t="s">
        <v>134</v>
      </c>
      <c r="F769" s="89" t="s">
        <v>134</v>
      </c>
      <c r="G769" s="76"/>
      <c r="H769" s="74"/>
      <c r="I769" s="111" t="s">
        <v>134</v>
      </c>
      <c r="J769" s="74"/>
      <c r="K769" s="74"/>
      <c r="L769" s="76"/>
      <c r="M769" s="76"/>
      <c r="N769" s="102"/>
      <c r="O769" s="102"/>
      <c r="P769" s="126">
        <v>0</v>
      </c>
      <c r="Q769" s="97">
        <v>0</v>
      </c>
      <c r="R769" s="109"/>
      <c r="S769" s="96" t="s">
        <v>134</v>
      </c>
      <c r="T769" s="91">
        <v>0</v>
      </c>
      <c r="U769" s="96" t="s">
        <v>134</v>
      </c>
      <c r="V769" s="92" t="s">
        <v>134</v>
      </c>
      <c r="W769" s="92" t="s">
        <v>134</v>
      </c>
      <c r="X769" s="92" t="s">
        <v>134</v>
      </c>
      <c r="Y769" s="92" t="s">
        <v>134</v>
      </c>
      <c r="Z769" s="92">
        <v>0</v>
      </c>
      <c r="AA769" s="93">
        <v>0</v>
      </c>
    </row>
    <row r="770" spans="1:27" ht="15.75" x14ac:dyDescent="0.25">
      <c r="A770" s="87"/>
      <c r="B770" s="95"/>
      <c r="C770" s="95"/>
      <c r="D770" s="76"/>
      <c r="E770" s="89" t="s">
        <v>134</v>
      </c>
      <c r="F770" s="89" t="s">
        <v>134</v>
      </c>
      <c r="G770" s="76"/>
      <c r="H770" s="74"/>
      <c r="I770" s="111" t="s">
        <v>134</v>
      </c>
      <c r="J770" s="74"/>
      <c r="K770" s="74"/>
      <c r="L770" s="76"/>
      <c r="M770" s="76"/>
      <c r="N770" s="102"/>
      <c r="O770" s="102"/>
      <c r="P770" s="126">
        <v>0</v>
      </c>
      <c r="Q770" s="97">
        <v>0</v>
      </c>
      <c r="R770" s="109"/>
      <c r="S770" s="96" t="s">
        <v>134</v>
      </c>
      <c r="T770" s="91">
        <v>0</v>
      </c>
      <c r="U770" s="96" t="s">
        <v>134</v>
      </c>
      <c r="V770" s="92" t="s">
        <v>134</v>
      </c>
      <c r="W770" s="92" t="s">
        <v>134</v>
      </c>
      <c r="X770" s="92" t="s">
        <v>134</v>
      </c>
      <c r="Y770" s="92" t="s">
        <v>134</v>
      </c>
      <c r="Z770" s="92">
        <v>0</v>
      </c>
      <c r="AA770" s="93">
        <v>0</v>
      </c>
    </row>
    <row r="771" spans="1:27" ht="15.75" x14ac:dyDescent="0.25">
      <c r="A771" s="87"/>
      <c r="B771" s="95"/>
      <c r="C771" s="95"/>
      <c r="D771" s="76"/>
      <c r="E771" s="89" t="s">
        <v>134</v>
      </c>
      <c r="F771" s="89" t="s">
        <v>134</v>
      </c>
      <c r="G771" s="76"/>
      <c r="H771" s="74"/>
      <c r="I771" s="111" t="s">
        <v>134</v>
      </c>
      <c r="J771" s="74"/>
      <c r="K771" s="74"/>
      <c r="L771" s="76"/>
      <c r="M771" s="76"/>
      <c r="N771" s="102"/>
      <c r="O771" s="102"/>
      <c r="P771" s="126">
        <v>0</v>
      </c>
      <c r="Q771" s="97">
        <v>0</v>
      </c>
      <c r="R771" s="109"/>
      <c r="S771" s="96" t="s">
        <v>134</v>
      </c>
      <c r="T771" s="91">
        <v>0</v>
      </c>
      <c r="U771" s="96" t="s">
        <v>134</v>
      </c>
      <c r="V771" s="92" t="s">
        <v>134</v>
      </c>
      <c r="W771" s="92" t="s">
        <v>134</v>
      </c>
      <c r="X771" s="92" t="s">
        <v>134</v>
      </c>
      <c r="Y771" s="92" t="s">
        <v>134</v>
      </c>
      <c r="Z771" s="92">
        <v>0</v>
      </c>
      <c r="AA771" s="93">
        <v>0</v>
      </c>
    </row>
    <row r="772" spans="1:27" ht="15.75" x14ac:dyDescent="0.25">
      <c r="A772" s="87"/>
      <c r="B772" s="95"/>
      <c r="C772" s="95"/>
      <c r="D772" s="76"/>
      <c r="E772" s="89" t="s">
        <v>134</v>
      </c>
      <c r="F772" s="89" t="s">
        <v>134</v>
      </c>
      <c r="G772" s="76"/>
      <c r="H772" s="74"/>
      <c r="I772" s="111" t="s">
        <v>134</v>
      </c>
      <c r="J772" s="74"/>
      <c r="K772" s="74"/>
      <c r="L772" s="76"/>
      <c r="M772" s="76"/>
      <c r="N772" s="102"/>
      <c r="O772" s="102"/>
      <c r="P772" s="126">
        <v>0</v>
      </c>
      <c r="Q772" s="97">
        <v>0</v>
      </c>
      <c r="R772" s="109"/>
      <c r="S772" s="96" t="s">
        <v>134</v>
      </c>
      <c r="T772" s="91">
        <v>0</v>
      </c>
      <c r="U772" s="96" t="s">
        <v>134</v>
      </c>
      <c r="V772" s="92" t="s">
        <v>134</v>
      </c>
      <c r="W772" s="92" t="s">
        <v>134</v>
      </c>
      <c r="X772" s="92" t="s">
        <v>134</v>
      </c>
      <c r="Y772" s="92" t="s">
        <v>134</v>
      </c>
      <c r="Z772" s="92">
        <v>0</v>
      </c>
      <c r="AA772" s="93">
        <v>0</v>
      </c>
    </row>
    <row r="773" spans="1:27" ht="15.75" x14ac:dyDescent="0.25">
      <c r="A773" s="87"/>
      <c r="B773" s="95"/>
      <c r="C773" s="95"/>
      <c r="D773" s="76"/>
      <c r="E773" s="89" t="s">
        <v>134</v>
      </c>
      <c r="F773" s="89" t="s">
        <v>134</v>
      </c>
      <c r="G773" s="76"/>
      <c r="H773" s="74"/>
      <c r="I773" s="111" t="s">
        <v>134</v>
      </c>
      <c r="J773" s="74"/>
      <c r="K773" s="74"/>
      <c r="L773" s="76"/>
      <c r="M773" s="76"/>
      <c r="N773" s="102"/>
      <c r="O773" s="102"/>
      <c r="P773" s="126">
        <v>0</v>
      </c>
      <c r="Q773" s="97">
        <v>0</v>
      </c>
      <c r="R773" s="109"/>
      <c r="S773" s="96" t="s">
        <v>134</v>
      </c>
      <c r="T773" s="91">
        <v>0</v>
      </c>
      <c r="U773" s="96" t="s">
        <v>134</v>
      </c>
      <c r="V773" s="92" t="s">
        <v>134</v>
      </c>
      <c r="W773" s="92" t="s">
        <v>134</v>
      </c>
      <c r="X773" s="92" t="s">
        <v>134</v>
      </c>
      <c r="Y773" s="92" t="s">
        <v>134</v>
      </c>
      <c r="Z773" s="92">
        <v>0</v>
      </c>
      <c r="AA773" s="93">
        <v>0</v>
      </c>
    </row>
    <row r="774" spans="1:27" ht="15.75" x14ac:dyDescent="0.25">
      <c r="A774" s="87"/>
      <c r="B774" s="95"/>
      <c r="C774" s="95"/>
      <c r="D774" s="76"/>
      <c r="E774" s="89" t="s">
        <v>134</v>
      </c>
      <c r="F774" s="89" t="s">
        <v>134</v>
      </c>
      <c r="G774" s="76"/>
      <c r="H774" s="74"/>
      <c r="I774" s="111" t="s">
        <v>134</v>
      </c>
      <c r="J774" s="74"/>
      <c r="K774" s="74"/>
      <c r="L774" s="76"/>
      <c r="M774" s="76"/>
      <c r="N774" s="102"/>
      <c r="O774" s="102"/>
      <c r="P774" s="126">
        <v>0</v>
      </c>
      <c r="Q774" s="97">
        <v>0</v>
      </c>
      <c r="R774" s="109"/>
      <c r="S774" s="96" t="s">
        <v>134</v>
      </c>
      <c r="T774" s="91">
        <v>0</v>
      </c>
      <c r="U774" s="96" t="s">
        <v>134</v>
      </c>
      <c r="V774" s="92" t="s">
        <v>134</v>
      </c>
      <c r="W774" s="92" t="s">
        <v>134</v>
      </c>
      <c r="X774" s="92" t="s">
        <v>134</v>
      </c>
      <c r="Y774" s="92" t="s">
        <v>134</v>
      </c>
      <c r="Z774" s="92">
        <v>0</v>
      </c>
      <c r="AA774" s="93">
        <v>0</v>
      </c>
    </row>
    <row r="775" spans="1:27" ht="15.75" x14ac:dyDescent="0.25">
      <c r="A775" s="87"/>
      <c r="B775" s="95"/>
      <c r="C775" s="95"/>
      <c r="D775" s="76"/>
      <c r="E775" s="89" t="s">
        <v>134</v>
      </c>
      <c r="F775" s="89" t="s">
        <v>134</v>
      </c>
      <c r="G775" s="76"/>
      <c r="H775" s="74"/>
      <c r="I775" s="111" t="s">
        <v>134</v>
      </c>
      <c r="J775" s="74"/>
      <c r="K775" s="74"/>
      <c r="L775" s="76"/>
      <c r="M775" s="76"/>
      <c r="N775" s="102"/>
      <c r="O775" s="102"/>
      <c r="P775" s="126">
        <v>0</v>
      </c>
      <c r="Q775" s="97">
        <v>0</v>
      </c>
      <c r="R775" s="109"/>
      <c r="S775" s="96" t="s">
        <v>134</v>
      </c>
      <c r="T775" s="91">
        <v>0</v>
      </c>
      <c r="U775" s="96" t="s">
        <v>134</v>
      </c>
      <c r="V775" s="92" t="s">
        <v>134</v>
      </c>
      <c r="W775" s="92" t="s">
        <v>134</v>
      </c>
      <c r="X775" s="92" t="s">
        <v>134</v>
      </c>
      <c r="Y775" s="92" t="s">
        <v>134</v>
      </c>
      <c r="Z775" s="92">
        <v>0</v>
      </c>
      <c r="AA775" s="93">
        <v>0</v>
      </c>
    </row>
    <row r="776" spans="1:27" ht="15.75" x14ac:dyDescent="0.25">
      <c r="A776" s="87"/>
      <c r="B776" s="95"/>
      <c r="C776" s="95"/>
      <c r="D776" s="76"/>
      <c r="E776" s="89" t="s">
        <v>134</v>
      </c>
      <c r="F776" s="89" t="s">
        <v>134</v>
      </c>
      <c r="G776" s="76"/>
      <c r="H776" s="74"/>
      <c r="I776" s="111" t="s">
        <v>134</v>
      </c>
      <c r="J776" s="74"/>
      <c r="K776" s="74"/>
      <c r="L776" s="76"/>
      <c r="M776" s="76"/>
      <c r="N776" s="102"/>
      <c r="O776" s="102"/>
      <c r="P776" s="126">
        <v>0</v>
      </c>
      <c r="Q776" s="97">
        <v>0</v>
      </c>
      <c r="R776" s="109"/>
      <c r="S776" s="96" t="s">
        <v>134</v>
      </c>
      <c r="T776" s="91">
        <v>0</v>
      </c>
      <c r="U776" s="96" t="s">
        <v>134</v>
      </c>
      <c r="V776" s="92" t="s">
        <v>134</v>
      </c>
      <c r="W776" s="92" t="s">
        <v>134</v>
      </c>
      <c r="X776" s="92" t="s">
        <v>134</v>
      </c>
      <c r="Y776" s="92" t="s">
        <v>134</v>
      </c>
      <c r="Z776" s="92">
        <v>0</v>
      </c>
      <c r="AA776" s="93">
        <v>0</v>
      </c>
    </row>
    <row r="777" spans="1:27" ht="15.75" x14ac:dyDescent="0.25">
      <c r="A777" s="87"/>
      <c r="B777" s="95"/>
      <c r="C777" s="95"/>
      <c r="D777" s="76"/>
      <c r="E777" s="89" t="s">
        <v>134</v>
      </c>
      <c r="F777" s="89" t="s">
        <v>134</v>
      </c>
      <c r="G777" s="76"/>
      <c r="H777" s="74"/>
      <c r="I777" s="111" t="s">
        <v>134</v>
      </c>
      <c r="J777" s="74"/>
      <c r="K777" s="74"/>
      <c r="L777" s="76"/>
      <c r="M777" s="76"/>
      <c r="N777" s="102"/>
      <c r="O777" s="102"/>
      <c r="P777" s="126">
        <v>0</v>
      </c>
      <c r="Q777" s="97">
        <v>0</v>
      </c>
      <c r="R777" s="109"/>
      <c r="S777" s="96" t="s">
        <v>134</v>
      </c>
      <c r="T777" s="91">
        <v>0</v>
      </c>
      <c r="U777" s="96" t="s">
        <v>134</v>
      </c>
      <c r="V777" s="92" t="s">
        <v>134</v>
      </c>
      <c r="W777" s="92" t="s">
        <v>134</v>
      </c>
      <c r="X777" s="92" t="s">
        <v>134</v>
      </c>
      <c r="Y777" s="92" t="s">
        <v>134</v>
      </c>
      <c r="Z777" s="92">
        <v>0</v>
      </c>
      <c r="AA777" s="93">
        <v>0</v>
      </c>
    </row>
    <row r="778" spans="1:27" ht="15.75" x14ac:dyDescent="0.25">
      <c r="A778" s="87"/>
      <c r="B778" s="95"/>
      <c r="C778" s="95"/>
      <c r="D778" s="76"/>
      <c r="E778" s="89" t="s">
        <v>134</v>
      </c>
      <c r="F778" s="89" t="s">
        <v>134</v>
      </c>
      <c r="G778" s="76"/>
      <c r="H778" s="74"/>
      <c r="I778" s="111" t="s">
        <v>134</v>
      </c>
      <c r="J778" s="74"/>
      <c r="K778" s="74"/>
      <c r="L778" s="76"/>
      <c r="M778" s="76"/>
      <c r="N778" s="102"/>
      <c r="O778" s="102"/>
      <c r="P778" s="126">
        <v>0</v>
      </c>
      <c r="Q778" s="97">
        <v>0</v>
      </c>
      <c r="R778" s="109"/>
      <c r="S778" s="96" t="s">
        <v>134</v>
      </c>
      <c r="T778" s="91">
        <v>0</v>
      </c>
      <c r="U778" s="96" t="s">
        <v>134</v>
      </c>
      <c r="V778" s="92" t="s">
        <v>134</v>
      </c>
      <c r="W778" s="92" t="s">
        <v>134</v>
      </c>
      <c r="X778" s="92" t="s">
        <v>134</v>
      </c>
      <c r="Y778" s="92" t="s">
        <v>134</v>
      </c>
      <c r="Z778" s="92">
        <v>0</v>
      </c>
      <c r="AA778" s="93">
        <v>0</v>
      </c>
    </row>
    <row r="779" spans="1:27" ht="15.75" x14ac:dyDescent="0.25">
      <c r="A779" s="87"/>
      <c r="B779" s="95"/>
      <c r="C779" s="95"/>
      <c r="D779" s="76"/>
      <c r="E779" s="89" t="s">
        <v>134</v>
      </c>
      <c r="F779" s="89" t="s">
        <v>134</v>
      </c>
      <c r="G779" s="76"/>
      <c r="H779" s="74"/>
      <c r="I779" s="111" t="s">
        <v>134</v>
      </c>
      <c r="J779" s="74"/>
      <c r="K779" s="74"/>
      <c r="L779" s="76"/>
      <c r="M779" s="76"/>
      <c r="N779" s="102"/>
      <c r="O779" s="102"/>
      <c r="P779" s="126">
        <v>0</v>
      </c>
      <c r="Q779" s="97">
        <v>0</v>
      </c>
      <c r="R779" s="109"/>
      <c r="S779" s="96" t="s">
        <v>134</v>
      </c>
      <c r="T779" s="91">
        <v>0</v>
      </c>
      <c r="U779" s="96" t="s">
        <v>134</v>
      </c>
      <c r="V779" s="92" t="s">
        <v>134</v>
      </c>
      <c r="W779" s="92" t="s">
        <v>134</v>
      </c>
      <c r="X779" s="92" t="s">
        <v>134</v>
      </c>
      <c r="Y779" s="92" t="s">
        <v>134</v>
      </c>
      <c r="Z779" s="92">
        <v>0</v>
      </c>
      <c r="AA779" s="93">
        <v>0</v>
      </c>
    </row>
    <row r="780" spans="1:27" ht="15.75" x14ac:dyDescent="0.25">
      <c r="A780" s="87"/>
      <c r="B780" s="95"/>
      <c r="C780" s="95"/>
      <c r="D780" s="76"/>
      <c r="E780" s="89" t="s">
        <v>134</v>
      </c>
      <c r="F780" s="89" t="s">
        <v>134</v>
      </c>
      <c r="G780" s="76"/>
      <c r="H780" s="74"/>
      <c r="I780" s="111" t="s">
        <v>134</v>
      </c>
      <c r="J780" s="74"/>
      <c r="K780" s="74"/>
      <c r="L780" s="76"/>
      <c r="M780" s="76"/>
      <c r="N780" s="102"/>
      <c r="O780" s="102"/>
      <c r="P780" s="126">
        <v>0</v>
      </c>
      <c r="Q780" s="97">
        <v>0</v>
      </c>
      <c r="R780" s="109"/>
      <c r="S780" s="96" t="s">
        <v>134</v>
      </c>
      <c r="T780" s="91">
        <v>0</v>
      </c>
      <c r="U780" s="96" t="s">
        <v>134</v>
      </c>
      <c r="V780" s="92" t="s">
        <v>134</v>
      </c>
      <c r="W780" s="92" t="s">
        <v>134</v>
      </c>
      <c r="X780" s="92" t="s">
        <v>134</v>
      </c>
      <c r="Y780" s="92" t="s">
        <v>134</v>
      </c>
      <c r="Z780" s="92">
        <v>0</v>
      </c>
      <c r="AA780" s="93">
        <v>0</v>
      </c>
    </row>
    <row r="781" spans="1:27" ht="15.75" x14ac:dyDescent="0.25">
      <c r="A781" s="87"/>
      <c r="B781" s="95"/>
      <c r="C781" s="95"/>
      <c r="D781" s="76"/>
      <c r="E781" s="89" t="s">
        <v>134</v>
      </c>
      <c r="F781" s="89" t="s">
        <v>134</v>
      </c>
      <c r="G781" s="76"/>
      <c r="H781" s="74"/>
      <c r="I781" s="111" t="s">
        <v>134</v>
      </c>
      <c r="J781" s="74"/>
      <c r="K781" s="74"/>
      <c r="L781" s="76"/>
      <c r="M781" s="76"/>
      <c r="N781" s="102"/>
      <c r="O781" s="102"/>
      <c r="P781" s="126">
        <v>0</v>
      </c>
      <c r="Q781" s="97">
        <v>0</v>
      </c>
      <c r="R781" s="109"/>
      <c r="S781" s="96" t="s">
        <v>134</v>
      </c>
      <c r="T781" s="91">
        <v>0</v>
      </c>
      <c r="U781" s="96" t="s">
        <v>134</v>
      </c>
      <c r="V781" s="92" t="s">
        <v>134</v>
      </c>
      <c r="W781" s="92" t="s">
        <v>134</v>
      </c>
      <c r="X781" s="92" t="s">
        <v>134</v>
      </c>
      <c r="Y781" s="92" t="s">
        <v>134</v>
      </c>
      <c r="Z781" s="92">
        <v>0</v>
      </c>
      <c r="AA781" s="93">
        <v>0</v>
      </c>
    </row>
    <row r="782" spans="1:27" ht="15.75" x14ac:dyDescent="0.25">
      <c r="A782" s="87"/>
      <c r="B782" s="95"/>
      <c r="C782" s="95"/>
      <c r="D782" s="76"/>
      <c r="E782" s="89" t="s">
        <v>134</v>
      </c>
      <c r="F782" s="89" t="s">
        <v>134</v>
      </c>
      <c r="G782" s="76"/>
      <c r="H782" s="74"/>
      <c r="I782" s="111" t="s">
        <v>134</v>
      </c>
      <c r="J782" s="74"/>
      <c r="K782" s="74"/>
      <c r="L782" s="76"/>
      <c r="M782" s="76"/>
      <c r="N782" s="102"/>
      <c r="O782" s="102"/>
      <c r="P782" s="126">
        <v>0</v>
      </c>
      <c r="Q782" s="97">
        <v>0</v>
      </c>
      <c r="R782" s="109"/>
      <c r="S782" s="96" t="s">
        <v>134</v>
      </c>
      <c r="T782" s="91">
        <v>0</v>
      </c>
      <c r="U782" s="96" t="s">
        <v>134</v>
      </c>
      <c r="V782" s="92" t="s">
        <v>134</v>
      </c>
      <c r="W782" s="92" t="s">
        <v>134</v>
      </c>
      <c r="X782" s="92" t="s">
        <v>134</v>
      </c>
      <c r="Y782" s="92" t="s">
        <v>134</v>
      </c>
      <c r="Z782" s="92">
        <v>0</v>
      </c>
      <c r="AA782" s="93">
        <v>0</v>
      </c>
    </row>
    <row r="783" spans="1:27" ht="15.75" x14ac:dyDescent="0.25">
      <c r="A783" s="87"/>
      <c r="B783" s="95"/>
      <c r="C783" s="95"/>
      <c r="D783" s="76"/>
      <c r="E783" s="89" t="s">
        <v>134</v>
      </c>
      <c r="F783" s="89" t="s">
        <v>134</v>
      </c>
      <c r="G783" s="76"/>
      <c r="H783" s="74"/>
      <c r="I783" s="111" t="s">
        <v>134</v>
      </c>
      <c r="J783" s="74"/>
      <c r="K783" s="74"/>
      <c r="L783" s="76"/>
      <c r="M783" s="76"/>
      <c r="N783" s="102"/>
      <c r="O783" s="102"/>
      <c r="P783" s="126">
        <v>0</v>
      </c>
      <c r="Q783" s="97">
        <v>0</v>
      </c>
      <c r="R783" s="109"/>
      <c r="S783" s="96" t="s">
        <v>134</v>
      </c>
      <c r="T783" s="91">
        <v>0</v>
      </c>
      <c r="U783" s="96" t="s">
        <v>134</v>
      </c>
      <c r="V783" s="92" t="s">
        <v>134</v>
      </c>
      <c r="W783" s="92" t="s">
        <v>134</v>
      </c>
      <c r="X783" s="92" t="s">
        <v>134</v>
      </c>
      <c r="Y783" s="92" t="s">
        <v>134</v>
      </c>
      <c r="Z783" s="92">
        <v>0</v>
      </c>
      <c r="AA783" s="93">
        <v>0</v>
      </c>
    </row>
    <row r="784" spans="1:27" ht="15.75" x14ac:dyDescent="0.25">
      <c r="A784" s="87"/>
      <c r="B784" s="95"/>
      <c r="C784" s="95"/>
      <c r="D784" s="76"/>
      <c r="E784" s="89" t="s">
        <v>134</v>
      </c>
      <c r="F784" s="89" t="s">
        <v>134</v>
      </c>
      <c r="G784" s="76"/>
      <c r="H784" s="74"/>
      <c r="I784" s="111" t="s">
        <v>134</v>
      </c>
      <c r="J784" s="74"/>
      <c r="K784" s="74"/>
      <c r="L784" s="76"/>
      <c r="M784" s="76"/>
      <c r="N784" s="102"/>
      <c r="O784" s="102"/>
      <c r="P784" s="126">
        <v>0</v>
      </c>
      <c r="Q784" s="97">
        <v>0</v>
      </c>
      <c r="R784" s="109"/>
      <c r="S784" s="96" t="s">
        <v>134</v>
      </c>
      <c r="T784" s="91">
        <v>0</v>
      </c>
      <c r="U784" s="96" t="s">
        <v>134</v>
      </c>
      <c r="V784" s="92" t="s">
        <v>134</v>
      </c>
      <c r="W784" s="92" t="s">
        <v>134</v>
      </c>
      <c r="X784" s="92" t="s">
        <v>134</v>
      </c>
      <c r="Y784" s="92" t="s">
        <v>134</v>
      </c>
      <c r="Z784" s="92">
        <v>0</v>
      </c>
      <c r="AA784" s="93">
        <v>0</v>
      </c>
    </row>
    <row r="785" spans="1:27" ht="15.75" x14ac:dyDescent="0.25">
      <c r="A785" s="87"/>
      <c r="B785" s="95"/>
      <c r="C785" s="95"/>
      <c r="D785" s="76"/>
      <c r="E785" s="89" t="s">
        <v>134</v>
      </c>
      <c r="F785" s="89" t="s">
        <v>134</v>
      </c>
      <c r="G785" s="76"/>
      <c r="H785" s="74"/>
      <c r="I785" s="111" t="s">
        <v>134</v>
      </c>
      <c r="J785" s="74"/>
      <c r="K785" s="74"/>
      <c r="L785" s="76"/>
      <c r="M785" s="76"/>
      <c r="N785" s="102"/>
      <c r="O785" s="102"/>
      <c r="P785" s="126">
        <v>0</v>
      </c>
      <c r="Q785" s="97">
        <v>0</v>
      </c>
      <c r="R785" s="109"/>
      <c r="S785" s="96" t="s">
        <v>134</v>
      </c>
      <c r="T785" s="91">
        <v>0</v>
      </c>
      <c r="U785" s="96" t="s">
        <v>134</v>
      </c>
      <c r="V785" s="92" t="s">
        <v>134</v>
      </c>
      <c r="W785" s="92" t="s">
        <v>134</v>
      </c>
      <c r="X785" s="92" t="s">
        <v>134</v>
      </c>
      <c r="Y785" s="92" t="s">
        <v>134</v>
      </c>
      <c r="Z785" s="92">
        <v>0</v>
      </c>
      <c r="AA785" s="93">
        <v>0</v>
      </c>
    </row>
    <row r="786" spans="1:27" ht="15.75" x14ac:dyDescent="0.25">
      <c r="A786" s="87"/>
      <c r="B786" s="95"/>
      <c r="C786" s="95"/>
      <c r="D786" s="76"/>
      <c r="E786" s="89" t="s">
        <v>134</v>
      </c>
      <c r="F786" s="89" t="s">
        <v>134</v>
      </c>
      <c r="G786" s="76"/>
      <c r="H786" s="74"/>
      <c r="I786" s="111" t="s">
        <v>134</v>
      </c>
      <c r="J786" s="74"/>
      <c r="K786" s="74"/>
      <c r="L786" s="76"/>
      <c r="M786" s="76"/>
      <c r="N786" s="102"/>
      <c r="O786" s="102"/>
      <c r="P786" s="126">
        <v>0</v>
      </c>
      <c r="Q786" s="97">
        <v>0</v>
      </c>
      <c r="R786" s="109"/>
      <c r="S786" s="96" t="s">
        <v>134</v>
      </c>
      <c r="T786" s="91">
        <v>0</v>
      </c>
      <c r="U786" s="96" t="s">
        <v>134</v>
      </c>
      <c r="V786" s="92" t="s">
        <v>134</v>
      </c>
      <c r="W786" s="92" t="s">
        <v>134</v>
      </c>
      <c r="X786" s="92" t="s">
        <v>134</v>
      </c>
      <c r="Y786" s="92" t="s">
        <v>134</v>
      </c>
      <c r="Z786" s="92">
        <v>0</v>
      </c>
      <c r="AA786" s="93">
        <v>0</v>
      </c>
    </row>
    <row r="787" spans="1:27" ht="15.75" x14ac:dyDescent="0.25">
      <c r="A787" s="87"/>
      <c r="B787" s="95"/>
      <c r="C787" s="95"/>
      <c r="D787" s="76"/>
      <c r="E787" s="89" t="s">
        <v>134</v>
      </c>
      <c r="F787" s="89" t="s">
        <v>134</v>
      </c>
      <c r="G787" s="76"/>
      <c r="H787" s="74"/>
      <c r="I787" s="111" t="s">
        <v>134</v>
      </c>
      <c r="J787" s="74"/>
      <c r="K787" s="74"/>
      <c r="L787" s="76"/>
      <c r="M787" s="76"/>
      <c r="N787" s="102"/>
      <c r="O787" s="102"/>
      <c r="P787" s="126">
        <v>0</v>
      </c>
      <c r="Q787" s="97">
        <v>0</v>
      </c>
      <c r="R787" s="109"/>
      <c r="S787" s="96" t="s">
        <v>134</v>
      </c>
      <c r="T787" s="91">
        <v>0</v>
      </c>
      <c r="U787" s="96" t="s">
        <v>134</v>
      </c>
      <c r="V787" s="92" t="s">
        <v>134</v>
      </c>
      <c r="W787" s="92" t="s">
        <v>134</v>
      </c>
      <c r="X787" s="92" t="s">
        <v>134</v>
      </c>
      <c r="Y787" s="92" t="s">
        <v>134</v>
      </c>
      <c r="Z787" s="92">
        <v>0</v>
      </c>
      <c r="AA787" s="93">
        <v>0</v>
      </c>
    </row>
    <row r="788" spans="1:27" ht="15.75" x14ac:dyDescent="0.25">
      <c r="A788" s="87"/>
      <c r="B788" s="95"/>
      <c r="C788" s="95"/>
      <c r="D788" s="76"/>
      <c r="E788" s="89" t="s">
        <v>134</v>
      </c>
      <c r="F788" s="89" t="s">
        <v>134</v>
      </c>
      <c r="G788" s="76"/>
      <c r="H788" s="74"/>
      <c r="I788" s="111" t="s">
        <v>134</v>
      </c>
      <c r="J788" s="74"/>
      <c r="K788" s="74"/>
      <c r="L788" s="76"/>
      <c r="M788" s="76"/>
      <c r="N788" s="102"/>
      <c r="O788" s="102"/>
      <c r="P788" s="126">
        <v>0</v>
      </c>
      <c r="Q788" s="97">
        <v>0</v>
      </c>
      <c r="R788" s="109"/>
      <c r="S788" s="96" t="s">
        <v>134</v>
      </c>
      <c r="T788" s="91">
        <v>0</v>
      </c>
      <c r="U788" s="96" t="s">
        <v>134</v>
      </c>
      <c r="V788" s="92" t="s">
        <v>134</v>
      </c>
      <c r="W788" s="92" t="s">
        <v>134</v>
      </c>
      <c r="X788" s="92" t="s">
        <v>134</v>
      </c>
      <c r="Y788" s="92" t="s">
        <v>134</v>
      </c>
      <c r="Z788" s="92">
        <v>0</v>
      </c>
      <c r="AA788" s="93">
        <v>0</v>
      </c>
    </row>
    <row r="789" spans="1:27" ht="15.75" x14ac:dyDescent="0.25">
      <c r="A789" s="87"/>
      <c r="B789" s="95"/>
      <c r="C789" s="95"/>
      <c r="D789" s="76"/>
      <c r="E789" s="89" t="s">
        <v>134</v>
      </c>
      <c r="F789" s="89" t="s">
        <v>134</v>
      </c>
      <c r="G789" s="76"/>
      <c r="H789" s="74"/>
      <c r="I789" s="111" t="s">
        <v>134</v>
      </c>
      <c r="J789" s="74"/>
      <c r="K789" s="74"/>
      <c r="L789" s="76"/>
      <c r="M789" s="76"/>
      <c r="N789" s="102"/>
      <c r="O789" s="102"/>
      <c r="P789" s="126">
        <v>0</v>
      </c>
      <c r="Q789" s="97">
        <v>0</v>
      </c>
      <c r="R789" s="109"/>
      <c r="S789" s="96" t="s">
        <v>134</v>
      </c>
      <c r="T789" s="91">
        <v>0</v>
      </c>
      <c r="U789" s="96" t="s">
        <v>134</v>
      </c>
      <c r="V789" s="92" t="s">
        <v>134</v>
      </c>
      <c r="W789" s="92" t="s">
        <v>134</v>
      </c>
      <c r="X789" s="92" t="s">
        <v>134</v>
      </c>
      <c r="Y789" s="92" t="s">
        <v>134</v>
      </c>
      <c r="Z789" s="92">
        <v>0</v>
      </c>
      <c r="AA789" s="93">
        <v>0</v>
      </c>
    </row>
    <row r="790" spans="1:27" ht="15.75" x14ac:dyDescent="0.25">
      <c r="A790" s="87"/>
      <c r="B790" s="95"/>
      <c r="C790" s="95"/>
      <c r="D790" s="76"/>
      <c r="E790" s="89" t="s">
        <v>134</v>
      </c>
      <c r="F790" s="89" t="s">
        <v>134</v>
      </c>
      <c r="G790" s="76"/>
      <c r="H790" s="74"/>
      <c r="I790" s="111" t="s">
        <v>134</v>
      </c>
      <c r="J790" s="74"/>
      <c r="K790" s="74"/>
      <c r="L790" s="76"/>
      <c r="M790" s="76"/>
      <c r="N790" s="102"/>
      <c r="O790" s="102"/>
      <c r="P790" s="126">
        <v>0</v>
      </c>
      <c r="Q790" s="97">
        <v>0</v>
      </c>
      <c r="R790" s="109"/>
      <c r="S790" s="96" t="s">
        <v>134</v>
      </c>
      <c r="T790" s="91">
        <v>0</v>
      </c>
      <c r="U790" s="96" t="s">
        <v>134</v>
      </c>
      <c r="V790" s="92" t="s">
        <v>134</v>
      </c>
      <c r="W790" s="92" t="s">
        <v>134</v>
      </c>
      <c r="X790" s="92" t="s">
        <v>134</v>
      </c>
      <c r="Y790" s="92" t="s">
        <v>134</v>
      </c>
      <c r="Z790" s="92">
        <v>0</v>
      </c>
      <c r="AA790" s="93">
        <v>0</v>
      </c>
    </row>
    <row r="791" spans="1:27" ht="15.75" x14ac:dyDescent="0.25">
      <c r="A791" s="87"/>
      <c r="B791" s="95"/>
      <c r="C791" s="95"/>
      <c r="D791" s="76"/>
      <c r="E791" s="89" t="s">
        <v>134</v>
      </c>
      <c r="F791" s="89" t="s">
        <v>134</v>
      </c>
      <c r="G791" s="76"/>
      <c r="H791" s="74"/>
      <c r="I791" s="111" t="s">
        <v>134</v>
      </c>
      <c r="J791" s="74"/>
      <c r="K791" s="74"/>
      <c r="L791" s="76"/>
      <c r="M791" s="76"/>
      <c r="N791" s="102"/>
      <c r="O791" s="102"/>
      <c r="P791" s="126">
        <v>0</v>
      </c>
      <c r="Q791" s="97">
        <v>0</v>
      </c>
      <c r="R791" s="109"/>
      <c r="S791" s="96" t="s">
        <v>134</v>
      </c>
      <c r="T791" s="91">
        <v>0</v>
      </c>
      <c r="U791" s="96" t="s">
        <v>134</v>
      </c>
      <c r="V791" s="92" t="s">
        <v>134</v>
      </c>
      <c r="W791" s="92" t="s">
        <v>134</v>
      </c>
      <c r="X791" s="92" t="s">
        <v>134</v>
      </c>
      <c r="Y791" s="92" t="s">
        <v>134</v>
      </c>
      <c r="Z791" s="92">
        <v>0</v>
      </c>
      <c r="AA791" s="93">
        <v>0</v>
      </c>
    </row>
    <row r="792" spans="1:27" ht="15.75" x14ac:dyDescent="0.25">
      <c r="A792" s="87"/>
      <c r="B792" s="95"/>
      <c r="C792" s="95"/>
      <c r="D792" s="76"/>
      <c r="E792" s="89" t="s">
        <v>134</v>
      </c>
      <c r="F792" s="89" t="s">
        <v>134</v>
      </c>
      <c r="G792" s="76"/>
      <c r="H792" s="74"/>
      <c r="I792" s="111" t="s">
        <v>134</v>
      </c>
      <c r="J792" s="74"/>
      <c r="K792" s="74"/>
      <c r="L792" s="76"/>
      <c r="M792" s="76"/>
      <c r="N792" s="102"/>
      <c r="O792" s="102"/>
      <c r="P792" s="126">
        <v>0</v>
      </c>
      <c r="Q792" s="97">
        <v>0</v>
      </c>
      <c r="R792" s="109"/>
      <c r="S792" s="96" t="s">
        <v>134</v>
      </c>
      <c r="T792" s="91">
        <v>0</v>
      </c>
      <c r="U792" s="96" t="s">
        <v>134</v>
      </c>
      <c r="V792" s="92" t="s">
        <v>134</v>
      </c>
      <c r="W792" s="92" t="s">
        <v>134</v>
      </c>
      <c r="X792" s="92" t="s">
        <v>134</v>
      </c>
      <c r="Y792" s="92" t="s">
        <v>134</v>
      </c>
      <c r="Z792" s="92">
        <v>0</v>
      </c>
      <c r="AA792" s="93">
        <v>0</v>
      </c>
    </row>
    <row r="793" spans="1:27" ht="15.75" x14ac:dyDescent="0.25">
      <c r="A793" s="87"/>
      <c r="B793" s="95"/>
      <c r="C793" s="95"/>
      <c r="D793" s="76"/>
      <c r="E793" s="89" t="s">
        <v>134</v>
      </c>
      <c r="F793" s="89" t="s">
        <v>134</v>
      </c>
      <c r="G793" s="76"/>
      <c r="H793" s="74"/>
      <c r="I793" s="111" t="s">
        <v>134</v>
      </c>
      <c r="J793" s="74"/>
      <c r="K793" s="74"/>
      <c r="L793" s="76"/>
      <c r="M793" s="76"/>
      <c r="N793" s="102"/>
      <c r="O793" s="102"/>
      <c r="P793" s="126">
        <v>0</v>
      </c>
      <c r="Q793" s="97">
        <v>0</v>
      </c>
      <c r="R793" s="109"/>
      <c r="S793" s="96" t="s">
        <v>134</v>
      </c>
      <c r="T793" s="91">
        <v>0</v>
      </c>
      <c r="U793" s="96" t="s">
        <v>134</v>
      </c>
      <c r="V793" s="92" t="s">
        <v>134</v>
      </c>
      <c r="W793" s="92" t="s">
        <v>134</v>
      </c>
      <c r="X793" s="92" t="s">
        <v>134</v>
      </c>
      <c r="Y793" s="92" t="s">
        <v>134</v>
      </c>
      <c r="Z793" s="92">
        <v>0</v>
      </c>
      <c r="AA793" s="93">
        <v>0</v>
      </c>
    </row>
    <row r="794" spans="1:27" ht="15.75" x14ac:dyDescent="0.25">
      <c r="A794" s="87"/>
      <c r="B794" s="95"/>
      <c r="C794" s="95"/>
      <c r="D794" s="76"/>
      <c r="E794" s="89" t="s">
        <v>134</v>
      </c>
      <c r="F794" s="89" t="s">
        <v>134</v>
      </c>
      <c r="G794" s="76"/>
      <c r="H794" s="74"/>
      <c r="I794" s="111" t="s">
        <v>134</v>
      </c>
      <c r="J794" s="74"/>
      <c r="K794" s="74"/>
      <c r="L794" s="76"/>
      <c r="M794" s="76"/>
      <c r="N794" s="102"/>
      <c r="O794" s="102"/>
      <c r="P794" s="126">
        <v>0</v>
      </c>
      <c r="Q794" s="97">
        <v>0</v>
      </c>
      <c r="R794" s="109"/>
      <c r="S794" s="96" t="s">
        <v>134</v>
      </c>
      <c r="T794" s="91">
        <v>0</v>
      </c>
      <c r="U794" s="96" t="s">
        <v>134</v>
      </c>
      <c r="V794" s="92" t="s">
        <v>134</v>
      </c>
      <c r="W794" s="92" t="s">
        <v>134</v>
      </c>
      <c r="X794" s="92" t="s">
        <v>134</v>
      </c>
      <c r="Y794" s="92" t="s">
        <v>134</v>
      </c>
      <c r="Z794" s="92">
        <v>0</v>
      </c>
      <c r="AA794" s="93">
        <v>0</v>
      </c>
    </row>
    <row r="795" spans="1:27" ht="15.75" x14ac:dyDescent="0.25">
      <c r="A795" s="87"/>
      <c r="B795" s="95"/>
      <c r="C795" s="95"/>
      <c r="D795" s="76"/>
      <c r="E795" s="89" t="s">
        <v>134</v>
      </c>
      <c r="F795" s="89" t="s">
        <v>134</v>
      </c>
      <c r="G795" s="76"/>
      <c r="H795" s="74"/>
      <c r="I795" s="111" t="s">
        <v>134</v>
      </c>
      <c r="J795" s="74"/>
      <c r="K795" s="74"/>
      <c r="L795" s="76"/>
      <c r="M795" s="76"/>
      <c r="N795" s="102"/>
      <c r="O795" s="102"/>
      <c r="P795" s="126">
        <v>0</v>
      </c>
      <c r="Q795" s="97">
        <v>0</v>
      </c>
      <c r="R795" s="109"/>
      <c r="S795" s="96" t="s">
        <v>134</v>
      </c>
      <c r="T795" s="91">
        <v>0</v>
      </c>
      <c r="U795" s="96" t="s">
        <v>134</v>
      </c>
      <c r="V795" s="92" t="s">
        <v>134</v>
      </c>
      <c r="W795" s="92" t="s">
        <v>134</v>
      </c>
      <c r="X795" s="92" t="s">
        <v>134</v>
      </c>
      <c r="Y795" s="92" t="s">
        <v>134</v>
      </c>
      <c r="Z795" s="92">
        <v>0</v>
      </c>
      <c r="AA795" s="93">
        <v>0</v>
      </c>
    </row>
    <row r="796" spans="1:27" ht="15.75" x14ac:dyDescent="0.25">
      <c r="A796" s="87"/>
      <c r="B796" s="95"/>
      <c r="C796" s="95"/>
      <c r="D796" s="76"/>
      <c r="E796" s="89" t="s">
        <v>134</v>
      </c>
      <c r="F796" s="89" t="s">
        <v>134</v>
      </c>
      <c r="G796" s="76"/>
      <c r="H796" s="74"/>
      <c r="I796" s="111" t="s">
        <v>134</v>
      </c>
      <c r="J796" s="74"/>
      <c r="K796" s="74"/>
      <c r="L796" s="76"/>
      <c r="M796" s="76"/>
      <c r="N796" s="102"/>
      <c r="O796" s="102"/>
      <c r="P796" s="126">
        <v>0</v>
      </c>
      <c r="Q796" s="97">
        <v>0</v>
      </c>
      <c r="R796" s="109"/>
      <c r="S796" s="96" t="s">
        <v>134</v>
      </c>
      <c r="T796" s="91">
        <v>0</v>
      </c>
      <c r="U796" s="96" t="s">
        <v>134</v>
      </c>
      <c r="V796" s="92" t="s">
        <v>134</v>
      </c>
      <c r="W796" s="92" t="s">
        <v>134</v>
      </c>
      <c r="X796" s="92" t="s">
        <v>134</v>
      </c>
      <c r="Y796" s="92" t="s">
        <v>134</v>
      </c>
      <c r="Z796" s="92">
        <v>0</v>
      </c>
      <c r="AA796" s="93">
        <v>0</v>
      </c>
    </row>
    <row r="797" spans="1:27" ht="15.75" x14ac:dyDescent="0.25">
      <c r="A797" s="87"/>
      <c r="B797" s="95"/>
      <c r="C797" s="95"/>
      <c r="D797" s="76"/>
      <c r="E797" s="89" t="s">
        <v>134</v>
      </c>
      <c r="F797" s="89" t="s">
        <v>134</v>
      </c>
      <c r="G797" s="76"/>
      <c r="H797" s="74"/>
      <c r="I797" s="111" t="s">
        <v>134</v>
      </c>
      <c r="J797" s="74"/>
      <c r="K797" s="74"/>
      <c r="L797" s="76"/>
      <c r="M797" s="76"/>
      <c r="N797" s="102"/>
      <c r="O797" s="102"/>
      <c r="P797" s="126">
        <v>0</v>
      </c>
      <c r="Q797" s="97">
        <v>0</v>
      </c>
      <c r="R797" s="109"/>
      <c r="S797" s="96" t="s">
        <v>134</v>
      </c>
      <c r="T797" s="91">
        <v>0</v>
      </c>
      <c r="U797" s="96" t="s">
        <v>134</v>
      </c>
      <c r="V797" s="92" t="s">
        <v>134</v>
      </c>
      <c r="W797" s="92" t="s">
        <v>134</v>
      </c>
      <c r="X797" s="92" t="s">
        <v>134</v>
      </c>
      <c r="Y797" s="92" t="s">
        <v>134</v>
      </c>
      <c r="Z797" s="92">
        <v>0</v>
      </c>
      <c r="AA797" s="93">
        <v>0</v>
      </c>
    </row>
    <row r="798" spans="1:27" ht="15.75" x14ac:dyDescent="0.25">
      <c r="A798" s="87"/>
      <c r="B798" s="95"/>
      <c r="C798" s="95"/>
      <c r="D798" s="76"/>
      <c r="E798" s="89" t="s">
        <v>134</v>
      </c>
      <c r="F798" s="89" t="s">
        <v>134</v>
      </c>
      <c r="G798" s="76"/>
      <c r="H798" s="74"/>
      <c r="I798" s="111" t="s">
        <v>134</v>
      </c>
      <c r="J798" s="74"/>
      <c r="K798" s="74"/>
      <c r="L798" s="76"/>
      <c r="M798" s="76"/>
      <c r="N798" s="102"/>
      <c r="O798" s="102"/>
      <c r="P798" s="126">
        <v>0</v>
      </c>
      <c r="Q798" s="97">
        <v>0</v>
      </c>
      <c r="R798" s="109"/>
      <c r="S798" s="96" t="s">
        <v>134</v>
      </c>
      <c r="T798" s="91">
        <v>0</v>
      </c>
      <c r="U798" s="96" t="s">
        <v>134</v>
      </c>
      <c r="V798" s="92" t="s">
        <v>134</v>
      </c>
      <c r="W798" s="92" t="s">
        <v>134</v>
      </c>
      <c r="X798" s="92" t="s">
        <v>134</v>
      </c>
      <c r="Y798" s="92" t="s">
        <v>134</v>
      </c>
      <c r="Z798" s="92">
        <v>0</v>
      </c>
      <c r="AA798" s="93">
        <v>0</v>
      </c>
    </row>
    <row r="799" spans="1:27" ht="15.75" x14ac:dyDescent="0.25">
      <c r="A799" s="87"/>
      <c r="B799" s="95"/>
      <c r="C799" s="95"/>
      <c r="D799" s="76"/>
      <c r="E799" s="89" t="s">
        <v>134</v>
      </c>
      <c r="F799" s="89" t="s">
        <v>134</v>
      </c>
      <c r="G799" s="76"/>
      <c r="H799" s="74"/>
      <c r="I799" s="111" t="s">
        <v>134</v>
      </c>
      <c r="J799" s="74"/>
      <c r="K799" s="74"/>
      <c r="L799" s="76"/>
      <c r="M799" s="76"/>
      <c r="N799" s="102"/>
      <c r="O799" s="102"/>
      <c r="P799" s="126">
        <v>0</v>
      </c>
      <c r="Q799" s="97">
        <v>0</v>
      </c>
      <c r="R799" s="109"/>
      <c r="S799" s="96" t="s">
        <v>134</v>
      </c>
      <c r="T799" s="91">
        <v>0</v>
      </c>
      <c r="U799" s="96" t="s">
        <v>134</v>
      </c>
      <c r="V799" s="92" t="s">
        <v>134</v>
      </c>
      <c r="W799" s="92" t="s">
        <v>134</v>
      </c>
      <c r="X799" s="92" t="s">
        <v>134</v>
      </c>
      <c r="Y799" s="92" t="s">
        <v>134</v>
      </c>
      <c r="Z799" s="92">
        <v>0</v>
      </c>
      <c r="AA799" s="93">
        <v>0</v>
      </c>
    </row>
    <row r="800" spans="1:27" ht="15.75" x14ac:dyDescent="0.25">
      <c r="A800" s="87"/>
      <c r="B800" s="95"/>
      <c r="C800" s="95"/>
      <c r="D800" s="76"/>
      <c r="E800" s="89" t="s">
        <v>134</v>
      </c>
      <c r="F800" s="89" t="s">
        <v>134</v>
      </c>
      <c r="G800" s="76"/>
      <c r="H800" s="74"/>
      <c r="I800" s="111" t="s">
        <v>134</v>
      </c>
      <c r="J800" s="74"/>
      <c r="K800" s="74"/>
      <c r="L800" s="76"/>
      <c r="M800" s="76"/>
      <c r="N800" s="102"/>
      <c r="O800" s="102"/>
      <c r="P800" s="126">
        <v>0</v>
      </c>
      <c r="Q800" s="97">
        <v>0</v>
      </c>
      <c r="R800" s="109"/>
      <c r="S800" s="96" t="s">
        <v>134</v>
      </c>
      <c r="T800" s="91">
        <v>0</v>
      </c>
      <c r="U800" s="96" t="s">
        <v>134</v>
      </c>
      <c r="V800" s="92" t="s">
        <v>134</v>
      </c>
      <c r="W800" s="92" t="s">
        <v>134</v>
      </c>
      <c r="X800" s="92" t="s">
        <v>134</v>
      </c>
      <c r="Y800" s="92" t="s">
        <v>134</v>
      </c>
      <c r="Z800" s="92">
        <v>0</v>
      </c>
      <c r="AA800" s="93">
        <v>0</v>
      </c>
    </row>
    <row r="801" spans="1:27" ht="15.75" x14ac:dyDescent="0.25">
      <c r="A801" s="87"/>
      <c r="B801" s="95"/>
      <c r="C801" s="95"/>
      <c r="D801" s="76"/>
      <c r="E801" s="89" t="s">
        <v>134</v>
      </c>
      <c r="F801" s="89" t="s">
        <v>134</v>
      </c>
      <c r="G801" s="76"/>
      <c r="H801" s="74"/>
      <c r="I801" s="111" t="s">
        <v>134</v>
      </c>
      <c r="J801" s="74"/>
      <c r="K801" s="74"/>
      <c r="L801" s="76"/>
      <c r="M801" s="76"/>
      <c r="N801" s="102"/>
      <c r="O801" s="102"/>
      <c r="P801" s="126">
        <v>0</v>
      </c>
      <c r="Q801" s="97">
        <v>0</v>
      </c>
      <c r="R801" s="109"/>
      <c r="S801" s="96" t="s">
        <v>134</v>
      </c>
      <c r="T801" s="91">
        <v>0</v>
      </c>
      <c r="U801" s="96" t="s">
        <v>134</v>
      </c>
      <c r="V801" s="92" t="s">
        <v>134</v>
      </c>
      <c r="W801" s="92" t="s">
        <v>134</v>
      </c>
      <c r="X801" s="92" t="s">
        <v>134</v>
      </c>
      <c r="Y801" s="92" t="s">
        <v>134</v>
      </c>
      <c r="Z801" s="92">
        <v>0</v>
      </c>
      <c r="AA801" s="93">
        <v>0</v>
      </c>
    </row>
    <row r="802" spans="1:27" ht="15.75" x14ac:dyDescent="0.25">
      <c r="A802" s="87"/>
      <c r="B802" s="95"/>
      <c r="C802" s="95"/>
      <c r="D802" s="76"/>
      <c r="E802" s="89" t="s">
        <v>134</v>
      </c>
      <c r="F802" s="89" t="s">
        <v>134</v>
      </c>
      <c r="G802" s="76"/>
      <c r="H802" s="74"/>
      <c r="I802" s="111" t="s">
        <v>134</v>
      </c>
      <c r="J802" s="74"/>
      <c r="K802" s="74"/>
      <c r="L802" s="76"/>
      <c r="M802" s="76"/>
      <c r="N802" s="102"/>
      <c r="O802" s="102"/>
      <c r="P802" s="126">
        <v>0</v>
      </c>
      <c r="Q802" s="97">
        <v>0</v>
      </c>
      <c r="R802" s="109"/>
      <c r="S802" s="96" t="s">
        <v>134</v>
      </c>
      <c r="T802" s="91">
        <v>0</v>
      </c>
      <c r="U802" s="96" t="s">
        <v>134</v>
      </c>
      <c r="V802" s="92" t="s">
        <v>134</v>
      </c>
      <c r="W802" s="92" t="s">
        <v>134</v>
      </c>
      <c r="X802" s="92" t="s">
        <v>134</v>
      </c>
      <c r="Y802" s="92" t="s">
        <v>134</v>
      </c>
      <c r="Z802" s="92">
        <v>0</v>
      </c>
      <c r="AA802" s="93">
        <v>0</v>
      </c>
    </row>
    <row r="803" spans="1:27" ht="15.75" x14ac:dyDescent="0.25">
      <c r="A803" s="87"/>
      <c r="B803" s="95"/>
      <c r="C803" s="95"/>
      <c r="D803" s="76"/>
      <c r="E803" s="89" t="s">
        <v>134</v>
      </c>
      <c r="F803" s="89" t="s">
        <v>134</v>
      </c>
      <c r="G803" s="76"/>
      <c r="H803" s="74"/>
      <c r="I803" s="111" t="s">
        <v>134</v>
      </c>
      <c r="J803" s="74"/>
      <c r="K803" s="74"/>
      <c r="L803" s="76"/>
      <c r="M803" s="76"/>
      <c r="N803" s="102"/>
      <c r="O803" s="102"/>
      <c r="P803" s="126">
        <v>0</v>
      </c>
      <c r="Q803" s="97">
        <v>0</v>
      </c>
      <c r="R803" s="109"/>
      <c r="S803" s="96" t="s">
        <v>134</v>
      </c>
      <c r="T803" s="91">
        <v>0</v>
      </c>
      <c r="U803" s="96" t="s">
        <v>134</v>
      </c>
      <c r="V803" s="92" t="s">
        <v>134</v>
      </c>
      <c r="W803" s="92" t="s">
        <v>134</v>
      </c>
      <c r="X803" s="92" t="s">
        <v>134</v>
      </c>
      <c r="Y803" s="92" t="s">
        <v>134</v>
      </c>
      <c r="Z803" s="92">
        <v>0</v>
      </c>
      <c r="AA803" s="93">
        <v>0</v>
      </c>
    </row>
    <row r="804" spans="1:27" ht="15.75" x14ac:dyDescent="0.25">
      <c r="A804" s="87"/>
      <c r="B804" s="95"/>
      <c r="C804" s="95"/>
      <c r="D804" s="76"/>
      <c r="E804" s="89" t="s">
        <v>134</v>
      </c>
      <c r="F804" s="89" t="s">
        <v>134</v>
      </c>
      <c r="G804" s="76"/>
      <c r="H804" s="74"/>
      <c r="I804" s="111" t="s">
        <v>134</v>
      </c>
      <c r="J804" s="74"/>
      <c r="K804" s="74"/>
      <c r="L804" s="76"/>
      <c r="M804" s="76"/>
      <c r="N804" s="102"/>
      <c r="O804" s="102"/>
      <c r="P804" s="126">
        <v>0</v>
      </c>
      <c r="Q804" s="97">
        <v>0</v>
      </c>
      <c r="R804" s="109"/>
      <c r="S804" s="96" t="s">
        <v>134</v>
      </c>
      <c r="T804" s="91">
        <v>0</v>
      </c>
      <c r="U804" s="96" t="s">
        <v>134</v>
      </c>
      <c r="V804" s="92" t="s">
        <v>134</v>
      </c>
      <c r="W804" s="92" t="s">
        <v>134</v>
      </c>
      <c r="X804" s="92" t="s">
        <v>134</v>
      </c>
      <c r="Y804" s="92" t="s">
        <v>134</v>
      </c>
      <c r="Z804" s="92">
        <v>0</v>
      </c>
      <c r="AA804" s="93">
        <v>0</v>
      </c>
    </row>
    <row r="805" spans="1:27" ht="15.75" x14ac:dyDescent="0.25">
      <c r="A805" s="87"/>
      <c r="B805" s="95"/>
      <c r="C805" s="95"/>
      <c r="D805" s="76"/>
      <c r="E805" s="89" t="s">
        <v>134</v>
      </c>
      <c r="F805" s="89" t="s">
        <v>134</v>
      </c>
      <c r="G805" s="76"/>
      <c r="H805" s="74"/>
      <c r="I805" s="111" t="s">
        <v>134</v>
      </c>
      <c r="J805" s="74"/>
      <c r="K805" s="74"/>
      <c r="L805" s="76"/>
      <c r="M805" s="76"/>
      <c r="N805" s="102"/>
      <c r="O805" s="102"/>
      <c r="P805" s="126">
        <v>0</v>
      </c>
      <c r="Q805" s="97">
        <v>0</v>
      </c>
      <c r="R805" s="109"/>
      <c r="S805" s="96" t="s">
        <v>134</v>
      </c>
      <c r="T805" s="91">
        <v>0</v>
      </c>
      <c r="U805" s="96" t="s">
        <v>134</v>
      </c>
      <c r="V805" s="92" t="s">
        <v>134</v>
      </c>
      <c r="W805" s="92" t="s">
        <v>134</v>
      </c>
      <c r="X805" s="92" t="s">
        <v>134</v>
      </c>
      <c r="Y805" s="92" t="s">
        <v>134</v>
      </c>
      <c r="Z805" s="92">
        <v>0</v>
      </c>
      <c r="AA805" s="93">
        <v>0</v>
      </c>
    </row>
    <row r="806" spans="1:27" ht="15.75" x14ac:dyDescent="0.25">
      <c r="A806" s="87"/>
      <c r="B806" s="95"/>
      <c r="C806" s="95"/>
      <c r="D806" s="76"/>
      <c r="E806" s="89" t="s">
        <v>134</v>
      </c>
      <c r="F806" s="89" t="s">
        <v>134</v>
      </c>
      <c r="G806" s="76"/>
      <c r="H806" s="74"/>
      <c r="I806" s="111" t="s">
        <v>134</v>
      </c>
      <c r="J806" s="74"/>
      <c r="K806" s="74"/>
      <c r="L806" s="76"/>
      <c r="M806" s="76"/>
      <c r="N806" s="102"/>
      <c r="O806" s="102"/>
      <c r="P806" s="126">
        <v>0</v>
      </c>
      <c r="Q806" s="97">
        <v>0</v>
      </c>
      <c r="R806" s="109"/>
      <c r="S806" s="96" t="s">
        <v>134</v>
      </c>
      <c r="T806" s="91">
        <v>0</v>
      </c>
      <c r="U806" s="96" t="s">
        <v>134</v>
      </c>
      <c r="V806" s="92" t="s">
        <v>134</v>
      </c>
      <c r="W806" s="92" t="s">
        <v>134</v>
      </c>
      <c r="X806" s="92" t="s">
        <v>134</v>
      </c>
      <c r="Y806" s="92" t="s">
        <v>134</v>
      </c>
      <c r="Z806" s="92">
        <v>0</v>
      </c>
      <c r="AA806" s="93">
        <v>0</v>
      </c>
    </row>
    <row r="807" spans="1:27" ht="15.75" x14ac:dyDescent="0.25">
      <c r="A807" s="87"/>
      <c r="B807" s="95"/>
      <c r="C807" s="95"/>
      <c r="D807" s="76"/>
      <c r="E807" s="89" t="s">
        <v>134</v>
      </c>
      <c r="F807" s="89" t="s">
        <v>134</v>
      </c>
      <c r="G807" s="76"/>
      <c r="H807" s="74"/>
      <c r="I807" s="111" t="s">
        <v>134</v>
      </c>
      <c r="J807" s="74"/>
      <c r="K807" s="74"/>
      <c r="L807" s="76"/>
      <c r="M807" s="76"/>
      <c r="N807" s="102"/>
      <c r="O807" s="102"/>
      <c r="P807" s="126">
        <v>0</v>
      </c>
      <c r="Q807" s="97">
        <v>0</v>
      </c>
      <c r="R807" s="109"/>
      <c r="S807" s="96" t="s">
        <v>134</v>
      </c>
      <c r="T807" s="91">
        <v>0</v>
      </c>
      <c r="U807" s="96" t="s">
        <v>134</v>
      </c>
      <c r="V807" s="92" t="s">
        <v>134</v>
      </c>
      <c r="W807" s="92" t="s">
        <v>134</v>
      </c>
      <c r="X807" s="92" t="s">
        <v>134</v>
      </c>
      <c r="Y807" s="92" t="s">
        <v>134</v>
      </c>
      <c r="Z807" s="92">
        <v>0</v>
      </c>
      <c r="AA807" s="93">
        <v>0</v>
      </c>
    </row>
    <row r="808" spans="1:27" ht="15.75" x14ac:dyDescent="0.25">
      <c r="A808" s="87"/>
      <c r="B808" s="95"/>
      <c r="C808" s="95"/>
      <c r="D808" s="76"/>
      <c r="E808" s="89" t="s">
        <v>134</v>
      </c>
      <c r="F808" s="89" t="s">
        <v>134</v>
      </c>
      <c r="G808" s="76"/>
      <c r="H808" s="74"/>
      <c r="I808" s="111" t="s">
        <v>134</v>
      </c>
      <c r="J808" s="74"/>
      <c r="K808" s="74"/>
      <c r="L808" s="76"/>
      <c r="M808" s="76"/>
      <c r="N808" s="102"/>
      <c r="O808" s="102"/>
      <c r="P808" s="126">
        <v>0</v>
      </c>
      <c r="Q808" s="97">
        <v>0</v>
      </c>
      <c r="R808" s="109"/>
      <c r="S808" s="96" t="s">
        <v>134</v>
      </c>
      <c r="T808" s="91">
        <v>0</v>
      </c>
      <c r="U808" s="96" t="s">
        <v>134</v>
      </c>
      <c r="V808" s="92" t="s">
        <v>134</v>
      </c>
      <c r="W808" s="92" t="s">
        <v>134</v>
      </c>
      <c r="X808" s="92" t="s">
        <v>134</v>
      </c>
      <c r="Y808" s="92" t="s">
        <v>134</v>
      </c>
      <c r="Z808" s="92">
        <v>0</v>
      </c>
      <c r="AA808" s="93">
        <v>0</v>
      </c>
    </row>
    <row r="809" spans="1:27" ht="15.75" x14ac:dyDescent="0.25">
      <c r="A809" s="87"/>
      <c r="B809" s="95"/>
      <c r="C809" s="95"/>
      <c r="D809" s="76"/>
      <c r="E809" s="89" t="s">
        <v>134</v>
      </c>
      <c r="F809" s="89" t="s">
        <v>134</v>
      </c>
      <c r="G809" s="76"/>
      <c r="H809" s="74"/>
      <c r="I809" s="111" t="s">
        <v>134</v>
      </c>
      <c r="J809" s="74"/>
      <c r="K809" s="74"/>
      <c r="L809" s="76"/>
      <c r="M809" s="76"/>
      <c r="N809" s="102"/>
      <c r="O809" s="102"/>
      <c r="P809" s="126">
        <v>0</v>
      </c>
      <c r="Q809" s="97">
        <v>0</v>
      </c>
      <c r="R809" s="109"/>
      <c r="S809" s="96" t="s">
        <v>134</v>
      </c>
      <c r="T809" s="91">
        <v>0</v>
      </c>
      <c r="U809" s="96" t="s">
        <v>134</v>
      </c>
      <c r="V809" s="92" t="s">
        <v>134</v>
      </c>
      <c r="W809" s="92" t="s">
        <v>134</v>
      </c>
      <c r="X809" s="92" t="s">
        <v>134</v>
      </c>
      <c r="Y809" s="92" t="s">
        <v>134</v>
      </c>
      <c r="Z809" s="92">
        <v>0</v>
      </c>
      <c r="AA809" s="93">
        <v>0</v>
      </c>
    </row>
    <row r="810" spans="1:27" ht="15.75" x14ac:dyDescent="0.25">
      <c r="A810" s="87"/>
      <c r="B810" s="95"/>
      <c r="C810" s="95"/>
      <c r="D810" s="76"/>
      <c r="E810" s="89" t="s">
        <v>134</v>
      </c>
      <c r="F810" s="89" t="s">
        <v>134</v>
      </c>
      <c r="G810" s="76"/>
      <c r="H810" s="74"/>
      <c r="I810" s="111" t="s">
        <v>134</v>
      </c>
      <c r="J810" s="74"/>
      <c r="K810" s="74"/>
      <c r="L810" s="76"/>
      <c r="M810" s="76"/>
      <c r="N810" s="102"/>
      <c r="O810" s="102"/>
      <c r="P810" s="126">
        <v>0</v>
      </c>
      <c r="Q810" s="97">
        <v>0</v>
      </c>
      <c r="R810" s="109"/>
      <c r="S810" s="96" t="s">
        <v>134</v>
      </c>
      <c r="T810" s="91">
        <v>0</v>
      </c>
      <c r="U810" s="96" t="s">
        <v>134</v>
      </c>
      <c r="V810" s="92" t="s">
        <v>134</v>
      </c>
      <c r="W810" s="92" t="s">
        <v>134</v>
      </c>
      <c r="X810" s="92" t="s">
        <v>134</v>
      </c>
      <c r="Y810" s="92" t="s">
        <v>134</v>
      </c>
      <c r="Z810" s="92">
        <v>0</v>
      </c>
      <c r="AA810" s="93">
        <v>0</v>
      </c>
    </row>
    <row r="811" spans="1:27" ht="15.75" x14ac:dyDescent="0.25">
      <c r="A811" s="87"/>
      <c r="B811" s="95"/>
      <c r="C811" s="95"/>
      <c r="D811" s="76"/>
      <c r="E811" s="89" t="s">
        <v>134</v>
      </c>
      <c r="F811" s="89" t="s">
        <v>134</v>
      </c>
      <c r="G811" s="76"/>
      <c r="H811" s="74"/>
      <c r="I811" s="111" t="s">
        <v>134</v>
      </c>
      <c r="J811" s="74"/>
      <c r="K811" s="74"/>
      <c r="L811" s="76"/>
      <c r="M811" s="76"/>
      <c r="N811" s="102"/>
      <c r="O811" s="102"/>
      <c r="P811" s="126">
        <v>0</v>
      </c>
      <c r="Q811" s="97">
        <v>0</v>
      </c>
      <c r="R811" s="109"/>
      <c r="S811" s="96" t="s">
        <v>134</v>
      </c>
      <c r="T811" s="91">
        <v>0</v>
      </c>
      <c r="U811" s="96" t="s">
        <v>134</v>
      </c>
      <c r="V811" s="92" t="s">
        <v>134</v>
      </c>
      <c r="W811" s="92" t="s">
        <v>134</v>
      </c>
      <c r="X811" s="92" t="s">
        <v>134</v>
      </c>
      <c r="Y811" s="92" t="s">
        <v>134</v>
      </c>
      <c r="Z811" s="92">
        <v>0</v>
      </c>
      <c r="AA811" s="93">
        <v>0</v>
      </c>
    </row>
    <row r="812" spans="1:27" ht="15.75" x14ac:dyDescent="0.25">
      <c r="A812" s="87"/>
      <c r="B812" s="95"/>
      <c r="C812" s="95"/>
      <c r="D812" s="76"/>
      <c r="E812" s="89" t="s">
        <v>134</v>
      </c>
      <c r="F812" s="89" t="s">
        <v>134</v>
      </c>
      <c r="G812" s="76"/>
      <c r="H812" s="74"/>
      <c r="I812" s="111" t="s">
        <v>134</v>
      </c>
      <c r="J812" s="74"/>
      <c r="K812" s="74"/>
      <c r="L812" s="76"/>
      <c r="M812" s="76"/>
      <c r="N812" s="102"/>
      <c r="O812" s="102"/>
      <c r="P812" s="126">
        <v>0</v>
      </c>
      <c r="Q812" s="97">
        <v>0</v>
      </c>
      <c r="R812" s="109"/>
      <c r="S812" s="96" t="s">
        <v>134</v>
      </c>
      <c r="T812" s="91">
        <v>0</v>
      </c>
      <c r="U812" s="96" t="s">
        <v>134</v>
      </c>
      <c r="V812" s="92" t="s">
        <v>134</v>
      </c>
      <c r="W812" s="92" t="s">
        <v>134</v>
      </c>
      <c r="X812" s="92" t="s">
        <v>134</v>
      </c>
      <c r="Y812" s="92" t="s">
        <v>134</v>
      </c>
      <c r="Z812" s="92">
        <v>0</v>
      </c>
      <c r="AA812" s="93">
        <v>0</v>
      </c>
    </row>
    <row r="813" spans="1:27" ht="15.75" x14ac:dyDescent="0.25">
      <c r="A813" s="87"/>
      <c r="B813" s="95"/>
      <c r="C813" s="95"/>
      <c r="D813" s="76"/>
      <c r="E813" s="89" t="s">
        <v>134</v>
      </c>
      <c r="F813" s="89" t="s">
        <v>134</v>
      </c>
      <c r="G813" s="76"/>
      <c r="H813" s="74"/>
      <c r="I813" s="111" t="s">
        <v>134</v>
      </c>
      <c r="J813" s="74"/>
      <c r="K813" s="74"/>
      <c r="L813" s="76"/>
      <c r="M813" s="76"/>
      <c r="N813" s="102"/>
      <c r="O813" s="102"/>
      <c r="P813" s="126">
        <v>0</v>
      </c>
      <c r="Q813" s="97">
        <v>0</v>
      </c>
      <c r="R813" s="109"/>
      <c r="S813" s="96" t="s">
        <v>134</v>
      </c>
      <c r="T813" s="91">
        <v>0</v>
      </c>
      <c r="U813" s="96" t="s">
        <v>134</v>
      </c>
      <c r="V813" s="92" t="s">
        <v>134</v>
      </c>
      <c r="W813" s="92" t="s">
        <v>134</v>
      </c>
      <c r="X813" s="92" t="s">
        <v>134</v>
      </c>
      <c r="Y813" s="92" t="s">
        <v>134</v>
      </c>
      <c r="Z813" s="92">
        <v>0</v>
      </c>
      <c r="AA813" s="93">
        <v>0</v>
      </c>
    </row>
    <row r="814" spans="1:27" ht="15.75" x14ac:dyDescent="0.25">
      <c r="A814" s="87"/>
      <c r="B814" s="95"/>
      <c r="C814" s="95"/>
      <c r="D814" s="76"/>
      <c r="E814" s="89" t="s">
        <v>134</v>
      </c>
      <c r="F814" s="89" t="s">
        <v>134</v>
      </c>
      <c r="G814" s="76"/>
      <c r="H814" s="74"/>
      <c r="I814" s="111" t="s">
        <v>134</v>
      </c>
      <c r="J814" s="74"/>
      <c r="K814" s="74"/>
      <c r="L814" s="76"/>
      <c r="M814" s="76"/>
      <c r="N814" s="102"/>
      <c r="O814" s="102"/>
      <c r="P814" s="126">
        <v>0</v>
      </c>
      <c r="Q814" s="97">
        <v>0</v>
      </c>
      <c r="R814" s="109"/>
      <c r="S814" s="96" t="s">
        <v>134</v>
      </c>
      <c r="T814" s="91">
        <v>0</v>
      </c>
      <c r="U814" s="96" t="s">
        <v>134</v>
      </c>
      <c r="V814" s="92" t="s">
        <v>134</v>
      </c>
      <c r="W814" s="92" t="s">
        <v>134</v>
      </c>
      <c r="X814" s="92" t="s">
        <v>134</v>
      </c>
      <c r="Y814" s="92" t="s">
        <v>134</v>
      </c>
      <c r="Z814" s="92">
        <v>0</v>
      </c>
      <c r="AA814" s="93">
        <v>0</v>
      </c>
    </row>
    <row r="815" spans="1:27" ht="15.75" x14ac:dyDescent="0.25">
      <c r="A815" s="87"/>
      <c r="B815" s="95"/>
      <c r="C815" s="95"/>
      <c r="D815" s="76"/>
      <c r="E815" s="89" t="s">
        <v>134</v>
      </c>
      <c r="F815" s="89" t="s">
        <v>134</v>
      </c>
      <c r="G815" s="76"/>
      <c r="H815" s="74"/>
      <c r="I815" s="111" t="s">
        <v>134</v>
      </c>
      <c r="J815" s="74"/>
      <c r="K815" s="74"/>
      <c r="L815" s="76"/>
      <c r="M815" s="76"/>
      <c r="N815" s="102"/>
      <c r="O815" s="102"/>
      <c r="P815" s="126">
        <v>0</v>
      </c>
      <c r="Q815" s="97">
        <v>0</v>
      </c>
      <c r="R815" s="109"/>
      <c r="S815" s="96" t="s">
        <v>134</v>
      </c>
      <c r="T815" s="91">
        <v>0</v>
      </c>
      <c r="U815" s="96" t="s">
        <v>134</v>
      </c>
      <c r="V815" s="92" t="s">
        <v>134</v>
      </c>
      <c r="W815" s="92" t="s">
        <v>134</v>
      </c>
      <c r="X815" s="92" t="s">
        <v>134</v>
      </c>
      <c r="Y815" s="92" t="s">
        <v>134</v>
      </c>
      <c r="Z815" s="92">
        <v>0</v>
      </c>
      <c r="AA815" s="93">
        <v>0</v>
      </c>
    </row>
    <row r="816" spans="1:27" ht="15.75" x14ac:dyDescent="0.25">
      <c r="A816" s="87"/>
      <c r="B816" s="95"/>
      <c r="C816" s="95"/>
      <c r="D816" s="76"/>
      <c r="E816" s="89" t="s">
        <v>134</v>
      </c>
      <c r="F816" s="89" t="s">
        <v>134</v>
      </c>
      <c r="G816" s="76"/>
      <c r="H816" s="74"/>
      <c r="I816" s="111" t="s">
        <v>134</v>
      </c>
      <c r="J816" s="74"/>
      <c r="K816" s="74"/>
      <c r="L816" s="76"/>
      <c r="M816" s="76"/>
      <c r="N816" s="102"/>
      <c r="O816" s="102"/>
      <c r="P816" s="126">
        <v>0</v>
      </c>
      <c r="Q816" s="97">
        <v>0</v>
      </c>
      <c r="R816" s="109"/>
      <c r="S816" s="96" t="s">
        <v>134</v>
      </c>
      <c r="T816" s="91">
        <v>0</v>
      </c>
      <c r="U816" s="96" t="s">
        <v>134</v>
      </c>
      <c r="V816" s="92" t="s">
        <v>134</v>
      </c>
      <c r="W816" s="92" t="s">
        <v>134</v>
      </c>
      <c r="X816" s="92" t="s">
        <v>134</v>
      </c>
      <c r="Y816" s="92" t="s">
        <v>134</v>
      </c>
      <c r="Z816" s="92">
        <v>0</v>
      </c>
      <c r="AA816" s="93">
        <v>0</v>
      </c>
    </row>
    <row r="817" spans="1:27" ht="15.75" x14ac:dyDescent="0.25">
      <c r="A817" s="87"/>
      <c r="B817" s="95"/>
      <c r="C817" s="95"/>
      <c r="D817" s="76"/>
      <c r="E817" s="89" t="s">
        <v>134</v>
      </c>
      <c r="F817" s="89" t="s">
        <v>134</v>
      </c>
      <c r="G817" s="76"/>
      <c r="H817" s="74"/>
      <c r="I817" s="111" t="s">
        <v>134</v>
      </c>
      <c r="J817" s="74"/>
      <c r="K817" s="74"/>
      <c r="L817" s="76"/>
      <c r="M817" s="76"/>
      <c r="N817" s="102"/>
      <c r="O817" s="102"/>
      <c r="P817" s="126">
        <v>0</v>
      </c>
      <c r="Q817" s="97">
        <v>0</v>
      </c>
      <c r="R817" s="109"/>
      <c r="S817" s="96" t="s">
        <v>134</v>
      </c>
      <c r="T817" s="91">
        <v>0</v>
      </c>
      <c r="U817" s="96" t="s">
        <v>134</v>
      </c>
      <c r="V817" s="92" t="s">
        <v>134</v>
      </c>
      <c r="W817" s="92" t="s">
        <v>134</v>
      </c>
      <c r="X817" s="92" t="s">
        <v>134</v>
      </c>
      <c r="Y817" s="92" t="s">
        <v>134</v>
      </c>
      <c r="Z817" s="92">
        <v>0</v>
      </c>
      <c r="AA817" s="93">
        <v>0</v>
      </c>
    </row>
    <row r="818" spans="1:27" ht="15.75" x14ac:dyDescent="0.25">
      <c r="A818" s="87"/>
      <c r="B818" s="95"/>
      <c r="C818" s="95"/>
      <c r="D818" s="76"/>
      <c r="E818" s="89" t="s">
        <v>134</v>
      </c>
      <c r="F818" s="89" t="s">
        <v>134</v>
      </c>
      <c r="G818" s="76"/>
      <c r="H818" s="74"/>
      <c r="I818" s="111" t="s">
        <v>134</v>
      </c>
      <c r="J818" s="74"/>
      <c r="K818" s="74"/>
      <c r="L818" s="76"/>
      <c r="M818" s="76"/>
      <c r="N818" s="102"/>
      <c r="O818" s="102"/>
      <c r="P818" s="126">
        <v>0</v>
      </c>
      <c r="Q818" s="97">
        <v>0</v>
      </c>
      <c r="R818" s="109"/>
      <c r="S818" s="96" t="s">
        <v>134</v>
      </c>
      <c r="T818" s="91">
        <v>0</v>
      </c>
      <c r="U818" s="96" t="s">
        <v>134</v>
      </c>
      <c r="V818" s="92" t="s">
        <v>134</v>
      </c>
      <c r="W818" s="92" t="s">
        <v>134</v>
      </c>
      <c r="X818" s="92" t="s">
        <v>134</v>
      </c>
      <c r="Y818" s="92" t="s">
        <v>134</v>
      </c>
      <c r="Z818" s="92">
        <v>0</v>
      </c>
      <c r="AA818" s="93">
        <v>0</v>
      </c>
    </row>
    <row r="819" spans="1:27" ht="15.75" x14ac:dyDescent="0.25">
      <c r="A819" s="87"/>
      <c r="B819" s="95"/>
      <c r="C819" s="95"/>
      <c r="D819" s="76"/>
      <c r="E819" s="89" t="s">
        <v>134</v>
      </c>
      <c r="F819" s="89" t="s">
        <v>134</v>
      </c>
      <c r="G819" s="76"/>
      <c r="H819" s="74"/>
      <c r="I819" s="111" t="s">
        <v>134</v>
      </c>
      <c r="J819" s="74"/>
      <c r="K819" s="74"/>
      <c r="L819" s="76"/>
      <c r="M819" s="76"/>
      <c r="N819" s="102"/>
      <c r="O819" s="102"/>
      <c r="P819" s="126">
        <v>0</v>
      </c>
      <c r="Q819" s="97">
        <v>0</v>
      </c>
      <c r="R819" s="109"/>
      <c r="S819" s="96" t="s">
        <v>134</v>
      </c>
      <c r="T819" s="91">
        <v>0</v>
      </c>
      <c r="U819" s="96" t="s">
        <v>134</v>
      </c>
      <c r="V819" s="92" t="s">
        <v>134</v>
      </c>
      <c r="W819" s="92" t="s">
        <v>134</v>
      </c>
      <c r="X819" s="92" t="s">
        <v>134</v>
      </c>
      <c r="Y819" s="92" t="s">
        <v>134</v>
      </c>
      <c r="Z819" s="92">
        <v>0</v>
      </c>
      <c r="AA819" s="93">
        <v>0</v>
      </c>
    </row>
    <row r="820" spans="1:27" ht="15.75" x14ac:dyDescent="0.25">
      <c r="A820" s="87"/>
      <c r="B820" s="95"/>
      <c r="C820" s="95"/>
      <c r="D820" s="76"/>
      <c r="E820" s="89" t="s">
        <v>134</v>
      </c>
      <c r="F820" s="89" t="s">
        <v>134</v>
      </c>
      <c r="G820" s="76"/>
      <c r="H820" s="74"/>
      <c r="I820" s="111" t="s">
        <v>134</v>
      </c>
      <c r="J820" s="74"/>
      <c r="K820" s="74"/>
      <c r="L820" s="76"/>
      <c r="M820" s="76"/>
      <c r="N820" s="102"/>
      <c r="O820" s="102"/>
      <c r="P820" s="126">
        <v>0</v>
      </c>
      <c r="Q820" s="97">
        <v>0</v>
      </c>
      <c r="R820" s="109"/>
      <c r="S820" s="96" t="s">
        <v>134</v>
      </c>
      <c r="T820" s="91">
        <v>0</v>
      </c>
      <c r="U820" s="96" t="s">
        <v>134</v>
      </c>
      <c r="V820" s="92" t="s">
        <v>134</v>
      </c>
      <c r="W820" s="92" t="s">
        <v>134</v>
      </c>
      <c r="X820" s="92" t="s">
        <v>134</v>
      </c>
      <c r="Y820" s="92" t="s">
        <v>134</v>
      </c>
      <c r="Z820" s="92">
        <v>0</v>
      </c>
      <c r="AA820" s="93">
        <v>0</v>
      </c>
    </row>
    <row r="821" spans="1:27" ht="15.75" x14ac:dyDescent="0.25">
      <c r="A821" s="87"/>
      <c r="B821" s="95"/>
      <c r="C821" s="95"/>
      <c r="D821" s="76"/>
      <c r="E821" s="89" t="s">
        <v>134</v>
      </c>
      <c r="F821" s="89" t="s">
        <v>134</v>
      </c>
      <c r="G821" s="76"/>
      <c r="H821" s="74"/>
      <c r="I821" s="111" t="s">
        <v>134</v>
      </c>
      <c r="J821" s="74"/>
      <c r="K821" s="74"/>
      <c r="L821" s="76"/>
      <c r="M821" s="76"/>
      <c r="N821" s="102"/>
      <c r="O821" s="102"/>
      <c r="P821" s="126">
        <v>0</v>
      </c>
      <c r="Q821" s="97">
        <v>0</v>
      </c>
      <c r="R821" s="109"/>
      <c r="S821" s="96" t="s">
        <v>134</v>
      </c>
      <c r="T821" s="91">
        <v>0</v>
      </c>
      <c r="U821" s="96" t="s">
        <v>134</v>
      </c>
      <c r="V821" s="92" t="s">
        <v>134</v>
      </c>
      <c r="W821" s="92" t="s">
        <v>134</v>
      </c>
      <c r="X821" s="92" t="s">
        <v>134</v>
      </c>
      <c r="Y821" s="92" t="s">
        <v>134</v>
      </c>
      <c r="Z821" s="92">
        <v>0</v>
      </c>
      <c r="AA821" s="93">
        <v>0</v>
      </c>
    </row>
    <row r="822" spans="1:27" ht="15.75" x14ac:dyDescent="0.25">
      <c r="A822" s="87"/>
      <c r="B822" s="95"/>
      <c r="C822" s="95"/>
      <c r="D822" s="76"/>
      <c r="E822" s="89" t="s">
        <v>134</v>
      </c>
      <c r="F822" s="89" t="s">
        <v>134</v>
      </c>
      <c r="G822" s="76"/>
      <c r="H822" s="74"/>
      <c r="I822" s="111" t="s">
        <v>134</v>
      </c>
      <c r="J822" s="74"/>
      <c r="K822" s="74"/>
      <c r="L822" s="76"/>
      <c r="M822" s="76"/>
      <c r="N822" s="102"/>
      <c r="O822" s="102"/>
      <c r="P822" s="126">
        <v>0</v>
      </c>
      <c r="Q822" s="97">
        <v>0</v>
      </c>
      <c r="R822" s="109"/>
      <c r="S822" s="96" t="s">
        <v>134</v>
      </c>
      <c r="T822" s="91">
        <v>0</v>
      </c>
      <c r="U822" s="96" t="s">
        <v>134</v>
      </c>
      <c r="V822" s="92" t="s">
        <v>134</v>
      </c>
      <c r="W822" s="92" t="s">
        <v>134</v>
      </c>
      <c r="X822" s="92" t="s">
        <v>134</v>
      </c>
      <c r="Y822" s="92" t="s">
        <v>134</v>
      </c>
      <c r="Z822" s="92">
        <v>0</v>
      </c>
      <c r="AA822" s="93">
        <v>0</v>
      </c>
    </row>
    <row r="823" spans="1:27" ht="15.75" x14ac:dyDescent="0.25">
      <c r="A823" s="87"/>
      <c r="B823" s="95"/>
      <c r="C823" s="95"/>
      <c r="D823" s="76"/>
      <c r="E823" s="89" t="s">
        <v>134</v>
      </c>
      <c r="F823" s="89" t="s">
        <v>134</v>
      </c>
      <c r="G823" s="76"/>
      <c r="H823" s="74"/>
      <c r="I823" s="111" t="s">
        <v>134</v>
      </c>
      <c r="J823" s="74"/>
      <c r="K823" s="74"/>
      <c r="L823" s="76"/>
      <c r="M823" s="76"/>
      <c r="N823" s="102"/>
      <c r="O823" s="102"/>
      <c r="P823" s="126">
        <v>0</v>
      </c>
      <c r="Q823" s="97">
        <v>0</v>
      </c>
      <c r="R823" s="109"/>
      <c r="S823" s="96" t="s">
        <v>134</v>
      </c>
      <c r="T823" s="91">
        <v>0</v>
      </c>
      <c r="U823" s="96" t="s">
        <v>134</v>
      </c>
      <c r="V823" s="92" t="s">
        <v>134</v>
      </c>
      <c r="W823" s="92" t="s">
        <v>134</v>
      </c>
      <c r="X823" s="92" t="s">
        <v>134</v>
      </c>
      <c r="Y823" s="92" t="s">
        <v>134</v>
      </c>
      <c r="Z823" s="92">
        <v>0</v>
      </c>
      <c r="AA823" s="93">
        <v>0</v>
      </c>
    </row>
    <row r="824" spans="1:27" ht="15.75" x14ac:dyDescent="0.25">
      <c r="A824" s="87"/>
      <c r="B824" s="95"/>
      <c r="C824" s="95"/>
      <c r="D824" s="76"/>
      <c r="E824" s="89" t="s">
        <v>134</v>
      </c>
      <c r="F824" s="89" t="s">
        <v>134</v>
      </c>
      <c r="G824" s="76"/>
      <c r="H824" s="74"/>
      <c r="I824" s="111" t="s">
        <v>134</v>
      </c>
      <c r="J824" s="74"/>
      <c r="K824" s="74"/>
      <c r="L824" s="76"/>
      <c r="M824" s="76"/>
      <c r="N824" s="102"/>
      <c r="O824" s="102"/>
      <c r="P824" s="126">
        <v>0</v>
      </c>
      <c r="Q824" s="97">
        <v>0</v>
      </c>
      <c r="R824" s="109"/>
      <c r="S824" s="96" t="s">
        <v>134</v>
      </c>
      <c r="T824" s="91">
        <v>0</v>
      </c>
      <c r="U824" s="96" t="s">
        <v>134</v>
      </c>
      <c r="V824" s="92" t="s">
        <v>134</v>
      </c>
      <c r="W824" s="92" t="s">
        <v>134</v>
      </c>
      <c r="X824" s="92" t="s">
        <v>134</v>
      </c>
      <c r="Y824" s="92" t="s">
        <v>134</v>
      </c>
      <c r="Z824" s="92">
        <v>0</v>
      </c>
      <c r="AA824" s="93">
        <v>0</v>
      </c>
    </row>
    <row r="825" spans="1:27" ht="15.75" x14ac:dyDescent="0.25">
      <c r="A825" s="87"/>
      <c r="B825" s="95"/>
      <c r="C825" s="95"/>
      <c r="D825" s="76"/>
      <c r="E825" s="89" t="s">
        <v>134</v>
      </c>
      <c r="F825" s="89" t="s">
        <v>134</v>
      </c>
      <c r="G825" s="76"/>
      <c r="H825" s="74"/>
      <c r="I825" s="111" t="s">
        <v>134</v>
      </c>
      <c r="J825" s="74"/>
      <c r="K825" s="74"/>
      <c r="L825" s="76"/>
      <c r="M825" s="76"/>
      <c r="N825" s="102"/>
      <c r="O825" s="102"/>
      <c r="P825" s="126">
        <v>0</v>
      </c>
      <c r="Q825" s="97">
        <v>0</v>
      </c>
      <c r="R825" s="109"/>
      <c r="S825" s="96" t="s">
        <v>134</v>
      </c>
      <c r="T825" s="91">
        <v>0</v>
      </c>
      <c r="U825" s="96" t="s">
        <v>134</v>
      </c>
      <c r="V825" s="92" t="s">
        <v>134</v>
      </c>
      <c r="W825" s="92" t="s">
        <v>134</v>
      </c>
      <c r="X825" s="92" t="s">
        <v>134</v>
      </c>
      <c r="Y825" s="92" t="s">
        <v>134</v>
      </c>
      <c r="Z825" s="92">
        <v>0</v>
      </c>
      <c r="AA825" s="93">
        <v>0</v>
      </c>
    </row>
    <row r="826" spans="1:27" ht="15.75" x14ac:dyDescent="0.25">
      <c r="A826" s="87"/>
      <c r="B826" s="95"/>
      <c r="C826" s="95"/>
      <c r="D826" s="76"/>
      <c r="E826" s="89" t="s">
        <v>134</v>
      </c>
      <c r="F826" s="89" t="s">
        <v>134</v>
      </c>
      <c r="G826" s="76"/>
      <c r="H826" s="74"/>
      <c r="I826" s="111" t="s">
        <v>134</v>
      </c>
      <c r="J826" s="74"/>
      <c r="K826" s="74"/>
      <c r="L826" s="76"/>
      <c r="M826" s="76"/>
      <c r="N826" s="102"/>
      <c r="O826" s="102"/>
      <c r="P826" s="126">
        <v>0</v>
      </c>
      <c r="Q826" s="97">
        <v>0</v>
      </c>
      <c r="R826" s="109"/>
      <c r="S826" s="96" t="s">
        <v>134</v>
      </c>
      <c r="T826" s="91">
        <v>0</v>
      </c>
      <c r="U826" s="96" t="s">
        <v>134</v>
      </c>
      <c r="V826" s="92" t="s">
        <v>134</v>
      </c>
      <c r="W826" s="92" t="s">
        <v>134</v>
      </c>
      <c r="X826" s="92" t="s">
        <v>134</v>
      </c>
      <c r="Y826" s="92" t="s">
        <v>134</v>
      </c>
      <c r="Z826" s="92">
        <v>0</v>
      </c>
      <c r="AA826" s="93">
        <v>0</v>
      </c>
    </row>
    <row r="827" spans="1:27" ht="15.75" x14ac:dyDescent="0.25">
      <c r="A827" s="87"/>
      <c r="B827" s="95"/>
      <c r="C827" s="95"/>
      <c r="D827" s="76"/>
      <c r="E827" s="89" t="s">
        <v>134</v>
      </c>
      <c r="F827" s="89" t="s">
        <v>134</v>
      </c>
      <c r="G827" s="76"/>
      <c r="H827" s="74"/>
      <c r="I827" s="111" t="s">
        <v>134</v>
      </c>
      <c r="J827" s="74"/>
      <c r="K827" s="74"/>
      <c r="L827" s="76"/>
      <c r="M827" s="76"/>
      <c r="N827" s="102"/>
      <c r="O827" s="102"/>
      <c r="P827" s="126">
        <v>0</v>
      </c>
      <c r="Q827" s="97">
        <v>0</v>
      </c>
      <c r="R827" s="109"/>
      <c r="S827" s="96" t="s">
        <v>134</v>
      </c>
      <c r="T827" s="91">
        <v>0</v>
      </c>
      <c r="U827" s="96" t="s">
        <v>134</v>
      </c>
      <c r="V827" s="92" t="s">
        <v>134</v>
      </c>
      <c r="W827" s="92" t="s">
        <v>134</v>
      </c>
      <c r="X827" s="92" t="s">
        <v>134</v>
      </c>
      <c r="Y827" s="92" t="s">
        <v>134</v>
      </c>
      <c r="Z827" s="92">
        <v>0</v>
      </c>
      <c r="AA827" s="93">
        <v>0</v>
      </c>
    </row>
    <row r="828" spans="1:27" ht="15.75" x14ac:dyDescent="0.25">
      <c r="A828" s="87"/>
      <c r="B828" s="95"/>
      <c r="C828" s="95"/>
      <c r="D828" s="76"/>
      <c r="E828" s="89" t="s">
        <v>134</v>
      </c>
      <c r="F828" s="89" t="s">
        <v>134</v>
      </c>
      <c r="G828" s="76"/>
      <c r="H828" s="74"/>
      <c r="I828" s="111" t="s">
        <v>134</v>
      </c>
      <c r="J828" s="74"/>
      <c r="K828" s="74"/>
      <c r="L828" s="76"/>
      <c r="M828" s="76"/>
      <c r="N828" s="102"/>
      <c r="O828" s="102"/>
      <c r="P828" s="126">
        <v>0</v>
      </c>
      <c r="Q828" s="97">
        <v>0</v>
      </c>
      <c r="R828" s="109"/>
      <c r="S828" s="96" t="s">
        <v>134</v>
      </c>
      <c r="T828" s="91">
        <v>0</v>
      </c>
      <c r="U828" s="96" t="s">
        <v>134</v>
      </c>
      <c r="V828" s="92" t="s">
        <v>134</v>
      </c>
      <c r="W828" s="92" t="s">
        <v>134</v>
      </c>
      <c r="X828" s="92" t="s">
        <v>134</v>
      </c>
      <c r="Y828" s="92" t="s">
        <v>134</v>
      </c>
      <c r="Z828" s="92">
        <v>0</v>
      </c>
      <c r="AA828" s="93">
        <v>0</v>
      </c>
    </row>
    <row r="829" spans="1:27" ht="15.75" x14ac:dyDescent="0.25">
      <c r="A829" s="87"/>
      <c r="B829" s="95"/>
      <c r="C829" s="95"/>
      <c r="D829" s="76"/>
      <c r="E829" s="89" t="s">
        <v>134</v>
      </c>
      <c r="F829" s="89" t="s">
        <v>134</v>
      </c>
      <c r="G829" s="76"/>
      <c r="H829" s="74"/>
      <c r="I829" s="111" t="s">
        <v>134</v>
      </c>
      <c r="J829" s="74"/>
      <c r="K829" s="74"/>
      <c r="L829" s="76"/>
      <c r="M829" s="76"/>
      <c r="N829" s="102"/>
      <c r="O829" s="102"/>
      <c r="P829" s="126">
        <v>0</v>
      </c>
      <c r="Q829" s="97">
        <v>0</v>
      </c>
      <c r="R829" s="109"/>
      <c r="S829" s="96" t="s">
        <v>134</v>
      </c>
      <c r="T829" s="91">
        <v>0</v>
      </c>
      <c r="U829" s="96" t="s">
        <v>134</v>
      </c>
      <c r="V829" s="92" t="s">
        <v>134</v>
      </c>
      <c r="W829" s="92" t="s">
        <v>134</v>
      </c>
      <c r="X829" s="92" t="s">
        <v>134</v>
      </c>
      <c r="Y829" s="92" t="s">
        <v>134</v>
      </c>
      <c r="Z829" s="92">
        <v>0</v>
      </c>
      <c r="AA829" s="93">
        <v>0</v>
      </c>
    </row>
    <row r="830" spans="1:27" ht="15.75" x14ac:dyDescent="0.25">
      <c r="A830" s="87"/>
      <c r="B830" s="95"/>
      <c r="C830" s="95"/>
      <c r="D830" s="76"/>
      <c r="E830" s="89" t="s">
        <v>134</v>
      </c>
      <c r="F830" s="89" t="s">
        <v>134</v>
      </c>
      <c r="G830" s="76"/>
      <c r="H830" s="74"/>
      <c r="I830" s="111" t="s">
        <v>134</v>
      </c>
      <c r="J830" s="74"/>
      <c r="K830" s="74"/>
      <c r="L830" s="76"/>
      <c r="M830" s="76"/>
      <c r="N830" s="102"/>
      <c r="O830" s="102"/>
      <c r="P830" s="126">
        <v>0</v>
      </c>
      <c r="Q830" s="97">
        <v>0</v>
      </c>
      <c r="R830" s="109"/>
      <c r="S830" s="96" t="s">
        <v>134</v>
      </c>
      <c r="T830" s="91">
        <v>0</v>
      </c>
      <c r="U830" s="96" t="s">
        <v>134</v>
      </c>
      <c r="V830" s="92" t="s">
        <v>134</v>
      </c>
      <c r="W830" s="92" t="s">
        <v>134</v>
      </c>
      <c r="X830" s="92" t="s">
        <v>134</v>
      </c>
      <c r="Y830" s="92" t="s">
        <v>134</v>
      </c>
      <c r="Z830" s="92">
        <v>0</v>
      </c>
      <c r="AA830" s="93">
        <v>0</v>
      </c>
    </row>
    <row r="831" spans="1:27" ht="15.75" x14ac:dyDescent="0.25">
      <c r="A831" s="87"/>
      <c r="B831" s="95"/>
      <c r="C831" s="95"/>
      <c r="D831" s="76"/>
      <c r="E831" s="89" t="s">
        <v>134</v>
      </c>
      <c r="F831" s="89" t="s">
        <v>134</v>
      </c>
      <c r="G831" s="76"/>
      <c r="H831" s="74"/>
      <c r="I831" s="111" t="s">
        <v>134</v>
      </c>
      <c r="J831" s="74"/>
      <c r="K831" s="74"/>
      <c r="L831" s="76"/>
      <c r="M831" s="76"/>
      <c r="N831" s="102"/>
      <c r="O831" s="102"/>
      <c r="P831" s="126">
        <v>0</v>
      </c>
      <c r="Q831" s="97">
        <v>0</v>
      </c>
      <c r="R831" s="109"/>
      <c r="S831" s="96" t="s">
        <v>134</v>
      </c>
      <c r="T831" s="91">
        <v>0</v>
      </c>
      <c r="U831" s="96" t="s">
        <v>134</v>
      </c>
      <c r="V831" s="92" t="s">
        <v>134</v>
      </c>
      <c r="W831" s="92" t="s">
        <v>134</v>
      </c>
      <c r="X831" s="92" t="s">
        <v>134</v>
      </c>
      <c r="Y831" s="92" t="s">
        <v>134</v>
      </c>
      <c r="Z831" s="92">
        <v>0</v>
      </c>
      <c r="AA831" s="93">
        <v>0</v>
      </c>
    </row>
    <row r="832" spans="1:27" ht="15.75" x14ac:dyDescent="0.25">
      <c r="A832" s="87"/>
      <c r="B832" s="95"/>
      <c r="C832" s="95"/>
      <c r="D832" s="76"/>
      <c r="E832" s="89" t="s">
        <v>134</v>
      </c>
      <c r="F832" s="89" t="s">
        <v>134</v>
      </c>
      <c r="G832" s="76"/>
      <c r="H832" s="74"/>
      <c r="I832" s="111" t="s">
        <v>134</v>
      </c>
      <c r="J832" s="74"/>
      <c r="K832" s="74"/>
      <c r="L832" s="76"/>
      <c r="M832" s="76"/>
      <c r="N832" s="102"/>
      <c r="O832" s="102"/>
      <c r="P832" s="126">
        <v>0</v>
      </c>
      <c r="Q832" s="97">
        <v>0</v>
      </c>
      <c r="R832" s="109"/>
      <c r="S832" s="96" t="s">
        <v>134</v>
      </c>
      <c r="T832" s="91">
        <v>0</v>
      </c>
      <c r="U832" s="96" t="s">
        <v>134</v>
      </c>
      <c r="V832" s="92" t="s">
        <v>134</v>
      </c>
      <c r="W832" s="92" t="s">
        <v>134</v>
      </c>
      <c r="X832" s="92" t="s">
        <v>134</v>
      </c>
      <c r="Y832" s="92" t="s">
        <v>134</v>
      </c>
      <c r="Z832" s="92">
        <v>0</v>
      </c>
      <c r="AA832" s="93">
        <v>0</v>
      </c>
    </row>
    <row r="833" spans="1:27" ht="15.75" x14ac:dyDescent="0.25">
      <c r="A833" s="87"/>
      <c r="B833" s="95"/>
      <c r="C833" s="95"/>
      <c r="D833" s="76"/>
      <c r="E833" s="89" t="s">
        <v>134</v>
      </c>
      <c r="F833" s="89" t="s">
        <v>134</v>
      </c>
      <c r="G833" s="76"/>
      <c r="H833" s="74"/>
      <c r="I833" s="111" t="s">
        <v>134</v>
      </c>
      <c r="J833" s="74"/>
      <c r="K833" s="74"/>
      <c r="L833" s="76"/>
      <c r="M833" s="76"/>
      <c r="N833" s="102"/>
      <c r="O833" s="102"/>
      <c r="P833" s="126">
        <v>0</v>
      </c>
      <c r="Q833" s="97">
        <v>0</v>
      </c>
      <c r="R833" s="109"/>
      <c r="S833" s="96" t="s">
        <v>134</v>
      </c>
      <c r="T833" s="91">
        <v>0</v>
      </c>
      <c r="U833" s="96" t="s">
        <v>134</v>
      </c>
      <c r="V833" s="92" t="s">
        <v>134</v>
      </c>
      <c r="W833" s="92" t="s">
        <v>134</v>
      </c>
      <c r="X833" s="92" t="s">
        <v>134</v>
      </c>
      <c r="Y833" s="92" t="s">
        <v>134</v>
      </c>
      <c r="Z833" s="92">
        <v>0</v>
      </c>
      <c r="AA833" s="93">
        <v>0</v>
      </c>
    </row>
    <row r="834" spans="1:27" ht="15.75" x14ac:dyDescent="0.25">
      <c r="A834" s="87"/>
      <c r="B834" s="95"/>
      <c r="C834" s="95"/>
      <c r="D834" s="76"/>
      <c r="E834" s="89" t="s">
        <v>134</v>
      </c>
      <c r="F834" s="89" t="s">
        <v>134</v>
      </c>
      <c r="G834" s="76"/>
      <c r="H834" s="74"/>
      <c r="I834" s="111" t="s">
        <v>134</v>
      </c>
      <c r="J834" s="74"/>
      <c r="K834" s="74"/>
      <c r="L834" s="76"/>
      <c r="M834" s="76"/>
      <c r="N834" s="102"/>
      <c r="O834" s="102"/>
      <c r="P834" s="126">
        <v>0</v>
      </c>
      <c r="Q834" s="97">
        <v>0</v>
      </c>
      <c r="R834" s="109"/>
      <c r="S834" s="96" t="s">
        <v>134</v>
      </c>
      <c r="T834" s="91">
        <v>0</v>
      </c>
      <c r="U834" s="96" t="s">
        <v>134</v>
      </c>
      <c r="V834" s="92" t="s">
        <v>134</v>
      </c>
      <c r="W834" s="92" t="s">
        <v>134</v>
      </c>
      <c r="X834" s="92" t="s">
        <v>134</v>
      </c>
      <c r="Y834" s="92" t="s">
        <v>134</v>
      </c>
      <c r="Z834" s="92">
        <v>0</v>
      </c>
      <c r="AA834" s="93">
        <v>0</v>
      </c>
    </row>
    <row r="835" spans="1:27" ht="15.75" x14ac:dyDescent="0.25">
      <c r="A835" s="87"/>
      <c r="B835" s="95"/>
      <c r="C835" s="95"/>
      <c r="D835" s="76"/>
      <c r="E835" s="89" t="s">
        <v>134</v>
      </c>
      <c r="F835" s="89" t="s">
        <v>134</v>
      </c>
      <c r="G835" s="76"/>
      <c r="H835" s="74"/>
      <c r="I835" s="111" t="s">
        <v>134</v>
      </c>
      <c r="J835" s="74"/>
      <c r="K835" s="74"/>
      <c r="L835" s="76"/>
      <c r="M835" s="76"/>
      <c r="N835" s="102"/>
      <c r="O835" s="102"/>
      <c r="P835" s="126">
        <v>0</v>
      </c>
      <c r="Q835" s="97">
        <v>0</v>
      </c>
      <c r="R835" s="109"/>
      <c r="S835" s="96" t="s">
        <v>134</v>
      </c>
      <c r="T835" s="91">
        <v>0</v>
      </c>
      <c r="U835" s="96" t="s">
        <v>134</v>
      </c>
      <c r="V835" s="92" t="s">
        <v>134</v>
      </c>
      <c r="W835" s="92" t="s">
        <v>134</v>
      </c>
      <c r="X835" s="92" t="s">
        <v>134</v>
      </c>
      <c r="Y835" s="92" t="s">
        <v>134</v>
      </c>
      <c r="Z835" s="92">
        <v>0</v>
      </c>
      <c r="AA835" s="93">
        <v>0</v>
      </c>
    </row>
    <row r="836" spans="1:27" ht="15.75" x14ac:dyDescent="0.25">
      <c r="A836" s="87"/>
      <c r="B836" s="95"/>
      <c r="C836" s="95"/>
      <c r="D836" s="76"/>
      <c r="E836" s="89" t="s">
        <v>134</v>
      </c>
      <c r="F836" s="89" t="s">
        <v>134</v>
      </c>
      <c r="G836" s="76"/>
      <c r="H836" s="74"/>
      <c r="I836" s="111" t="s">
        <v>134</v>
      </c>
      <c r="J836" s="74"/>
      <c r="K836" s="74"/>
      <c r="L836" s="76"/>
      <c r="M836" s="76"/>
      <c r="N836" s="102"/>
      <c r="O836" s="102"/>
      <c r="P836" s="126">
        <v>0</v>
      </c>
      <c r="Q836" s="97">
        <v>0</v>
      </c>
      <c r="R836" s="109"/>
      <c r="S836" s="96" t="s">
        <v>134</v>
      </c>
      <c r="T836" s="91">
        <v>0</v>
      </c>
      <c r="U836" s="96" t="s">
        <v>134</v>
      </c>
      <c r="V836" s="92" t="s">
        <v>134</v>
      </c>
      <c r="W836" s="92" t="s">
        <v>134</v>
      </c>
      <c r="X836" s="92" t="s">
        <v>134</v>
      </c>
      <c r="Y836" s="92" t="s">
        <v>134</v>
      </c>
      <c r="Z836" s="92">
        <v>0</v>
      </c>
      <c r="AA836" s="93">
        <v>0</v>
      </c>
    </row>
    <row r="837" spans="1:27" ht="15.75" x14ac:dyDescent="0.25">
      <c r="A837" s="87"/>
      <c r="B837" s="95"/>
      <c r="C837" s="95"/>
      <c r="D837" s="76"/>
      <c r="E837" s="89" t="s">
        <v>134</v>
      </c>
      <c r="F837" s="89" t="s">
        <v>134</v>
      </c>
      <c r="G837" s="76"/>
      <c r="H837" s="74"/>
      <c r="I837" s="111" t="s">
        <v>134</v>
      </c>
      <c r="J837" s="74"/>
      <c r="K837" s="74"/>
      <c r="L837" s="76"/>
      <c r="M837" s="76"/>
      <c r="N837" s="102"/>
      <c r="O837" s="102"/>
      <c r="P837" s="126">
        <v>0</v>
      </c>
      <c r="Q837" s="97">
        <v>0</v>
      </c>
      <c r="R837" s="109"/>
      <c r="S837" s="96" t="s">
        <v>134</v>
      </c>
      <c r="T837" s="91">
        <v>0</v>
      </c>
      <c r="U837" s="96" t="s">
        <v>134</v>
      </c>
      <c r="V837" s="92" t="s">
        <v>134</v>
      </c>
      <c r="W837" s="92" t="s">
        <v>134</v>
      </c>
      <c r="X837" s="92" t="s">
        <v>134</v>
      </c>
      <c r="Y837" s="92" t="s">
        <v>134</v>
      </c>
      <c r="Z837" s="92">
        <v>0</v>
      </c>
      <c r="AA837" s="93">
        <v>0</v>
      </c>
    </row>
    <row r="838" spans="1:27" ht="15.75" x14ac:dyDescent="0.25">
      <c r="A838" s="87"/>
      <c r="B838" s="95"/>
      <c r="C838" s="95"/>
      <c r="D838" s="76"/>
      <c r="E838" s="89" t="s">
        <v>134</v>
      </c>
      <c r="F838" s="89" t="s">
        <v>134</v>
      </c>
      <c r="G838" s="76"/>
      <c r="H838" s="74"/>
      <c r="I838" s="111" t="s">
        <v>134</v>
      </c>
      <c r="J838" s="74"/>
      <c r="K838" s="74"/>
      <c r="L838" s="76"/>
      <c r="M838" s="76"/>
      <c r="N838" s="102"/>
      <c r="O838" s="102"/>
      <c r="P838" s="126">
        <v>0</v>
      </c>
      <c r="Q838" s="97">
        <v>0</v>
      </c>
      <c r="R838" s="109"/>
      <c r="S838" s="96" t="s">
        <v>134</v>
      </c>
      <c r="T838" s="91">
        <v>0</v>
      </c>
      <c r="U838" s="96" t="s">
        <v>134</v>
      </c>
      <c r="V838" s="92" t="s">
        <v>134</v>
      </c>
      <c r="W838" s="92" t="s">
        <v>134</v>
      </c>
      <c r="X838" s="92" t="s">
        <v>134</v>
      </c>
      <c r="Y838" s="92" t="s">
        <v>134</v>
      </c>
      <c r="Z838" s="92">
        <v>0</v>
      </c>
      <c r="AA838" s="93">
        <v>0</v>
      </c>
    </row>
    <row r="839" spans="1:27" ht="15.75" x14ac:dyDescent="0.25">
      <c r="A839" s="87"/>
      <c r="B839" s="95"/>
      <c r="C839" s="95"/>
      <c r="D839" s="76"/>
      <c r="E839" s="89" t="s">
        <v>134</v>
      </c>
      <c r="F839" s="89" t="s">
        <v>134</v>
      </c>
      <c r="G839" s="76"/>
      <c r="H839" s="74"/>
      <c r="I839" s="111" t="s">
        <v>134</v>
      </c>
      <c r="J839" s="74"/>
      <c r="K839" s="74"/>
      <c r="L839" s="76"/>
      <c r="M839" s="76"/>
      <c r="N839" s="102"/>
      <c r="O839" s="102"/>
      <c r="P839" s="126">
        <v>0</v>
      </c>
      <c r="Q839" s="97">
        <v>0</v>
      </c>
      <c r="R839" s="109"/>
      <c r="S839" s="96" t="s">
        <v>134</v>
      </c>
      <c r="T839" s="91">
        <v>0</v>
      </c>
      <c r="U839" s="96" t="s">
        <v>134</v>
      </c>
      <c r="V839" s="92" t="s">
        <v>134</v>
      </c>
      <c r="W839" s="92" t="s">
        <v>134</v>
      </c>
      <c r="X839" s="92" t="s">
        <v>134</v>
      </c>
      <c r="Y839" s="92" t="s">
        <v>134</v>
      </c>
      <c r="Z839" s="92">
        <v>0</v>
      </c>
      <c r="AA839" s="93">
        <v>0</v>
      </c>
    </row>
    <row r="840" spans="1:27" ht="15.75" x14ac:dyDescent="0.25">
      <c r="A840" s="87"/>
      <c r="B840" s="95"/>
      <c r="C840" s="95"/>
      <c r="D840" s="76"/>
      <c r="E840" s="89" t="s">
        <v>134</v>
      </c>
      <c r="F840" s="89" t="s">
        <v>134</v>
      </c>
      <c r="G840" s="76"/>
      <c r="H840" s="74"/>
      <c r="I840" s="111" t="s">
        <v>134</v>
      </c>
      <c r="J840" s="74"/>
      <c r="K840" s="74"/>
      <c r="L840" s="76"/>
      <c r="M840" s="76"/>
      <c r="N840" s="102"/>
      <c r="O840" s="102"/>
      <c r="P840" s="126">
        <v>0</v>
      </c>
      <c r="Q840" s="97">
        <v>0</v>
      </c>
      <c r="R840" s="109"/>
      <c r="S840" s="96" t="s">
        <v>134</v>
      </c>
      <c r="T840" s="91">
        <v>0</v>
      </c>
      <c r="U840" s="96" t="s">
        <v>134</v>
      </c>
      <c r="V840" s="92" t="s">
        <v>134</v>
      </c>
      <c r="W840" s="92" t="s">
        <v>134</v>
      </c>
      <c r="X840" s="92" t="s">
        <v>134</v>
      </c>
      <c r="Y840" s="92" t="s">
        <v>134</v>
      </c>
      <c r="Z840" s="92">
        <v>0</v>
      </c>
      <c r="AA840" s="93">
        <v>0</v>
      </c>
    </row>
    <row r="841" spans="1:27" ht="15.75" x14ac:dyDescent="0.25">
      <c r="A841" s="87"/>
      <c r="B841" s="95"/>
      <c r="C841" s="95"/>
      <c r="D841" s="76"/>
      <c r="E841" s="89" t="s">
        <v>134</v>
      </c>
      <c r="F841" s="89" t="s">
        <v>134</v>
      </c>
      <c r="G841" s="76"/>
      <c r="H841" s="74"/>
      <c r="I841" s="111" t="s">
        <v>134</v>
      </c>
      <c r="J841" s="74"/>
      <c r="K841" s="74"/>
      <c r="L841" s="76"/>
      <c r="M841" s="76"/>
      <c r="N841" s="102"/>
      <c r="O841" s="102"/>
      <c r="P841" s="126">
        <v>0</v>
      </c>
      <c r="Q841" s="97">
        <v>0</v>
      </c>
      <c r="R841" s="109"/>
      <c r="S841" s="96" t="s">
        <v>134</v>
      </c>
      <c r="T841" s="91">
        <v>0</v>
      </c>
      <c r="U841" s="96" t="s">
        <v>134</v>
      </c>
      <c r="V841" s="92" t="s">
        <v>134</v>
      </c>
      <c r="W841" s="92" t="s">
        <v>134</v>
      </c>
      <c r="X841" s="92" t="s">
        <v>134</v>
      </c>
      <c r="Y841" s="92" t="s">
        <v>134</v>
      </c>
      <c r="Z841" s="92">
        <v>0</v>
      </c>
      <c r="AA841" s="93">
        <v>0</v>
      </c>
    </row>
    <row r="842" spans="1:27" ht="15.75" x14ac:dyDescent="0.25">
      <c r="A842" s="87"/>
      <c r="B842" s="95"/>
      <c r="C842" s="95"/>
      <c r="D842" s="76"/>
      <c r="E842" s="89" t="s">
        <v>134</v>
      </c>
      <c r="F842" s="89" t="s">
        <v>134</v>
      </c>
      <c r="G842" s="76"/>
      <c r="H842" s="74"/>
      <c r="I842" s="111" t="s">
        <v>134</v>
      </c>
      <c r="J842" s="74"/>
      <c r="K842" s="74"/>
      <c r="L842" s="76"/>
      <c r="M842" s="76"/>
      <c r="N842" s="102"/>
      <c r="O842" s="102"/>
      <c r="P842" s="126">
        <v>0</v>
      </c>
      <c r="Q842" s="97">
        <v>0</v>
      </c>
      <c r="R842" s="109"/>
      <c r="S842" s="96" t="s">
        <v>134</v>
      </c>
      <c r="T842" s="91">
        <v>0</v>
      </c>
      <c r="U842" s="96" t="s">
        <v>134</v>
      </c>
      <c r="V842" s="92" t="s">
        <v>134</v>
      </c>
      <c r="W842" s="92" t="s">
        <v>134</v>
      </c>
      <c r="X842" s="92" t="s">
        <v>134</v>
      </c>
      <c r="Y842" s="92" t="s">
        <v>134</v>
      </c>
      <c r="Z842" s="92">
        <v>0</v>
      </c>
      <c r="AA842" s="93">
        <v>0</v>
      </c>
    </row>
    <row r="843" spans="1:27" ht="15.75" x14ac:dyDescent="0.25">
      <c r="A843" s="87"/>
      <c r="B843" s="95"/>
      <c r="C843" s="95"/>
      <c r="D843" s="76"/>
      <c r="E843" s="89" t="s">
        <v>134</v>
      </c>
      <c r="F843" s="89" t="s">
        <v>134</v>
      </c>
      <c r="G843" s="76"/>
      <c r="H843" s="74"/>
      <c r="I843" s="111" t="s">
        <v>134</v>
      </c>
      <c r="J843" s="74"/>
      <c r="K843" s="74"/>
      <c r="L843" s="76"/>
      <c r="M843" s="76"/>
      <c r="N843" s="102"/>
      <c r="O843" s="102"/>
      <c r="P843" s="126">
        <v>0</v>
      </c>
      <c r="Q843" s="97">
        <v>0</v>
      </c>
      <c r="R843" s="109"/>
      <c r="S843" s="96" t="s">
        <v>134</v>
      </c>
      <c r="T843" s="91">
        <v>0</v>
      </c>
      <c r="U843" s="96" t="s">
        <v>134</v>
      </c>
      <c r="V843" s="92" t="s">
        <v>134</v>
      </c>
      <c r="W843" s="92" t="s">
        <v>134</v>
      </c>
      <c r="X843" s="92" t="s">
        <v>134</v>
      </c>
      <c r="Y843" s="92" t="s">
        <v>134</v>
      </c>
      <c r="Z843" s="92">
        <v>0</v>
      </c>
      <c r="AA843" s="93">
        <v>0</v>
      </c>
    </row>
    <row r="844" spans="1:27" ht="15.75" x14ac:dyDescent="0.25">
      <c r="A844" s="87"/>
      <c r="B844" s="95"/>
      <c r="C844" s="95"/>
      <c r="D844" s="76"/>
      <c r="E844" s="89" t="s">
        <v>134</v>
      </c>
      <c r="F844" s="89" t="s">
        <v>134</v>
      </c>
      <c r="G844" s="76"/>
      <c r="H844" s="74"/>
      <c r="I844" s="111" t="s">
        <v>134</v>
      </c>
      <c r="J844" s="74"/>
      <c r="K844" s="74"/>
      <c r="L844" s="76"/>
      <c r="M844" s="76"/>
      <c r="N844" s="102"/>
      <c r="O844" s="102"/>
      <c r="P844" s="126">
        <v>0</v>
      </c>
      <c r="Q844" s="97">
        <v>0</v>
      </c>
      <c r="R844" s="109"/>
      <c r="S844" s="96" t="s">
        <v>134</v>
      </c>
      <c r="T844" s="91">
        <v>0</v>
      </c>
      <c r="U844" s="96" t="s">
        <v>134</v>
      </c>
      <c r="V844" s="92" t="s">
        <v>134</v>
      </c>
      <c r="W844" s="92" t="s">
        <v>134</v>
      </c>
      <c r="X844" s="92" t="s">
        <v>134</v>
      </c>
      <c r="Y844" s="92" t="s">
        <v>134</v>
      </c>
      <c r="Z844" s="92">
        <v>0</v>
      </c>
      <c r="AA844" s="93">
        <v>0</v>
      </c>
    </row>
    <row r="845" spans="1:27" ht="15.75" x14ac:dyDescent="0.25">
      <c r="A845" s="87"/>
      <c r="B845" s="95"/>
      <c r="C845" s="95"/>
      <c r="D845" s="76"/>
      <c r="E845" s="89" t="s">
        <v>134</v>
      </c>
      <c r="F845" s="89" t="s">
        <v>134</v>
      </c>
      <c r="G845" s="76"/>
      <c r="H845" s="74"/>
      <c r="I845" s="111" t="s">
        <v>134</v>
      </c>
      <c r="J845" s="74"/>
      <c r="K845" s="74"/>
      <c r="L845" s="76"/>
      <c r="M845" s="76"/>
      <c r="N845" s="102"/>
      <c r="O845" s="102"/>
      <c r="P845" s="126">
        <v>0</v>
      </c>
      <c r="Q845" s="97">
        <v>0</v>
      </c>
      <c r="R845" s="109"/>
      <c r="S845" s="96" t="s">
        <v>134</v>
      </c>
      <c r="T845" s="91">
        <v>0</v>
      </c>
      <c r="U845" s="96" t="s">
        <v>134</v>
      </c>
      <c r="V845" s="92" t="s">
        <v>134</v>
      </c>
      <c r="W845" s="92" t="s">
        <v>134</v>
      </c>
      <c r="X845" s="92" t="s">
        <v>134</v>
      </c>
      <c r="Y845" s="92" t="s">
        <v>134</v>
      </c>
      <c r="Z845" s="92">
        <v>0</v>
      </c>
      <c r="AA845" s="93">
        <v>0</v>
      </c>
    </row>
    <row r="846" spans="1:27" ht="15.75" x14ac:dyDescent="0.25">
      <c r="A846" s="87"/>
      <c r="B846" s="95"/>
      <c r="C846" s="95"/>
      <c r="D846" s="76"/>
      <c r="E846" s="89" t="s">
        <v>134</v>
      </c>
      <c r="F846" s="89" t="s">
        <v>134</v>
      </c>
      <c r="G846" s="76"/>
      <c r="H846" s="74"/>
      <c r="I846" s="111" t="s">
        <v>134</v>
      </c>
      <c r="J846" s="74"/>
      <c r="K846" s="74"/>
      <c r="L846" s="76"/>
      <c r="M846" s="76"/>
      <c r="N846" s="102"/>
      <c r="O846" s="102"/>
      <c r="P846" s="126">
        <v>0</v>
      </c>
      <c r="Q846" s="97">
        <v>0</v>
      </c>
      <c r="R846" s="109"/>
      <c r="S846" s="96" t="s">
        <v>134</v>
      </c>
      <c r="T846" s="91">
        <v>0</v>
      </c>
      <c r="U846" s="96" t="s">
        <v>134</v>
      </c>
      <c r="V846" s="92" t="s">
        <v>134</v>
      </c>
      <c r="W846" s="92" t="s">
        <v>134</v>
      </c>
      <c r="X846" s="92" t="s">
        <v>134</v>
      </c>
      <c r="Y846" s="92" t="s">
        <v>134</v>
      </c>
      <c r="Z846" s="92">
        <v>0</v>
      </c>
      <c r="AA846" s="93">
        <v>0</v>
      </c>
    </row>
    <row r="847" spans="1:27" ht="15.75" x14ac:dyDescent="0.25">
      <c r="A847" s="87"/>
      <c r="B847" s="95"/>
      <c r="C847" s="95"/>
      <c r="D847" s="76"/>
      <c r="E847" s="89" t="s">
        <v>134</v>
      </c>
      <c r="F847" s="89" t="s">
        <v>134</v>
      </c>
      <c r="G847" s="76"/>
      <c r="H847" s="74"/>
      <c r="I847" s="111" t="s">
        <v>134</v>
      </c>
      <c r="J847" s="74"/>
      <c r="K847" s="74"/>
      <c r="L847" s="76"/>
      <c r="M847" s="76"/>
      <c r="N847" s="102"/>
      <c r="O847" s="102"/>
      <c r="P847" s="126">
        <v>0</v>
      </c>
      <c r="Q847" s="97">
        <v>0</v>
      </c>
      <c r="R847" s="109"/>
      <c r="S847" s="96" t="s">
        <v>134</v>
      </c>
      <c r="T847" s="91">
        <v>0</v>
      </c>
      <c r="U847" s="96" t="s">
        <v>134</v>
      </c>
      <c r="V847" s="92" t="s">
        <v>134</v>
      </c>
      <c r="W847" s="92" t="s">
        <v>134</v>
      </c>
      <c r="X847" s="92" t="s">
        <v>134</v>
      </c>
      <c r="Y847" s="92" t="s">
        <v>134</v>
      </c>
      <c r="Z847" s="92">
        <v>0</v>
      </c>
      <c r="AA847" s="93">
        <v>0</v>
      </c>
    </row>
    <row r="848" spans="1:27" ht="15.75" x14ac:dyDescent="0.25">
      <c r="A848" s="87"/>
      <c r="B848" s="95"/>
      <c r="C848" s="95"/>
      <c r="D848" s="76"/>
      <c r="E848" s="89" t="s">
        <v>134</v>
      </c>
      <c r="F848" s="89" t="s">
        <v>134</v>
      </c>
      <c r="G848" s="76"/>
      <c r="H848" s="74"/>
      <c r="I848" s="111" t="s">
        <v>134</v>
      </c>
      <c r="J848" s="74"/>
      <c r="K848" s="74"/>
      <c r="L848" s="76"/>
      <c r="M848" s="76"/>
      <c r="N848" s="102"/>
      <c r="O848" s="102"/>
      <c r="P848" s="126">
        <v>0</v>
      </c>
      <c r="Q848" s="97">
        <v>0</v>
      </c>
      <c r="R848" s="109"/>
      <c r="S848" s="96" t="s">
        <v>134</v>
      </c>
      <c r="T848" s="91">
        <v>0</v>
      </c>
      <c r="U848" s="96" t="s">
        <v>134</v>
      </c>
      <c r="V848" s="92" t="s">
        <v>134</v>
      </c>
      <c r="W848" s="92" t="s">
        <v>134</v>
      </c>
      <c r="X848" s="92" t="s">
        <v>134</v>
      </c>
      <c r="Y848" s="92" t="s">
        <v>134</v>
      </c>
      <c r="Z848" s="92">
        <v>0</v>
      </c>
      <c r="AA848" s="93">
        <v>0</v>
      </c>
    </row>
    <row r="849" spans="1:27" ht="15.75" x14ac:dyDescent="0.25">
      <c r="A849" s="87"/>
      <c r="B849" s="95"/>
      <c r="C849" s="95"/>
      <c r="D849" s="76"/>
      <c r="E849" s="89" t="s">
        <v>134</v>
      </c>
      <c r="F849" s="89" t="s">
        <v>134</v>
      </c>
      <c r="G849" s="76"/>
      <c r="H849" s="74"/>
      <c r="I849" s="111" t="s">
        <v>134</v>
      </c>
      <c r="J849" s="74"/>
      <c r="K849" s="74"/>
      <c r="L849" s="76"/>
      <c r="M849" s="76"/>
      <c r="N849" s="102"/>
      <c r="O849" s="102"/>
      <c r="P849" s="126">
        <v>0</v>
      </c>
      <c r="Q849" s="97">
        <v>0</v>
      </c>
      <c r="R849" s="109"/>
      <c r="S849" s="96" t="s">
        <v>134</v>
      </c>
      <c r="T849" s="91">
        <v>0</v>
      </c>
      <c r="U849" s="96" t="s">
        <v>134</v>
      </c>
      <c r="V849" s="92" t="s">
        <v>134</v>
      </c>
      <c r="W849" s="92" t="s">
        <v>134</v>
      </c>
      <c r="X849" s="92" t="s">
        <v>134</v>
      </c>
      <c r="Y849" s="92" t="s">
        <v>134</v>
      </c>
      <c r="Z849" s="92">
        <v>0</v>
      </c>
      <c r="AA849" s="93">
        <v>0</v>
      </c>
    </row>
    <row r="850" spans="1:27" ht="15.75" x14ac:dyDescent="0.25">
      <c r="A850" s="87"/>
      <c r="B850" s="95"/>
      <c r="C850" s="95"/>
      <c r="D850" s="76"/>
      <c r="E850" s="89" t="s">
        <v>134</v>
      </c>
      <c r="F850" s="89" t="s">
        <v>134</v>
      </c>
      <c r="G850" s="76"/>
      <c r="H850" s="74"/>
      <c r="I850" s="111" t="s">
        <v>134</v>
      </c>
      <c r="J850" s="74"/>
      <c r="K850" s="74"/>
      <c r="L850" s="76"/>
      <c r="M850" s="76"/>
      <c r="N850" s="102"/>
      <c r="O850" s="102"/>
      <c r="P850" s="126">
        <v>0</v>
      </c>
      <c r="Q850" s="97">
        <v>0</v>
      </c>
      <c r="R850" s="109"/>
      <c r="S850" s="96" t="s">
        <v>134</v>
      </c>
      <c r="T850" s="91">
        <v>0</v>
      </c>
      <c r="U850" s="96" t="s">
        <v>134</v>
      </c>
      <c r="V850" s="92" t="s">
        <v>134</v>
      </c>
      <c r="W850" s="92" t="s">
        <v>134</v>
      </c>
      <c r="X850" s="92" t="s">
        <v>134</v>
      </c>
      <c r="Y850" s="92" t="s">
        <v>134</v>
      </c>
      <c r="Z850" s="92">
        <v>0</v>
      </c>
      <c r="AA850" s="93">
        <v>0</v>
      </c>
    </row>
    <row r="851" spans="1:27" ht="15.75" x14ac:dyDescent="0.25">
      <c r="A851" s="87"/>
      <c r="B851" s="95"/>
      <c r="C851" s="95"/>
      <c r="D851" s="76"/>
      <c r="E851" s="89" t="s">
        <v>134</v>
      </c>
      <c r="F851" s="89" t="s">
        <v>134</v>
      </c>
      <c r="G851" s="76"/>
      <c r="H851" s="74"/>
      <c r="I851" s="111" t="s">
        <v>134</v>
      </c>
      <c r="J851" s="74"/>
      <c r="K851" s="74"/>
      <c r="L851" s="76"/>
      <c r="M851" s="76"/>
      <c r="N851" s="102"/>
      <c r="O851" s="102"/>
      <c r="P851" s="126">
        <v>0</v>
      </c>
      <c r="Q851" s="97">
        <v>0</v>
      </c>
      <c r="R851" s="109"/>
      <c r="S851" s="96" t="s">
        <v>134</v>
      </c>
      <c r="T851" s="91">
        <v>0</v>
      </c>
      <c r="U851" s="96" t="s">
        <v>134</v>
      </c>
      <c r="V851" s="92" t="s">
        <v>134</v>
      </c>
      <c r="W851" s="92" t="s">
        <v>134</v>
      </c>
      <c r="X851" s="92" t="s">
        <v>134</v>
      </c>
      <c r="Y851" s="92" t="s">
        <v>134</v>
      </c>
      <c r="Z851" s="92">
        <v>0</v>
      </c>
      <c r="AA851" s="93">
        <v>0</v>
      </c>
    </row>
    <row r="852" spans="1:27" ht="15.75" x14ac:dyDescent="0.25">
      <c r="A852" s="87"/>
      <c r="B852" s="95"/>
      <c r="C852" s="95"/>
      <c r="D852" s="76"/>
      <c r="E852" s="89" t="s">
        <v>134</v>
      </c>
      <c r="F852" s="89" t="s">
        <v>134</v>
      </c>
      <c r="G852" s="76"/>
      <c r="H852" s="74"/>
      <c r="I852" s="111" t="s">
        <v>134</v>
      </c>
      <c r="J852" s="74"/>
      <c r="K852" s="74"/>
      <c r="L852" s="76"/>
      <c r="M852" s="76"/>
      <c r="N852" s="102"/>
      <c r="O852" s="102"/>
      <c r="P852" s="126">
        <v>0</v>
      </c>
      <c r="Q852" s="97">
        <v>0</v>
      </c>
      <c r="R852" s="109"/>
      <c r="S852" s="96" t="s">
        <v>134</v>
      </c>
      <c r="T852" s="91">
        <v>0</v>
      </c>
      <c r="U852" s="96" t="s">
        <v>134</v>
      </c>
      <c r="V852" s="92" t="s">
        <v>134</v>
      </c>
      <c r="W852" s="92" t="s">
        <v>134</v>
      </c>
      <c r="X852" s="92" t="s">
        <v>134</v>
      </c>
      <c r="Y852" s="92" t="s">
        <v>134</v>
      </c>
      <c r="Z852" s="92">
        <v>0</v>
      </c>
      <c r="AA852" s="93">
        <v>0</v>
      </c>
    </row>
    <row r="853" spans="1:27" ht="15.75" x14ac:dyDescent="0.25">
      <c r="A853" s="87"/>
      <c r="B853" s="95"/>
      <c r="C853" s="95"/>
      <c r="D853" s="76"/>
      <c r="E853" s="89" t="s">
        <v>134</v>
      </c>
      <c r="F853" s="89" t="s">
        <v>134</v>
      </c>
      <c r="G853" s="76"/>
      <c r="H853" s="74"/>
      <c r="I853" s="111" t="s">
        <v>134</v>
      </c>
      <c r="J853" s="74"/>
      <c r="K853" s="74"/>
      <c r="L853" s="76"/>
      <c r="M853" s="76"/>
      <c r="N853" s="102"/>
      <c r="O853" s="102"/>
      <c r="P853" s="126">
        <v>0</v>
      </c>
      <c r="Q853" s="97">
        <v>0</v>
      </c>
      <c r="R853" s="109"/>
      <c r="S853" s="96" t="s">
        <v>134</v>
      </c>
      <c r="T853" s="91">
        <v>0</v>
      </c>
      <c r="U853" s="96" t="s">
        <v>134</v>
      </c>
      <c r="V853" s="92" t="s">
        <v>134</v>
      </c>
      <c r="W853" s="92" t="s">
        <v>134</v>
      </c>
      <c r="X853" s="92" t="s">
        <v>134</v>
      </c>
      <c r="Y853" s="92" t="s">
        <v>134</v>
      </c>
      <c r="Z853" s="92">
        <v>0</v>
      </c>
      <c r="AA853" s="93">
        <v>0</v>
      </c>
    </row>
    <row r="854" spans="1:27" ht="15.75" x14ac:dyDescent="0.25">
      <c r="A854" s="87"/>
      <c r="B854" s="95"/>
      <c r="C854" s="95"/>
      <c r="D854" s="76"/>
      <c r="E854" s="89" t="s">
        <v>134</v>
      </c>
      <c r="F854" s="89" t="s">
        <v>134</v>
      </c>
      <c r="G854" s="76"/>
      <c r="H854" s="74"/>
      <c r="I854" s="111" t="s">
        <v>134</v>
      </c>
      <c r="J854" s="74"/>
      <c r="K854" s="74"/>
      <c r="L854" s="76"/>
      <c r="M854" s="76"/>
      <c r="N854" s="102"/>
      <c r="O854" s="102"/>
      <c r="P854" s="126">
        <v>0</v>
      </c>
      <c r="Q854" s="97">
        <v>0</v>
      </c>
      <c r="R854" s="109"/>
      <c r="S854" s="96" t="s">
        <v>134</v>
      </c>
      <c r="T854" s="91">
        <v>0</v>
      </c>
      <c r="U854" s="96" t="s">
        <v>134</v>
      </c>
      <c r="V854" s="92" t="s">
        <v>134</v>
      </c>
      <c r="W854" s="92" t="s">
        <v>134</v>
      </c>
      <c r="X854" s="92" t="s">
        <v>134</v>
      </c>
      <c r="Y854" s="92" t="s">
        <v>134</v>
      </c>
      <c r="Z854" s="92">
        <v>0</v>
      </c>
      <c r="AA854" s="93">
        <v>0</v>
      </c>
    </row>
    <row r="855" spans="1:27" ht="15.75" x14ac:dyDescent="0.25">
      <c r="A855" s="87"/>
      <c r="B855" s="95"/>
      <c r="C855" s="95"/>
      <c r="D855" s="76"/>
      <c r="E855" s="89" t="s">
        <v>134</v>
      </c>
      <c r="F855" s="89" t="s">
        <v>134</v>
      </c>
      <c r="G855" s="76"/>
      <c r="H855" s="74"/>
      <c r="I855" s="111" t="s">
        <v>134</v>
      </c>
      <c r="J855" s="74"/>
      <c r="K855" s="74"/>
      <c r="L855" s="76"/>
      <c r="M855" s="76"/>
      <c r="N855" s="102"/>
      <c r="O855" s="102"/>
      <c r="P855" s="126">
        <v>0</v>
      </c>
      <c r="Q855" s="97">
        <v>0</v>
      </c>
      <c r="R855" s="109"/>
      <c r="S855" s="96" t="s">
        <v>134</v>
      </c>
      <c r="T855" s="91">
        <v>0</v>
      </c>
      <c r="U855" s="96" t="s">
        <v>134</v>
      </c>
      <c r="V855" s="92" t="s">
        <v>134</v>
      </c>
      <c r="W855" s="92" t="s">
        <v>134</v>
      </c>
      <c r="X855" s="92" t="s">
        <v>134</v>
      </c>
      <c r="Y855" s="92" t="s">
        <v>134</v>
      </c>
      <c r="Z855" s="92">
        <v>0</v>
      </c>
      <c r="AA855" s="93">
        <v>0</v>
      </c>
    </row>
    <row r="856" spans="1:27" ht="15.75" x14ac:dyDescent="0.25">
      <c r="A856" s="87"/>
      <c r="B856" s="95"/>
      <c r="C856" s="95"/>
      <c r="D856" s="76"/>
      <c r="E856" s="89" t="s">
        <v>134</v>
      </c>
      <c r="F856" s="89" t="s">
        <v>134</v>
      </c>
      <c r="G856" s="76"/>
      <c r="H856" s="74"/>
      <c r="I856" s="111" t="s">
        <v>134</v>
      </c>
      <c r="J856" s="74"/>
      <c r="K856" s="74"/>
      <c r="L856" s="76"/>
      <c r="M856" s="76"/>
      <c r="N856" s="102"/>
      <c r="O856" s="102"/>
      <c r="P856" s="126">
        <v>0</v>
      </c>
      <c r="Q856" s="97">
        <v>0</v>
      </c>
      <c r="R856" s="109"/>
      <c r="S856" s="96" t="s">
        <v>134</v>
      </c>
      <c r="T856" s="91">
        <v>0</v>
      </c>
      <c r="U856" s="96" t="s">
        <v>134</v>
      </c>
      <c r="V856" s="92" t="s">
        <v>134</v>
      </c>
      <c r="W856" s="92" t="s">
        <v>134</v>
      </c>
      <c r="X856" s="92" t="s">
        <v>134</v>
      </c>
      <c r="Y856" s="92" t="s">
        <v>134</v>
      </c>
      <c r="Z856" s="92">
        <v>0</v>
      </c>
      <c r="AA856" s="93">
        <v>0</v>
      </c>
    </row>
    <row r="857" spans="1:27" ht="15.75" x14ac:dyDescent="0.25">
      <c r="A857" s="87"/>
      <c r="B857" s="95"/>
      <c r="C857" s="95"/>
      <c r="D857" s="76"/>
      <c r="E857" s="89" t="s">
        <v>134</v>
      </c>
      <c r="F857" s="89" t="s">
        <v>134</v>
      </c>
      <c r="G857" s="76"/>
      <c r="H857" s="74"/>
      <c r="I857" s="111" t="s">
        <v>134</v>
      </c>
      <c r="J857" s="74"/>
      <c r="K857" s="74"/>
      <c r="L857" s="76"/>
      <c r="M857" s="76"/>
      <c r="N857" s="102"/>
      <c r="O857" s="102"/>
      <c r="P857" s="126">
        <v>0</v>
      </c>
      <c r="Q857" s="97">
        <v>0</v>
      </c>
      <c r="R857" s="109"/>
      <c r="S857" s="96" t="s">
        <v>134</v>
      </c>
      <c r="T857" s="91">
        <v>0</v>
      </c>
      <c r="U857" s="96" t="s">
        <v>134</v>
      </c>
      <c r="V857" s="92" t="s">
        <v>134</v>
      </c>
      <c r="W857" s="92" t="s">
        <v>134</v>
      </c>
      <c r="X857" s="92" t="s">
        <v>134</v>
      </c>
      <c r="Y857" s="92" t="s">
        <v>134</v>
      </c>
      <c r="Z857" s="92">
        <v>0</v>
      </c>
      <c r="AA857" s="93">
        <v>0</v>
      </c>
    </row>
    <row r="858" spans="1:27" ht="15.75" x14ac:dyDescent="0.25">
      <c r="A858" s="87"/>
      <c r="B858" s="95"/>
      <c r="C858" s="95"/>
      <c r="D858" s="76"/>
      <c r="E858" s="89" t="s">
        <v>134</v>
      </c>
      <c r="F858" s="89" t="s">
        <v>134</v>
      </c>
      <c r="G858" s="76"/>
      <c r="H858" s="74"/>
      <c r="I858" s="111" t="s">
        <v>134</v>
      </c>
      <c r="J858" s="74"/>
      <c r="K858" s="74"/>
      <c r="L858" s="76"/>
      <c r="M858" s="76"/>
      <c r="N858" s="102"/>
      <c r="O858" s="102"/>
      <c r="P858" s="126">
        <v>0</v>
      </c>
      <c r="Q858" s="97">
        <v>0</v>
      </c>
      <c r="R858" s="109"/>
      <c r="S858" s="96" t="s">
        <v>134</v>
      </c>
      <c r="T858" s="91">
        <v>0</v>
      </c>
      <c r="U858" s="96" t="s">
        <v>134</v>
      </c>
      <c r="V858" s="92" t="s">
        <v>134</v>
      </c>
      <c r="W858" s="92" t="s">
        <v>134</v>
      </c>
      <c r="X858" s="92" t="s">
        <v>134</v>
      </c>
      <c r="Y858" s="92" t="s">
        <v>134</v>
      </c>
      <c r="Z858" s="92">
        <v>0</v>
      </c>
      <c r="AA858" s="93">
        <v>0</v>
      </c>
    </row>
    <row r="859" spans="1:27" ht="15.75" x14ac:dyDescent="0.25">
      <c r="A859" s="87"/>
      <c r="B859" s="95"/>
      <c r="C859" s="95"/>
      <c r="D859" s="76"/>
      <c r="E859" s="89" t="s">
        <v>134</v>
      </c>
      <c r="F859" s="89" t="s">
        <v>134</v>
      </c>
      <c r="G859" s="76"/>
      <c r="H859" s="74"/>
      <c r="I859" s="111" t="s">
        <v>134</v>
      </c>
      <c r="J859" s="74"/>
      <c r="K859" s="74"/>
      <c r="L859" s="76"/>
      <c r="M859" s="76"/>
      <c r="N859" s="102"/>
      <c r="O859" s="102"/>
      <c r="P859" s="126">
        <v>0</v>
      </c>
      <c r="Q859" s="97">
        <v>0</v>
      </c>
      <c r="R859" s="109"/>
      <c r="S859" s="96" t="s">
        <v>134</v>
      </c>
      <c r="T859" s="91">
        <v>0</v>
      </c>
      <c r="U859" s="96" t="s">
        <v>134</v>
      </c>
      <c r="V859" s="92" t="s">
        <v>134</v>
      </c>
      <c r="W859" s="92" t="s">
        <v>134</v>
      </c>
      <c r="X859" s="92" t="s">
        <v>134</v>
      </c>
      <c r="Y859" s="92" t="s">
        <v>134</v>
      </c>
      <c r="Z859" s="92">
        <v>0</v>
      </c>
      <c r="AA859" s="93">
        <v>0</v>
      </c>
    </row>
    <row r="860" spans="1:27" ht="15.75" x14ac:dyDescent="0.25">
      <c r="A860" s="87"/>
      <c r="B860" s="95"/>
      <c r="C860" s="95"/>
      <c r="D860" s="76"/>
      <c r="E860" s="89" t="s">
        <v>134</v>
      </c>
      <c r="F860" s="89" t="s">
        <v>134</v>
      </c>
      <c r="G860" s="76"/>
      <c r="H860" s="74"/>
      <c r="I860" s="111" t="s">
        <v>134</v>
      </c>
      <c r="J860" s="74"/>
      <c r="K860" s="74"/>
      <c r="L860" s="76"/>
      <c r="M860" s="76"/>
      <c r="N860" s="102"/>
      <c r="O860" s="102"/>
      <c r="P860" s="126">
        <v>0</v>
      </c>
      <c r="Q860" s="97">
        <v>0</v>
      </c>
      <c r="R860" s="109"/>
      <c r="S860" s="96" t="s">
        <v>134</v>
      </c>
      <c r="T860" s="91">
        <v>0</v>
      </c>
      <c r="U860" s="96" t="s">
        <v>134</v>
      </c>
      <c r="V860" s="92" t="s">
        <v>134</v>
      </c>
      <c r="W860" s="92" t="s">
        <v>134</v>
      </c>
      <c r="X860" s="92" t="s">
        <v>134</v>
      </c>
      <c r="Y860" s="92" t="s">
        <v>134</v>
      </c>
      <c r="Z860" s="92">
        <v>0</v>
      </c>
      <c r="AA860" s="93">
        <v>0</v>
      </c>
    </row>
    <row r="861" spans="1:27" ht="15.75" x14ac:dyDescent="0.25">
      <c r="A861" s="87"/>
      <c r="B861" s="95"/>
      <c r="C861" s="95"/>
      <c r="D861" s="76"/>
      <c r="E861" s="89" t="s">
        <v>134</v>
      </c>
      <c r="F861" s="89" t="s">
        <v>134</v>
      </c>
      <c r="G861" s="76"/>
      <c r="H861" s="74"/>
      <c r="I861" s="111" t="s">
        <v>134</v>
      </c>
      <c r="J861" s="74"/>
      <c r="K861" s="74"/>
      <c r="L861" s="76"/>
      <c r="M861" s="76"/>
      <c r="N861" s="102"/>
      <c r="O861" s="102"/>
      <c r="P861" s="126">
        <v>0</v>
      </c>
      <c r="Q861" s="97">
        <v>0</v>
      </c>
      <c r="R861" s="109"/>
      <c r="S861" s="96" t="s">
        <v>134</v>
      </c>
      <c r="T861" s="91">
        <v>0</v>
      </c>
      <c r="U861" s="96" t="s">
        <v>134</v>
      </c>
      <c r="V861" s="92" t="s">
        <v>134</v>
      </c>
      <c r="W861" s="92" t="s">
        <v>134</v>
      </c>
      <c r="X861" s="92" t="s">
        <v>134</v>
      </c>
      <c r="Y861" s="92" t="s">
        <v>134</v>
      </c>
      <c r="Z861" s="92">
        <v>0</v>
      </c>
      <c r="AA861" s="93">
        <v>0</v>
      </c>
    </row>
    <row r="862" spans="1:27" ht="15.75" x14ac:dyDescent="0.25">
      <c r="A862" s="87"/>
      <c r="B862" s="95"/>
      <c r="C862" s="95"/>
      <c r="D862" s="76"/>
      <c r="E862" s="89" t="s">
        <v>134</v>
      </c>
      <c r="F862" s="89" t="s">
        <v>134</v>
      </c>
      <c r="G862" s="76"/>
      <c r="H862" s="74"/>
      <c r="I862" s="111" t="s">
        <v>134</v>
      </c>
      <c r="J862" s="74"/>
      <c r="K862" s="74"/>
      <c r="L862" s="76"/>
      <c r="M862" s="76"/>
      <c r="N862" s="102"/>
      <c r="O862" s="102"/>
      <c r="P862" s="126">
        <v>0</v>
      </c>
      <c r="Q862" s="97">
        <v>0</v>
      </c>
      <c r="R862" s="109"/>
      <c r="S862" s="96" t="s">
        <v>134</v>
      </c>
      <c r="T862" s="91">
        <v>0</v>
      </c>
      <c r="U862" s="96" t="s">
        <v>134</v>
      </c>
      <c r="V862" s="92" t="s">
        <v>134</v>
      </c>
      <c r="W862" s="92" t="s">
        <v>134</v>
      </c>
      <c r="X862" s="92" t="s">
        <v>134</v>
      </c>
      <c r="Y862" s="92" t="s">
        <v>134</v>
      </c>
      <c r="Z862" s="92">
        <v>0</v>
      </c>
      <c r="AA862" s="93">
        <v>0</v>
      </c>
    </row>
    <row r="863" spans="1:27" ht="15.75" x14ac:dyDescent="0.25">
      <c r="A863" s="87"/>
      <c r="B863" s="95"/>
      <c r="C863" s="95"/>
      <c r="D863" s="76"/>
      <c r="E863" s="89" t="s">
        <v>134</v>
      </c>
      <c r="F863" s="89" t="s">
        <v>134</v>
      </c>
      <c r="G863" s="76"/>
      <c r="H863" s="74"/>
      <c r="I863" s="111" t="s">
        <v>134</v>
      </c>
      <c r="J863" s="74"/>
      <c r="K863" s="74"/>
      <c r="L863" s="76"/>
      <c r="M863" s="76"/>
      <c r="N863" s="102"/>
      <c r="O863" s="102"/>
      <c r="P863" s="126">
        <v>0</v>
      </c>
      <c r="Q863" s="97">
        <v>0</v>
      </c>
      <c r="R863" s="109"/>
      <c r="S863" s="96" t="s">
        <v>134</v>
      </c>
      <c r="T863" s="91">
        <v>0</v>
      </c>
      <c r="U863" s="96" t="s">
        <v>134</v>
      </c>
      <c r="V863" s="92" t="s">
        <v>134</v>
      </c>
      <c r="W863" s="92" t="s">
        <v>134</v>
      </c>
      <c r="X863" s="92" t="s">
        <v>134</v>
      </c>
      <c r="Y863" s="92" t="s">
        <v>134</v>
      </c>
      <c r="Z863" s="92">
        <v>0</v>
      </c>
      <c r="AA863" s="93">
        <v>0</v>
      </c>
    </row>
    <row r="864" spans="1:27" ht="15.75" x14ac:dyDescent="0.25">
      <c r="A864" s="87"/>
      <c r="B864" s="95"/>
      <c r="C864" s="95"/>
      <c r="D864" s="76"/>
      <c r="E864" s="89" t="s">
        <v>134</v>
      </c>
      <c r="F864" s="89" t="s">
        <v>134</v>
      </c>
      <c r="G864" s="76"/>
      <c r="H864" s="74"/>
      <c r="I864" s="111" t="s">
        <v>134</v>
      </c>
      <c r="J864" s="74"/>
      <c r="K864" s="74"/>
      <c r="L864" s="76"/>
      <c r="M864" s="76"/>
      <c r="N864" s="102"/>
      <c r="O864" s="102"/>
      <c r="P864" s="126">
        <v>0</v>
      </c>
      <c r="Q864" s="97">
        <v>0</v>
      </c>
      <c r="R864" s="109"/>
      <c r="S864" s="96" t="s">
        <v>134</v>
      </c>
      <c r="T864" s="91">
        <v>0</v>
      </c>
      <c r="U864" s="96" t="s">
        <v>134</v>
      </c>
      <c r="V864" s="92" t="s">
        <v>134</v>
      </c>
      <c r="W864" s="92" t="s">
        <v>134</v>
      </c>
      <c r="X864" s="92" t="s">
        <v>134</v>
      </c>
      <c r="Y864" s="92" t="s">
        <v>134</v>
      </c>
      <c r="Z864" s="92">
        <v>0</v>
      </c>
      <c r="AA864" s="93">
        <v>0</v>
      </c>
    </row>
    <row r="865" spans="1:27" ht="15.75" x14ac:dyDescent="0.25">
      <c r="A865" s="87"/>
      <c r="B865" s="95"/>
      <c r="C865" s="95"/>
      <c r="D865" s="76"/>
      <c r="E865" s="89" t="s">
        <v>134</v>
      </c>
      <c r="F865" s="89" t="s">
        <v>134</v>
      </c>
      <c r="G865" s="76"/>
      <c r="H865" s="74"/>
      <c r="I865" s="111" t="s">
        <v>134</v>
      </c>
      <c r="J865" s="74"/>
      <c r="K865" s="74"/>
      <c r="L865" s="76"/>
      <c r="M865" s="76"/>
      <c r="N865" s="102"/>
      <c r="O865" s="102"/>
      <c r="P865" s="126">
        <v>0</v>
      </c>
      <c r="Q865" s="97">
        <v>0</v>
      </c>
      <c r="R865" s="109"/>
      <c r="S865" s="96" t="s">
        <v>134</v>
      </c>
      <c r="T865" s="91">
        <v>0</v>
      </c>
      <c r="U865" s="96" t="s">
        <v>134</v>
      </c>
      <c r="V865" s="92" t="s">
        <v>134</v>
      </c>
      <c r="W865" s="92" t="s">
        <v>134</v>
      </c>
      <c r="X865" s="92" t="s">
        <v>134</v>
      </c>
      <c r="Y865" s="92" t="s">
        <v>134</v>
      </c>
      <c r="Z865" s="92">
        <v>0</v>
      </c>
      <c r="AA865" s="93">
        <v>0</v>
      </c>
    </row>
    <row r="866" spans="1:27" ht="15.75" x14ac:dyDescent="0.25">
      <c r="A866" s="87"/>
      <c r="B866" s="95"/>
      <c r="C866" s="95"/>
      <c r="D866" s="76"/>
      <c r="E866" s="89" t="s">
        <v>134</v>
      </c>
      <c r="F866" s="89" t="s">
        <v>134</v>
      </c>
      <c r="G866" s="76"/>
      <c r="H866" s="74"/>
      <c r="I866" s="111" t="s">
        <v>134</v>
      </c>
      <c r="J866" s="74"/>
      <c r="K866" s="74"/>
      <c r="L866" s="76"/>
      <c r="M866" s="76"/>
      <c r="N866" s="102"/>
      <c r="O866" s="102"/>
      <c r="P866" s="126">
        <v>0</v>
      </c>
      <c r="Q866" s="97">
        <v>0</v>
      </c>
      <c r="R866" s="109"/>
      <c r="S866" s="96" t="s">
        <v>134</v>
      </c>
      <c r="T866" s="91">
        <v>0</v>
      </c>
      <c r="U866" s="96" t="s">
        <v>134</v>
      </c>
      <c r="V866" s="92" t="s">
        <v>134</v>
      </c>
      <c r="W866" s="92" t="s">
        <v>134</v>
      </c>
      <c r="X866" s="92" t="s">
        <v>134</v>
      </c>
      <c r="Y866" s="92" t="s">
        <v>134</v>
      </c>
      <c r="Z866" s="92">
        <v>0</v>
      </c>
      <c r="AA866" s="93">
        <v>0</v>
      </c>
    </row>
    <row r="867" spans="1:27" ht="15.75" x14ac:dyDescent="0.25">
      <c r="A867" s="87"/>
      <c r="B867" s="95"/>
      <c r="C867" s="95"/>
      <c r="D867" s="76"/>
      <c r="E867" s="89" t="s">
        <v>134</v>
      </c>
      <c r="F867" s="89" t="s">
        <v>134</v>
      </c>
      <c r="G867" s="76"/>
      <c r="H867" s="74"/>
      <c r="I867" s="111" t="s">
        <v>134</v>
      </c>
      <c r="J867" s="74"/>
      <c r="K867" s="74"/>
      <c r="L867" s="76"/>
      <c r="M867" s="76"/>
      <c r="N867" s="102"/>
      <c r="O867" s="102"/>
      <c r="P867" s="126">
        <v>0</v>
      </c>
      <c r="Q867" s="97">
        <v>0</v>
      </c>
      <c r="R867" s="109"/>
      <c r="S867" s="96" t="s">
        <v>134</v>
      </c>
      <c r="T867" s="91">
        <v>0</v>
      </c>
      <c r="U867" s="96" t="s">
        <v>134</v>
      </c>
      <c r="V867" s="92" t="s">
        <v>134</v>
      </c>
      <c r="W867" s="92" t="s">
        <v>134</v>
      </c>
      <c r="X867" s="92" t="s">
        <v>134</v>
      </c>
      <c r="Y867" s="92" t="s">
        <v>134</v>
      </c>
      <c r="Z867" s="92">
        <v>0</v>
      </c>
      <c r="AA867" s="93">
        <v>0</v>
      </c>
    </row>
    <row r="868" spans="1:27" ht="15.75" x14ac:dyDescent="0.25">
      <c r="A868" s="87"/>
      <c r="B868" s="95"/>
      <c r="C868" s="95"/>
      <c r="D868" s="76"/>
      <c r="E868" s="89" t="s">
        <v>134</v>
      </c>
      <c r="F868" s="89" t="s">
        <v>134</v>
      </c>
      <c r="G868" s="76"/>
      <c r="H868" s="74"/>
      <c r="I868" s="111" t="s">
        <v>134</v>
      </c>
      <c r="J868" s="74"/>
      <c r="K868" s="74"/>
      <c r="L868" s="76"/>
      <c r="M868" s="76"/>
      <c r="N868" s="102"/>
      <c r="O868" s="102"/>
      <c r="P868" s="126">
        <v>0</v>
      </c>
      <c r="Q868" s="97">
        <v>0</v>
      </c>
      <c r="R868" s="109"/>
      <c r="S868" s="96" t="s">
        <v>134</v>
      </c>
      <c r="T868" s="91">
        <v>0</v>
      </c>
      <c r="U868" s="96" t="s">
        <v>134</v>
      </c>
      <c r="V868" s="92" t="s">
        <v>134</v>
      </c>
      <c r="W868" s="92" t="s">
        <v>134</v>
      </c>
      <c r="X868" s="92" t="s">
        <v>134</v>
      </c>
      <c r="Y868" s="92" t="s">
        <v>134</v>
      </c>
      <c r="Z868" s="92">
        <v>0</v>
      </c>
      <c r="AA868" s="93">
        <v>0</v>
      </c>
    </row>
    <row r="869" spans="1:27" ht="15.75" x14ac:dyDescent="0.25">
      <c r="A869" s="87"/>
      <c r="B869" s="95"/>
      <c r="C869" s="95"/>
      <c r="D869" s="76"/>
      <c r="E869" s="89" t="s">
        <v>134</v>
      </c>
      <c r="F869" s="89" t="s">
        <v>134</v>
      </c>
      <c r="G869" s="76"/>
      <c r="H869" s="74"/>
      <c r="I869" s="111" t="s">
        <v>134</v>
      </c>
      <c r="J869" s="74"/>
      <c r="K869" s="74"/>
      <c r="L869" s="76"/>
      <c r="M869" s="76"/>
      <c r="N869" s="102"/>
      <c r="O869" s="102"/>
      <c r="P869" s="126">
        <v>0</v>
      </c>
      <c r="Q869" s="97">
        <v>0</v>
      </c>
      <c r="R869" s="109"/>
      <c r="S869" s="96" t="s">
        <v>134</v>
      </c>
      <c r="T869" s="91">
        <v>0</v>
      </c>
      <c r="U869" s="96" t="s">
        <v>134</v>
      </c>
      <c r="V869" s="92" t="s">
        <v>134</v>
      </c>
      <c r="W869" s="92" t="s">
        <v>134</v>
      </c>
      <c r="X869" s="92" t="s">
        <v>134</v>
      </c>
      <c r="Y869" s="92" t="s">
        <v>134</v>
      </c>
      <c r="Z869" s="92">
        <v>0</v>
      </c>
      <c r="AA869" s="93">
        <v>0</v>
      </c>
    </row>
    <row r="870" spans="1:27" ht="15.75" x14ac:dyDescent="0.25">
      <c r="A870" s="87"/>
      <c r="B870" s="95"/>
      <c r="C870" s="95"/>
      <c r="D870" s="76"/>
      <c r="E870" s="89" t="s">
        <v>134</v>
      </c>
      <c r="F870" s="89" t="s">
        <v>134</v>
      </c>
      <c r="G870" s="76"/>
      <c r="H870" s="74"/>
      <c r="I870" s="111" t="s">
        <v>134</v>
      </c>
      <c r="J870" s="74"/>
      <c r="K870" s="74"/>
      <c r="L870" s="76"/>
      <c r="M870" s="76"/>
      <c r="N870" s="102"/>
      <c r="O870" s="102"/>
      <c r="P870" s="126">
        <v>0</v>
      </c>
      <c r="Q870" s="97">
        <v>0</v>
      </c>
      <c r="R870" s="109"/>
      <c r="S870" s="96" t="s">
        <v>134</v>
      </c>
      <c r="T870" s="91">
        <v>0</v>
      </c>
      <c r="U870" s="96" t="s">
        <v>134</v>
      </c>
      <c r="V870" s="92" t="s">
        <v>134</v>
      </c>
      <c r="W870" s="92" t="s">
        <v>134</v>
      </c>
      <c r="X870" s="92" t="s">
        <v>134</v>
      </c>
      <c r="Y870" s="92" t="s">
        <v>134</v>
      </c>
      <c r="Z870" s="92">
        <v>0</v>
      </c>
      <c r="AA870" s="93">
        <v>0</v>
      </c>
    </row>
    <row r="871" spans="1:27" ht="15.75" x14ac:dyDescent="0.25">
      <c r="A871" s="87"/>
      <c r="B871" s="95"/>
      <c r="C871" s="95"/>
      <c r="D871" s="76"/>
      <c r="E871" s="89" t="s">
        <v>134</v>
      </c>
      <c r="F871" s="89" t="s">
        <v>134</v>
      </c>
      <c r="G871" s="76"/>
      <c r="H871" s="74"/>
      <c r="I871" s="111" t="s">
        <v>134</v>
      </c>
      <c r="J871" s="74"/>
      <c r="K871" s="74"/>
      <c r="L871" s="76"/>
      <c r="M871" s="76"/>
      <c r="N871" s="102"/>
      <c r="O871" s="102"/>
      <c r="P871" s="126">
        <v>0</v>
      </c>
      <c r="Q871" s="97">
        <v>0</v>
      </c>
      <c r="R871" s="109"/>
      <c r="S871" s="96" t="s">
        <v>134</v>
      </c>
      <c r="T871" s="91">
        <v>0</v>
      </c>
      <c r="U871" s="96" t="s">
        <v>134</v>
      </c>
      <c r="V871" s="92" t="s">
        <v>134</v>
      </c>
      <c r="W871" s="92" t="s">
        <v>134</v>
      </c>
      <c r="X871" s="92" t="s">
        <v>134</v>
      </c>
      <c r="Y871" s="92" t="s">
        <v>134</v>
      </c>
      <c r="Z871" s="92">
        <v>0</v>
      </c>
      <c r="AA871" s="93">
        <v>0</v>
      </c>
    </row>
    <row r="872" spans="1:27" ht="15.75" x14ac:dyDescent="0.25">
      <c r="A872" s="87"/>
      <c r="B872" s="95"/>
      <c r="C872" s="95"/>
      <c r="D872" s="76"/>
      <c r="E872" s="89" t="s">
        <v>134</v>
      </c>
      <c r="F872" s="89" t="s">
        <v>134</v>
      </c>
      <c r="G872" s="76"/>
      <c r="H872" s="74"/>
      <c r="I872" s="111" t="s">
        <v>134</v>
      </c>
      <c r="J872" s="74"/>
      <c r="K872" s="74"/>
      <c r="L872" s="76"/>
      <c r="M872" s="76"/>
      <c r="N872" s="102"/>
      <c r="O872" s="102"/>
      <c r="P872" s="126">
        <v>0</v>
      </c>
      <c r="Q872" s="97">
        <v>0</v>
      </c>
      <c r="R872" s="109"/>
      <c r="S872" s="96" t="s">
        <v>134</v>
      </c>
      <c r="T872" s="91">
        <v>0</v>
      </c>
      <c r="U872" s="96" t="s">
        <v>134</v>
      </c>
      <c r="V872" s="92" t="s">
        <v>134</v>
      </c>
      <c r="W872" s="92" t="s">
        <v>134</v>
      </c>
      <c r="X872" s="92" t="s">
        <v>134</v>
      </c>
      <c r="Y872" s="92" t="s">
        <v>134</v>
      </c>
      <c r="Z872" s="92">
        <v>0</v>
      </c>
      <c r="AA872" s="93">
        <v>0</v>
      </c>
    </row>
    <row r="873" spans="1:27" ht="15.75" x14ac:dyDescent="0.25">
      <c r="A873" s="87"/>
      <c r="B873" s="95"/>
      <c r="C873" s="95"/>
      <c r="D873" s="76"/>
      <c r="E873" s="89" t="s">
        <v>134</v>
      </c>
      <c r="F873" s="89" t="s">
        <v>134</v>
      </c>
      <c r="G873" s="76"/>
      <c r="H873" s="74"/>
      <c r="I873" s="111" t="s">
        <v>134</v>
      </c>
      <c r="J873" s="74"/>
      <c r="K873" s="74"/>
      <c r="L873" s="76"/>
      <c r="M873" s="76"/>
      <c r="N873" s="102"/>
      <c r="O873" s="102"/>
      <c r="P873" s="126">
        <v>0</v>
      </c>
      <c r="Q873" s="97">
        <v>0</v>
      </c>
      <c r="R873" s="109"/>
      <c r="S873" s="96" t="s">
        <v>134</v>
      </c>
      <c r="T873" s="91">
        <v>0</v>
      </c>
      <c r="U873" s="96" t="s">
        <v>134</v>
      </c>
      <c r="V873" s="92" t="s">
        <v>134</v>
      </c>
      <c r="W873" s="92" t="s">
        <v>134</v>
      </c>
      <c r="X873" s="92" t="s">
        <v>134</v>
      </c>
      <c r="Y873" s="92" t="s">
        <v>134</v>
      </c>
      <c r="Z873" s="92">
        <v>0</v>
      </c>
      <c r="AA873" s="93">
        <v>0</v>
      </c>
    </row>
    <row r="874" spans="1:27" ht="15.75" x14ac:dyDescent="0.25">
      <c r="A874" s="87"/>
      <c r="B874" s="95"/>
      <c r="C874" s="95"/>
      <c r="D874" s="76"/>
      <c r="E874" s="89" t="s">
        <v>134</v>
      </c>
      <c r="F874" s="89" t="s">
        <v>134</v>
      </c>
      <c r="G874" s="76"/>
      <c r="H874" s="74"/>
      <c r="I874" s="111" t="s">
        <v>134</v>
      </c>
      <c r="J874" s="74"/>
      <c r="K874" s="74"/>
      <c r="L874" s="76"/>
      <c r="M874" s="76"/>
      <c r="N874" s="102"/>
      <c r="O874" s="102"/>
      <c r="P874" s="126">
        <v>0</v>
      </c>
      <c r="Q874" s="97">
        <v>0</v>
      </c>
      <c r="R874" s="109"/>
      <c r="S874" s="96" t="s">
        <v>134</v>
      </c>
      <c r="T874" s="91">
        <v>0</v>
      </c>
      <c r="U874" s="96" t="s">
        <v>134</v>
      </c>
      <c r="V874" s="92" t="s">
        <v>134</v>
      </c>
      <c r="W874" s="92" t="s">
        <v>134</v>
      </c>
      <c r="X874" s="92" t="s">
        <v>134</v>
      </c>
      <c r="Y874" s="92" t="s">
        <v>134</v>
      </c>
      <c r="Z874" s="92">
        <v>0</v>
      </c>
      <c r="AA874" s="93">
        <v>0</v>
      </c>
    </row>
    <row r="875" spans="1:27" ht="15.75" x14ac:dyDescent="0.25">
      <c r="A875" s="87"/>
      <c r="B875" s="95"/>
      <c r="C875" s="95"/>
      <c r="D875" s="76"/>
      <c r="E875" s="89" t="s">
        <v>134</v>
      </c>
      <c r="F875" s="89" t="s">
        <v>134</v>
      </c>
      <c r="G875" s="76"/>
      <c r="H875" s="74"/>
      <c r="I875" s="111" t="s">
        <v>134</v>
      </c>
      <c r="J875" s="74"/>
      <c r="K875" s="74"/>
      <c r="L875" s="76"/>
      <c r="M875" s="76"/>
      <c r="N875" s="102"/>
      <c r="O875" s="102"/>
      <c r="P875" s="126">
        <v>0</v>
      </c>
      <c r="Q875" s="97">
        <v>0</v>
      </c>
      <c r="R875" s="109"/>
      <c r="S875" s="96" t="s">
        <v>134</v>
      </c>
      <c r="T875" s="91">
        <v>0</v>
      </c>
      <c r="U875" s="96" t="s">
        <v>134</v>
      </c>
      <c r="V875" s="92" t="s">
        <v>134</v>
      </c>
      <c r="W875" s="92" t="s">
        <v>134</v>
      </c>
      <c r="X875" s="92" t="s">
        <v>134</v>
      </c>
      <c r="Y875" s="92" t="s">
        <v>134</v>
      </c>
      <c r="Z875" s="92">
        <v>0</v>
      </c>
      <c r="AA875" s="93">
        <v>0</v>
      </c>
    </row>
    <row r="876" spans="1:27" ht="15.75" x14ac:dyDescent="0.25">
      <c r="A876" s="87"/>
      <c r="B876" s="95"/>
      <c r="C876" s="95"/>
      <c r="D876" s="76"/>
      <c r="E876" s="89" t="s">
        <v>134</v>
      </c>
      <c r="F876" s="89" t="s">
        <v>134</v>
      </c>
      <c r="G876" s="76"/>
      <c r="H876" s="74"/>
      <c r="I876" s="111" t="s">
        <v>134</v>
      </c>
      <c r="J876" s="74"/>
      <c r="K876" s="74"/>
      <c r="L876" s="76"/>
      <c r="M876" s="76"/>
      <c r="N876" s="102"/>
      <c r="O876" s="102"/>
      <c r="P876" s="126">
        <v>0</v>
      </c>
      <c r="Q876" s="97">
        <v>0</v>
      </c>
      <c r="R876" s="109"/>
      <c r="S876" s="96" t="s">
        <v>134</v>
      </c>
      <c r="T876" s="91">
        <v>0</v>
      </c>
      <c r="U876" s="96" t="s">
        <v>134</v>
      </c>
      <c r="V876" s="92" t="s">
        <v>134</v>
      </c>
      <c r="W876" s="92" t="s">
        <v>134</v>
      </c>
      <c r="X876" s="92" t="s">
        <v>134</v>
      </c>
      <c r="Y876" s="92" t="s">
        <v>134</v>
      </c>
      <c r="Z876" s="92">
        <v>0</v>
      </c>
      <c r="AA876" s="93">
        <v>0</v>
      </c>
    </row>
    <row r="877" spans="1:27" ht="15.75" x14ac:dyDescent="0.25">
      <c r="A877" s="87"/>
      <c r="B877" s="95"/>
      <c r="C877" s="95"/>
      <c r="D877" s="76"/>
      <c r="E877" s="89" t="s">
        <v>134</v>
      </c>
      <c r="F877" s="89" t="s">
        <v>134</v>
      </c>
      <c r="G877" s="76"/>
      <c r="H877" s="74"/>
      <c r="I877" s="111" t="s">
        <v>134</v>
      </c>
      <c r="J877" s="74"/>
      <c r="K877" s="74"/>
      <c r="L877" s="76"/>
      <c r="M877" s="76"/>
      <c r="N877" s="102"/>
      <c r="O877" s="102"/>
      <c r="P877" s="126">
        <v>0</v>
      </c>
      <c r="Q877" s="97">
        <v>0</v>
      </c>
      <c r="R877" s="109"/>
      <c r="S877" s="96" t="s">
        <v>134</v>
      </c>
      <c r="T877" s="91">
        <v>0</v>
      </c>
      <c r="U877" s="96" t="s">
        <v>134</v>
      </c>
      <c r="V877" s="92" t="s">
        <v>134</v>
      </c>
      <c r="W877" s="92" t="s">
        <v>134</v>
      </c>
      <c r="X877" s="92" t="s">
        <v>134</v>
      </c>
      <c r="Y877" s="92" t="s">
        <v>134</v>
      </c>
      <c r="Z877" s="92">
        <v>0</v>
      </c>
      <c r="AA877" s="93">
        <v>0</v>
      </c>
    </row>
    <row r="878" spans="1:27" ht="15.75" x14ac:dyDescent="0.25">
      <c r="A878" s="87"/>
      <c r="B878" s="95"/>
      <c r="C878" s="95"/>
      <c r="D878" s="76"/>
      <c r="E878" s="89" t="s">
        <v>134</v>
      </c>
      <c r="F878" s="89" t="s">
        <v>134</v>
      </c>
      <c r="G878" s="76"/>
      <c r="H878" s="74"/>
      <c r="I878" s="111" t="s">
        <v>134</v>
      </c>
      <c r="J878" s="74"/>
      <c r="K878" s="74"/>
      <c r="L878" s="76"/>
      <c r="M878" s="76"/>
      <c r="N878" s="102"/>
      <c r="O878" s="102"/>
      <c r="P878" s="126">
        <v>0</v>
      </c>
      <c r="Q878" s="97">
        <v>0</v>
      </c>
      <c r="R878" s="109"/>
      <c r="S878" s="96" t="s">
        <v>134</v>
      </c>
      <c r="T878" s="91">
        <v>0</v>
      </c>
      <c r="U878" s="96" t="s">
        <v>134</v>
      </c>
      <c r="V878" s="92" t="s">
        <v>134</v>
      </c>
      <c r="W878" s="92" t="s">
        <v>134</v>
      </c>
      <c r="X878" s="92" t="s">
        <v>134</v>
      </c>
      <c r="Y878" s="92" t="s">
        <v>134</v>
      </c>
      <c r="Z878" s="92">
        <v>0</v>
      </c>
      <c r="AA878" s="93">
        <v>0</v>
      </c>
    </row>
    <row r="879" spans="1:27" ht="15.75" x14ac:dyDescent="0.25">
      <c r="A879" s="87"/>
      <c r="B879" s="95"/>
      <c r="C879" s="95"/>
      <c r="D879" s="76"/>
      <c r="E879" s="89" t="s">
        <v>134</v>
      </c>
      <c r="F879" s="89" t="s">
        <v>134</v>
      </c>
      <c r="G879" s="76"/>
      <c r="H879" s="74"/>
      <c r="I879" s="111" t="s">
        <v>134</v>
      </c>
      <c r="J879" s="74"/>
      <c r="K879" s="74"/>
      <c r="L879" s="76"/>
      <c r="M879" s="76"/>
      <c r="N879" s="102"/>
      <c r="O879" s="102"/>
      <c r="P879" s="126">
        <v>0</v>
      </c>
      <c r="Q879" s="97">
        <v>0</v>
      </c>
      <c r="R879" s="109"/>
      <c r="S879" s="96" t="s">
        <v>134</v>
      </c>
      <c r="T879" s="91">
        <v>0</v>
      </c>
      <c r="U879" s="96" t="s">
        <v>134</v>
      </c>
      <c r="V879" s="92" t="s">
        <v>134</v>
      </c>
      <c r="W879" s="92" t="s">
        <v>134</v>
      </c>
      <c r="X879" s="92" t="s">
        <v>134</v>
      </c>
      <c r="Y879" s="92" t="s">
        <v>134</v>
      </c>
      <c r="Z879" s="92">
        <v>0</v>
      </c>
      <c r="AA879" s="93">
        <v>0</v>
      </c>
    </row>
    <row r="880" spans="1:27" ht="15.75" x14ac:dyDescent="0.25">
      <c r="A880" s="87"/>
      <c r="B880" s="95"/>
      <c r="C880" s="95"/>
      <c r="D880" s="76"/>
      <c r="E880" s="89" t="s">
        <v>134</v>
      </c>
      <c r="F880" s="89" t="s">
        <v>134</v>
      </c>
      <c r="G880" s="76"/>
      <c r="H880" s="74"/>
      <c r="I880" s="111" t="s">
        <v>134</v>
      </c>
      <c r="J880" s="74"/>
      <c r="K880" s="74"/>
      <c r="L880" s="76"/>
      <c r="M880" s="76"/>
      <c r="N880" s="102"/>
      <c r="O880" s="102"/>
      <c r="P880" s="126">
        <v>0</v>
      </c>
      <c r="Q880" s="97">
        <v>0</v>
      </c>
      <c r="R880" s="109"/>
      <c r="S880" s="96" t="s">
        <v>134</v>
      </c>
      <c r="T880" s="91">
        <v>0</v>
      </c>
      <c r="U880" s="96" t="s">
        <v>134</v>
      </c>
      <c r="V880" s="92" t="s">
        <v>134</v>
      </c>
      <c r="W880" s="92" t="s">
        <v>134</v>
      </c>
      <c r="X880" s="92" t="s">
        <v>134</v>
      </c>
      <c r="Y880" s="92" t="s">
        <v>134</v>
      </c>
      <c r="Z880" s="92">
        <v>0</v>
      </c>
      <c r="AA880" s="93">
        <v>0</v>
      </c>
    </row>
    <row r="881" spans="1:27" ht="15.75" x14ac:dyDescent="0.25">
      <c r="A881" s="87"/>
      <c r="B881" s="95"/>
      <c r="C881" s="95"/>
      <c r="D881" s="76"/>
      <c r="E881" s="89" t="s">
        <v>134</v>
      </c>
      <c r="F881" s="89" t="s">
        <v>134</v>
      </c>
      <c r="G881" s="76"/>
      <c r="H881" s="74"/>
      <c r="I881" s="111" t="s">
        <v>134</v>
      </c>
      <c r="J881" s="74"/>
      <c r="K881" s="74"/>
      <c r="L881" s="76"/>
      <c r="M881" s="76"/>
      <c r="N881" s="102"/>
      <c r="O881" s="102"/>
      <c r="P881" s="126">
        <v>0</v>
      </c>
      <c r="Q881" s="97">
        <v>0</v>
      </c>
      <c r="R881" s="109"/>
      <c r="S881" s="96" t="s">
        <v>134</v>
      </c>
      <c r="T881" s="91">
        <v>0</v>
      </c>
      <c r="U881" s="96" t="s">
        <v>134</v>
      </c>
      <c r="V881" s="92" t="s">
        <v>134</v>
      </c>
      <c r="W881" s="92" t="s">
        <v>134</v>
      </c>
      <c r="X881" s="92" t="s">
        <v>134</v>
      </c>
      <c r="Y881" s="92" t="s">
        <v>134</v>
      </c>
      <c r="Z881" s="92">
        <v>0</v>
      </c>
      <c r="AA881" s="93">
        <v>0</v>
      </c>
    </row>
    <row r="882" spans="1:27" ht="15.75" x14ac:dyDescent="0.25">
      <c r="A882" s="87"/>
      <c r="B882" s="95"/>
      <c r="C882" s="95"/>
      <c r="D882" s="76"/>
      <c r="E882" s="89" t="s">
        <v>134</v>
      </c>
      <c r="F882" s="89" t="s">
        <v>134</v>
      </c>
      <c r="G882" s="76"/>
      <c r="H882" s="74"/>
      <c r="I882" s="111" t="s">
        <v>134</v>
      </c>
      <c r="J882" s="74"/>
      <c r="K882" s="74"/>
      <c r="L882" s="76"/>
      <c r="M882" s="76"/>
      <c r="N882" s="102"/>
      <c r="O882" s="102"/>
      <c r="P882" s="126">
        <v>0</v>
      </c>
      <c r="Q882" s="97">
        <v>0</v>
      </c>
      <c r="R882" s="109"/>
      <c r="S882" s="96" t="s">
        <v>134</v>
      </c>
      <c r="T882" s="91">
        <v>0</v>
      </c>
      <c r="U882" s="96" t="s">
        <v>134</v>
      </c>
      <c r="V882" s="92" t="s">
        <v>134</v>
      </c>
      <c r="W882" s="92" t="s">
        <v>134</v>
      </c>
      <c r="X882" s="92" t="s">
        <v>134</v>
      </c>
      <c r="Y882" s="92" t="s">
        <v>134</v>
      </c>
      <c r="Z882" s="92">
        <v>0</v>
      </c>
      <c r="AA882" s="93">
        <v>0</v>
      </c>
    </row>
    <row r="883" spans="1:27" ht="15.75" x14ac:dyDescent="0.25">
      <c r="A883" s="87"/>
      <c r="B883" s="95"/>
      <c r="C883" s="95"/>
      <c r="D883" s="76"/>
      <c r="E883" s="89" t="s">
        <v>134</v>
      </c>
      <c r="F883" s="89" t="s">
        <v>134</v>
      </c>
      <c r="G883" s="76"/>
      <c r="H883" s="74"/>
      <c r="I883" s="111" t="s">
        <v>134</v>
      </c>
      <c r="J883" s="74"/>
      <c r="K883" s="74"/>
      <c r="L883" s="76"/>
      <c r="M883" s="76"/>
      <c r="N883" s="102"/>
      <c r="O883" s="102"/>
      <c r="P883" s="126">
        <v>0</v>
      </c>
      <c r="Q883" s="97">
        <v>0</v>
      </c>
      <c r="R883" s="109"/>
      <c r="S883" s="96" t="s">
        <v>134</v>
      </c>
      <c r="T883" s="91">
        <v>0</v>
      </c>
      <c r="U883" s="96" t="s">
        <v>134</v>
      </c>
      <c r="V883" s="92" t="s">
        <v>134</v>
      </c>
      <c r="W883" s="92" t="s">
        <v>134</v>
      </c>
      <c r="X883" s="92" t="s">
        <v>134</v>
      </c>
      <c r="Y883" s="92" t="s">
        <v>134</v>
      </c>
      <c r="Z883" s="92">
        <v>0</v>
      </c>
      <c r="AA883" s="93">
        <v>0</v>
      </c>
    </row>
    <row r="884" spans="1:27" ht="15.75" x14ac:dyDescent="0.25">
      <c r="A884" s="87"/>
      <c r="B884" s="95"/>
      <c r="C884" s="95"/>
      <c r="D884" s="76"/>
      <c r="E884" s="89" t="s">
        <v>134</v>
      </c>
      <c r="F884" s="89" t="s">
        <v>134</v>
      </c>
      <c r="G884" s="76"/>
      <c r="H884" s="74"/>
      <c r="I884" s="111" t="s">
        <v>134</v>
      </c>
      <c r="J884" s="74"/>
      <c r="K884" s="74"/>
      <c r="L884" s="76"/>
      <c r="M884" s="76"/>
      <c r="N884" s="102"/>
      <c r="O884" s="102"/>
      <c r="P884" s="126">
        <v>0</v>
      </c>
      <c r="Q884" s="97">
        <v>0</v>
      </c>
      <c r="R884" s="109"/>
      <c r="S884" s="96" t="s">
        <v>134</v>
      </c>
      <c r="T884" s="91">
        <v>0</v>
      </c>
      <c r="U884" s="96" t="s">
        <v>134</v>
      </c>
      <c r="V884" s="92" t="s">
        <v>134</v>
      </c>
      <c r="W884" s="92" t="s">
        <v>134</v>
      </c>
      <c r="X884" s="92" t="s">
        <v>134</v>
      </c>
      <c r="Y884" s="92" t="s">
        <v>134</v>
      </c>
      <c r="Z884" s="92">
        <v>0</v>
      </c>
      <c r="AA884" s="93">
        <v>0</v>
      </c>
    </row>
    <row r="885" spans="1:27" ht="15.75" x14ac:dyDescent="0.25">
      <c r="A885" s="87"/>
      <c r="B885" s="95"/>
      <c r="C885" s="95"/>
      <c r="D885" s="76"/>
      <c r="E885" s="89" t="s">
        <v>134</v>
      </c>
      <c r="F885" s="89" t="s">
        <v>134</v>
      </c>
      <c r="G885" s="76"/>
      <c r="H885" s="74"/>
      <c r="I885" s="111" t="s">
        <v>134</v>
      </c>
      <c r="J885" s="74"/>
      <c r="K885" s="74"/>
      <c r="L885" s="76"/>
      <c r="M885" s="76"/>
      <c r="N885" s="102"/>
      <c r="O885" s="102"/>
      <c r="P885" s="126">
        <v>0</v>
      </c>
      <c r="Q885" s="97">
        <v>0</v>
      </c>
      <c r="R885" s="109"/>
      <c r="S885" s="96" t="s">
        <v>134</v>
      </c>
      <c r="T885" s="91">
        <v>0</v>
      </c>
      <c r="U885" s="96" t="s">
        <v>134</v>
      </c>
      <c r="V885" s="92" t="s">
        <v>134</v>
      </c>
      <c r="W885" s="92" t="s">
        <v>134</v>
      </c>
      <c r="X885" s="92" t="s">
        <v>134</v>
      </c>
      <c r="Y885" s="92" t="s">
        <v>134</v>
      </c>
      <c r="Z885" s="92">
        <v>0</v>
      </c>
      <c r="AA885" s="93">
        <v>0</v>
      </c>
    </row>
    <row r="886" spans="1:27" ht="15.75" x14ac:dyDescent="0.25">
      <c r="A886" s="87"/>
      <c r="B886" s="95"/>
      <c r="C886" s="95"/>
      <c r="D886" s="76"/>
      <c r="E886" s="89" t="s">
        <v>134</v>
      </c>
      <c r="F886" s="89" t="s">
        <v>134</v>
      </c>
      <c r="G886" s="76"/>
      <c r="H886" s="74"/>
      <c r="I886" s="111" t="s">
        <v>134</v>
      </c>
      <c r="J886" s="74"/>
      <c r="K886" s="74"/>
      <c r="L886" s="76"/>
      <c r="M886" s="76"/>
      <c r="N886" s="102"/>
      <c r="O886" s="102"/>
      <c r="P886" s="126">
        <v>0</v>
      </c>
      <c r="Q886" s="97">
        <v>0</v>
      </c>
      <c r="R886" s="109"/>
      <c r="S886" s="96" t="s">
        <v>134</v>
      </c>
      <c r="T886" s="91">
        <v>0</v>
      </c>
      <c r="U886" s="96" t="s">
        <v>134</v>
      </c>
      <c r="V886" s="92" t="s">
        <v>134</v>
      </c>
      <c r="W886" s="92" t="s">
        <v>134</v>
      </c>
      <c r="X886" s="92" t="s">
        <v>134</v>
      </c>
      <c r="Y886" s="92" t="s">
        <v>134</v>
      </c>
      <c r="Z886" s="92">
        <v>0</v>
      </c>
      <c r="AA886" s="93">
        <v>0</v>
      </c>
    </row>
    <row r="887" spans="1:27" ht="15.75" x14ac:dyDescent="0.25">
      <c r="A887" s="87"/>
      <c r="B887" s="95"/>
      <c r="C887" s="95"/>
      <c r="D887" s="76"/>
      <c r="E887" s="89" t="s">
        <v>134</v>
      </c>
      <c r="F887" s="89" t="s">
        <v>134</v>
      </c>
      <c r="G887" s="76"/>
      <c r="H887" s="74"/>
      <c r="I887" s="111" t="s">
        <v>134</v>
      </c>
      <c r="J887" s="74"/>
      <c r="K887" s="74"/>
      <c r="L887" s="76"/>
      <c r="M887" s="76"/>
      <c r="N887" s="102"/>
      <c r="O887" s="102"/>
      <c r="P887" s="126">
        <v>0</v>
      </c>
      <c r="Q887" s="97">
        <v>0</v>
      </c>
      <c r="R887" s="109"/>
      <c r="S887" s="96" t="s">
        <v>134</v>
      </c>
      <c r="T887" s="91">
        <v>0</v>
      </c>
      <c r="U887" s="96" t="s">
        <v>134</v>
      </c>
      <c r="V887" s="92" t="s">
        <v>134</v>
      </c>
      <c r="W887" s="92" t="s">
        <v>134</v>
      </c>
      <c r="X887" s="92" t="s">
        <v>134</v>
      </c>
      <c r="Y887" s="92" t="s">
        <v>134</v>
      </c>
      <c r="Z887" s="92">
        <v>0</v>
      </c>
      <c r="AA887" s="93">
        <v>0</v>
      </c>
    </row>
    <row r="888" spans="1:27" ht="15.75" x14ac:dyDescent="0.25">
      <c r="A888" s="87"/>
      <c r="B888" s="95"/>
      <c r="C888" s="95"/>
      <c r="D888" s="76"/>
      <c r="E888" s="89" t="s">
        <v>134</v>
      </c>
      <c r="F888" s="89" t="s">
        <v>134</v>
      </c>
      <c r="G888" s="76"/>
      <c r="H888" s="74"/>
      <c r="I888" s="111" t="s">
        <v>134</v>
      </c>
      <c r="J888" s="74"/>
      <c r="K888" s="74"/>
      <c r="L888" s="76"/>
      <c r="M888" s="76"/>
      <c r="N888" s="102"/>
      <c r="O888" s="102"/>
      <c r="P888" s="126">
        <v>0</v>
      </c>
      <c r="Q888" s="97">
        <v>0</v>
      </c>
      <c r="R888" s="109"/>
      <c r="S888" s="96" t="s">
        <v>134</v>
      </c>
      <c r="T888" s="91">
        <v>0</v>
      </c>
      <c r="U888" s="96" t="s">
        <v>134</v>
      </c>
      <c r="V888" s="92" t="s">
        <v>134</v>
      </c>
      <c r="W888" s="92" t="s">
        <v>134</v>
      </c>
      <c r="X888" s="92" t="s">
        <v>134</v>
      </c>
      <c r="Y888" s="92" t="s">
        <v>134</v>
      </c>
      <c r="Z888" s="92">
        <v>0</v>
      </c>
      <c r="AA888" s="93">
        <v>0</v>
      </c>
    </row>
    <row r="889" spans="1:27" ht="15.75" x14ac:dyDescent="0.25">
      <c r="A889" s="87"/>
      <c r="B889" s="95"/>
      <c r="C889" s="95"/>
      <c r="D889" s="76"/>
      <c r="E889" s="89" t="s">
        <v>134</v>
      </c>
      <c r="F889" s="89" t="s">
        <v>134</v>
      </c>
      <c r="G889" s="76"/>
      <c r="H889" s="74"/>
      <c r="I889" s="111" t="s">
        <v>134</v>
      </c>
      <c r="J889" s="74"/>
      <c r="K889" s="74"/>
      <c r="L889" s="76"/>
      <c r="M889" s="76"/>
      <c r="N889" s="102"/>
      <c r="O889" s="102"/>
      <c r="P889" s="126">
        <v>0</v>
      </c>
      <c r="Q889" s="97">
        <v>0</v>
      </c>
      <c r="R889" s="109"/>
      <c r="S889" s="96" t="s">
        <v>134</v>
      </c>
      <c r="T889" s="91">
        <v>0</v>
      </c>
      <c r="U889" s="96" t="s">
        <v>134</v>
      </c>
      <c r="V889" s="92" t="s">
        <v>134</v>
      </c>
      <c r="W889" s="92" t="s">
        <v>134</v>
      </c>
      <c r="X889" s="92" t="s">
        <v>134</v>
      </c>
      <c r="Y889" s="92" t="s">
        <v>134</v>
      </c>
      <c r="Z889" s="92">
        <v>0</v>
      </c>
      <c r="AA889" s="93">
        <v>0</v>
      </c>
    </row>
    <row r="890" spans="1:27" ht="15.75" x14ac:dyDescent="0.25">
      <c r="A890" s="87"/>
      <c r="B890" s="95"/>
      <c r="C890" s="95"/>
      <c r="D890" s="76"/>
      <c r="E890" s="89" t="s">
        <v>134</v>
      </c>
      <c r="F890" s="89" t="s">
        <v>134</v>
      </c>
      <c r="G890" s="76"/>
      <c r="H890" s="74"/>
      <c r="I890" s="111" t="s">
        <v>134</v>
      </c>
      <c r="J890" s="74"/>
      <c r="K890" s="74"/>
      <c r="L890" s="76"/>
      <c r="M890" s="76"/>
      <c r="N890" s="102"/>
      <c r="O890" s="102"/>
      <c r="P890" s="126">
        <v>0</v>
      </c>
      <c r="Q890" s="97">
        <v>0</v>
      </c>
      <c r="R890" s="109"/>
      <c r="S890" s="96" t="s">
        <v>134</v>
      </c>
      <c r="T890" s="91">
        <v>0</v>
      </c>
      <c r="U890" s="96" t="s">
        <v>134</v>
      </c>
      <c r="V890" s="92" t="s">
        <v>134</v>
      </c>
      <c r="W890" s="92" t="s">
        <v>134</v>
      </c>
      <c r="X890" s="92" t="s">
        <v>134</v>
      </c>
      <c r="Y890" s="92" t="s">
        <v>134</v>
      </c>
      <c r="Z890" s="92">
        <v>0</v>
      </c>
      <c r="AA890" s="93">
        <v>0</v>
      </c>
    </row>
    <row r="891" spans="1:27" ht="15.75" x14ac:dyDescent="0.25">
      <c r="A891" s="87"/>
      <c r="B891" s="95"/>
      <c r="C891" s="95"/>
      <c r="D891" s="76"/>
      <c r="E891" s="89" t="s">
        <v>134</v>
      </c>
      <c r="F891" s="89" t="s">
        <v>134</v>
      </c>
      <c r="G891" s="76"/>
      <c r="H891" s="74"/>
      <c r="I891" s="111" t="s">
        <v>134</v>
      </c>
      <c r="J891" s="74"/>
      <c r="K891" s="74"/>
      <c r="L891" s="76"/>
      <c r="M891" s="76"/>
      <c r="N891" s="102"/>
      <c r="O891" s="102"/>
      <c r="P891" s="126">
        <v>0</v>
      </c>
      <c r="Q891" s="97">
        <v>0</v>
      </c>
      <c r="R891" s="109"/>
      <c r="S891" s="96" t="s">
        <v>134</v>
      </c>
      <c r="T891" s="91">
        <v>0</v>
      </c>
      <c r="U891" s="96" t="s">
        <v>134</v>
      </c>
      <c r="V891" s="92" t="s">
        <v>134</v>
      </c>
      <c r="W891" s="92" t="s">
        <v>134</v>
      </c>
      <c r="X891" s="92" t="s">
        <v>134</v>
      </c>
      <c r="Y891" s="92" t="s">
        <v>134</v>
      </c>
      <c r="Z891" s="92">
        <v>0</v>
      </c>
      <c r="AA891" s="93">
        <v>0</v>
      </c>
    </row>
    <row r="892" spans="1:27" ht="15.75" x14ac:dyDescent="0.25">
      <c r="A892" s="87"/>
      <c r="B892" s="95"/>
      <c r="C892" s="95"/>
      <c r="D892" s="76"/>
      <c r="E892" s="89" t="s">
        <v>134</v>
      </c>
      <c r="F892" s="89" t="s">
        <v>134</v>
      </c>
      <c r="G892" s="76"/>
      <c r="H892" s="74"/>
      <c r="I892" s="111" t="s">
        <v>134</v>
      </c>
      <c r="J892" s="74"/>
      <c r="K892" s="74"/>
      <c r="L892" s="76"/>
      <c r="M892" s="76"/>
      <c r="N892" s="102"/>
      <c r="O892" s="102"/>
      <c r="P892" s="126">
        <v>0</v>
      </c>
      <c r="Q892" s="97">
        <v>0</v>
      </c>
      <c r="R892" s="109"/>
      <c r="S892" s="96" t="s">
        <v>134</v>
      </c>
      <c r="T892" s="91">
        <v>0</v>
      </c>
      <c r="U892" s="96" t="s">
        <v>134</v>
      </c>
      <c r="V892" s="92" t="s">
        <v>134</v>
      </c>
      <c r="W892" s="92" t="s">
        <v>134</v>
      </c>
      <c r="X892" s="92" t="s">
        <v>134</v>
      </c>
      <c r="Y892" s="92" t="s">
        <v>134</v>
      </c>
      <c r="Z892" s="92">
        <v>0</v>
      </c>
      <c r="AA892" s="93">
        <v>0</v>
      </c>
    </row>
    <row r="893" spans="1:27" ht="15.75" x14ac:dyDescent="0.25">
      <c r="A893" s="87"/>
      <c r="B893" s="95"/>
      <c r="C893" s="95"/>
      <c r="D893" s="76"/>
      <c r="E893" s="89" t="s">
        <v>134</v>
      </c>
      <c r="F893" s="89" t="s">
        <v>134</v>
      </c>
      <c r="G893" s="76"/>
      <c r="H893" s="74"/>
      <c r="I893" s="111" t="s">
        <v>134</v>
      </c>
      <c r="J893" s="74"/>
      <c r="K893" s="74"/>
      <c r="L893" s="76"/>
      <c r="M893" s="76"/>
      <c r="N893" s="102"/>
      <c r="O893" s="102"/>
      <c r="P893" s="126">
        <v>0</v>
      </c>
      <c r="Q893" s="97">
        <v>0</v>
      </c>
      <c r="R893" s="109"/>
      <c r="S893" s="96" t="s">
        <v>134</v>
      </c>
      <c r="T893" s="91">
        <v>0</v>
      </c>
      <c r="U893" s="96" t="s">
        <v>134</v>
      </c>
      <c r="V893" s="92" t="s">
        <v>134</v>
      </c>
      <c r="W893" s="92" t="s">
        <v>134</v>
      </c>
      <c r="X893" s="92" t="s">
        <v>134</v>
      </c>
      <c r="Y893" s="92" t="s">
        <v>134</v>
      </c>
      <c r="Z893" s="92">
        <v>0</v>
      </c>
      <c r="AA893" s="93">
        <v>0</v>
      </c>
    </row>
    <row r="894" spans="1:27" ht="15.75" x14ac:dyDescent="0.25">
      <c r="A894" s="87"/>
      <c r="B894" s="95"/>
      <c r="C894" s="95"/>
      <c r="D894" s="76"/>
      <c r="E894" s="89" t="s">
        <v>134</v>
      </c>
      <c r="F894" s="89" t="s">
        <v>134</v>
      </c>
      <c r="G894" s="76"/>
      <c r="H894" s="74"/>
      <c r="I894" s="111" t="s">
        <v>134</v>
      </c>
      <c r="J894" s="74"/>
      <c r="K894" s="74"/>
      <c r="L894" s="76"/>
      <c r="M894" s="76"/>
      <c r="N894" s="102"/>
      <c r="O894" s="102"/>
      <c r="P894" s="126">
        <v>0</v>
      </c>
      <c r="Q894" s="97">
        <v>0</v>
      </c>
      <c r="R894" s="109"/>
      <c r="S894" s="96" t="s">
        <v>134</v>
      </c>
      <c r="T894" s="91">
        <v>0</v>
      </c>
      <c r="U894" s="96" t="s">
        <v>134</v>
      </c>
      <c r="V894" s="92" t="s">
        <v>134</v>
      </c>
      <c r="W894" s="92" t="s">
        <v>134</v>
      </c>
      <c r="X894" s="92" t="s">
        <v>134</v>
      </c>
      <c r="Y894" s="92" t="s">
        <v>134</v>
      </c>
      <c r="Z894" s="92">
        <v>0</v>
      </c>
      <c r="AA894" s="93">
        <v>0</v>
      </c>
    </row>
    <row r="895" spans="1:27" ht="15.75" x14ac:dyDescent="0.25">
      <c r="A895" s="87"/>
      <c r="B895" s="95"/>
      <c r="C895" s="95"/>
      <c r="D895" s="76"/>
      <c r="E895" s="89" t="s">
        <v>134</v>
      </c>
      <c r="F895" s="89" t="s">
        <v>134</v>
      </c>
      <c r="G895" s="76"/>
      <c r="H895" s="74"/>
      <c r="I895" s="111" t="s">
        <v>134</v>
      </c>
      <c r="J895" s="74"/>
      <c r="K895" s="74"/>
      <c r="L895" s="76"/>
      <c r="M895" s="76"/>
      <c r="N895" s="102"/>
      <c r="O895" s="102"/>
      <c r="P895" s="126">
        <v>0</v>
      </c>
      <c r="Q895" s="97">
        <v>0</v>
      </c>
      <c r="R895" s="109"/>
      <c r="S895" s="96" t="s">
        <v>134</v>
      </c>
      <c r="T895" s="91">
        <v>0</v>
      </c>
      <c r="U895" s="96" t="s">
        <v>134</v>
      </c>
      <c r="V895" s="92" t="s">
        <v>134</v>
      </c>
      <c r="W895" s="92" t="s">
        <v>134</v>
      </c>
      <c r="X895" s="92" t="s">
        <v>134</v>
      </c>
      <c r="Y895" s="92" t="s">
        <v>134</v>
      </c>
      <c r="Z895" s="92">
        <v>0</v>
      </c>
      <c r="AA895" s="93">
        <v>0</v>
      </c>
    </row>
    <row r="896" spans="1:27" ht="15.75" x14ac:dyDescent="0.25">
      <c r="A896" s="87"/>
      <c r="B896" s="95"/>
      <c r="C896" s="95"/>
      <c r="D896" s="76"/>
      <c r="E896" s="89" t="s">
        <v>134</v>
      </c>
      <c r="F896" s="89" t="s">
        <v>134</v>
      </c>
      <c r="G896" s="76"/>
      <c r="H896" s="74"/>
      <c r="I896" s="111" t="s">
        <v>134</v>
      </c>
      <c r="J896" s="74"/>
      <c r="K896" s="74"/>
      <c r="L896" s="76"/>
      <c r="M896" s="76"/>
      <c r="N896" s="102"/>
      <c r="O896" s="102"/>
      <c r="P896" s="126">
        <v>0</v>
      </c>
      <c r="Q896" s="97">
        <v>0</v>
      </c>
      <c r="R896" s="109"/>
      <c r="S896" s="96" t="s">
        <v>134</v>
      </c>
      <c r="T896" s="91">
        <v>0</v>
      </c>
      <c r="U896" s="96" t="s">
        <v>134</v>
      </c>
      <c r="V896" s="92" t="s">
        <v>134</v>
      </c>
      <c r="W896" s="92" t="s">
        <v>134</v>
      </c>
      <c r="X896" s="92" t="s">
        <v>134</v>
      </c>
      <c r="Y896" s="92" t="s">
        <v>134</v>
      </c>
      <c r="Z896" s="92">
        <v>0</v>
      </c>
      <c r="AA896" s="93">
        <v>0</v>
      </c>
    </row>
    <row r="897" spans="1:27" ht="15.75" x14ac:dyDescent="0.25">
      <c r="A897" s="87"/>
      <c r="B897" s="95"/>
      <c r="C897" s="95"/>
      <c r="D897" s="76"/>
      <c r="E897" s="89" t="s">
        <v>134</v>
      </c>
      <c r="F897" s="89" t="s">
        <v>134</v>
      </c>
      <c r="G897" s="76"/>
      <c r="H897" s="74"/>
      <c r="I897" s="111" t="s">
        <v>134</v>
      </c>
      <c r="J897" s="74"/>
      <c r="K897" s="74"/>
      <c r="L897" s="76"/>
      <c r="M897" s="76"/>
      <c r="N897" s="102"/>
      <c r="O897" s="102"/>
      <c r="P897" s="126">
        <v>0</v>
      </c>
      <c r="Q897" s="97">
        <v>0</v>
      </c>
      <c r="R897" s="109"/>
      <c r="S897" s="96" t="s">
        <v>134</v>
      </c>
      <c r="T897" s="91">
        <v>0</v>
      </c>
      <c r="U897" s="96" t="s">
        <v>134</v>
      </c>
      <c r="V897" s="92" t="s">
        <v>134</v>
      </c>
      <c r="W897" s="92" t="s">
        <v>134</v>
      </c>
      <c r="X897" s="92" t="s">
        <v>134</v>
      </c>
      <c r="Y897" s="92" t="s">
        <v>134</v>
      </c>
      <c r="Z897" s="92">
        <v>0</v>
      </c>
      <c r="AA897" s="93">
        <v>0</v>
      </c>
    </row>
    <row r="898" spans="1:27" ht="15.75" x14ac:dyDescent="0.25">
      <c r="A898" s="87"/>
      <c r="B898" s="95"/>
      <c r="C898" s="95"/>
      <c r="D898" s="76"/>
      <c r="E898" s="89" t="s">
        <v>134</v>
      </c>
      <c r="F898" s="89" t="s">
        <v>134</v>
      </c>
      <c r="G898" s="76"/>
      <c r="H898" s="74"/>
      <c r="I898" s="111" t="s">
        <v>134</v>
      </c>
      <c r="J898" s="74"/>
      <c r="K898" s="74"/>
      <c r="L898" s="76"/>
      <c r="M898" s="76"/>
      <c r="N898" s="102"/>
      <c r="O898" s="102"/>
      <c r="P898" s="126">
        <v>0</v>
      </c>
      <c r="Q898" s="97">
        <v>0</v>
      </c>
      <c r="R898" s="109"/>
      <c r="S898" s="96" t="s">
        <v>134</v>
      </c>
      <c r="T898" s="91">
        <v>0</v>
      </c>
      <c r="U898" s="96" t="s">
        <v>134</v>
      </c>
      <c r="V898" s="92" t="s">
        <v>134</v>
      </c>
      <c r="W898" s="92" t="s">
        <v>134</v>
      </c>
      <c r="X898" s="92" t="s">
        <v>134</v>
      </c>
      <c r="Y898" s="92" t="s">
        <v>134</v>
      </c>
      <c r="Z898" s="92">
        <v>0</v>
      </c>
      <c r="AA898" s="93">
        <v>0</v>
      </c>
    </row>
    <row r="899" spans="1:27" ht="15.75" x14ac:dyDescent="0.25">
      <c r="A899" s="87"/>
      <c r="B899" s="95"/>
      <c r="C899" s="95"/>
      <c r="D899" s="76"/>
      <c r="E899" s="89" t="s">
        <v>134</v>
      </c>
      <c r="F899" s="89" t="s">
        <v>134</v>
      </c>
      <c r="G899" s="76"/>
      <c r="H899" s="74"/>
      <c r="I899" s="111" t="s">
        <v>134</v>
      </c>
      <c r="J899" s="74"/>
      <c r="K899" s="74"/>
      <c r="L899" s="76"/>
      <c r="M899" s="76"/>
      <c r="N899" s="102"/>
      <c r="O899" s="102"/>
      <c r="P899" s="126">
        <v>0</v>
      </c>
      <c r="Q899" s="97">
        <v>0</v>
      </c>
      <c r="R899" s="109"/>
      <c r="S899" s="96" t="s">
        <v>134</v>
      </c>
      <c r="T899" s="91">
        <v>0</v>
      </c>
      <c r="U899" s="96" t="s">
        <v>134</v>
      </c>
      <c r="V899" s="92" t="s">
        <v>134</v>
      </c>
      <c r="W899" s="92" t="s">
        <v>134</v>
      </c>
      <c r="X899" s="92" t="s">
        <v>134</v>
      </c>
      <c r="Y899" s="92" t="s">
        <v>134</v>
      </c>
      <c r="Z899" s="92">
        <v>0</v>
      </c>
      <c r="AA899" s="93">
        <v>0</v>
      </c>
    </row>
    <row r="900" spans="1:27" ht="15.75" x14ac:dyDescent="0.25">
      <c r="A900" s="87"/>
      <c r="B900" s="95"/>
      <c r="C900" s="95"/>
      <c r="D900" s="76"/>
      <c r="E900" s="89" t="s">
        <v>134</v>
      </c>
      <c r="F900" s="89" t="s">
        <v>134</v>
      </c>
      <c r="G900" s="76"/>
      <c r="H900" s="74"/>
      <c r="I900" s="111" t="s">
        <v>134</v>
      </c>
      <c r="J900" s="74"/>
      <c r="K900" s="74"/>
      <c r="L900" s="76"/>
      <c r="M900" s="76"/>
      <c r="N900" s="102"/>
      <c r="O900" s="102"/>
      <c r="P900" s="126">
        <v>0</v>
      </c>
      <c r="Q900" s="97">
        <v>0</v>
      </c>
      <c r="R900" s="109"/>
      <c r="S900" s="96" t="s">
        <v>134</v>
      </c>
      <c r="T900" s="91">
        <v>0</v>
      </c>
      <c r="U900" s="96" t="s">
        <v>134</v>
      </c>
      <c r="V900" s="92" t="s">
        <v>134</v>
      </c>
      <c r="W900" s="92" t="s">
        <v>134</v>
      </c>
      <c r="X900" s="92" t="s">
        <v>134</v>
      </c>
      <c r="Y900" s="92" t="s">
        <v>134</v>
      </c>
      <c r="Z900" s="92">
        <v>0</v>
      </c>
      <c r="AA900" s="93">
        <v>0</v>
      </c>
    </row>
    <row r="901" spans="1:27" ht="15.75" x14ac:dyDescent="0.25">
      <c r="A901" s="87"/>
      <c r="B901" s="95"/>
      <c r="C901" s="95"/>
      <c r="D901" s="76"/>
      <c r="E901" s="89" t="s">
        <v>134</v>
      </c>
      <c r="F901" s="89" t="s">
        <v>134</v>
      </c>
      <c r="G901" s="76"/>
      <c r="H901" s="74"/>
      <c r="I901" s="111" t="s">
        <v>134</v>
      </c>
      <c r="J901" s="74"/>
      <c r="K901" s="74"/>
      <c r="L901" s="76"/>
      <c r="M901" s="76"/>
      <c r="N901" s="102"/>
      <c r="O901" s="102"/>
      <c r="P901" s="126">
        <v>0</v>
      </c>
      <c r="Q901" s="97">
        <v>0</v>
      </c>
      <c r="R901" s="109"/>
      <c r="S901" s="96" t="s">
        <v>134</v>
      </c>
      <c r="T901" s="91">
        <v>0</v>
      </c>
      <c r="U901" s="96" t="s">
        <v>134</v>
      </c>
      <c r="V901" s="92" t="s">
        <v>134</v>
      </c>
      <c r="W901" s="92" t="s">
        <v>134</v>
      </c>
      <c r="X901" s="92" t="s">
        <v>134</v>
      </c>
      <c r="Y901" s="92" t="s">
        <v>134</v>
      </c>
      <c r="Z901" s="92">
        <v>0</v>
      </c>
      <c r="AA901" s="93">
        <v>0</v>
      </c>
    </row>
    <row r="902" spans="1:27" ht="15.75" x14ac:dyDescent="0.25">
      <c r="A902" s="87"/>
      <c r="B902" s="95"/>
      <c r="C902" s="95"/>
      <c r="D902" s="76"/>
      <c r="E902" s="89" t="s">
        <v>134</v>
      </c>
      <c r="F902" s="89" t="s">
        <v>134</v>
      </c>
      <c r="G902" s="76"/>
      <c r="H902" s="74"/>
      <c r="I902" s="111" t="s">
        <v>134</v>
      </c>
      <c r="J902" s="74"/>
      <c r="K902" s="74"/>
      <c r="L902" s="76"/>
      <c r="M902" s="76"/>
      <c r="N902" s="102"/>
      <c r="O902" s="102"/>
      <c r="P902" s="126">
        <v>0</v>
      </c>
      <c r="Q902" s="97">
        <v>0</v>
      </c>
      <c r="R902" s="109"/>
      <c r="S902" s="96" t="s">
        <v>134</v>
      </c>
      <c r="T902" s="91">
        <v>0</v>
      </c>
      <c r="U902" s="96" t="s">
        <v>134</v>
      </c>
      <c r="V902" s="92" t="s">
        <v>134</v>
      </c>
      <c r="W902" s="92" t="s">
        <v>134</v>
      </c>
      <c r="X902" s="92" t="s">
        <v>134</v>
      </c>
      <c r="Y902" s="92" t="s">
        <v>134</v>
      </c>
      <c r="Z902" s="92">
        <v>0</v>
      </c>
      <c r="AA902" s="93">
        <v>0</v>
      </c>
    </row>
    <row r="903" spans="1:27" ht="15.75" x14ac:dyDescent="0.25">
      <c r="A903" s="87"/>
      <c r="B903" s="95"/>
      <c r="C903" s="95"/>
      <c r="D903" s="76"/>
      <c r="E903" s="89" t="s">
        <v>134</v>
      </c>
      <c r="F903" s="89" t="s">
        <v>134</v>
      </c>
      <c r="G903" s="76"/>
      <c r="H903" s="74"/>
      <c r="I903" s="111" t="s">
        <v>134</v>
      </c>
      <c r="J903" s="74"/>
      <c r="K903" s="74"/>
      <c r="L903" s="76"/>
      <c r="M903" s="76"/>
      <c r="N903" s="102"/>
      <c r="O903" s="102"/>
      <c r="P903" s="126">
        <v>0</v>
      </c>
      <c r="Q903" s="97">
        <v>0</v>
      </c>
      <c r="R903" s="109"/>
      <c r="S903" s="96" t="s">
        <v>134</v>
      </c>
      <c r="T903" s="91">
        <v>0</v>
      </c>
      <c r="U903" s="96" t="s">
        <v>134</v>
      </c>
      <c r="V903" s="92" t="s">
        <v>134</v>
      </c>
      <c r="W903" s="92" t="s">
        <v>134</v>
      </c>
      <c r="X903" s="92" t="s">
        <v>134</v>
      </c>
      <c r="Y903" s="92" t="s">
        <v>134</v>
      </c>
      <c r="Z903" s="92">
        <v>0</v>
      </c>
      <c r="AA903" s="93">
        <v>0</v>
      </c>
    </row>
    <row r="904" spans="1:27" ht="15.75" x14ac:dyDescent="0.25">
      <c r="A904" s="87"/>
      <c r="B904" s="95"/>
      <c r="C904" s="95"/>
      <c r="D904" s="76"/>
      <c r="E904" s="89" t="s">
        <v>134</v>
      </c>
      <c r="F904" s="89" t="s">
        <v>134</v>
      </c>
      <c r="G904" s="76"/>
      <c r="H904" s="74"/>
      <c r="I904" s="111" t="s">
        <v>134</v>
      </c>
      <c r="J904" s="74"/>
      <c r="K904" s="74"/>
      <c r="L904" s="76"/>
      <c r="M904" s="76"/>
      <c r="N904" s="102"/>
      <c r="O904" s="102"/>
      <c r="P904" s="126">
        <v>0</v>
      </c>
      <c r="Q904" s="97">
        <v>0</v>
      </c>
      <c r="R904" s="109"/>
      <c r="S904" s="96" t="s">
        <v>134</v>
      </c>
      <c r="T904" s="91">
        <v>0</v>
      </c>
      <c r="U904" s="96" t="s">
        <v>134</v>
      </c>
      <c r="V904" s="92" t="s">
        <v>134</v>
      </c>
      <c r="W904" s="92" t="s">
        <v>134</v>
      </c>
      <c r="X904" s="92" t="s">
        <v>134</v>
      </c>
      <c r="Y904" s="92" t="s">
        <v>134</v>
      </c>
      <c r="Z904" s="92">
        <v>0</v>
      </c>
      <c r="AA904" s="93">
        <v>0</v>
      </c>
    </row>
    <row r="905" spans="1:27" ht="15.75" x14ac:dyDescent="0.25">
      <c r="A905" s="87"/>
      <c r="B905" s="95"/>
      <c r="C905" s="95"/>
      <c r="D905" s="76"/>
      <c r="E905" s="89" t="s">
        <v>134</v>
      </c>
      <c r="F905" s="89" t="s">
        <v>134</v>
      </c>
      <c r="G905" s="76"/>
      <c r="H905" s="74"/>
      <c r="I905" s="111" t="s">
        <v>134</v>
      </c>
      <c r="J905" s="74"/>
      <c r="K905" s="74"/>
      <c r="L905" s="76"/>
      <c r="M905" s="76"/>
      <c r="N905" s="102"/>
      <c r="O905" s="102"/>
      <c r="P905" s="126">
        <v>0</v>
      </c>
      <c r="Q905" s="97">
        <v>0</v>
      </c>
      <c r="R905" s="109"/>
      <c r="S905" s="96" t="s">
        <v>134</v>
      </c>
      <c r="T905" s="91">
        <v>0</v>
      </c>
      <c r="U905" s="96" t="s">
        <v>134</v>
      </c>
      <c r="V905" s="92" t="s">
        <v>134</v>
      </c>
      <c r="W905" s="92" t="s">
        <v>134</v>
      </c>
      <c r="X905" s="92" t="s">
        <v>134</v>
      </c>
      <c r="Y905" s="92" t="s">
        <v>134</v>
      </c>
      <c r="Z905" s="92">
        <v>0</v>
      </c>
      <c r="AA905" s="93">
        <v>0</v>
      </c>
    </row>
    <row r="906" spans="1:27" ht="15.75" x14ac:dyDescent="0.25">
      <c r="A906" s="87"/>
      <c r="B906" s="95"/>
      <c r="C906" s="95"/>
      <c r="D906" s="76"/>
      <c r="E906" s="89" t="s">
        <v>134</v>
      </c>
      <c r="F906" s="89" t="s">
        <v>134</v>
      </c>
      <c r="G906" s="76"/>
      <c r="H906" s="74"/>
      <c r="I906" s="111" t="s">
        <v>134</v>
      </c>
      <c r="J906" s="74"/>
      <c r="K906" s="74"/>
      <c r="L906" s="76"/>
      <c r="M906" s="76"/>
      <c r="N906" s="102"/>
      <c r="O906" s="102"/>
      <c r="P906" s="126">
        <v>0</v>
      </c>
      <c r="Q906" s="97">
        <v>0</v>
      </c>
      <c r="R906" s="109"/>
      <c r="S906" s="96" t="s">
        <v>134</v>
      </c>
      <c r="T906" s="91">
        <v>0</v>
      </c>
      <c r="U906" s="96" t="s">
        <v>134</v>
      </c>
      <c r="V906" s="92" t="s">
        <v>134</v>
      </c>
      <c r="W906" s="92" t="s">
        <v>134</v>
      </c>
      <c r="X906" s="92" t="s">
        <v>134</v>
      </c>
      <c r="Y906" s="92" t="s">
        <v>134</v>
      </c>
      <c r="Z906" s="92">
        <v>0</v>
      </c>
      <c r="AA906" s="93">
        <v>0</v>
      </c>
    </row>
    <row r="907" spans="1:27" ht="15.75" x14ac:dyDescent="0.25">
      <c r="A907" s="87"/>
      <c r="B907" s="95"/>
      <c r="C907" s="95"/>
      <c r="D907" s="76"/>
      <c r="E907" s="89" t="s">
        <v>134</v>
      </c>
      <c r="F907" s="89" t="s">
        <v>134</v>
      </c>
      <c r="G907" s="76"/>
      <c r="H907" s="74"/>
      <c r="I907" s="111" t="s">
        <v>134</v>
      </c>
      <c r="J907" s="74"/>
      <c r="K907" s="74"/>
      <c r="L907" s="76"/>
      <c r="M907" s="76"/>
      <c r="N907" s="102"/>
      <c r="O907" s="102"/>
      <c r="P907" s="126">
        <v>0</v>
      </c>
      <c r="Q907" s="97">
        <v>0</v>
      </c>
      <c r="R907" s="109"/>
      <c r="S907" s="96" t="s">
        <v>134</v>
      </c>
      <c r="T907" s="91">
        <v>0</v>
      </c>
      <c r="U907" s="96" t="s">
        <v>134</v>
      </c>
      <c r="V907" s="92" t="s">
        <v>134</v>
      </c>
      <c r="W907" s="92" t="s">
        <v>134</v>
      </c>
      <c r="X907" s="92" t="s">
        <v>134</v>
      </c>
      <c r="Y907" s="92" t="s">
        <v>134</v>
      </c>
      <c r="Z907" s="92">
        <v>0</v>
      </c>
      <c r="AA907" s="93">
        <v>0</v>
      </c>
    </row>
    <row r="908" spans="1:27" ht="15.75" x14ac:dyDescent="0.25">
      <c r="A908" s="87"/>
      <c r="B908" s="95"/>
      <c r="C908" s="95"/>
      <c r="D908" s="76"/>
      <c r="E908" s="89" t="s">
        <v>134</v>
      </c>
      <c r="F908" s="89" t="s">
        <v>134</v>
      </c>
      <c r="G908" s="76"/>
      <c r="H908" s="74"/>
      <c r="I908" s="111" t="s">
        <v>134</v>
      </c>
      <c r="J908" s="74"/>
      <c r="K908" s="74"/>
      <c r="L908" s="76"/>
      <c r="M908" s="76"/>
      <c r="N908" s="102"/>
      <c r="O908" s="102"/>
      <c r="P908" s="126">
        <v>0</v>
      </c>
      <c r="Q908" s="97">
        <v>0</v>
      </c>
      <c r="R908" s="109"/>
      <c r="S908" s="96" t="s">
        <v>134</v>
      </c>
      <c r="T908" s="91">
        <v>0</v>
      </c>
      <c r="U908" s="96" t="s">
        <v>134</v>
      </c>
      <c r="V908" s="92" t="s">
        <v>134</v>
      </c>
      <c r="W908" s="92" t="s">
        <v>134</v>
      </c>
      <c r="X908" s="92" t="s">
        <v>134</v>
      </c>
      <c r="Y908" s="92" t="s">
        <v>134</v>
      </c>
      <c r="Z908" s="92">
        <v>0</v>
      </c>
      <c r="AA908" s="93">
        <v>0</v>
      </c>
    </row>
    <row r="909" spans="1:27" ht="15.75" x14ac:dyDescent="0.25">
      <c r="A909" s="87"/>
      <c r="B909" s="95"/>
      <c r="C909" s="95"/>
      <c r="D909" s="76"/>
      <c r="E909" s="89" t="s">
        <v>134</v>
      </c>
      <c r="F909" s="89" t="s">
        <v>134</v>
      </c>
      <c r="G909" s="76"/>
      <c r="H909" s="74"/>
      <c r="I909" s="111" t="s">
        <v>134</v>
      </c>
      <c r="J909" s="74"/>
      <c r="K909" s="74"/>
      <c r="L909" s="76"/>
      <c r="M909" s="76"/>
      <c r="N909" s="102"/>
      <c r="O909" s="102"/>
      <c r="P909" s="126">
        <v>0</v>
      </c>
      <c r="Q909" s="97">
        <v>0</v>
      </c>
      <c r="R909" s="109"/>
      <c r="S909" s="96" t="s">
        <v>134</v>
      </c>
      <c r="T909" s="91">
        <v>0</v>
      </c>
      <c r="U909" s="96" t="s">
        <v>134</v>
      </c>
      <c r="V909" s="92" t="s">
        <v>134</v>
      </c>
      <c r="W909" s="92" t="s">
        <v>134</v>
      </c>
      <c r="X909" s="92" t="s">
        <v>134</v>
      </c>
      <c r="Y909" s="92" t="s">
        <v>134</v>
      </c>
      <c r="Z909" s="92">
        <v>0</v>
      </c>
      <c r="AA909" s="93">
        <v>0</v>
      </c>
    </row>
    <row r="910" spans="1:27" ht="15.75" x14ac:dyDescent="0.25">
      <c r="A910" s="87"/>
      <c r="B910" s="95"/>
      <c r="C910" s="95"/>
      <c r="D910" s="76"/>
      <c r="E910" s="89" t="s">
        <v>134</v>
      </c>
      <c r="F910" s="89" t="s">
        <v>134</v>
      </c>
      <c r="G910" s="76"/>
      <c r="H910" s="74"/>
      <c r="I910" s="111" t="s">
        <v>134</v>
      </c>
      <c r="J910" s="74"/>
      <c r="K910" s="74"/>
      <c r="L910" s="76"/>
      <c r="M910" s="76"/>
      <c r="N910" s="102"/>
      <c r="O910" s="102"/>
      <c r="P910" s="126">
        <v>0</v>
      </c>
      <c r="Q910" s="97">
        <v>0</v>
      </c>
      <c r="R910" s="109"/>
      <c r="S910" s="96" t="s">
        <v>134</v>
      </c>
      <c r="T910" s="91">
        <v>0</v>
      </c>
      <c r="U910" s="96" t="s">
        <v>134</v>
      </c>
      <c r="V910" s="92" t="s">
        <v>134</v>
      </c>
      <c r="W910" s="92" t="s">
        <v>134</v>
      </c>
      <c r="X910" s="92" t="s">
        <v>134</v>
      </c>
      <c r="Y910" s="92" t="s">
        <v>134</v>
      </c>
      <c r="Z910" s="92">
        <v>0</v>
      </c>
      <c r="AA910" s="93">
        <v>0</v>
      </c>
    </row>
    <row r="911" spans="1:27" ht="15.75" x14ac:dyDescent="0.25">
      <c r="A911" s="87"/>
      <c r="B911" s="95"/>
      <c r="C911" s="95"/>
      <c r="D911" s="76"/>
      <c r="E911" s="89" t="s">
        <v>134</v>
      </c>
      <c r="F911" s="89" t="s">
        <v>134</v>
      </c>
      <c r="G911" s="76"/>
      <c r="H911" s="74"/>
      <c r="I911" s="111" t="s">
        <v>134</v>
      </c>
      <c r="J911" s="74"/>
      <c r="K911" s="74"/>
      <c r="L911" s="76"/>
      <c r="M911" s="76"/>
      <c r="N911" s="102"/>
      <c r="O911" s="102"/>
      <c r="P911" s="126">
        <v>0</v>
      </c>
      <c r="Q911" s="97">
        <v>0</v>
      </c>
      <c r="R911" s="109"/>
      <c r="S911" s="96" t="s">
        <v>134</v>
      </c>
      <c r="T911" s="91">
        <v>0</v>
      </c>
      <c r="U911" s="96" t="s">
        <v>134</v>
      </c>
      <c r="V911" s="92" t="s">
        <v>134</v>
      </c>
      <c r="W911" s="92" t="s">
        <v>134</v>
      </c>
      <c r="X911" s="92" t="s">
        <v>134</v>
      </c>
      <c r="Y911" s="92" t="s">
        <v>134</v>
      </c>
      <c r="Z911" s="92">
        <v>0</v>
      </c>
      <c r="AA911" s="93">
        <v>0</v>
      </c>
    </row>
    <row r="912" spans="1:27" ht="15.75" x14ac:dyDescent="0.25">
      <c r="A912" s="87"/>
      <c r="B912" s="95"/>
      <c r="C912" s="95"/>
      <c r="D912" s="76"/>
      <c r="E912" s="89" t="s">
        <v>134</v>
      </c>
      <c r="F912" s="89" t="s">
        <v>134</v>
      </c>
      <c r="G912" s="76"/>
      <c r="H912" s="74"/>
      <c r="I912" s="111" t="s">
        <v>134</v>
      </c>
      <c r="J912" s="74"/>
      <c r="K912" s="74"/>
      <c r="L912" s="76"/>
      <c r="M912" s="76"/>
      <c r="N912" s="102"/>
      <c r="O912" s="102"/>
      <c r="P912" s="126">
        <v>0</v>
      </c>
      <c r="Q912" s="97">
        <v>0</v>
      </c>
      <c r="R912" s="109"/>
      <c r="S912" s="96" t="s">
        <v>134</v>
      </c>
      <c r="T912" s="91">
        <v>0</v>
      </c>
      <c r="U912" s="96" t="s">
        <v>134</v>
      </c>
      <c r="V912" s="92" t="s">
        <v>134</v>
      </c>
      <c r="W912" s="92" t="s">
        <v>134</v>
      </c>
      <c r="X912" s="92" t="s">
        <v>134</v>
      </c>
      <c r="Y912" s="92" t="s">
        <v>134</v>
      </c>
      <c r="Z912" s="92">
        <v>0</v>
      </c>
      <c r="AA912" s="93">
        <v>0</v>
      </c>
    </row>
    <row r="913" spans="1:27" ht="15.75" x14ac:dyDescent="0.25">
      <c r="A913" s="87"/>
      <c r="B913" s="95"/>
      <c r="C913" s="95"/>
      <c r="D913" s="76"/>
      <c r="E913" s="89" t="s">
        <v>134</v>
      </c>
      <c r="F913" s="89" t="s">
        <v>134</v>
      </c>
      <c r="G913" s="76"/>
      <c r="H913" s="74"/>
      <c r="I913" s="111" t="s">
        <v>134</v>
      </c>
      <c r="J913" s="74"/>
      <c r="K913" s="74"/>
      <c r="L913" s="76"/>
      <c r="M913" s="76"/>
      <c r="N913" s="102"/>
      <c r="O913" s="102"/>
      <c r="P913" s="126">
        <v>0</v>
      </c>
      <c r="Q913" s="97">
        <v>0</v>
      </c>
      <c r="R913" s="109"/>
      <c r="S913" s="96" t="s">
        <v>134</v>
      </c>
      <c r="T913" s="91">
        <v>0</v>
      </c>
      <c r="U913" s="96" t="s">
        <v>134</v>
      </c>
      <c r="V913" s="92" t="s">
        <v>134</v>
      </c>
      <c r="W913" s="92" t="s">
        <v>134</v>
      </c>
      <c r="X913" s="92" t="s">
        <v>134</v>
      </c>
      <c r="Y913" s="92" t="s">
        <v>134</v>
      </c>
      <c r="Z913" s="92">
        <v>0</v>
      </c>
      <c r="AA913" s="93">
        <v>0</v>
      </c>
    </row>
    <row r="914" spans="1:27" ht="15.75" x14ac:dyDescent="0.25">
      <c r="A914" s="87"/>
      <c r="B914" s="95"/>
      <c r="C914" s="95"/>
      <c r="D914" s="76"/>
      <c r="E914" s="89" t="s">
        <v>134</v>
      </c>
      <c r="F914" s="89" t="s">
        <v>134</v>
      </c>
      <c r="G914" s="76"/>
      <c r="H914" s="74"/>
      <c r="I914" s="111" t="s">
        <v>134</v>
      </c>
      <c r="J914" s="74"/>
      <c r="K914" s="74"/>
      <c r="L914" s="76"/>
      <c r="M914" s="76"/>
      <c r="N914" s="102"/>
      <c r="O914" s="102"/>
      <c r="P914" s="126">
        <v>0</v>
      </c>
      <c r="Q914" s="97">
        <v>0</v>
      </c>
      <c r="R914" s="109"/>
      <c r="S914" s="96" t="s">
        <v>134</v>
      </c>
      <c r="T914" s="91">
        <v>0</v>
      </c>
      <c r="U914" s="96" t="s">
        <v>134</v>
      </c>
      <c r="V914" s="92" t="s">
        <v>134</v>
      </c>
      <c r="W914" s="92" t="s">
        <v>134</v>
      </c>
      <c r="X914" s="92" t="s">
        <v>134</v>
      </c>
      <c r="Y914" s="92" t="s">
        <v>134</v>
      </c>
      <c r="Z914" s="92">
        <v>0</v>
      </c>
      <c r="AA914" s="93">
        <v>0</v>
      </c>
    </row>
    <row r="915" spans="1:27" ht="15.75" x14ac:dyDescent="0.25">
      <c r="A915" s="87"/>
      <c r="B915" s="95"/>
      <c r="C915" s="95"/>
      <c r="D915" s="76"/>
      <c r="E915" s="89" t="s">
        <v>134</v>
      </c>
      <c r="F915" s="89" t="s">
        <v>134</v>
      </c>
      <c r="G915" s="76"/>
      <c r="H915" s="74"/>
      <c r="I915" s="111" t="s">
        <v>134</v>
      </c>
      <c r="J915" s="74"/>
      <c r="K915" s="74"/>
      <c r="L915" s="76"/>
      <c r="M915" s="76"/>
      <c r="N915" s="102"/>
      <c r="O915" s="102"/>
      <c r="P915" s="126">
        <v>0</v>
      </c>
      <c r="Q915" s="97">
        <v>0</v>
      </c>
      <c r="R915" s="109"/>
      <c r="S915" s="96" t="s">
        <v>134</v>
      </c>
      <c r="T915" s="91">
        <v>0</v>
      </c>
      <c r="U915" s="96" t="s">
        <v>134</v>
      </c>
      <c r="V915" s="92" t="s">
        <v>134</v>
      </c>
      <c r="W915" s="92" t="s">
        <v>134</v>
      </c>
      <c r="X915" s="92" t="s">
        <v>134</v>
      </c>
      <c r="Y915" s="92" t="s">
        <v>134</v>
      </c>
      <c r="Z915" s="92">
        <v>0</v>
      </c>
      <c r="AA915" s="93">
        <v>0</v>
      </c>
    </row>
    <row r="916" spans="1:27" ht="15.75" x14ac:dyDescent="0.25">
      <c r="A916" s="87"/>
      <c r="B916" s="95"/>
      <c r="C916" s="95"/>
      <c r="D916" s="76"/>
      <c r="E916" s="89" t="s">
        <v>134</v>
      </c>
      <c r="F916" s="89" t="s">
        <v>134</v>
      </c>
      <c r="G916" s="76"/>
      <c r="H916" s="74"/>
      <c r="I916" s="111" t="s">
        <v>134</v>
      </c>
      <c r="J916" s="74"/>
      <c r="K916" s="74"/>
      <c r="L916" s="76"/>
      <c r="M916" s="76"/>
      <c r="N916" s="102"/>
      <c r="O916" s="102"/>
      <c r="P916" s="126">
        <v>0</v>
      </c>
      <c r="Q916" s="97">
        <v>0</v>
      </c>
      <c r="R916" s="109"/>
      <c r="S916" s="96" t="s">
        <v>134</v>
      </c>
      <c r="T916" s="91">
        <v>0</v>
      </c>
      <c r="U916" s="96" t="s">
        <v>134</v>
      </c>
      <c r="V916" s="92" t="s">
        <v>134</v>
      </c>
      <c r="W916" s="92" t="s">
        <v>134</v>
      </c>
      <c r="X916" s="92" t="s">
        <v>134</v>
      </c>
      <c r="Y916" s="92" t="s">
        <v>134</v>
      </c>
      <c r="Z916" s="92">
        <v>0</v>
      </c>
      <c r="AA916" s="93">
        <v>0</v>
      </c>
    </row>
    <row r="917" spans="1:27" ht="15.75" x14ac:dyDescent="0.25">
      <c r="A917" s="87"/>
      <c r="B917" s="95"/>
      <c r="C917" s="95"/>
      <c r="D917" s="76"/>
      <c r="E917" s="89" t="s">
        <v>134</v>
      </c>
      <c r="F917" s="89" t="s">
        <v>134</v>
      </c>
      <c r="G917" s="76"/>
      <c r="H917" s="74"/>
      <c r="I917" s="111" t="s">
        <v>134</v>
      </c>
      <c r="J917" s="74"/>
      <c r="K917" s="74"/>
      <c r="L917" s="76"/>
      <c r="M917" s="76"/>
      <c r="N917" s="102"/>
      <c r="O917" s="102"/>
      <c r="P917" s="126">
        <v>0</v>
      </c>
      <c r="Q917" s="97">
        <v>0</v>
      </c>
      <c r="R917" s="109"/>
      <c r="S917" s="96" t="s">
        <v>134</v>
      </c>
      <c r="T917" s="91">
        <v>0</v>
      </c>
      <c r="U917" s="96" t="s">
        <v>134</v>
      </c>
      <c r="V917" s="92" t="s">
        <v>134</v>
      </c>
      <c r="W917" s="92" t="s">
        <v>134</v>
      </c>
      <c r="X917" s="92" t="s">
        <v>134</v>
      </c>
      <c r="Y917" s="92" t="s">
        <v>134</v>
      </c>
      <c r="Z917" s="92">
        <v>0</v>
      </c>
      <c r="AA917" s="93">
        <v>0</v>
      </c>
    </row>
    <row r="918" spans="1:27" ht="15.75" x14ac:dyDescent="0.25">
      <c r="A918" s="87"/>
      <c r="B918" s="95"/>
      <c r="C918" s="95"/>
      <c r="D918" s="76"/>
      <c r="E918" s="89" t="s">
        <v>134</v>
      </c>
      <c r="F918" s="89" t="s">
        <v>134</v>
      </c>
      <c r="G918" s="76"/>
      <c r="H918" s="74"/>
      <c r="I918" s="111" t="s">
        <v>134</v>
      </c>
      <c r="J918" s="74"/>
      <c r="K918" s="74"/>
      <c r="L918" s="76"/>
      <c r="M918" s="76"/>
      <c r="N918" s="102"/>
      <c r="O918" s="102"/>
      <c r="P918" s="126">
        <v>0</v>
      </c>
      <c r="Q918" s="97">
        <v>0</v>
      </c>
      <c r="R918" s="109"/>
      <c r="S918" s="96" t="s">
        <v>134</v>
      </c>
      <c r="T918" s="91">
        <v>0</v>
      </c>
      <c r="U918" s="96" t="s">
        <v>134</v>
      </c>
      <c r="V918" s="92" t="s">
        <v>134</v>
      </c>
      <c r="W918" s="92" t="s">
        <v>134</v>
      </c>
      <c r="X918" s="92" t="s">
        <v>134</v>
      </c>
      <c r="Y918" s="92" t="s">
        <v>134</v>
      </c>
      <c r="Z918" s="92">
        <v>0</v>
      </c>
      <c r="AA918" s="93">
        <v>0</v>
      </c>
    </row>
    <row r="919" spans="1:27" ht="15.75" x14ac:dyDescent="0.25">
      <c r="A919" s="87"/>
      <c r="B919" s="95"/>
      <c r="C919" s="95"/>
      <c r="D919" s="76"/>
      <c r="E919" s="89" t="s">
        <v>134</v>
      </c>
      <c r="F919" s="89" t="s">
        <v>134</v>
      </c>
      <c r="G919" s="76"/>
      <c r="H919" s="74"/>
      <c r="I919" s="111" t="s">
        <v>134</v>
      </c>
      <c r="J919" s="74"/>
      <c r="K919" s="74"/>
      <c r="L919" s="76"/>
      <c r="M919" s="76"/>
      <c r="N919" s="102"/>
      <c r="O919" s="102"/>
      <c r="P919" s="126">
        <v>0</v>
      </c>
      <c r="Q919" s="97">
        <v>0</v>
      </c>
      <c r="R919" s="109"/>
      <c r="S919" s="96" t="s">
        <v>134</v>
      </c>
      <c r="T919" s="91">
        <v>0</v>
      </c>
      <c r="U919" s="96" t="s">
        <v>134</v>
      </c>
      <c r="V919" s="92" t="s">
        <v>134</v>
      </c>
      <c r="W919" s="92" t="s">
        <v>134</v>
      </c>
      <c r="X919" s="92" t="s">
        <v>134</v>
      </c>
      <c r="Y919" s="92" t="s">
        <v>134</v>
      </c>
      <c r="Z919" s="92">
        <v>0</v>
      </c>
      <c r="AA919" s="93">
        <v>0</v>
      </c>
    </row>
    <row r="920" spans="1:27" ht="15.75" x14ac:dyDescent="0.25">
      <c r="A920" s="87"/>
      <c r="B920" s="95"/>
      <c r="C920" s="95"/>
      <c r="D920" s="76"/>
      <c r="E920" s="89" t="s">
        <v>134</v>
      </c>
      <c r="F920" s="89" t="s">
        <v>134</v>
      </c>
      <c r="G920" s="76"/>
      <c r="H920" s="74"/>
      <c r="I920" s="111" t="s">
        <v>134</v>
      </c>
      <c r="J920" s="74"/>
      <c r="K920" s="74"/>
      <c r="L920" s="76"/>
      <c r="M920" s="76"/>
      <c r="N920" s="102"/>
      <c r="O920" s="102"/>
      <c r="P920" s="126">
        <v>0</v>
      </c>
      <c r="Q920" s="97">
        <v>0</v>
      </c>
      <c r="R920" s="109"/>
      <c r="S920" s="96" t="s">
        <v>134</v>
      </c>
      <c r="T920" s="91">
        <v>0</v>
      </c>
      <c r="U920" s="96" t="s">
        <v>134</v>
      </c>
      <c r="V920" s="92" t="s">
        <v>134</v>
      </c>
      <c r="W920" s="92" t="s">
        <v>134</v>
      </c>
      <c r="X920" s="92" t="s">
        <v>134</v>
      </c>
      <c r="Y920" s="92" t="s">
        <v>134</v>
      </c>
      <c r="Z920" s="92">
        <v>0</v>
      </c>
      <c r="AA920" s="93">
        <v>0</v>
      </c>
    </row>
    <row r="921" spans="1:27" ht="15.75" x14ac:dyDescent="0.25">
      <c r="A921" s="87"/>
      <c r="B921" s="95"/>
      <c r="C921" s="95"/>
      <c r="D921" s="76"/>
      <c r="E921" s="89" t="s">
        <v>134</v>
      </c>
      <c r="F921" s="89" t="s">
        <v>134</v>
      </c>
      <c r="G921" s="76"/>
      <c r="H921" s="74"/>
      <c r="I921" s="111" t="s">
        <v>134</v>
      </c>
      <c r="J921" s="74"/>
      <c r="K921" s="74"/>
      <c r="L921" s="76"/>
      <c r="M921" s="76"/>
      <c r="N921" s="102"/>
      <c r="O921" s="102"/>
      <c r="P921" s="126">
        <v>0</v>
      </c>
      <c r="Q921" s="97">
        <v>0</v>
      </c>
      <c r="R921" s="109"/>
      <c r="S921" s="96" t="s">
        <v>134</v>
      </c>
      <c r="T921" s="91">
        <v>0</v>
      </c>
      <c r="U921" s="96" t="s">
        <v>134</v>
      </c>
      <c r="V921" s="92" t="s">
        <v>134</v>
      </c>
      <c r="W921" s="92" t="s">
        <v>134</v>
      </c>
      <c r="X921" s="92" t="s">
        <v>134</v>
      </c>
      <c r="Y921" s="92" t="s">
        <v>134</v>
      </c>
      <c r="Z921" s="92">
        <v>0</v>
      </c>
      <c r="AA921" s="93">
        <v>0</v>
      </c>
    </row>
    <row r="922" spans="1:27" ht="15.75" x14ac:dyDescent="0.25">
      <c r="A922" s="87"/>
      <c r="B922" s="95"/>
      <c r="C922" s="95"/>
      <c r="D922" s="76"/>
      <c r="E922" s="89" t="s">
        <v>134</v>
      </c>
      <c r="F922" s="89" t="s">
        <v>134</v>
      </c>
      <c r="G922" s="76"/>
      <c r="H922" s="74"/>
      <c r="I922" s="111" t="s">
        <v>134</v>
      </c>
      <c r="J922" s="74"/>
      <c r="K922" s="74"/>
      <c r="L922" s="76"/>
      <c r="M922" s="76"/>
      <c r="N922" s="102"/>
      <c r="O922" s="102"/>
      <c r="P922" s="126">
        <v>0</v>
      </c>
      <c r="Q922" s="97">
        <v>0</v>
      </c>
      <c r="R922" s="109"/>
      <c r="S922" s="96" t="s">
        <v>134</v>
      </c>
      <c r="T922" s="91">
        <v>0</v>
      </c>
      <c r="U922" s="96" t="s">
        <v>134</v>
      </c>
      <c r="V922" s="92" t="s">
        <v>134</v>
      </c>
      <c r="W922" s="92" t="s">
        <v>134</v>
      </c>
      <c r="X922" s="92" t="s">
        <v>134</v>
      </c>
      <c r="Y922" s="92" t="s">
        <v>134</v>
      </c>
      <c r="Z922" s="92">
        <v>0</v>
      </c>
      <c r="AA922" s="93">
        <v>0</v>
      </c>
    </row>
    <row r="923" spans="1:27" ht="15.75" x14ac:dyDescent="0.25">
      <c r="A923" s="87"/>
      <c r="B923" s="95"/>
      <c r="C923" s="95"/>
      <c r="D923" s="76"/>
      <c r="E923" s="89" t="s">
        <v>134</v>
      </c>
      <c r="F923" s="89" t="s">
        <v>134</v>
      </c>
      <c r="G923" s="76"/>
      <c r="H923" s="74"/>
      <c r="I923" s="111" t="s">
        <v>134</v>
      </c>
      <c r="J923" s="74"/>
      <c r="K923" s="74"/>
      <c r="L923" s="76"/>
      <c r="M923" s="76"/>
      <c r="N923" s="102"/>
      <c r="O923" s="102"/>
      <c r="P923" s="126">
        <v>0</v>
      </c>
      <c r="Q923" s="97">
        <v>0</v>
      </c>
      <c r="R923" s="109"/>
      <c r="S923" s="96" t="s">
        <v>134</v>
      </c>
      <c r="T923" s="91">
        <v>0</v>
      </c>
      <c r="U923" s="96" t="s">
        <v>134</v>
      </c>
      <c r="V923" s="92" t="s">
        <v>134</v>
      </c>
      <c r="W923" s="92" t="s">
        <v>134</v>
      </c>
      <c r="X923" s="92" t="s">
        <v>134</v>
      </c>
      <c r="Y923" s="92" t="s">
        <v>134</v>
      </c>
      <c r="Z923" s="92">
        <v>0</v>
      </c>
      <c r="AA923" s="93">
        <v>0</v>
      </c>
    </row>
    <row r="924" spans="1:27" ht="15.75" x14ac:dyDescent="0.25">
      <c r="A924" s="87"/>
      <c r="B924" s="95"/>
      <c r="C924" s="95"/>
      <c r="D924" s="76"/>
      <c r="E924" s="89" t="s">
        <v>134</v>
      </c>
      <c r="F924" s="89" t="s">
        <v>134</v>
      </c>
      <c r="G924" s="76"/>
      <c r="H924" s="74"/>
      <c r="I924" s="111" t="s">
        <v>134</v>
      </c>
      <c r="J924" s="74"/>
      <c r="K924" s="74"/>
      <c r="L924" s="76"/>
      <c r="M924" s="76"/>
      <c r="N924" s="102"/>
      <c r="O924" s="102"/>
      <c r="P924" s="126">
        <v>0</v>
      </c>
      <c r="Q924" s="97">
        <v>0</v>
      </c>
      <c r="R924" s="109"/>
      <c r="S924" s="96" t="s">
        <v>134</v>
      </c>
      <c r="T924" s="91">
        <v>0</v>
      </c>
      <c r="U924" s="96" t="s">
        <v>134</v>
      </c>
      <c r="V924" s="92" t="s">
        <v>134</v>
      </c>
      <c r="W924" s="92" t="s">
        <v>134</v>
      </c>
      <c r="X924" s="92" t="s">
        <v>134</v>
      </c>
      <c r="Y924" s="92" t="s">
        <v>134</v>
      </c>
      <c r="Z924" s="92">
        <v>0</v>
      </c>
      <c r="AA924" s="93">
        <v>0</v>
      </c>
    </row>
    <row r="925" spans="1:27" ht="15.75" x14ac:dyDescent="0.25">
      <c r="A925" s="87"/>
      <c r="B925" s="95"/>
      <c r="C925" s="95"/>
      <c r="D925" s="76"/>
      <c r="E925" s="89" t="s">
        <v>134</v>
      </c>
      <c r="F925" s="89" t="s">
        <v>134</v>
      </c>
      <c r="G925" s="76"/>
      <c r="H925" s="74"/>
      <c r="I925" s="111" t="s">
        <v>134</v>
      </c>
      <c r="J925" s="74"/>
      <c r="K925" s="74"/>
      <c r="L925" s="76"/>
      <c r="M925" s="76"/>
      <c r="N925" s="102"/>
      <c r="O925" s="102"/>
      <c r="P925" s="126">
        <v>0</v>
      </c>
      <c r="Q925" s="97">
        <v>0</v>
      </c>
      <c r="R925" s="109"/>
      <c r="S925" s="96" t="s">
        <v>134</v>
      </c>
      <c r="T925" s="91">
        <v>0</v>
      </c>
      <c r="U925" s="96" t="s">
        <v>134</v>
      </c>
      <c r="V925" s="92" t="s">
        <v>134</v>
      </c>
      <c r="W925" s="92" t="s">
        <v>134</v>
      </c>
      <c r="X925" s="92" t="s">
        <v>134</v>
      </c>
      <c r="Y925" s="92" t="s">
        <v>134</v>
      </c>
      <c r="Z925" s="92">
        <v>0</v>
      </c>
      <c r="AA925" s="93">
        <v>0</v>
      </c>
    </row>
    <row r="926" spans="1:27" ht="15.75" x14ac:dyDescent="0.25">
      <c r="A926" s="87"/>
      <c r="B926" s="95"/>
      <c r="C926" s="95"/>
      <c r="D926" s="76"/>
      <c r="E926" s="89" t="s">
        <v>134</v>
      </c>
      <c r="F926" s="89" t="s">
        <v>134</v>
      </c>
      <c r="G926" s="76"/>
      <c r="H926" s="74"/>
      <c r="I926" s="111" t="s">
        <v>134</v>
      </c>
      <c r="J926" s="74"/>
      <c r="K926" s="74"/>
      <c r="L926" s="76"/>
      <c r="M926" s="76"/>
      <c r="N926" s="102"/>
      <c r="O926" s="102"/>
      <c r="P926" s="126">
        <v>0</v>
      </c>
      <c r="Q926" s="97">
        <v>0</v>
      </c>
      <c r="R926" s="109"/>
      <c r="S926" s="96" t="s">
        <v>134</v>
      </c>
      <c r="T926" s="91">
        <v>0</v>
      </c>
      <c r="U926" s="96" t="s">
        <v>134</v>
      </c>
      <c r="V926" s="92" t="s">
        <v>134</v>
      </c>
      <c r="W926" s="92" t="s">
        <v>134</v>
      </c>
      <c r="X926" s="92" t="s">
        <v>134</v>
      </c>
      <c r="Y926" s="92" t="s">
        <v>134</v>
      </c>
      <c r="Z926" s="92">
        <v>0</v>
      </c>
      <c r="AA926" s="93">
        <v>0</v>
      </c>
    </row>
    <row r="927" spans="1:27" ht="15.75" x14ac:dyDescent="0.25">
      <c r="A927" s="87"/>
      <c r="B927" s="95"/>
      <c r="C927" s="95"/>
      <c r="D927" s="76"/>
      <c r="E927" s="89" t="s">
        <v>134</v>
      </c>
      <c r="F927" s="89" t="s">
        <v>134</v>
      </c>
      <c r="G927" s="76"/>
      <c r="H927" s="74"/>
      <c r="I927" s="111" t="s">
        <v>134</v>
      </c>
      <c r="J927" s="74"/>
      <c r="K927" s="74"/>
      <c r="L927" s="76"/>
      <c r="M927" s="76"/>
      <c r="N927" s="102"/>
      <c r="O927" s="102"/>
      <c r="P927" s="126">
        <v>0</v>
      </c>
      <c r="Q927" s="97">
        <v>0</v>
      </c>
      <c r="R927" s="109"/>
      <c r="S927" s="96" t="s">
        <v>134</v>
      </c>
      <c r="T927" s="91">
        <v>0</v>
      </c>
      <c r="U927" s="96" t="s">
        <v>134</v>
      </c>
      <c r="V927" s="92" t="s">
        <v>134</v>
      </c>
      <c r="W927" s="92" t="s">
        <v>134</v>
      </c>
      <c r="X927" s="92" t="s">
        <v>134</v>
      </c>
      <c r="Y927" s="92" t="s">
        <v>134</v>
      </c>
      <c r="Z927" s="92">
        <v>0</v>
      </c>
      <c r="AA927" s="93">
        <v>0</v>
      </c>
    </row>
    <row r="928" spans="1:27" ht="15.75" x14ac:dyDescent="0.25">
      <c r="A928" s="87"/>
      <c r="B928" s="95"/>
      <c r="C928" s="95"/>
      <c r="D928" s="76"/>
      <c r="E928" s="89" t="s">
        <v>134</v>
      </c>
      <c r="F928" s="89" t="s">
        <v>134</v>
      </c>
      <c r="G928" s="76"/>
      <c r="H928" s="74"/>
      <c r="I928" s="111" t="s">
        <v>134</v>
      </c>
      <c r="J928" s="74"/>
      <c r="K928" s="74"/>
      <c r="L928" s="76"/>
      <c r="M928" s="76"/>
      <c r="N928" s="102"/>
      <c r="O928" s="102"/>
      <c r="P928" s="126">
        <v>0</v>
      </c>
      <c r="Q928" s="97">
        <v>0</v>
      </c>
      <c r="R928" s="109"/>
      <c r="S928" s="96" t="s">
        <v>134</v>
      </c>
      <c r="T928" s="91">
        <v>0</v>
      </c>
      <c r="U928" s="96" t="s">
        <v>134</v>
      </c>
      <c r="V928" s="92" t="s">
        <v>134</v>
      </c>
      <c r="W928" s="92" t="s">
        <v>134</v>
      </c>
      <c r="X928" s="92" t="s">
        <v>134</v>
      </c>
      <c r="Y928" s="92" t="s">
        <v>134</v>
      </c>
      <c r="Z928" s="92">
        <v>0</v>
      </c>
      <c r="AA928" s="93">
        <v>0</v>
      </c>
    </row>
    <row r="929" spans="1:27" ht="15.75" x14ac:dyDescent="0.25">
      <c r="A929" s="87"/>
      <c r="B929" s="95"/>
      <c r="C929" s="95"/>
      <c r="D929" s="76"/>
      <c r="E929" s="89" t="s">
        <v>134</v>
      </c>
      <c r="F929" s="89" t="s">
        <v>134</v>
      </c>
      <c r="G929" s="76"/>
      <c r="H929" s="74"/>
      <c r="I929" s="111" t="s">
        <v>134</v>
      </c>
      <c r="J929" s="74"/>
      <c r="K929" s="74"/>
      <c r="L929" s="76"/>
      <c r="M929" s="76"/>
      <c r="N929" s="102"/>
      <c r="O929" s="102"/>
      <c r="P929" s="126">
        <v>0</v>
      </c>
      <c r="Q929" s="97">
        <v>0</v>
      </c>
      <c r="R929" s="109"/>
      <c r="S929" s="96" t="s">
        <v>134</v>
      </c>
      <c r="T929" s="91">
        <v>0</v>
      </c>
      <c r="U929" s="96" t="s">
        <v>134</v>
      </c>
      <c r="V929" s="92" t="s">
        <v>134</v>
      </c>
      <c r="W929" s="92" t="s">
        <v>134</v>
      </c>
      <c r="X929" s="92" t="s">
        <v>134</v>
      </c>
      <c r="Y929" s="92" t="s">
        <v>134</v>
      </c>
      <c r="Z929" s="92">
        <v>0</v>
      </c>
      <c r="AA929" s="93">
        <v>0</v>
      </c>
    </row>
    <row r="930" spans="1:27" ht="15.75" x14ac:dyDescent="0.25">
      <c r="A930" s="87"/>
      <c r="B930" s="95"/>
      <c r="C930" s="95"/>
      <c r="D930" s="76"/>
      <c r="E930" s="89" t="s">
        <v>134</v>
      </c>
      <c r="F930" s="89" t="s">
        <v>134</v>
      </c>
      <c r="G930" s="76"/>
      <c r="H930" s="74"/>
      <c r="I930" s="111" t="s">
        <v>134</v>
      </c>
      <c r="J930" s="74"/>
      <c r="K930" s="74"/>
      <c r="L930" s="76"/>
      <c r="M930" s="76"/>
      <c r="N930" s="102"/>
      <c r="O930" s="102"/>
      <c r="P930" s="126">
        <v>0</v>
      </c>
      <c r="Q930" s="97">
        <v>0</v>
      </c>
      <c r="R930" s="109"/>
      <c r="S930" s="96" t="s">
        <v>134</v>
      </c>
      <c r="T930" s="91">
        <v>0</v>
      </c>
      <c r="U930" s="96" t="s">
        <v>134</v>
      </c>
      <c r="V930" s="92" t="s">
        <v>134</v>
      </c>
      <c r="W930" s="92" t="s">
        <v>134</v>
      </c>
      <c r="X930" s="92" t="s">
        <v>134</v>
      </c>
      <c r="Y930" s="92" t="s">
        <v>134</v>
      </c>
      <c r="Z930" s="92">
        <v>0</v>
      </c>
      <c r="AA930" s="93">
        <v>0</v>
      </c>
    </row>
    <row r="931" spans="1:27" ht="15.75" x14ac:dyDescent="0.25">
      <c r="A931" s="87"/>
      <c r="B931" s="95"/>
      <c r="C931" s="95"/>
      <c r="D931" s="76"/>
      <c r="E931" s="89" t="s">
        <v>134</v>
      </c>
      <c r="F931" s="89" t="s">
        <v>134</v>
      </c>
      <c r="G931" s="76"/>
      <c r="H931" s="74"/>
      <c r="I931" s="111" t="s">
        <v>134</v>
      </c>
      <c r="J931" s="74"/>
      <c r="K931" s="74"/>
      <c r="L931" s="76"/>
      <c r="M931" s="76"/>
      <c r="N931" s="102"/>
      <c r="O931" s="102"/>
      <c r="P931" s="126">
        <v>0</v>
      </c>
      <c r="Q931" s="97">
        <v>0</v>
      </c>
      <c r="R931" s="109"/>
      <c r="S931" s="96" t="s">
        <v>134</v>
      </c>
      <c r="T931" s="91">
        <v>0</v>
      </c>
      <c r="U931" s="96" t="s">
        <v>134</v>
      </c>
      <c r="V931" s="92" t="s">
        <v>134</v>
      </c>
      <c r="W931" s="92" t="s">
        <v>134</v>
      </c>
      <c r="X931" s="92" t="s">
        <v>134</v>
      </c>
      <c r="Y931" s="92" t="s">
        <v>134</v>
      </c>
      <c r="Z931" s="92">
        <v>0</v>
      </c>
      <c r="AA931" s="93">
        <v>0</v>
      </c>
    </row>
    <row r="932" spans="1:27" ht="15.75" x14ac:dyDescent="0.25">
      <c r="A932" s="87"/>
      <c r="B932" s="95"/>
      <c r="C932" s="95"/>
      <c r="D932" s="76"/>
      <c r="E932" s="89" t="s">
        <v>134</v>
      </c>
      <c r="F932" s="89" t="s">
        <v>134</v>
      </c>
      <c r="G932" s="76"/>
      <c r="H932" s="74"/>
      <c r="I932" s="111" t="s">
        <v>134</v>
      </c>
      <c r="J932" s="74"/>
      <c r="K932" s="74"/>
      <c r="L932" s="76"/>
      <c r="M932" s="76"/>
      <c r="N932" s="102"/>
      <c r="O932" s="102"/>
      <c r="P932" s="126">
        <v>0</v>
      </c>
      <c r="Q932" s="97">
        <v>0</v>
      </c>
      <c r="R932" s="109"/>
      <c r="S932" s="96" t="s">
        <v>134</v>
      </c>
      <c r="T932" s="91">
        <v>0</v>
      </c>
      <c r="U932" s="96" t="s">
        <v>134</v>
      </c>
      <c r="V932" s="92" t="s">
        <v>134</v>
      </c>
      <c r="W932" s="92" t="s">
        <v>134</v>
      </c>
      <c r="X932" s="92" t="s">
        <v>134</v>
      </c>
      <c r="Y932" s="92" t="s">
        <v>134</v>
      </c>
      <c r="Z932" s="92">
        <v>0</v>
      </c>
      <c r="AA932" s="93">
        <v>0</v>
      </c>
    </row>
    <row r="933" spans="1:27" ht="15.75" x14ac:dyDescent="0.25">
      <c r="A933" s="87"/>
      <c r="B933" s="95"/>
      <c r="C933" s="95"/>
      <c r="D933" s="76"/>
      <c r="E933" s="89" t="s">
        <v>134</v>
      </c>
      <c r="F933" s="89" t="s">
        <v>134</v>
      </c>
      <c r="G933" s="76"/>
      <c r="H933" s="74"/>
      <c r="I933" s="111" t="s">
        <v>134</v>
      </c>
      <c r="J933" s="74"/>
      <c r="K933" s="74"/>
      <c r="L933" s="76"/>
      <c r="M933" s="76"/>
      <c r="N933" s="102"/>
      <c r="O933" s="102"/>
      <c r="P933" s="126">
        <v>0</v>
      </c>
      <c r="Q933" s="97">
        <v>0</v>
      </c>
      <c r="R933" s="109"/>
      <c r="S933" s="96" t="s">
        <v>134</v>
      </c>
      <c r="T933" s="91">
        <v>0</v>
      </c>
      <c r="U933" s="96" t="s">
        <v>134</v>
      </c>
      <c r="V933" s="92" t="s">
        <v>134</v>
      </c>
      <c r="W933" s="92" t="s">
        <v>134</v>
      </c>
      <c r="X933" s="92" t="s">
        <v>134</v>
      </c>
      <c r="Y933" s="92" t="s">
        <v>134</v>
      </c>
      <c r="Z933" s="92">
        <v>0</v>
      </c>
      <c r="AA933" s="93">
        <v>0</v>
      </c>
    </row>
    <row r="934" spans="1:27" ht="15.75" x14ac:dyDescent="0.25">
      <c r="A934" s="87"/>
      <c r="B934" s="95"/>
      <c r="C934" s="95"/>
      <c r="D934" s="76"/>
      <c r="E934" s="89" t="s">
        <v>134</v>
      </c>
      <c r="F934" s="89" t="s">
        <v>134</v>
      </c>
      <c r="G934" s="76"/>
      <c r="H934" s="74"/>
      <c r="I934" s="111" t="s">
        <v>134</v>
      </c>
      <c r="J934" s="74"/>
      <c r="K934" s="74"/>
      <c r="L934" s="76"/>
      <c r="M934" s="76"/>
      <c r="N934" s="102"/>
      <c r="O934" s="102"/>
      <c r="P934" s="126">
        <v>0</v>
      </c>
      <c r="Q934" s="97">
        <v>0</v>
      </c>
      <c r="R934" s="109"/>
      <c r="S934" s="96" t="s">
        <v>134</v>
      </c>
      <c r="T934" s="91">
        <v>0</v>
      </c>
      <c r="U934" s="96" t="s">
        <v>134</v>
      </c>
      <c r="V934" s="92" t="s">
        <v>134</v>
      </c>
      <c r="W934" s="92" t="s">
        <v>134</v>
      </c>
      <c r="X934" s="92" t="s">
        <v>134</v>
      </c>
      <c r="Y934" s="92" t="s">
        <v>134</v>
      </c>
      <c r="Z934" s="92">
        <v>0</v>
      </c>
      <c r="AA934" s="93">
        <v>0</v>
      </c>
    </row>
    <row r="935" spans="1:27" ht="15.75" x14ac:dyDescent="0.25">
      <c r="A935" s="87"/>
      <c r="B935" s="95"/>
      <c r="C935" s="95"/>
      <c r="D935" s="76"/>
      <c r="E935" s="89" t="s">
        <v>134</v>
      </c>
      <c r="F935" s="89" t="s">
        <v>134</v>
      </c>
      <c r="G935" s="76"/>
      <c r="H935" s="74"/>
      <c r="I935" s="111" t="s">
        <v>134</v>
      </c>
      <c r="J935" s="74"/>
      <c r="K935" s="74"/>
      <c r="L935" s="76"/>
      <c r="M935" s="76"/>
      <c r="N935" s="102"/>
      <c r="O935" s="102"/>
      <c r="P935" s="126">
        <v>0</v>
      </c>
      <c r="Q935" s="97">
        <v>0</v>
      </c>
      <c r="R935" s="109"/>
      <c r="S935" s="96" t="s">
        <v>134</v>
      </c>
      <c r="T935" s="91">
        <v>0</v>
      </c>
      <c r="U935" s="96" t="s">
        <v>134</v>
      </c>
      <c r="V935" s="92" t="s">
        <v>134</v>
      </c>
      <c r="W935" s="92" t="s">
        <v>134</v>
      </c>
      <c r="X935" s="92" t="s">
        <v>134</v>
      </c>
      <c r="Y935" s="92" t="s">
        <v>134</v>
      </c>
      <c r="Z935" s="92">
        <v>0</v>
      </c>
      <c r="AA935" s="93">
        <v>0</v>
      </c>
    </row>
    <row r="936" spans="1:27" ht="15.75" x14ac:dyDescent="0.25">
      <c r="A936" s="87"/>
      <c r="B936" s="95"/>
      <c r="C936" s="95"/>
      <c r="D936" s="76"/>
      <c r="E936" s="89" t="s">
        <v>134</v>
      </c>
      <c r="F936" s="89" t="s">
        <v>134</v>
      </c>
      <c r="G936" s="76"/>
      <c r="H936" s="74"/>
      <c r="I936" s="111" t="s">
        <v>134</v>
      </c>
      <c r="J936" s="74"/>
      <c r="K936" s="74"/>
      <c r="L936" s="76"/>
      <c r="M936" s="76"/>
      <c r="N936" s="102"/>
      <c r="O936" s="102"/>
      <c r="P936" s="126">
        <v>0</v>
      </c>
      <c r="Q936" s="97">
        <v>0</v>
      </c>
      <c r="R936" s="109"/>
      <c r="S936" s="96" t="s">
        <v>134</v>
      </c>
      <c r="T936" s="91">
        <v>0</v>
      </c>
      <c r="U936" s="96" t="s">
        <v>134</v>
      </c>
      <c r="V936" s="92" t="s">
        <v>134</v>
      </c>
      <c r="W936" s="92" t="s">
        <v>134</v>
      </c>
      <c r="X936" s="92" t="s">
        <v>134</v>
      </c>
      <c r="Y936" s="92" t="s">
        <v>134</v>
      </c>
      <c r="Z936" s="92">
        <v>0</v>
      </c>
      <c r="AA936" s="93">
        <v>0</v>
      </c>
    </row>
    <row r="937" spans="1:27" ht="15.75" x14ac:dyDescent="0.25">
      <c r="A937" s="87"/>
      <c r="B937" s="95"/>
      <c r="C937" s="95"/>
      <c r="D937" s="76"/>
      <c r="E937" s="89" t="s">
        <v>134</v>
      </c>
      <c r="F937" s="89" t="s">
        <v>134</v>
      </c>
      <c r="G937" s="76"/>
      <c r="H937" s="74"/>
      <c r="I937" s="111" t="s">
        <v>134</v>
      </c>
      <c r="J937" s="74"/>
      <c r="K937" s="74"/>
      <c r="L937" s="76"/>
      <c r="M937" s="76"/>
      <c r="N937" s="102"/>
      <c r="O937" s="102"/>
      <c r="P937" s="126">
        <v>0</v>
      </c>
      <c r="Q937" s="97">
        <v>0</v>
      </c>
      <c r="R937" s="109"/>
      <c r="S937" s="96" t="s">
        <v>134</v>
      </c>
      <c r="T937" s="91">
        <v>0</v>
      </c>
      <c r="U937" s="96" t="s">
        <v>134</v>
      </c>
      <c r="V937" s="92" t="s">
        <v>134</v>
      </c>
      <c r="W937" s="92" t="s">
        <v>134</v>
      </c>
      <c r="X937" s="92" t="s">
        <v>134</v>
      </c>
      <c r="Y937" s="92" t="s">
        <v>134</v>
      </c>
      <c r="Z937" s="92">
        <v>0</v>
      </c>
      <c r="AA937" s="93">
        <v>0</v>
      </c>
    </row>
    <row r="938" spans="1:27" ht="15.75" x14ac:dyDescent="0.25">
      <c r="A938" s="87"/>
      <c r="B938" s="95"/>
      <c r="C938" s="95"/>
      <c r="D938" s="76"/>
      <c r="E938" s="89" t="s">
        <v>134</v>
      </c>
      <c r="F938" s="89" t="s">
        <v>134</v>
      </c>
      <c r="G938" s="76"/>
      <c r="H938" s="74"/>
      <c r="I938" s="111" t="s">
        <v>134</v>
      </c>
      <c r="J938" s="74"/>
      <c r="K938" s="74"/>
      <c r="L938" s="76"/>
      <c r="M938" s="76"/>
      <c r="N938" s="102"/>
      <c r="O938" s="102"/>
      <c r="P938" s="126">
        <v>0</v>
      </c>
      <c r="Q938" s="97">
        <v>0</v>
      </c>
      <c r="R938" s="109"/>
      <c r="S938" s="96" t="s">
        <v>134</v>
      </c>
      <c r="T938" s="91">
        <v>0</v>
      </c>
      <c r="U938" s="96" t="s">
        <v>134</v>
      </c>
      <c r="V938" s="92" t="s">
        <v>134</v>
      </c>
      <c r="W938" s="92" t="s">
        <v>134</v>
      </c>
      <c r="X938" s="92" t="s">
        <v>134</v>
      </c>
      <c r="Y938" s="92" t="s">
        <v>134</v>
      </c>
      <c r="Z938" s="92">
        <v>0</v>
      </c>
      <c r="AA938" s="93">
        <v>0</v>
      </c>
    </row>
    <row r="939" spans="1:27" ht="15.75" x14ac:dyDescent="0.25">
      <c r="A939" s="87"/>
      <c r="B939" s="95"/>
      <c r="C939" s="95"/>
      <c r="D939" s="76"/>
      <c r="E939" s="89" t="s">
        <v>134</v>
      </c>
      <c r="F939" s="89" t="s">
        <v>134</v>
      </c>
      <c r="G939" s="76"/>
      <c r="H939" s="74"/>
      <c r="I939" s="111" t="s">
        <v>134</v>
      </c>
      <c r="J939" s="74"/>
      <c r="K939" s="74"/>
      <c r="L939" s="76"/>
      <c r="M939" s="76"/>
      <c r="N939" s="102"/>
      <c r="O939" s="102"/>
      <c r="P939" s="126">
        <v>0</v>
      </c>
      <c r="Q939" s="97">
        <v>0</v>
      </c>
      <c r="R939" s="109"/>
      <c r="S939" s="96" t="s">
        <v>134</v>
      </c>
      <c r="T939" s="91">
        <v>0</v>
      </c>
      <c r="U939" s="96" t="s">
        <v>134</v>
      </c>
      <c r="V939" s="92" t="s">
        <v>134</v>
      </c>
      <c r="W939" s="92" t="s">
        <v>134</v>
      </c>
      <c r="X939" s="92" t="s">
        <v>134</v>
      </c>
      <c r="Y939" s="92" t="s">
        <v>134</v>
      </c>
      <c r="Z939" s="92">
        <v>0</v>
      </c>
      <c r="AA939" s="93">
        <v>0</v>
      </c>
    </row>
    <row r="940" spans="1:27" ht="15.75" x14ac:dyDescent="0.25">
      <c r="A940" s="87"/>
      <c r="B940" s="95"/>
      <c r="C940" s="95"/>
      <c r="D940" s="76"/>
      <c r="E940" s="89" t="s">
        <v>134</v>
      </c>
      <c r="F940" s="89" t="s">
        <v>134</v>
      </c>
      <c r="G940" s="76"/>
      <c r="H940" s="74"/>
      <c r="I940" s="111" t="s">
        <v>134</v>
      </c>
      <c r="J940" s="74"/>
      <c r="K940" s="74"/>
      <c r="L940" s="76"/>
      <c r="M940" s="76"/>
      <c r="N940" s="102"/>
      <c r="O940" s="102"/>
      <c r="P940" s="126">
        <v>0</v>
      </c>
      <c r="Q940" s="97">
        <v>0</v>
      </c>
      <c r="R940" s="109"/>
      <c r="S940" s="96" t="s">
        <v>134</v>
      </c>
      <c r="T940" s="91">
        <v>0</v>
      </c>
      <c r="U940" s="96" t="s">
        <v>134</v>
      </c>
      <c r="V940" s="92" t="s">
        <v>134</v>
      </c>
      <c r="W940" s="92" t="s">
        <v>134</v>
      </c>
      <c r="X940" s="92" t="s">
        <v>134</v>
      </c>
      <c r="Y940" s="92" t="s">
        <v>134</v>
      </c>
      <c r="Z940" s="92">
        <v>0</v>
      </c>
      <c r="AA940" s="93">
        <v>0</v>
      </c>
    </row>
    <row r="941" spans="1:27" ht="15.75" x14ac:dyDescent="0.25">
      <c r="A941" s="87"/>
      <c r="B941" s="95"/>
      <c r="C941" s="95"/>
      <c r="D941" s="76"/>
      <c r="E941" s="89" t="s">
        <v>134</v>
      </c>
      <c r="F941" s="89" t="s">
        <v>134</v>
      </c>
      <c r="G941" s="76"/>
      <c r="H941" s="74"/>
      <c r="I941" s="111" t="s">
        <v>134</v>
      </c>
      <c r="J941" s="74"/>
      <c r="K941" s="74"/>
      <c r="L941" s="76"/>
      <c r="M941" s="76"/>
      <c r="N941" s="102"/>
      <c r="O941" s="102"/>
      <c r="P941" s="126">
        <v>0</v>
      </c>
      <c r="Q941" s="97">
        <v>0</v>
      </c>
      <c r="R941" s="109"/>
      <c r="S941" s="96" t="s">
        <v>134</v>
      </c>
      <c r="T941" s="91">
        <v>0</v>
      </c>
      <c r="U941" s="96" t="s">
        <v>134</v>
      </c>
      <c r="V941" s="92" t="s">
        <v>134</v>
      </c>
      <c r="W941" s="92" t="s">
        <v>134</v>
      </c>
      <c r="X941" s="92" t="s">
        <v>134</v>
      </c>
      <c r="Y941" s="92" t="s">
        <v>134</v>
      </c>
      <c r="Z941" s="92">
        <v>0</v>
      </c>
      <c r="AA941" s="93">
        <v>0</v>
      </c>
    </row>
    <row r="942" spans="1:27" ht="15.75" x14ac:dyDescent="0.25">
      <c r="A942" s="87"/>
      <c r="B942" s="95"/>
      <c r="C942" s="95"/>
      <c r="D942" s="76"/>
      <c r="E942" s="89" t="s">
        <v>134</v>
      </c>
      <c r="F942" s="89" t="s">
        <v>134</v>
      </c>
      <c r="G942" s="76"/>
      <c r="H942" s="74"/>
      <c r="I942" s="111" t="s">
        <v>134</v>
      </c>
      <c r="J942" s="74"/>
      <c r="K942" s="74"/>
      <c r="L942" s="76"/>
      <c r="M942" s="76"/>
      <c r="N942" s="102"/>
      <c r="O942" s="102"/>
      <c r="P942" s="126">
        <v>0</v>
      </c>
      <c r="Q942" s="97">
        <v>0</v>
      </c>
      <c r="R942" s="109"/>
      <c r="S942" s="96" t="s">
        <v>134</v>
      </c>
      <c r="T942" s="91">
        <v>0</v>
      </c>
      <c r="U942" s="96" t="s">
        <v>134</v>
      </c>
      <c r="V942" s="92" t="s">
        <v>134</v>
      </c>
      <c r="W942" s="92" t="s">
        <v>134</v>
      </c>
      <c r="X942" s="92" t="s">
        <v>134</v>
      </c>
      <c r="Y942" s="92" t="s">
        <v>134</v>
      </c>
      <c r="Z942" s="92">
        <v>0</v>
      </c>
      <c r="AA942" s="93">
        <v>0</v>
      </c>
    </row>
    <row r="943" spans="1:27" ht="15.75" x14ac:dyDescent="0.25">
      <c r="A943" s="87"/>
      <c r="B943" s="95"/>
      <c r="C943" s="95"/>
      <c r="D943" s="76"/>
      <c r="E943" s="89" t="s">
        <v>134</v>
      </c>
      <c r="F943" s="89" t="s">
        <v>134</v>
      </c>
      <c r="G943" s="76"/>
      <c r="H943" s="74"/>
      <c r="I943" s="111" t="s">
        <v>134</v>
      </c>
      <c r="J943" s="74"/>
      <c r="K943" s="74"/>
      <c r="L943" s="76"/>
      <c r="M943" s="76"/>
      <c r="N943" s="102"/>
      <c r="O943" s="102"/>
      <c r="P943" s="126">
        <v>0</v>
      </c>
      <c r="Q943" s="97">
        <v>0</v>
      </c>
      <c r="R943" s="109"/>
      <c r="S943" s="96" t="s">
        <v>134</v>
      </c>
      <c r="T943" s="91">
        <v>0</v>
      </c>
      <c r="U943" s="96" t="s">
        <v>134</v>
      </c>
      <c r="V943" s="92" t="s">
        <v>134</v>
      </c>
      <c r="W943" s="92" t="s">
        <v>134</v>
      </c>
      <c r="X943" s="92" t="s">
        <v>134</v>
      </c>
      <c r="Y943" s="92" t="s">
        <v>134</v>
      </c>
      <c r="Z943" s="92">
        <v>0</v>
      </c>
      <c r="AA943" s="93">
        <v>0</v>
      </c>
    </row>
    <row r="944" spans="1:27" ht="15.75" x14ac:dyDescent="0.25">
      <c r="A944" s="87"/>
      <c r="B944" s="95"/>
      <c r="C944" s="95"/>
      <c r="D944" s="76"/>
      <c r="E944" s="89" t="s">
        <v>134</v>
      </c>
      <c r="F944" s="89" t="s">
        <v>134</v>
      </c>
      <c r="G944" s="76"/>
      <c r="H944" s="74"/>
      <c r="I944" s="111" t="s">
        <v>134</v>
      </c>
      <c r="J944" s="74"/>
      <c r="K944" s="74"/>
      <c r="L944" s="76"/>
      <c r="M944" s="76"/>
      <c r="N944" s="102"/>
      <c r="O944" s="102"/>
      <c r="P944" s="126">
        <v>0</v>
      </c>
      <c r="Q944" s="97">
        <v>0</v>
      </c>
      <c r="R944" s="109"/>
      <c r="S944" s="96" t="s">
        <v>134</v>
      </c>
      <c r="T944" s="91">
        <v>0</v>
      </c>
      <c r="U944" s="96" t="s">
        <v>134</v>
      </c>
      <c r="V944" s="92" t="s">
        <v>134</v>
      </c>
      <c r="W944" s="92" t="s">
        <v>134</v>
      </c>
      <c r="X944" s="92" t="s">
        <v>134</v>
      </c>
      <c r="Y944" s="92" t="s">
        <v>134</v>
      </c>
      <c r="Z944" s="92">
        <v>0</v>
      </c>
      <c r="AA944" s="93">
        <v>0</v>
      </c>
    </row>
    <row r="945" spans="1:27" ht="15.75" x14ac:dyDescent="0.25">
      <c r="A945" s="87"/>
      <c r="B945" s="95"/>
      <c r="C945" s="95"/>
      <c r="D945" s="76"/>
      <c r="E945" s="89" t="s">
        <v>134</v>
      </c>
      <c r="F945" s="89" t="s">
        <v>134</v>
      </c>
      <c r="G945" s="76"/>
      <c r="H945" s="74"/>
      <c r="I945" s="111" t="s">
        <v>134</v>
      </c>
      <c r="J945" s="74"/>
      <c r="K945" s="74"/>
      <c r="L945" s="76"/>
      <c r="M945" s="76"/>
      <c r="N945" s="102"/>
      <c r="O945" s="102"/>
      <c r="P945" s="126">
        <v>0</v>
      </c>
      <c r="Q945" s="97">
        <v>0</v>
      </c>
      <c r="R945" s="109"/>
      <c r="S945" s="96" t="s">
        <v>134</v>
      </c>
      <c r="T945" s="91">
        <v>0</v>
      </c>
      <c r="U945" s="96" t="s">
        <v>134</v>
      </c>
      <c r="V945" s="92" t="s">
        <v>134</v>
      </c>
      <c r="W945" s="92" t="s">
        <v>134</v>
      </c>
      <c r="X945" s="92" t="s">
        <v>134</v>
      </c>
      <c r="Y945" s="92" t="s">
        <v>134</v>
      </c>
      <c r="Z945" s="92">
        <v>0</v>
      </c>
      <c r="AA945" s="93">
        <v>0</v>
      </c>
    </row>
    <row r="946" spans="1:27" ht="15.75" x14ac:dyDescent="0.25">
      <c r="A946" s="87"/>
      <c r="B946" s="95"/>
      <c r="C946" s="95"/>
      <c r="D946" s="76"/>
      <c r="E946" s="89" t="s">
        <v>134</v>
      </c>
      <c r="F946" s="89" t="s">
        <v>134</v>
      </c>
      <c r="G946" s="76"/>
      <c r="H946" s="74"/>
      <c r="I946" s="111" t="s">
        <v>134</v>
      </c>
      <c r="J946" s="74"/>
      <c r="K946" s="74"/>
      <c r="L946" s="76"/>
      <c r="M946" s="76"/>
      <c r="N946" s="102"/>
      <c r="O946" s="102"/>
      <c r="P946" s="126">
        <v>0</v>
      </c>
      <c r="Q946" s="97">
        <v>0</v>
      </c>
      <c r="R946" s="109"/>
      <c r="S946" s="96" t="s">
        <v>134</v>
      </c>
      <c r="T946" s="91">
        <v>0</v>
      </c>
      <c r="U946" s="96" t="s">
        <v>134</v>
      </c>
      <c r="V946" s="92" t="s">
        <v>134</v>
      </c>
      <c r="W946" s="92" t="s">
        <v>134</v>
      </c>
      <c r="X946" s="92" t="s">
        <v>134</v>
      </c>
      <c r="Y946" s="92" t="s">
        <v>134</v>
      </c>
      <c r="Z946" s="92">
        <v>0</v>
      </c>
      <c r="AA946" s="93">
        <v>0</v>
      </c>
    </row>
    <row r="947" spans="1:27" ht="15.75" x14ac:dyDescent="0.25">
      <c r="A947" s="87"/>
      <c r="B947" s="95"/>
      <c r="C947" s="95"/>
      <c r="D947" s="76"/>
      <c r="E947" s="89" t="s">
        <v>134</v>
      </c>
      <c r="F947" s="89" t="s">
        <v>134</v>
      </c>
      <c r="G947" s="76"/>
      <c r="H947" s="74"/>
      <c r="I947" s="111" t="s">
        <v>134</v>
      </c>
      <c r="J947" s="74"/>
      <c r="K947" s="74"/>
      <c r="L947" s="76"/>
      <c r="M947" s="76"/>
      <c r="N947" s="102"/>
      <c r="O947" s="102"/>
      <c r="P947" s="126">
        <v>0</v>
      </c>
      <c r="Q947" s="97">
        <v>0</v>
      </c>
      <c r="R947" s="109"/>
      <c r="S947" s="96" t="s">
        <v>134</v>
      </c>
      <c r="T947" s="91">
        <v>0</v>
      </c>
      <c r="U947" s="96" t="s">
        <v>134</v>
      </c>
      <c r="V947" s="92" t="s">
        <v>134</v>
      </c>
      <c r="W947" s="92" t="s">
        <v>134</v>
      </c>
      <c r="X947" s="92" t="s">
        <v>134</v>
      </c>
      <c r="Y947" s="92" t="s">
        <v>134</v>
      </c>
      <c r="Z947" s="92">
        <v>0</v>
      </c>
      <c r="AA947" s="93">
        <v>0</v>
      </c>
    </row>
    <row r="948" spans="1:27" ht="15.75" x14ac:dyDescent="0.25">
      <c r="A948" s="87"/>
      <c r="B948" s="95"/>
      <c r="C948" s="95"/>
      <c r="D948" s="76"/>
      <c r="E948" s="89" t="s">
        <v>134</v>
      </c>
      <c r="F948" s="89" t="s">
        <v>134</v>
      </c>
      <c r="G948" s="76"/>
      <c r="H948" s="74"/>
      <c r="I948" s="111" t="s">
        <v>134</v>
      </c>
      <c r="J948" s="74"/>
      <c r="K948" s="74"/>
      <c r="L948" s="76"/>
      <c r="M948" s="76"/>
      <c r="N948" s="102"/>
      <c r="O948" s="102"/>
      <c r="P948" s="126">
        <v>0</v>
      </c>
      <c r="Q948" s="97">
        <v>0</v>
      </c>
      <c r="R948" s="109"/>
      <c r="S948" s="96" t="s">
        <v>134</v>
      </c>
      <c r="T948" s="91">
        <v>0</v>
      </c>
      <c r="U948" s="96" t="s">
        <v>134</v>
      </c>
      <c r="V948" s="92" t="s">
        <v>134</v>
      </c>
      <c r="W948" s="92" t="s">
        <v>134</v>
      </c>
      <c r="X948" s="92" t="s">
        <v>134</v>
      </c>
      <c r="Y948" s="92" t="s">
        <v>134</v>
      </c>
      <c r="Z948" s="92">
        <v>0</v>
      </c>
      <c r="AA948" s="93">
        <v>0</v>
      </c>
    </row>
    <row r="949" spans="1:27" ht="15.75" x14ac:dyDescent="0.25">
      <c r="A949" s="87"/>
      <c r="B949" s="95"/>
      <c r="C949" s="95"/>
      <c r="D949" s="76"/>
      <c r="E949" s="89" t="s">
        <v>134</v>
      </c>
      <c r="F949" s="89" t="s">
        <v>134</v>
      </c>
      <c r="G949" s="76"/>
      <c r="H949" s="74"/>
      <c r="I949" s="111" t="s">
        <v>134</v>
      </c>
      <c r="J949" s="74"/>
      <c r="K949" s="74"/>
      <c r="L949" s="76"/>
      <c r="M949" s="76"/>
      <c r="N949" s="102"/>
      <c r="O949" s="102"/>
      <c r="P949" s="126">
        <v>0</v>
      </c>
      <c r="Q949" s="97">
        <v>0</v>
      </c>
      <c r="R949" s="109"/>
      <c r="S949" s="96" t="s">
        <v>134</v>
      </c>
      <c r="T949" s="91">
        <v>0</v>
      </c>
      <c r="U949" s="96" t="s">
        <v>134</v>
      </c>
      <c r="V949" s="92" t="s">
        <v>134</v>
      </c>
      <c r="W949" s="92" t="s">
        <v>134</v>
      </c>
      <c r="X949" s="92" t="s">
        <v>134</v>
      </c>
      <c r="Y949" s="92" t="s">
        <v>134</v>
      </c>
      <c r="Z949" s="92">
        <v>0</v>
      </c>
      <c r="AA949" s="93">
        <v>0</v>
      </c>
    </row>
    <row r="950" spans="1:27" ht="15.75" x14ac:dyDescent="0.25">
      <c r="A950" s="87"/>
      <c r="B950" s="95"/>
      <c r="C950" s="95"/>
      <c r="D950" s="76"/>
      <c r="E950" s="89" t="s">
        <v>134</v>
      </c>
      <c r="F950" s="89" t="s">
        <v>134</v>
      </c>
      <c r="G950" s="76"/>
      <c r="H950" s="74"/>
      <c r="I950" s="111" t="s">
        <v>134</v>
      </c>
      <c r="J950" s="74"/>
      <c r="K950" s="74"/>
      <c r="L950" s="76"/>
      <c r="M950" s="76"/>
      <c r="N950" s="102"/>
      <c r="O950" s="102"/>
      <c r="P950" s="126">
        <v>0</v>
      </c>
      <c r="Q950" s="97">
        <v>0</v>
      </c>
      <c r="R950" s="109"/>
      <c r="S950" s="96" t="s">
        <v>134</v>
      </c>
      <c r="T950" s="91">
        <v>0</v>
      </c>
      <c r="U950" s="96" t="s">
        <v>134</v>
      </c>
      <c r="V950" s="92" t="s">
        <v>134</v>
      </c>
      <c r="W950" s="92" t="s">
        <v>134</v>
      </c>
      <c r="X950" s="92" t="s">
        <v>134</v>
      </c>
      <c r="Y950" s="92" t="s">
        <v>134</v>
      </c>
      <c r="Z950" s="92">
        <v>0</v>
      </c>
      <c r="AA950" s="93">
        <v>0</v>
      </c>
    </row>
    <row r="951" spans="1:27" ht="15.75" x14ac:dyDescent="0.25">
      <c r="A951" s="87"/>
      <c r="B951" s="95"/>
      <c r="C951" s="95"/>
      <c r="D951" s="76"/>
      <c r="E951" s="89" t="s">
        <v>134</v>
      </c>
      <c r="F951" s="89" t="s">
        <v>134</v>
      </c>
      <c r="G951" s="76"/>
      <c r="H951" s="74"/>
      <c r="I951" s="111" t="s">
        <v>134</v>
      </c>
      <c r="J951" s="74"/>
      <c r="K951" s="74"/>
      <c r="L951" s="76"/>
      <c r="M951" s="76"/>
      <c r="N951" s="102"/>
      <c r="O951" s="102"/>
      <c r="P951" s="126">
        <v>0</v>
      </c>
      <c r="Q951" s="97">
        <v>0</v>
      </c>
      <c r="R951" s="109"/>
      <c r="S951" s="96" t="s">
        <v>134</v>
      </c>
      <c r="T951" s="91">
        <v>0</v>
      </c>
      <c r="U951" s="96" t="s">
        <v>134</v>
      </c>
      <c r="V951" s="92" t="s">
        <v>134</v>
      </c>
      <c r="W951" s="92" t="s">
        <v>134</v>
      </c>
      <c r="X951" s="92" t="s">
        <v>134</v>
      </c>
      <c r="Y951" s="92" t="s">
        <v>134</v>
      </c>
      <c r="Z951" s="92">
        <v>0</v>
      </c>
      <c r="AA951" s="93">
        <v>0</v>
      </c>
    </row>
    <row r="952" spans="1:27" ht="15.75" x14ac:dyDescent="0.25">
      <c r="A952" s="87"/>
      <c r="B952" s="95"/>
      <c r="C952" s="95"/>
      <c r="D952" s="76"/>
      <c r="E952" s="89" t="s">
        <v>134</v>
      </c>
      <c r="F952" s="89" t="s">
        <v>134</v>
      </c>
      <c r="G952" s="76"/>
      <c r="H952" s="74"/>
      <c r="I952" s="111" t="s">
        <v>134</v>
      </c>
      <c r="J952" s="74"/>
      <c r="K952" s="74"/>
      <c r="L952" s="76"/>
      <c r="M952" s="76"/>
      <c r="N952" s="102"/>
      <c r="O952" s="102"/>
      <c r="P952" s="126">
        <v>0</v>
      </c>
      <c r="Q952" s="97">
        <v>0</v>
      </c>
      <c r="R952" s="109"/>
      <c r="S952" s="96" t="s">
        <v>134</v>
      </c>
      <c r="T952" s="91">
        <v>0</v>
      </c>
      <c r="U952" s="96" t="s">
        <v>134</v>
      </c>
      <c r="V952" s="92" t="s">
        <v>134</v>
      </c>
      <c r="W952" s="92" t="s">
        <v>134</v>
      </c>
      <c r="X952" s="92" t="s">
        <v>134</v>
      </c>
      <c r="Y952" s="92" t="s">
        <v>134</v>
      </c>
      <c r="Z952" s="92">
        <v>0</v>
      </c>
      <c r="AA952" s="93">
        <v>0</v>
      </c>
    </row>
    <row r="953" spans="1:27" ht="15.75" x14ac:dyDescent="0.25">
      <c r="A953" s="87"/>
      <c r="B953" s="95"/>
      <c r="C953" s="95"/>
      <c r="D953" s="76"/>
      <c r="E953" s="89" t="s">
        <v>134</v>
      </c>
      <c r="F953" s="89" t="s">
        <v>134</v>
      </c>
      <c r="G953" s="76"/>
      <c r="H953" s="74"/>
      <c r="I953" s="111" t="s">
        <v>134</v>
      </c>
      <c r="J953" s="74"/>
      <c r="K953" s="74"/>
      <c r="L953" s="76"/>
      <c r="M953" s="76"/>
      <c r="N953" s="102"/>
      <c r="O953" s="102"/>
      <c r="P953" s="126">
        <v>0</v>
      </c>
      <c r="Q953" s="97">
        <v>0</v>
      </c>
      <c r="R953" s="109"/>
      <c r="S953" s="96" t="s">
        <v>134</v>
      </c>
      <c r="T953" s="91">
        <v>0</v>
      </c>
      <c r="U953" s="96" t="s">
        <v>134</v>
      </c>
      <c r="V953" s="92" t="s">
        <v>134</v>
      </c>
      <c r="W953" s="92" t="s">
        <v>134</v>
      </c>
      <c r="X953" s="92" t="s">
        <v>134</v>
      </c>
      <c r="Y953" s="92" t="s">
        <v>134</v>
      </c>
      <c r="Z953" s="92">
        <v>0</v>
      </c>
      <c r="AA953" s="93">
        <v>0</v>
      </c>
    </row>
    <row r="954" spans="1:27" ht="15.75" x14ac:dyDescent="0.25">
      <c r="A954" s="87"/>
      <c r="B954" s="95"/>
      <c r="C954" s="95"/>
      <c r="D954" s="76"/>
      <c r="E954" s="89" t="s">
        <v>134</v>
      </c>
      <c r="F954" s="89" t="s">
        <v>134</v>
      </c>
      <c r="G954" s="76"/>
      <c r="H954" s="74"/>
      <c r="I954" s="111" t="s">
        <v>134</v>
      </c>
      <c r="J954" s="74"/>
      <c r="K954" s="74"/>
      <c r="L954" s="76"/>
      <c r="M954" s="76"/>
      <c r="N954" s="102"/>
      <c r="O954" s="102"/>
      <c r="P954" s="126">
        <v>0</v>
      </c>
      <c r="Q954" s="97">
        <v>0</v>
      </c>
      <c r="R954" s="109"/>
      <c r="S954" s="96" t="s">
        <v>134</v>
      </c>
      <c r="T954" s="91">
        <v>0</v>
      </c>
      <c r="U954" s="96" t="s">
        <v>134</v>
      </c>
      <c r="V954" s="92" t="s">
        <v>134</v>
      </c>
      <c r="W954" s="92" t="s">
        <v>134</v>
      </c>
      <c r="X954" s="92" t="s">
        <v>134</v>
      </c>
      <c r="Y954" s="92" t="s">
        <v>134</v>
      </c>
      <c r="Z954" s="92">
        <v>0</v>
      </c>
      <c r="AA954" s="93">
        <v>0</v>
      </c>
    </row>
    <row r="955" spans="1:27" ht="15.75" x14ac:dyDescent="0.25">
      <c r="A955" s="87"/>
      <c r="B955" s="95"/>
      <c r="C955" s="95"/>
      <c r="D955" s="76"/>
      <c r="E955" s="89" t="s">
        <v>134</v>
      </c>
      <c r="F955" s="89" t="s">
        <v>134</v>
      </c>
      <c r="G955" s="76"/>
      <c r="H955" s="74"/>
      <c r="I955" s="111" t="s">
        <v>134</v>
      </c>
      <c r="J955" s="74"/>
      <c r="K955" s="74"/>
      <c r="L955" s="76"/>
      <c r="M955" s="76"/>
      <c r="N955" s="102"/>
      <c r="O955" s="102"/>
      <c r="P955" s="126">
        <v>0</v>
      </c>
      <c r="Q955" s="97">
        <v>0</v>
      </c>
      <c r="R955" s="109"/>
      <c r="S955" s="96" t="s">
        <v>134</v>
      </c>
      <c r="T955" s="91">
        <v>0</v>
      </c>
      <c r="U955" s="96" t="s">
        <v>134</v>
      </c>
      <c r="V955" s="92" t="s">
        <v>134</v>
      </c>
      <c r="W955" s="92" t="s">
        <v>134</v>
      </c>
      <c r="X955" s="92" t="s">
        <v>134</v>
      </c>
      <c r="Y955" s="92" t="s">
        <v>134</v>
      </c>
      <c r="Z955" s="92">
        <v>0</v>
      </c>
      <c r="AA955" s="93">
        <v>0</v>
      </c>
    </row>
    <row r="956" spans="1:27" ht="15.75" x14ac:dyDescent="0.25">
      <c r="A956" s="87"/>
      <c r="B956" s="95"/>
      <c r="C956" s="95"/>
      <c r="D956" s="76"/>
      <c r="E956" s="89" t="s">
        <v>134</v>
      </c>
      <c r="F956" s="89" t="s">
        <v>134</v>
      </c>
      <c r="G956" s="76"/>
      <c r="H956" s="74"/>
      <c r="I956" s="111" t="s">
        <v>134</v>
      </c>
      <c r="J956" s="74"/>
      <c r="K956" s="74"/>
      <c r="L956" s="76"/>
      <c r="M956" s="76"/>
      <c r="N956" s="102"/>
      <c r="O956" s="102"/>
      <c r="P956" s="126">
        <v>0</v>
      </c>
      <c r="Q956" s="97">
        <v>0</v>
      </c>
      <c r="R956" s="109"/>
      <c r="S956" s="96" t="s">
        <v>134</v>
      </c>
      <c r="T956" s="91">
        <v>0</v>
      </c>
      <c r="U956" s="96" t="s">
        <v>134</v>
      </c>
      <c r="V956" s="92" t="s">
        <v>134</v>
      </c>
      <c r="W956" s="92" t="s">
        <v>134</v>
      </c>
      <c r="X956" s="92" t="s">
        <v>134</v>
      </c>
      <c r="Y956" s="92" t="s">
        <v>134</v>
      </c>
      <c r="Z956" s="92">
        <v>0</v>
      </c>
      <c r="AA956" s="93">
        <v>0</v>
      </c>
    </row>
    <row r="957" spans="1:27" ht="15.75" x14ac:dyDescent="0.25">
      <c r="A957" s="87"/>
      <c r="B957" s="95"/>
      <c r="C957" s="95"/>
      <c r="D957" s="76"/>
      <c r="E957" s="89" t="s">
        <v>134</v>
      </c>
      <c r="F957" s="89" t="s">
        <v>134</v>
      </c>
      <c r="G957" s="76"/>
      <c r="H957" s="74"/>
      <c r="I957" s="111" t="s">
        <v>134</v>
      </c>
      <c r="J957" s="74"/>
      <c r="K957" s="74"/>
      <c r="L957" s="76"/>
      <c r="M957" s="76"/>
      <c r="N957" s="102"/>
      <c r="O957" s="102"/>
      <c r="P957" s="126">
        <v>0</v>
      </c>
      <c r="Q957" s="97">
        <v>0</v>
      </c>
      <c r="R957" s="109"/>
      <c r="S957" s="96" t="s">
        <v>134</v>
      </c>
      <c r="T957" s="91">
        <v>0</v>
      </c>
      <c r="U957" s="96" t="s">
        <v>134</v>
      </c>
      <c r="V957" s="92" t="s">
        <v>134</v>
      </c>
      <c r="W957" s="92" t="s">
        <v>134</v>
      </c>
      <c r="X957" s="92" t="s">
        <v>134</v>
      </c>
      <c r="Y957" s="92" t="s">
        <v>134</v>
      </c>
      <c r="Z957" s="92">
        <v>0</v>
      </c>
      <c r="AA957" s="93">
        <v>0</v>
      </c>
    </row>
    <row r="958" spans="1:27" ht="15.75" x14ac:dyDescent="0.25">
      <c r="A958" s="87"/>
      <c r="B958" s="95"/>
      <c r="C958" s="95"/>
      <c r="D958" s="76"/>
      <c r="E958" s="89" t="s">
        <v>134</v>
      </c>
      <c r="F958" s="89" t="s">
        <v>134</v>
      </c>
      <c r="G958" s="76"/>
      <c r="H958" s="74"/>
      <c r="I958" s="111" t="s">
        <v>134</v>
      </c>
      <c r="J958" s="74"/>
      <c r="K958" s="74"/>
      <c r="L958" s="76"/>
      <c r="M958" s="76"/>
      <c r="N958" s="102"/>
      <c r="O958" s="102"/>
      <c r="P958" s="126">
        <v>0</v>
      </c>
      <c r="Q958" s="97">
        <v>0</v>
      </c>
      <c r="R958" s="109"/>
      <c r="S958" s="96" t="s">
        <v>134</v>
      </c>
      <c r="T958" s="91">
        <v>0</v>
      </c>
      <c r="U958" s="96" t="s">
        <v>134</v>
      </c>
      <c r="V958" s="92" t="s">
        <v>134</v>
      </c>
      <c r="W958" s="92" t="s">
        <v>134</v>
      </c>
      <c r="X958" s="92" t="s">
        <v>134</v>
      </c>
      <c r="Y958" s="92" t="s">
        <v>134</v>
      </c>
      <c r="Z958" s="92">
        <v>0</v>
      </c>
      <c r="AA958" s="93">
        <v>0</v>
      </c>
    </row>
    <row r="959" spans="1:27" ht="15.75" x14ac:dyDescent="0.25">
      <c r="A959" s="87"/>
      <c r="B959" s="95"/>
      <c r="C959" s="95"/>
      <c r="D959" s="76"/>
      <c r="E959" s="89" t="s">
        <v>134</v>
      </c>
      <c r="F959" s="89" t="s">
        <v>134</v>
      </c>
      <c r="G959" s="76"/>
      <c r="H959" s="74"/>
      <c r="I959" s="111" t="s">
        <v>134</v>
      </c>
      <c r="J959" s="74"/>
      <c r="K959" s="74"/>
      <c r="L959" s="76"/>
      <c r="M959" s="76"/>
      <c r="N959" s="102"/>
      <c r="O959" s="102"/>
      <c r="P959" s="126">
        <v>0</v>
      </c>
      <c r="Q959" s="97">
        <v>0</v>
      </c>
      <c r="R959" s="109"/>
      <c r="S959" s="96" t="s">
        <v>134</v>
      </c>
      <c r="T959" s="91">
        <v>0</v>
      </c>
      <c r="U959" s="96" t="s">
        <v>134</v>
      </c>
      <c r="V959" s="92" t="s">
        <v>134</v>
      </c>
      <c r="W959" s="92" t="s">
        <v>134</v>
      </c>
      <c r="X959" s="92" t="s">
        <v>134</v>
      </c>
      <c r="Y959" s="92" t="s">
        <v>134</v>
      </c>
      <c r="Z959" s="92">
        <v>0</v>
      </c>
      <c r="AA959" s="93">
        <v>0</v>
      </c>
    </row>
    <row r="960" spans="1:27" ht="15.75" x14ac:dyDescent="0.25">
      <c r="A960" s="87"/>
      <c r="B960" s="95"/>
      <c r="C960" s="95"/>
      <c r="D960" s="76"/>
      <c r="E960" s="89" t="s">
        <v>134</v>
      </c>
      <c r="F960" s="89" t="s">
        <v>134</v>
      </c>
      <c r="G960" s="76"/>
      <c r="H960" s="74"/>
      <c r="I960" s="111" t="s">
        <v>134</v>
      </c>
      <c r="J960" s="74"/>
      <c r="K960" s="74"/>
      <c r="L960" s="76"/>
      <c r="M960" s="76"/>
      <c r="N960" s="102"/>
      <c r="O960" s="102"/>
      <c r="P960" s="126">
        <v>0</v>
      </c>
      <c r="Q960" s="97">
        <v>0</v>
      </c>
      <c r="R960" s="109"/>
      <c r="S960" s="96" t="s">
        <v>134</v>
      </c>
      <c r="T960" s="91">
        <v>0</v>
      </c>
      <c r="U960" s="96" t="s">
        <v>134</v>
      </c>
      <c r="V960" s="92" t="s">
        <v>134</v>
      </c>
      <c r="W960" s="92" t="s">
        <v>134</v>
      </c>
      <c r="X960" s="92" t="s">
        <v>134</v>
      </c>
      <c r="Y960" s="92" t="s">
        <v>134</v>
      </c>
      <c r="Z960" s="92">
        <v>0</v>
      </c>
      <c r="AA960" s="93">
        <v>0</v>
      </c>
    </row>
    <row r="961" spans="1:27" ht="15.75" x14ac:dyDescent="0.25">
      <c r="A961" s="87"/>
      <c r="B961" s="95"/>
      <c r="C961" s="95"/>
      <c r="D961" s="76"/>
      <c r="E961" s="89" t="s">
        <v>134</v>
      </c>
      <c r="F961" s="89" t="s">
        <v>134</v>
      </c>
      <c r="G961" s="76"/>
      <c r="H961" s="74"/>
      <c r="I961" s="111" t="s">
        <v>134</v>
      </c>
      <c r="J961" s="74"/>
      <c r="K961" s="74"/>
      <c r="L961" s="76"/>
      <c r="M961" s="76"/>
      <c r="N961" s="102"/>
      <c r="O961" s="102"/>
      <c r="P961" s="126">
        <v>0</v>
      </c>
      <c r="Q961" s="97">
        <v>0</v>
      </c>
      <c r="R961" s="109"/>
      <c r="S961" s="96" t="s">
        <v>134</v>
      </c>
      <c r="T961" s="91">
        <v>0</v>
      </c>
      <c r="U961" s="96" t="s">
        <v>134</v>
      </c>
      <c r="V961" s="92" t="s">
        <v>134</v>
      </c>
      <c r="W961" s="92" t="s">
        <v>134</v>
      </c>
      <c r="X961" s="92" t="s">
        <v>134</v>
      </c>
      <c r="Y961" s="92" t="s">
        <v>134</v>
      </c>
      <c r="Z961" s="92">
        <v>0</v>
      </c>
      <c r="AA961" s="93">
        <v>0</v>
      </c>
    </row>
    <row r="962" spans="1:27" ht="15.75" x14ac:dyDescent="0.25">
      <c r="A962" s="87"/>
      <c r="B962" s="95"/>
      <c r="C962" s="95"/>
      <c r="D962" s="76"/>
      <c r="E962" s="89" t="s">
        <v>134</v>
      </c>
      <c r="F962" s="89" t="s">
        <v>134</v>
      </c>
      <c r="G962" s="76"/>
      <c r="H962" s="74"/>
      <c r="I962" s="111" t="s">
        <v>134</v>
      </c>
      <c r="J962" s="74"/>
      <c r="K962" s="74"/>
      <c r="L962" s="76"/>
      <c r="M962" s="76"/>
      <c r="N962" s="102"/>
      <c r="O962" s="102"/>
      <c r="P962" s="126">
        <v>0</v>
      </c>
      <c r="Q962" s="97">
        <v>0</v>
      </c>
      <c r="R962" s="109"/>
      <c r="S962" s="96" t="s">
        <v>134</v>
      </c>
      <c r="T962" s="91">
        <v>0</v>
      </c>
      <c r="U962" s="96" t="s">
        <v>134</v>
      </c>
      <c r="V962" s="92" t="s">
        <v>134</v>
      </c>
      <c r="W962" s="92" t="s">
        <v>134</v>
      </c>
      <c r="X962" s="92" t="s">
        <v>134</v>
      </c>
      <c r="Y962" s="92" t="s">
        <v>134</v>
      </c>
      <c r="Z962" s="92">
        <v>0</v>
      </c>
      <c r="AA962" s="93">
        <v>0</v>
      </c>
    </row>
    <row r="963" spans="1:27" ht="15.75" x14ac:dyDescent="0.25">
      <c r="A963" s="87"/>
      <c r="B963" s="95"/>
      <c r="C963" s="95"/>
      <c r="D963" s="76"/>
      <c r="E963" s="89" t="s">
        <v>134</v>
      </c>
      <c r="F963" s="89" t="s">
        <v>134</v>
      </c>
      <c r="G963" s="76"/>
      <c r="H963" s="74"/>
      <c r="I963" s="111" t="s">
        <v>134</v>
      </c>
      <c r="J963" s="74"/>
      <c r="K963" s="74"/>
      <c r="L963" s="76"/>
      <c r="M963" s="76"/>
      <c r="N963" s="102"/>
      <c r="O963" s="102"/>
      <c r="P963" s="126">
        <v>0</v>
      </c>
      <c r="Q963" s="97">
        <v>0</v>
      </c>
      <c r="R963" s="109"/>
      <c r="S963" s="96" t="s">
        <v>134</v>
      </c>
      <c r="T963" s="91">
        <v>0</v>
      </c>
      <c r="U963" s="96" t="s">
        <v>134</v>
      </c>
      <c r="V963" s="92" t="s">
        <v>134</v>
      </c>
      <c r="W963" s="92" t="s">
        <v>134</v>
      </c>
      <c r="X963" s="92" t="s">
        <v>134</v>
      </c>
      <c r="Y963" s="92" t="s">
        <v>134</v>
      </c>
      <c r="Z963" s="92">
        <v>0</v>
      </c>
      <c r="AA963" s="93">
        <v>0</v>
      </c>
    </row>
    <row r="964" spans="1:27" ht="15.75" x14ac:dyDescent="0.25">
      <c r="A964" s="87"/>
      <c r="B964" s="95"/>
      <c r="C964" s="95"/>
      <c r="D964" s="76"/>
      <c r="E964" s="89" t="s">
        <v>134</v>
      </c>
      <c r="F964" s="89" t="s">
        <v>134</v>
      </c>
      <c r="G964" s="76"/>
      <c r="H964" s="74"/>
      <c r="I964" s="111" t="s">
        <v>134</v>
      </c>
      <c r="J964" s="74"/>
      <c r="K964" s="74"/>
      <c r="L964" s="76"/>
      <c r="M964" s="76"/>
      <c r="N964" s="102"/>
      <c r="O964" s="102"/>
      <c r="P964" s="126">
        <v>0</v>
      </c>
      <c r="Q964" s="97">
        <v>0</v>
      </c>
      <c r="R964" s="109"/>
      <c r="S964" s="96" t="s">
        <v>134</v>
      </c>
      <c r="T964" s="91">
        <v>0</v>
      </c>
      <c r="U964" s="96" t="s">
        <v>134</v>
      </c>
      <c r="V964" s="92" t="s">
        <v>134</v>
      </c>
      <c r="W964" s="92" t="s">
        <v>134</v>
      </c>
      <c r="X964" s="92" t="s">
        <v>134</v>
      </c>
      <c r="Y964" s="92" t="s">
        <v>134</v>
      </c>
      <c r="Z964" s="92">
        <v>0</v>
      </c>
      <c r="AA964" s="93">
        <v>0</v>
      </c>
    </row>
    <row r="965" spans="1:27" ht="15.75" x14ac:dyDescent="0.25">
      <c r="A965" s="87"/>
      <c r="B965" s="95"/>
      <c r="C965" s="95"/>
      <c r="D965" s="76"/>
      <c r="E965" s="89" t="s">
        <v>134</v>
      </c>
      <c r="F965" s="89" t="s">
        <v>134</v>
      </c>
      <c r="G965" s="76"/>
      <c r="H965" s="74"/>
      <c r="I965" s="111" t="s">
        <v>134</v>
      </c>
      <c r="J965" s="74"/>
      <c r="K965" s="74"/>
      <c r="L965" s="76"/>
      <c r="M965" s="76"/>
      <c r="N965" s="102"/>
      <c r="O965" s="102"/>
      <c r="P965" s="126">
        <v>0</v>
      </c>
      <c r="Q965" s="97">
        <v>0</v>
      </c>
      <c r="R965" s="109"/>
      <c r="S965" s="96" t="s">
        <v>134</v>
      </c>
      <c r="T965" s="91">
        <v>0</v>
      </c>
      <c r="U965" s="96" t="s">
        <v>134</v>
      </c>
      <c r="V965" s="92" t="s">
        <v>134</v>
      </c>
      <c r="W965" s="92" t="s">
        <v>134</v>
      </c>
      <c r="X965" s="92" t="s">
        <v>134</v>
      </c>
      <c r="Y965" s="92" t="s">
        <v>134</v>
      </c>
      <c r="Z965" s="92">
        <v>0</v>
      </c>
      <c r="AA965" s="93">
        <v>0</v>
      </c>
    </row>
    <row r="966" spans="1:27" ht="15.75" x14ac:dyDescent="0.25">
      <c r="A966" s="87"/>
      <c r="B966" s="95"/>
      <c r="C966" s="95"/>
      <c r="D966" s="76"/>
      <c r="E966" s="89" t="s">
        <v>134</v>
      </c>
      <c r="F966" s="89" t="s">
        <v>134</v>
      </c>
      <c r="G966" s="76"/>
      <c r="H966" s="74"/>
      <c r="I966" s="111" t="s">
        <v>134</v>
      </c>
      <c r="J966" s="74"/>
      <c r="K966" s="74"/>
      <c r="L966" s="76"/>
      <c r="M966" s="76"/>
      <c r="N966" s="102"/>
      <c r="O966" s="102"/>
      <c r="P966" s="126">
        <v>0</v>
      </c>
      <c r="Q966" s="97">
        <v>0</v>
      </c>
      <c r="R966" s="109"/>
      <c r="S966" s="96" t="s">
        <v>134</v>
      </c>
      <c r="T966" s="91">
        <v>0</v>
      </c>
      <c r="U966" s="96" t="s">
        <v>134</v>
      </c>
      <c r="V966" s="92" t="s">
        <v>134</v>
      </c>
      <c r="W966" s="92" t="s">
        <v>134</v>
      </c>
      <c r="X966" s="92" t="s">
        <v>134</v>
      </c>
      <c r="Y966" s="92" t="s">
        <v>134</v>
      </c>
      <c r="Z966" s="92">
        <v>0</v>
      </c>
      <c r="AA966" s="93">
        <v>0</v>
      </c>
    </row>
    <row r="967" spans="1:27" ht="15.75" x14ac:dyDescent="0.25">
      <c r="A967" s="87"/>
      <c r="B967" s="95"/>
      <c r="C967" s="95"/>
      <c r="D967" s="76"/>
      <c r="E967" s="89" t="s">
        <v>134</v>
      </c>
      <c r="F967" s="89" t="s">
        <v>134</v>
      </c>
      <c r="G967" s="76"/>
      <c r="H967" s="74"/>
      <c r="I967" s="111" t="s">
        <v>134</v>
      </c>
      <c r="J967" s="74"/>
      <c r="K967" s="74"/>
      <c r="L967" s="76"/>
      <c r="M967" s="76"/>
      <c r="N967" s="102"/>
      <c r="O967" s="102"/>
      <c r="P967" s="126">
        <v>0</v>
      </c>
      <c r="Q967" s="97">
        <v>0</v>
      </c>
      <c r="R967" s="109"/>
      <c r="S967" s="96" t="s">
        <v>134</v>
      </c>
      <c r="T967" s="91">
        <v>0</v>
      </c>
      <c r="U967" s="96" t="s">
        <v>134</v>
      </c>
      <c r="V967" s="92" t="s">
        <v>134</v>
      </c>
      <c r="W967" s="92" t="s">
        <v>134</v>
      </c>
      <c r="X967" s="92" t="s">
        <v>134</v>
      </c>
      <c r="Y967" s="92" t="s">
        <v>134</v>
      </c>
      <c r="Z967" s="92">
        <v>0</v>
      </c>
      <c r="AA967" s="93">
        <v>0</v>
      </c>
    </row>
    <row r="968" spans="1:27" ht="15.75" x14ac:dyDescent="0.25">
      <c r="A968" s="87"/>
      <c r="B968" s="95"/>
      <c r="C968" s="95"/>
      <c r="D968" s="76"/>
      <c r="E968" s="89" t="s">
        <v>134</v>
      </c>
      <c r="F968" s="89" t="s">
        <v>134</v>
      </c>
      <c r="G968" s="76"/>
      <c r="H968" s="74"/>
      <c r="I968" s="111" t="s">
        <v>134</v>
      </c>
      <c r="J968" s="74"/>
      <c r="K968" s="74"/>
      <c r="L968" s="76"/>
      <c r="M968" s="76"/>
      <c r="N968" s="102"/>
      <c r="O968" s="102"/>
      <c r="P968" s="126">
        <v>0</v>
      </c>
      <c r="Q968" s="97">
        <v>0</v>
      </c>
      <c r="R968" s="109"/>
      <c r="S968" s="96" t="s">
        <v>134</v>
      </c>
      <c r="T968" s="91">
        <v>0</v>
      </c>
      <c r="U968" s="96" t="s">
        <v>134</v>
      </c>
      <c r="V968" s="92" t="s">
        <v>134</v>
      </c>
      <c r="W968" s="92" t="s">
        <v>134</v>
      </c>
      <c r="X968" s="92" t="s">
        <v>134</v>
      </c>
      <c r="Y968" s="92" t="s">
        <v>134</v>
      </c>
      <c r="Z968" s="92">
        <v>0</v>
      </c>
      <c r="AA968" s="93">
        <v>0</v>
      </c>
    </row>
    <row r="969" spans="1:27" ht="15.75" x14ac:dyDescent="0.25">
      <c r="A969" s="87"/>
      <c r="B969" s="95"/>
      <c r="C969" s="95"/>
      <c r="D969" s="76"/>
      <c r="E969" s="89" t="s">
        <v>134</v>
      </c>
      <c r="F969" s="89" t="s">
        <v>134</v>
      </c>
      <c r="G969" s="76"/>
      <c r="H969" s="74"/>
      <c r="I969" s="111" t="s">
        <v>134</v>
      </c>
      <c r="J969" s="74"/>
      <c r="K969" s="74"/>
      <c r="L969" s="76"/>
      <c r="M969" s="76"/>
      <c r="N969" s="102"/>
      <c r="O969" s="102"/>
      <c r="P969" s="126">
        <v>0</v>
      </c>
      <c r="Q969" s="97">
        <v>0</v>
      </c>
      <c r="R969" s="109"/>
      <c r="S969" s="96" t="s">
        <v>134</v>
      </c>
      <c r="T969" s="91">
        <v>0</v>
      </c>
      <c r="U969" s="96" t="s">
        <v>134</v>
      </c>
      <c r="V969" s="92" t="s">
        <v>134</v>
      </c>
      <c r="W969" s="92" t="s">
        <v>134</v>
      </c>
      <c r="X969" s="92" t="s">
        <v>134</v>
      </c>
      <c r="Y969" s="92" t="s">
        <v>134</v>
      </c>
      <c r="Z969" s="92">
        <v>0</v>
      </c>
      <c r="AA969" s="93">
        <v>0</v>
      </c>
    </row>
    <row r="970" spans="1:27" ht="15.75" x14ac:dyDescent="0.25">
      <c r="A970" s="87"/>
      <c r="B970" s="95"/>
      <c r="C970" s="95"/>
      <c r="D970" s="76"/>
      <c r="E970" s="89" t="s">
        <v>134</v>
      </c>
      <c r="F970" s="89" t="s">
        <v>134</v>
      </c>
      <c r="G970" s="76"/>
      <c r="H970" s="74"/>
      <c r="I970" s="111" t="s">
        <v>134</v>
      </c>
      <c r="J970" s="74"/>
      <c r="K970" s="74"/>
      <c r="L970" s="76"/>
      <c r="M970" s="76"/>
      <c r="N970" s="102"/>
      <c r="O970" s="102"/>
      <c r="P970" s="126">
        <v>0</v>
      </c>
      <c r="Q970" s="97">
        <v>0</v>
      </c>
      <c r="R970" s="109"/>
      <c r="S970" s="96" t="s">
        <v>134</v>
      </c>
      <c r="T970" s="91">
        <v>0</v>
      </c>
      <c r="U970" s="96" t="s">
        <v>134</v>
      </c>
      <c r="V970" s="92" t="s">
        <v>134</v>
      </c>
      <c r="W970" s="92" t="s">
        <v>134</v>
      </c>
      <c r="X970" s="92" t="s">
        <v>134</v>
      </c>
      <c r="Y970" s="92" t="s">
        <v>134</v>
      </c>
      <c r="Z970" s="92">
        <v>0</v>
      </c>
      <c r="AA970" s="93">
        <v>0</v>
      </c>
    </row>
    <row r="971" spans="1:27" ht="15.75" x14ac:dyDescent="0.25">
      <c r="A971" s="87"/>
      <c r="B971" s="95"/>
      <c r="C971" s="95"/>
      <c r="D971" s="76"/>
      <c r="E971" s="89" t="s">
        <v>134</v>
      </c>
      <c r="F971" s="89" t="s">
        <v>134</v>
      </c>
      <c r="G971" s="76"/>
      <c r="H971" s="74"/>
      <c r="I971" s="111" t="s">
        <v>134</v>
      </c>
      <c r="J971" s="74"/>
      <c r="K971" s="74"/>
      <c r="L971" s="76"/>
      <c r="M971" s="76"/>
      <c r="N971" s="102"/>
      <c r="O971" s="102"/>
      <c r="P971" s="126">
        <v>0</v>
      </c>
      <c r="Q971" s="97">
        <v>0</v>
      </c>
      <c r="R971" s="109"/>
      <c r="S971" s="96" t="s">
        <v>134</v>
      </c>
      <c r="T971" s="91">
        <v>0</v>
      </c>
      <c r="U971" s="96" t="s">
        <v>134</v>
      </c>
      <c r="V971" s="92" t="s">
        <v>134</v>
      </c>
      <c r="W971" s="92" t="s">
        <v>134</v>
      </c>
      <c r="X971" s="92" t="s">
        <v>134</v>
      </c>
      <c r="Y971" s="92" t="s">
        <v>134</v>
      </c>
      <c r="Z971" s="92">
        <v>0</v>
      </c>
      <c r="AA971" s="93">
        <v>0</v>
      </c>
    </row>
    <row r="972" spans="1:27" ht="15.75" x14ac:dyDescent="0.25">
      <c r="A972" s="87"/>
      <c r="B972" s="95"/>
      <c r="C972" s="95"/>
      <c r="D972" s="76"/>
      <c r="E972" s="89" t="s">
        <v>134</v>
      </c>
      <c r="F972" s="89" t="s">
        <v>134</v>
      </c>
      <c r="G972" s="76"/>
      <c r="H972" s="74"/>
      <c r="I972" s="111" t="s">
        <v>134</v>
      </c>
      <c r="J972" s="74"/>
      <c r="K972" s="74"/>
      <c r="L972" s="76"/>
      <c r="M972" s="76"/>
      <c r="N972" s="102"/>
      <c r="O972" s="102"/>
      <c r="P972" s="126">
        <v>0</v>
      </c>
      <c r="Q972" s="97">
        <v>0</v>
      </c>
      <c r="R972" s="109"/>
      <c r="S972" s="96" t="s">
        <v>134</v>
      </c>
      <c r="T972" s="91">
        <v>0</v>
      </c>
      <c r="U972" s="96" t="s">
        <v>134</v>
      </c>
      <c r="V972" s="92" t="s">
        <v>134</v>
      </c>
      <c r="W972" s="92" t="s">
        <v>134</v>
      </c>
      <c r="X972" s="92" t="s">
        <v>134</v>
      </c>
      <c r="Y972" s="92" t="s">
        <v>134</v>
      </c>
      <c r="Z972" s="92">
        <v>0</v>
      </c>
      <c r="AA972" s="93">
        <v>0</v>
      </c>
    </row>
    <row r="973" spans="1:27" ht="15.75" x14ac:dyDescent="0.25">
      <c r="A973" s="87"/>
      <c r="B973" s="95"/>
      <c r="C973" s="95"/>
      <c r="D973" s="76"/>
      <c r="E973" s="89" t="s">
        <v>134</v>
      </c>
      <c r="F973" s="89" t="s">
        <v>134</v>
      </c>
      <c r="G973" s="76"/>
      <c r="H973" s="74"/>
      <c r="I973" s="111" t="s">
        <v>134</v>
      </c>
      <c r="J973" s="74"/>
      <c r="K973" s="74"/>
      <c r="L973" s="76"/>
      <c r="M973" s="76"/>
      <c r="N973" s="102"/>
      <c r="O973" s="102"/>
      <c r="P973" s="126">
        <v>0</v>
      </c>
      <c r="Q973" s="97">
        <v>0</v>
      </c>
      <c r="R973" s="109"/>
      <c r="S973" s="96" t="s">
        <v>134</v>
      </c>
      <c r="T973" s="91">
        <v>0</v>
      </c>
      <c r="U973" s="96" t="s">
        <v>134</v>
      </c>
      <c r="V973" s="92" t="s">
        <v>134</v>
      </c>
      <c r="W973" s="92" t="s">
        <v>134</v>
      </c>
      <c r="X973" s="92" t="s">
        <v>134</v>
      </c>
      <c r="Y973" s="92" t="s">
        <v>134</v>
      </c>
      <c r="Z973" s="92">
        <v>0</v>
      </c>
      <c r="AA973" s="93">
        <v>0</v>
      </c>
    </row>
    <row r="974" spans="1:27" ht="15.75" x14ac:dyDescent="0.25">
      <c r="A974" s="87"/>
      <c r="B974" s="95"/>
      <c r="C974" s="95"/>
      <c r="D974" s="76"/>
      <c r="E974" s="89" t="s">
        <v>134</v>
      </c>
      <c r="F974" s="89" t="s">
        <v>134</v>
      </c>
      <c r="G974" s="76"/>
      <c r="H974" s="74"/>
      <c r="I974" s="111" t="s">
        <v>134</v>
      </c>
      <c r="J974" s="74"/>
      <c r="K974" s="74"/>
      <c r="L974" s="76"/>
      <c r="M974" s="76"/>
      <c r="N974" s="102"/>
      <c r="O974" s="102"/>
      <c r="P974" s="126">
        <v>0</v>
      </c>
      <c r="Q974" s="97">
        <v>0</v>
      </c>
      <c r="R974" s="109"/>
      <c r="S974" s="96" t="s">
        <v>134</v>
      </c>
      <c r="T974" s="91">
        <v>0</v>
      </c>
      <c r="U974" s="96" t="s">
        <v>134</v>
      </c>
      <c r="V974" s="92" t="s">
        <v>134</v>
      </c>
      <c r="W974" s="92" t="s">
        <v>134</v>
      </c>
      <c r="X974" s="92" t="s">
        <v>134</v>
      </c>
      <c r="Y974" s="92" t="s">
        <v>134</v>
      </c>
      <c r="Z974" s="92">
        <v>0</v>
      </c>
      <c r="AA974" s="93">
        <v>0</v>
      </c>
    </row>
    <row r="975" spans="1:27" ht="15.75" x14ac:dyDescent="0.25">
      <c r="A975" s="87"/>
      <c r="B975" s="95"/>
      <c r="C975" s="95"/>
      <c r="D975" s="76"/>
      <c r="E975" s="89" t="s">
        <v>134</v>
      </c>
      <c r="F975" s="89" t="s">
        <v>134</v>
      </c>
      <c r="G975" s="76"/>
      <c r="H975" s="74"/>
      <c r="I975" s="111" t="s">
        <v>134</v>
      </c>
      <c r="J975" s="74"/>
      <c r="K975" s="74"/>
      <c r="L975" s="76"/>
      <c r="M975" s="76"/>
      <c r="N975" s="102"/>
      <c r="O975" s="102"/>
      <c r="P975" s="126">
        <v>0</v>
      </c>
      <c r="Q975" s="97">
        <v>0</v>
      </c>
      <c r="R975" s="109"/>
      <c r="S975" s="96" t="s">
        <v>134</v>
      </c>
      <c r="T975" s="91">
        <v>0</v>
      </c>
      <c r="U975" s="96" t="s">
        <v>134</v>
      </c>
      <c r="V975" s="92" t="s">
        <v>134</v>
      </c>
      <c r="W975" s="92" t="s">
        <v>134</v>
      </c>
      <c r="X975" s="92" t="s">
        <v>134</v>
      </c>
      <c r="Y975" s="92" t="s">
        <v>134</v>
      </c>
      <c r="Z975" s="92">
        <v>0</v>
      </c>
      <c r="AA975" s="93">
        <v>0</v>
      </c>
    </row>
    <row r="976" spans="1:27" ht="15.75" x14ac:dyDescent="0.25">
      <c r="A976" s="87"/>
      <c r="B976" s="95"/>
      <c r="C976" s="95"/>
      <c r="D976" s="76"/>
      <c r="E976" s="89" t="s">
        <v>134</v>
      </c>
      <c r="F976" s="89" t="s">
        <v>134</v>
      </c>
      <c r="G976" s="76"/>
      <c r="H976" s="74"/>
      <c r="I976" s="111" t="s">
        <v>134</v>
      </c>
      <c r="J976" s="74"/>
      <c r="K976" s="74"/>
      <c r="L976" s="76"/>
      <c r="M976" s="76"/>
      <c r="N976" s="102"/>
      <c r="O976" s="102"/>
      <c r="P976" s="126">
        <v>0</v>
      </c>
      <c r="Q976" s="97">
        <v>0</v>
      </c>
      <c r="R976" s="109"/>
      <c r="S976" s="96" t="s">
        <v>134</v>
      </c>
      <c r="T976" s="91">
        <v>0</v>
      </c>
      <c r="U976" s="96" t="s">
        <v>134</v>
      </c>
      <c r="V976" s="92" t="s">
        <v>134</v>
      </c>
      <c r="W976" s="92" t="s">
        <v>134</v>
      </c>
      <c r="X976" s="92" t="s">
        <v>134</v>
      </c>
      <c r="Y976" s="92" t="s">
        <v>134</v>
      </c>
      <c r="Z976" s="92">
        <v>0</v>
      </c>
      <c r="AA976" s="93">
        <v>0</v>
      </c>
    </row>
    <row r="977" spans="1:27" ht="15.75" x14ac:dyDescent="0.25">
      <c r="A977" s="87"/>
      <c r="B977" s="95"/>
      <c r="C977" s="95"/>
      <c r="D977" s="76"/>
      <c r="E977" s="89" t="s">
        <v>134</v>
      </c>
      <c r="F977" s="89" t="s">
        <v>134</v>
      </c>
      <c r="G977" s="76"/>
      <c r="H977" s="74"/>
      <c r="I977" s="111" t="s">
        <v>134</v>
      </c>
      <c r="J977" s="74"/>
      <c r="K977" s="74"/>
      <c r="L977" s="76"/>
      <c r="M977" s="76"/>
      <c r="N977" s="102"/>
      <c r="O977" s="102"/>
      <c r="P977" s="126">
        <v>0</v>
      </c>
      <c r="Q977" s="97">
        <v>0</v>
      </c>
      <c r="R977" s="109"/>
      <c r="S977" s="96" t="s">
        <v>134</v>
      </c>
      <c r="T977" s="91">
        <v>0</v>
      </c>
      <c r="U977" s="96" t="s">
        <v>134</v>
      </c>
      <c r="V977" s="92" t="s">
        <v>134</v>
      </c>
      <c r="W977" s="92" t="s">
        <v>134</v>
      </c>
      <c r="X977" s="92" t="s">
        <v>134</v>
      </c>
      <c r="Y977" s="92" t="s">
        <v>134</v>
      </c>
      <c r="Z977" s="92">
        <v>0</v>
      </c>
      <c r="AA977" s="93">
        <v>0</v>
      </c>
    </row>
    <row r="978" spans="1:27" ht="15.75" x14ac:dyDescent="0.25">
      <c r="A978" s="87"/>
      <c r="B978" s="95"/>
      <c r="C978" s="95"/>
      <c r="D978" s="76"/>
      <c r="E978" s="89" t="s">
        <v>134</v>
      </c>
      <c r="F978" s="89" t="s">
        <v>134</v>
      </c>
      <c r="G978" s="76"/>
      <c r="H978" s="74"/>
      <c r="I978" s="111" t="s">
        <v>134</v>
      </c>
      <c r="J978" s="74"/>
      <c r="K978" s="74"/>
      <c r="L978" s="76"/>
      <c r="M978" s="76"/>
      <c r="N978" s="102"/>
      <c r="O978" s="102"/>
      <c r="P978" s="126">
        <v>0</v>
      </c>
      <c r="Q978" s="97">
        <v>0</v>
      </c>
      <c r="R978" s="109"/>
      <c r="S978" s="96" t="s">
        <v>134</v>
      </c>
      <c r="T978" s="91">
        <v>0</v>
      </c>
      <c r="U978" s="96" t="s">
        <v>134</v>
      </c>
      <c r="V978" s="92" t="s">
        <v>134</v>
      </c>
      <c r="W978" s="92" t="s">
        <v>134</v>
      </c>
      <c r="X978" s="92" t="s">
        <v>134</v>
      </c>
      <c r="Y978" s="92" t="s">
        <v>134</v>
      </c>
      <c r="Z978" s="92">
        <v>0</v>
      </c>
      <c r="AA978" s="93">
        <v>0</v>
      </c>
    </row>
    <row r="979" spans="1:27" ht="15.75" x14ac:dyDescent="0.25">
      <c r="A979" s="87"/>
      <c r="B979" s="95"/>
      <c r="C979" s="95"/>
      <c r="D979" s="76"/>
      <c r="E979" s="89" t="s">
        <v>134</v>
      </c>
      <c r="F979" s="89" t="s">
        <v>134</v>
      </c>
      <c r="G979" s="76"/>
      <c r="H979" s="74"/>
      <c r="I979" s="111" t="s">
        <v>134</v>
      </c>
      <c r="J979" s="74"/>
      <c r="K979" s="74"/>
      <c r="L979" s="76"/>
      <c r="M979" s="76"/>
      <c r="N979" s="102"/>
      <c r="O979" s="102"/>
      <c r="P979" s="126">
        <v>0</v>
      </c>
      <c r="Q979" s="97">
        <v>0</v>
      </c>
      <c r="R979" s="109"/>
      <c r="S979" s="96" t="s">
        <v>134</v>
      </c>
      <c r="T979" s="91">
        <v>0</v>
      </c>
      <c r="U979" s="96" t="s">
        <v>134</v>
      </c>
      <c r="V979" s="92" t="s">
        <v>134</v>
      </c>
      <c r="W979" s="92" t="s">
        <v>134</v>
      </c>
      <c r="X979" s="92" t="s">
        <v>134</v>
      </c>
      <c r="Y979" s="92" t="s">
        <v>134</v>
      </c>
      <c r="Z979" s="92">
        <v>0</v>
      </c>
      <c r="AA979" s="93">
        <v>0</v>
      </c>
    </row>
    <row r="980" spans="1:27" ht="15.75" x14ac:dyDescent="0.25">
      <c r="A980" s="87"/>
      <c r="B980" s="95"/>
      <c r="C980" s="95"/>
      <c r="D980" s="76"/>
      <c r="E980" s="89" t="s">
        <v>134</v>
      </c>
      <c r="F980" s="89" t="s">
        <v>134</v>
      </c>
      <c r="G980" s="76"/>
      <c r="H980" s="74"/>
      <c r="I980" s="111" t="s">
        <v>134</v>
      </c>
      <c r="J980" s="74"/>
      <c r="K980" s="74"/>
      <c r="L980" s="76"/>
      <c r="M980" s="76"/>
      <c r="N980" s="102"/>
      <c r="O980" s="102"/>
      <c r="P980" s="126">
        <v>0</v>
      </c>
      <c r="Q980" s="97">
        <v>0</v>
      </c>
      <c r="R980" s="109"/>
      <c r="S980" s="96" t="s">
        <v>134</v>
      </c>
      <c r="T980" s="91">
        <v>0</v>
      </c>
      <c r="U980" s="96" t="s">
        <v>134</v>
      </c>
      <c r="V980" s="92" t="s">
        <v>134</v>
      </c>
      <c r="W980" s="92" t="s">
        <v>134</v>
      </c>
      <c r="X980" s="92" t="s">
        <v>134</v>
      </c>
      <c r="Y980" s="92" t="s">
        <v>134</v>
      </c>
      <c r="Z980" s="92">
        <v>0</v>
      </c>
      <c r="AA980" s="93">
        <v>0</v>
      </c>
    </row>
    <row r="981" spans="1:27" ht="15.75" x14ac:dyDescent="0.25">
      <c r="A981" s="87"/>
      <c r="B981" s="95"/>
      <c r="C981" s="95"/>
      <c r="D981" s="76"/>
      <c r="E981" s="89" t="s">
        <v>134</v>
      </c>
      <c r="F981" s="89" t="s">
        <v>134</v>
      </c>
      <c r="G981" s="76"/>
      <c r="H981" s="74"/>
      <c r="I981" s="111" t="s">
        <v>134</v>
      </c>
      <c r="J981" s="74"/>
      <c r="K981" s="74"/>
      <c r="L981" s="76"/>
      <c r="M981" s="76"/>
      <c r="N981" s="102"/>
      <c r="O981" s="102"/>
      <c r="P981" s="126">
        <v>0</v>
      </c>
      <c r="Q981" s="97">
        <v>0</v>
      </c>
      <c r="R981" s="109"/>
      <c r="S981" s="96" t="s">
        <v>134</v>
      </c>
      <c r="T981" s="91">
        <v>0</v>
      </c>
      <c r="U981" s="96" t="s">
        <v>134</v>
      </c>
      <c r="V981" s="92" t="s">
        <v>134</v>
      </c>
      <c r="W981" s="92" t="s">
        <v>134</v>
      </c>
      <c r="X981" s="92" t="s">
        <v>134</v>
      </c>
      <c r="Y981" s="92" t="s">
        <v>134</v>
      </c>
      <c r="Z981" s="92">
        <v>0</v>
      </c>
      <c r="AA981" s="93">
        <v>0</v>
      </c>
    </row>
    <row r="982" spans="1:27" ht="15.75" x14ac:dyDescent="0.25">
      <c r="A982" s="87"/>
      <c r="B982" s="95"/>
      <c r="C982" s="95"/>
      <c r="D982" s="76"/>
      <c r="E982" s="89" t="s">
        <v>134</v>
      </c>
      <c r="F982" s="89" t="s">
        <v>134</v>
      </c>
      <c r="G982" s="76"/>
      <c r="H982" s="74"/>
      <c r="I982" s="111" t="s">
        <v>134</v>
      </c>
      <c r="J982" s="74"/>
      <c r="K982" s="74"/>
      <c r="L982" s="76"/>
      <c r="M982" s="76"/>
      <c r="N982" s="102"/>
      <c r="O982" s="102"/>
      <c r="P982" s="126">
        <v>0</v>
      </c>
      <c r="Q982" s="97">
        <v>0</v>
      </c>
      <c r="R982" s="109"/>
      <c r="S982" s="96" t="s">
        <v>134</v>
      </c>
      <c r="T982" s="91">
        <v>0</v>
      </c>
      <c r="U982" s="96" t="s">
        <v>134</v>
      </c>
      <c r="V982" s="92" t="s">
        <v>134</v>
      </c>
      <c r="W982" s="92" t="s">
        <v>134</v>
      </c>
      <c r="X982" s="92" t="s">
        <v>134</v>
      </c>
      <c r="Y982" s="92" t="s">
        <v>134</v>
      </c>
      <c r="Z982" s="92">
        <v>0</v>
      </c>
      <c r="AA982" s="93">
        <v>0</v>
      </c>
    </row>
    <row r="983" spans="1:27" ht="15.75" x14ac:dyDescent="0.25">
      <c r="A983" s="87"/>
      <c r="B983" s="95"/>
      <c r="C983" s="95"/>
      <c r="D983" s="76"/>
      <c r="E983" s="89" t="s">
        <v>134</v>
      </c>
      <c r="F983" s="89" t="s">
        <v>134</v>
      </c>
      <c r="G983" s="76"/>
      <c r="H983" s="74"/>
      <c r="I983" s="111" t="s">
        <v>134</v>
      </c>
      <c r="J983" s="74"/>
      <c r="K983" s="74"/>
      <c r="L983" s="76"/>
      <c r="M983" s="76"/>
      <c r="N983" s="102"/>
      <c r="O983" s="102"/>
      <c r="P983" s="126">
        <v>0</v>
      </c>
      <c r="Q983" s="97">
        <v>0</v>
      </c>
      <c r="R983" s="109"/>
      <c r="S983" s="96" t="s">
        <v>134</v>
      </c>
      <c r="T983" s="91">
        <v>0</v>
      </c>
      <c r="U983" s="96" t="s">
        <v>134</v>
      </c>
      <c r="V983" s="92" t="s">
        <v>134</v>
      </c>
      <c r="W983" s="92" t="s">
        <v>134</v>
      </c>
      <c r="X983" s="92" t="s">
        <v>134</v>
      </c>
      <c r="Y983" s="92" t="s">
        <v>134</v>
      </c>
      <c r="Z983" s="92">
        <v>0</v>
      </c>
      <c r="AA983" s="93">
        <v>0</v>
      </c>
    </row>
    <row r="984" spans="1:27" ht="15.75" x14ac:dyDescent="0.25">
      <c r="A984" s="87"/>
      <c r="B984" s="95"/>
      <c r="C984" s="95"/>
      <c r="D984" s="76"/>
      <c r="E984" s="89" t="s">
        <v>134</v>
      </c>
      <c r="F984" s="89" t="s">
        <v>134</v>
      </c>
      <c r="G984" s="76"/>
      <c r="H984" s="74"/>
      <c r="I984" s="111" t="s">
        <v>134</v>
      </c>
      <c r="J984" s="74"/>
      <c r="K984" s="74"/>
      <c r="L984" s="76"/>
      <c r="M984" s="76"/>
      <c r="N984" s="102"/>
      <c r="O984" s="102"/>
      <c r="P984" s="126">
        <v>0</v>
      </c>
      <c r="Q984" s="97">
        <v>0</v>
      </c>
      <c r="R984" s="109"/>
      <c r="S984" s="96" t="s">
        <v>134</v>
      </c>
      <c r="T984" s="91">
        <v>0</v>
      </c>
      <c r="U984" s="96" t="s">
        <v>134</v>
      </c>
      <c r="V984" s="92" t="s">
        <v>134</v>
      </c>
      <c r="W984" s="92" t="s">
        <v>134</v>
      </c>
      <c r="X984" s="92" t="s">
        <v>134</v>
      </c>
      <c r="Y984" s="92" t="s">
        <v>134</v>
      </c>
      <c r="Z984" s="92">
        <v>0</v>
      </c>
      <c r="AA984" s="93">
        <v>0</v>
      </c>
    </row>
    <row r="985" spans="1:27" ht="15.75" x14ac:dyDescent="0.25">
      <c r="A985" s="87"/>
      <c r="B985" s="95"/>
      <c r="C985" s="95"/>
      <c r="D985" s="76"/>
      <c r="E985" s="89" t="s">
        <v>134</v>
      </c>
      <c r="F985" s="89" t="s">
        <v>134</v>
      </c>
      <c r="G985" s="76"/>
      <c r="H985" s="74"/>
      <c r="I985" s="111" t="s">
        <v>134</v>
      </c>
      <c r="J985" s="74"/>
      <c r="K985" s="74"/>
      <c r="L985" s="76"/>
      <c r="M985" s="76"/>
      <c r="N985" s="102"/>
      <c r="O985" s="102"/>
      <c r="P985" s="126">
        <v>0</v>
      </c>
      <c r="Q985" s="97">
        <v>0</v>
      </c>
      <c r="R985" s="109"/>
      <c r="S985" s="96" t="s">
        <v>134</v>
      </c>
      <c r="T985" s="91">
        <v>0</v>
      </c>
      <c r="U985" s="96" t="s">
        <v>134</v>
      </c>
      <c r="V985" s="92" t="s">
        <v>134</v>
      </c>
      <c r="W985" s="92" t="s">
        <v>134</v>
      </c>
      <c r="X985" s="92" t="s">
        <v>134</v>
      </c>
      <c r="Y985" s="92" t="s">
        <v>134</v>
      </c>
      <c r="Z985" s="92">
        <v>0</v>
      </c>
      <c r="AA985" s="93">
        <v>0</v>
      </c>
    </row>
    <row r="986" spans="1:27" ht="15.75" x14ac:dyDescent="0.25">
      <c r="A986" s="87"/>
      <c r="B986" s="95"/>
      <c r="C986" s="95"/>
      <c r="D986" s="76"/>
      <c r="E986" s="89" t="s">
        <v>134</v>
      </c>
      <c r="F986" s="89" t="s">
        <v>134</v>
      </c>
      <c r="G986" s="76"/>
      <c r="H986" s="74"/>
      <c r="I986" s="111" t="s">
        <v>134</v>
      </c>
      <c r="J986" s="74"/>
      <c r="K986" s="74"/>
      <c r="L986" s="76"/>
      <c r="M986" s="76"/>
      <c r="N986" s="102"/>
      <c r="O986" s="102"/>
      <c r="P986" s="126">
        <v>0</v>
      </c>
      <c r="Q986" s="97">
        <v>0</v>
      </c>
      <c r="R986" s="109"/>
      <c r="S986" s="96" t="s">
        <v>134</v>
      </c>
      <c r="T986" s="91">
        <v>0</v>
      </c>
      <c r="U986" s="96" t="s">
        <v>134</v>
      </c>
      <c r="V986" s="92" t="s">
        <v>134</v>
      </c>
      <c r="W986" s="92" t="s">
        <v>134</v>
      </c>
      <c r="X986" s="92" t="s">
        <v>134</v>
      </c>
      <c r="Y986" s="92" t="s">
        <v>134</v>
      </c>
      <c r="Z986" s="92">
        <v>0</v>
      </c>
      <c r="AA986" s="93">
        <v>0</v>
      </c>
    </row>
    <row r="987" spans="1:27" ht="15.75" x14ac:dyDescent="0.25">
      <c r="A987" s="87"/>
      <c r="B987" s="95"/>
      <c r="C987" s="95"/>
      <c r="D987" s="76"/>
      <c r="E987" s="89" t="s">
        <v>134</v>
      </c>
      <c r="F987" s="89" t="s">
        <v>134</v>
      </c>
      <c r="G987" s="76"/>
      <c r="H987" s="74"/>
      <c r="I987" s="111" t="s">
        <v>134</v>
      </c>
      <c r="J987" s="74"/>
      <c r="K987" s="74"/>
      <c r="L987" s="76"/>
      <c r="M987" s="76"/>
      <c r="N987" s="102"/>
      <c r="O987" s="102"/>
      <c r="P987" s="126">
        <v>0</v>
      </c>
      <c r="Q987" s="97">
        <v>0</v>
      </c>
      <c r="R987" s="109"/>
      <c r="S987" s="96" t="s">
        <v>134</v>
      </c>
      <c r="T987" s="91">
        <v>0</v>
      </c>
      <c r="U987" s="96" t="s">
        <v>134</v>
      </c>
      <c r="V987" s="92" t="s">
        <v>134</v>
      </c>
      <c r="W987" s="92" t="s">
        <v>134</v>
      </c>
      <c r="X987" s="92" t="s">
        <v>134</v>
      </c>
      <c r="Y987" s="92" t="s">
        <v>134</v>
      </c>
      <c r="Z987" s="92">
        <v>0</v>
      </c>
      <c r="AA987" s="93">
        <v>0</v>
      </c>
    </row>
    <row r="988" spans="1:27" ht="15.75" x14ac:dyDescent="0.25">
      <c r="A988" s="87"/>
      <c r="B988" s="95"/>
      <c r="C988" s="95"/>
      <c r="D988" s="76"/>
      <c r="E988" s="89" t="s">
        <v>134</v>
      </c>
      <c r="F988" s="89" t="s">
        <v>134</v>
      </c>
      <c r="G988" s="76"/>
      <c r="H988" s="74"/>
      <c r="I988" s="111" t="s">
        <v>134</v>
      </c>
      <c r="J988" s="74"/>
      <c r="K988" s="74"/>
      <c r="L988" s="76"/>
      <c r="M988" s="76"/>
      <c r="N988" s="102"/>
      <c r="O988" s="102"/>
      <c r="P988" s="126">
        <v>0</v>
      </c>
      <c r="Q988" s="97">
        <v>0</v>
      </c>
      <c r="R988" s="109"/>
      <c r="S988" s="96" t="s">
        <v>134</v>
      </c>
      <c r="T988" s="91">
        <v>0</v>
      </c>
      <c r="U988" s="96" t="s">
        <v>134</v>
      </c>
      <c r="V988" s="92" t="s">
        <v>134</v>
      </c>
      <c r="W988" s="92" t="s">
        <v>134</v>
      </c>
      <c r="X988" s="92" t="s">
        <v>134</v>
      </c>
      <c r="Y988" s="92" t="s">
        <v>134</v>
      </c>
      <c r="Z988" s="92">
        <v>0</v>
      </c>
      <c r="AA988" s="93">
        <v>0</v>
      </c>
    </row>
    <row r="989" spans="1:27" ht="15.75" x14ac:dyDescent="0.25">
      <c r="A989" s="87"/>
      <c r="B989" s="95"/>
      <c r="C989" s="95"/>
      <c r="D989" s="76"/>
      <c r="E989" s="89" t="s">
        <v>134</v>
      </c>
      <c r="F989" s="89" t="s">
        <v>134</v>
      </c>
      <c r="G989" s="76"/>
      <c r="H989" s="74"/>
      <c r="I989" s="111" t="s">
        <v>134</v>
      </c>
      <c r="J989" s="74"/>
      <c r="K989" s="74"/>
      <c r="L989" s="76"/>
      <c r="M989" s="76"/>
      <c r="N989" s="102"/>
      <c r="O989" s="102"/>
      <c r="P989" s="126">
        <v>0</v>
      </c>
      <c r="Q989" s="97">
        <v>0</v>
      </c>
      <c r="R989" s="109"/>
      <c r="S989" s="96" t="s">
        <v>134</v>
      </c>
      <c r="T989" s="91">
        <v>0</v>
      </c>
      <c r="U989" s="96" t="s">
        <v>134</v>
      </c>
      <c r="V989" s="92" t="s">
        <v>134</v>
      </c>
      <c r="W989" s="92" t="s">
        <v>134</v>
      </c>
      <c r="X989" s="92" t="s">
        <v>134</v>
      </c>
      <c r="Y989" s="92" t="s">
        <v>134</v>
      </c>
      <c r="Z989" s="92">
        <v>0</v>
      </c>
      <c r="AA989" s="93">
        <v>0</v>
      </c>
    </row>
    <row r="990" spans="1:27" ht="15.75" x14ac:dyDescent="0.25">
      <c r="A990" s="87"/>
      <c r="B990" s="95"/>
      <c r="C990" s="95"/>
      <c r="D990" s="76"/>
      <c r="E990" s="89" t="s">
        <v>134</v>
      </c>
      <c r="F990" s="89" t="s">
        <v>134</v>
      </c>
      <c r="G990" s="76"/>
      <c r="H990" s="74"/>
      <c r="I990" s="111" t="s">
        <v>134</v>
      </c>
      <c r="J990" s="74"/>
      <c r="K990" s="74"/>
      <c r="L990" s="76"/>
      <c r="M990" s="76"/>
      <c r="N990" s="102"/>
      <c r="O990" s="102"/>
      <c r="P990" s="126">
        <v>0</v>
      </c>
      <c r="Q990" s="97">
        <v>0</v>
      </c>
      <c r="R990" s="109"/>
      <c r="S990" s="96" t="s">
        <v>134</v>
      </c>
      <c r="T990" s="91">
        <v>0</v>
      </c>
      <c r="U990" s="96" t="s">
        <v>134</v>
      </c>
      <c r="V990" s="92" t="s">
        <v>134</v>
      </c>
      <c r="W990" s="92" t="s">
        <v>134</v>
      </c>
      <c r="X990" s="92" t="s">
        <v>134</v>
      </c>
      <c r="Y990" s="92" t="s">
        <v>134</v>
      </c>
      <c r="Z990" s="92">
        <v>0</v>
      </c>
      <c r="AA990" s="93">
        <v>0</v>
      </c>
    </row>
    <row r="991" spans="1:27" ht="15.75" x14ac:dyDescent="0.25">
      <c r="A991" s="87"/>
      <c r="B991" s="95"/>
      <c r="C991" s="95"/>
      <c r="D991" s="76"/>
      <c r="E991" s="89" t="s">
        <v>134</v>
      </c>
      <c r="F991" s="89" t="s">
        <v>134</v>
      </c>
      <c r="G991" s="76"/>
      <c r="H991" s="74"/>
      <c r="I991" s="111" t="s">
        <v>134</v>
      </c>
      <c r="J991" s="74"/>
      <c r="K991" s="74"/>
      <c r="L991" s="76"/>
      <c r="M991" s="76"/>
      <c r="N991" s="102"/>
      <c r="O991" s="102"/>
      <c r="P991" s="126">
        <v>0</v>
      </c>
      <c r="Q991" s="97">
        <v>0</v>
      </c>
      <c r="R991" s="109"/>
      <c r="S991" s="96" t="s">
        <v>134</v>
      </c>
      <c r="T991" s="91">
        <v>0</v>
      </c>
      <c r="U991" s="96" t="s">
        <v>134</v>
      </c>
      <c r="V991" s="92" t="s">
        <v>134</v>
      </c>
      <c r="W991" s="92" t="s">
        <v>134</v>
      </c>
      <c r="X991" s="92" t="s">
        <v>134</v>
      </c>
      <c r="Y991" s="92" t="s">
        <v>134</v>
      </c>
      <c r="Z991" s="92">
        <v>0</v>
      </c>
      <c r="AA991" s="93">
        <v>0</v>
      </c>
    </row>
    <row r="992" spans="1:27" ht="15.75" x14ac:dyDescent="0.25">
      <c r="A992" s="87"/>
      <c r="B992" s="95"/>
      <c r="C992" s="95"/>
      <c r="D992" s="76"/>
      <c r="E992" s="89" t="s">
        <v>134</v>
      </c>
      <c r="F992" s="89" t="s">
        <v>134</v>
      </c>
      <c r="G992" s="76"/>
      <c r="H992" s="74"/>
      <c r="I992" s="111" t="s">
        <v>134</v>
      </c>
      <c r="J992" s="74"/>
      <c r="K992" s="74"/>
      <c r="L992" s="76"/>
      <c r="M992" s="76"/>
      <c r="N992" s="102"/>
      <c r="O992" s="102"/>
      <c r="P992" s="126">
        <v>0</v>
      </c>
      <c r="Q992" s="97">
        <v>0</v>
      </c>
      <c r="R992" s="109"/>
      <c r="S992" s="96" t="s">
        <v>134</v>
      </c>
      <c r="T992" s="91">
        <v>0</v>
      </c>
      <c r="U992" s="96" t="s">
        <v>134</v>
      </c>
      <c r="V992" s="92" t="s">
        <v>134</v>
      </c>
      <c r="W992" s="92" t="s">
        <v>134</v>
      </c>
      <c r="X992" s="92" t="s">
        <v>134</v>
      </c>
      <c r="Y992" s="92" t="s">
        <v>134</v>
      </c>
      <c r="Z992" s="92">
        <v>0</v>
      </c>
      <c r="AA992" s="93">
        <v>0</v>
      </c>
    </row>
    <row r="993" spans="1:27" ht="15.75" x14ac:dyDescent="0.25">
      <c r="A993" s="87"/>
      <c r="B993" s="95"/>
      <c r="C993" s="95"/>
      <c r="D993" s="76"/>
      <c r="E993" s="89" t="s">
        <v>134</v>
      </c>
      <c r="F993" s="89" t="s">
        <v>134</v>
      </c>
      <c r="G993" s="76"/>
      <c r="H993" s="74"/>
      <c r="I993" s="111" t="s">
        <v>134</v>
      </c>
      <c r="J993" s="74"/>
      <c r="K993" s="74"/>
      <c r="L993" s="76"/>
      <c r="M993" s="76"/>
      <c r="N993" s="102"/>
      <c r="O993" s="102"/>
      <c r="P993" s="126">
        <v>0</v>
      </c>
      <c r="Q993" s="97">
        <v>0</v>
      </c>
      <c r="R993" s="109"/>
      <c r="S993" s="96" t="s">
        <v>134</v>
      </c>
      <c r="T993" s="91">
        <v>0</v>
      </c>
      <c r="U993" s="96" t="s">
        <v>134</v>
      </c>
      <c r="V993" s="92" t="s">
        <v>134</v>
      </c>
      <c r="W993" s="92" t="s">
        <v>134</v>
      </c>
      <c r="X993" s="92" t="s">
        <v>134</v>
      </c>
      <c r="Y993" s="92" t="s">
        <v>134</v>
      </c>
      <c r="Z993" s="92">
        <v>0</v>
      </c>
      <c r="AA993" s="93">
        <v>0</v>
      </c>
    </row>
    <row r="994" spans="1:27" ht="15.75" x14ac:dyDescent="0.25">
      <c r="A994" s="87"/>
      <c r="B994" s="95"/>
      <c r="C994" s="95"/>
      <c r="D994" s="76"/>
      <c r="E994" s="89" t="s">
        <v>134</v>
      </c>
      <c r="F994" s="89" t="s">
        <v>134</v>
      </c>
      <c r="G994" s="76"/>
      <c r="H994" s="74"/>
      <c r="I994" s="111" t="s">
        <v>134</v>
      </c>
      <c r="J994" s="74"/>
      <c r="K994" s="74"/>
      <c r="L994" s="76"/>
      <c r="M994" s="76"/>
      <c r="N994" s="102"/>
      <c r="O994" s="102"/>
      <c r="P994" s="126">
        <v>0</v>
      </c>
      <c r="Q994" s="97">
        <v>0</v>
      </c>
      <c r="R994" s="109"/>
      <c r="S994" s="96" t="s">
        <v>134</v>
      </c>
      <c r="T994" s="91">
        <v>0</v>
      </c>
      <c r="U994" s="96" t="s">
        <v>134</v>
      </c>
      <c r="V994" s="92" t="s">
        <v>134</v>
      </c>
      <c r="W994" s="92" t="s">
        <v>134</v>
      </c>
      <c r="X994" s="92" t="s">
        <v>134</v>
      </c>
      <c r="Y994" s="92" t="s">
        <v>134</v>
      </c>
      <c r="Z994" s="92">
        <v>0</v>
      </c>
      <c r="AA994" s="93">
        <v>0</v>
      </c>
    </row>
    <row r="995" spans="1:27" ht="15.75" x14ac:dyDescent="0.25">
      <c r="A995" s="87"/>
      <c r="B995" s="95"/>
      <c r="C995" s="95"/>
      <c r="D995" s="76"/>
      <c r="E995" s="89" t="s">
        <v>134</v>
      </c>
      <c r="F995" s="89" t="s">
        <v>134</v>
      </c>
      <c r="G995" s="76"/>
      <c r="H995" s="74"/>
      <c r="I995" s="111" t="s">
        <v>134</v>
      </c>
      <c r="J995" s="74"/>
      <c r="K995" s="74"/>
      <c r="L995" s="76"/>
      <c r="M995" s="76"/>
      <c r="N995" s="102"/>
      <c r="O995" s="102"/>
      <c r="P995" s="126">
        <v>0</v>
      </c>
      <c r="Q995" s="97">
        <v>0</v>
      </c>
      <c r="R995" s="109"/>
      <c r="S995" s="96" t="s">
        <v>134</v>
      </c>
      <c r="T995" s="91">
        <v>0</v>
      </c>
      <c r="U995" s="96" t="s">
        <v>134</v>
      </c>
      <c r="V995" s="92" t="s">
        <v>134</v>
      </c>
      <c r="W995" s="92" t="s">
        <v>134</v>
      </c>
      <c r="X995" s="92" t="s">
        <v>134</v>
      </c>
      <c r="Y995" s="92" t="s">
        <v>134</v>
      </c>
      <c r="Z995" s="92">
        <v>0</v>
      </c>
      <c r="AA995" s="93">
        <v>0</v>
      </c>
    </row>
    <row r="996" spans="1:27" ht="15.75" x14ac:dyDescent="0.25">
      <c r="A996" s="87"/>
      <c r="B996" s="95"/>
      <c r="C996" s="95"/>
      <c r="D996" s="76"/>
      <c r="E996" s="89" t="s">
        <v>134</v>
      </c>
      <c r="F996" s="89" t="s">
        <v>134</v>
      </c>
      <c r="G996" s="76"/>
      <c r="H996" s="74"/>
      <c r="I996" s="111" t="s">
        <v>134</v>
      </c>
      <c r="J996" s="74"/>
      <c r="K996" s="74"/>
      <c r="L996" s="76"/>
      <c r="M996" s="76"/>
      <c r="N996" s="102"/>
      <c r="O996" s="102"/>
      <c r="P996" s="126">
        <v>0</v>
      </c>
      <c r="Q996" s="97">
        <v>0</v>
      </c>
      <c r="R996" s="109"/>
      <c r="S996" s="96" t="s">
        <v>134</v>
      </c>
      <c r="T996" s="91">
        <v>0</v>
      </c>
      <c r="U996" s="96" t="s">
        <v>134</v>
      </c>
      <c r="V996" s="92" t="s">
        <v>134</v>
      </c>
      <c r="W996" s="92" t="s">
        <v>134</v>
      </c>
      <c r="X996" s="92" t="s">
        <v>134</v>
      </c>
      <c r="Y996" s="92" t="s">
        <v>134</v>
      </c>
      <c r="Z996" s="92">
        <v>0</v>
      </c>
      <c r="AA996" s="93">
        <v>0</v>
      </c>
    </row>
    <row r="997" spans="1:27" ht="15.75" x14ac:dyDescent="0.25">
      <c r="A997" s="87"/>
      <c r="B997" s="95"/>
      <c r="C997" s="95"/>
      <c r="D997" s="76"/>
      <c r="E997" s="89" t="s">
        <v>134</v>
      </c>
      <c r="F997" s="89" t="s">
        <v>134</v>
      </c>
      <c r="G997" s="76"/>
      <c r="H997" s="74"/>
      <c r="I997" s="111" t="s">
        <v>134</v>
      </c>
      <c r="J997" s="74"/>
      <c r="K997" s="74"/>
      <c r="L997" s="76"/>
      <c r="M997" s="76"/>
      <c r="N997" s="102"/>
      <c r="O997" s="102"/>
      <c r="P997" s="126">
        <v>0</v>
      </c>
      <c r="Q997" s="97">
        <v>0</v>
      </c>
      <c r="R997" s="109"/>
      <c r="S997" s="96" t="s">
        <v>134</v>
      </c>
      <c r="T997" s="91">
        <v>0</v>
      </c>
      <c r="U997" s="96" t="s">
        <v>134</v>
      </c>
      <c r="V997" s="92" t="s">
        <v>134</v>
      </c>
      <c r="W997" s="92" t="s">
        <v>134</v>
      </c>
      <c r="X997" s="92" t="s">
        <v>134</v>
      </c>
      <c r="Y997" s="92" t="s">
        <v>134</v>
      </c>
      <c r="Z997" s="92">
        <v>0</v>
      </c>
      <c r="AA997" s="93">
        <v>0</v>
      </c>
    </row>
    <row r="998" spans="1:27" ht="15.75" x14ac:dyDescent="0.25">
      <c r="A998" s="87"/>
      <c r="B998" s="95"/>
      <c r="C998" s="95"/>
      <c r="D998" s="76"/>
      <c r="E998" s="89" t="s">
        <v>134</v>
      </c>
      <c r="F998" s="89" t="s">
        <v>134</v>
      </c>
      <c r="G998" s="76"/>
      <c r="H998" s="74"/>
      <c r="I998" s="111" t="s">
        <v>134</v>
      </c>
      <c r="J998" s="74"/>
      <c r="K998" s="74"/>
      <c r="L998" s="76"/>
      <c r="M998" s="76"/>
      <c r="N998" s="102"/>
      <c r="O998" s="102"/>
      <c r="P998" s="126">
        <v>0</v>
      </c>
      <c r="Q998" s="97">
        <v>0</v>
      </c>
      <c r="R998" s="109"/>
      <c r="S998" s="96" t="s">
        <v>134</v>
      </c>
      <c r="T998" s="91">
        <v>0</v>
      </c>
      <c r="U998" s="96" t="s">
        <v>134</v>
      </c>
      <c r="V998" s="92" t="s">
        <v>134</v>
      </c>
      <c r="W998" s="92" t="s">
        <v>134</v>
      </c>
      <c r="X998" s="92" t="s">
        <v>134</v>
      </c>
      <c r="Y998" s="92" t="s">
        <v>134</v>
      </c>
      <c r="Z998" s="92">
        <v>0</v>
      </c>
      <c r="AA998" s="93">
        <v>0</v>
      </c>
    </row>
  </sheetData>
  <sheetProtection formatCells="0"/>
  <conditionalFormatting sqref="A3:AA9 A11:AA998 A10 C10:AA10">
    <cfRule type="expression" dxfId="1" priority="2">
      <formula>$A3&lt;&gt;""</formula>
    </cfRule>
  </conditionalFormatting>
  <conditionalFormatting sqref="B3:B9 B11:B998">
    <cfRule type="expression" dxfId="0" priority="1">
      <formula>AND($B3="",COUNTBLANK($B$3:B3)=1)</formula>
    </cfRule>
  </conditionalFormatting>
  <pageMargins left="0.47244094488188981" right="0.47244094488188981" top="0.47244094488188981" bottom="0.47244094488188981" header="0.31496062992125984" footer="0.31496062992125984"/>
  <pageSetup paperSize="193" scale="38" fitToHeight="0" orientation="landscape" r:id="rId1"/>
  <headerFooter scaleWithDoc="0">
    <oddFooter>&amp;L&amp;A&amp;CDRFA - Western Australia&amp;R&amp;P of &amp;N</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A4137594-DF78-4175-8215-9199000DD686}">
          <x14:formula1>
            <xm:f>Code!$E$3:$E$19</xm:f>
          </x14:formula1>
          <xm:sqref>H3:H998</xm:sqref>
        </x14:dataValidation>
        <x14:dataValidation type="list" allowBlank="1" showInputMessage="1" showErrorMessage="1" xr:uid="{678F8E14-21B0-4211-814C-D9ACF2FAB2CD}">
          <x14:formula1>
            <xm:f>OFFSET('Road Summary'!$B$31,1,0,'Road Summary'!$A$28,1)</xm:f>
          </x14:formula1>
          <xm:sqref>A3:A998</xm:sqref>
        </x14:dataValidation>
        <x14:dataValidation type="list" allowBlank="1" showInputMessage="1" xr:uid="{8D7321DC-0FEC-432D-89C1-95AFA9124F41}">
          <x14:formula1>
            <xm:f>Code!$B$2:$B$6</xm:f>
          </x14:formula1>
          <xm:sqref>G3:G998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22"/>
  <sheetViews>
    <sheetView showGridLines="0" zoomScaleNormal="100" workbookViewId="0">
      <selection activeCell="F16" sqref="F16"/>
    </sheetView>
  </sheetViews>
  <sheetFormatPr defaultColWidth="16.7109375" defaultRowHeight="14.25" x14ac:dyDescent="0.2"/>
  <cols>
    <col min="1" max="1" width="48.85546875" style="5" bestFit="1" customWidth="1"/>
    <col min="2" max="2" width="62.5703125" style="5" customWidth="1"/>
    <col min="3" max="16384" width="16.7109375" style="5"/>
  </cols>
  <sheetData>
    <row r="1" spans="1:2" x14ac:dyDescent="0.2">
      <c r="A1" s="148" t="s">
        <v>39</v>
      </c>
      <c r="B1" s="148"/>
    </row>
    <row r="2" spans="1:2" x14ac:dyDescent="0.2">
      <c r="A2" s="148"/>
      <c r="B2" s="148"/>
    </row>
    <row r="3" spans="1:2" x14ac:dyDescent="0.2">
      <c r="A3" s="63" t="s">
        <v>47</v>
      </c>
      <c r="B3" s="63"/>
    </row>
    <row r="4" spans="1:2" ht="15" thickBot="1" x14ac:dyDescent="0.25"/>
    <row r="5" spans="1:2" s="64" customFormat="1" ht="15" thickBot="1" x14ac:dyDescent="0.3">
      <c r="A5" s="112" t="s">
        <v>93</v>
      </c>
      <c r="B5" s="112" t="s">
        <v>92</v>
      </c>
    </row>
    <row r="6" spans="1:2" ht="43.5" thickBot="1" x14ac:dyDescent="0.25">
      <c r="A6" s="113" t="s">
        <v>117</v>
      </c>
      <c r="B6" s="113" t="s">
        <v>94</v>
      </c>
    </row>
    <row r="7" spans="1:2" ht="57.75" thickBot="1" x14ac:dyDescent="0.25">
      <c r="A7" s="113" t="s">
        <v>118</v>
      </c>
      <c r="B7" s="113" t="s">
        <v>95</v>
      </c>
    </row>
    <row r="8" spans="1:2" ht="43.5" thickBot="1" x14ac:dyDescent="0.25">
      <c r="A8" s="113" t="s">
        <v>119</v>
      </c>
      <c r="B8" s="113" t="s">
        <v>96</v>
      </c>
    </row>
    <row r="9" spans="1:2" ht="43.5" thickBot="1" x14ac:dyDescent="0.25">
      <c r="A9" s="113" t="s">
        <v>120</v>
      </c>
      <c r="B9" s="113" t="s">
        <v>97</v>
      </c>
    </row>
    <row r="10" spans="1:2" ht="43.5" thickBot="1" x14ac:dyDescent="0.25">
      <c r="A10" s="113" t="s">
        <v>99</v>
      </c>
      <c r="B10" s="113" t="s">
        <v>98</v>
      </c>
    </row>
    <row r="11" spans="1:2" ht="57.75" thickBot="1" x14ac:dyDescent="0.25">
      <c r="A11" s="113" t="s">
        <v>100</v>
      </c>
      <c r="B11" s="113" t="s">
        <v>121</v>
      </c>
    </row>
    <row r="12" spans="1:2" ht="57.75" thickBot="1" x14ac:dyDescent="0.25">
      <c r="A12" s="113" t="s">
        <v>122</v>
      </c>
      <c r="B12" s="113" t="s">
        <v>101</v>
      </c>
    </row>
    <row r="13" spans="1:2" ht="57.75" thickBot="1" x14ac:dyDescent="0.25">
      <c r="A13" s="113" t="s">
        <v>123</v>
      </c>
      <c r="B13" s="113" t="s">
        <v>102</v>
      </c>
    </row>
    <row r="14" spans="1:2" ht="58.5" thickBot="1" x14ac:dyDescent="0.25">
      <c r="A14" s="113" t="s">
        <v>103</v>
      </c>
      <c r="B14" s="113" t="s">
        <v>124</v>
      </c>
    </row>
    <row r="15" spans="1:2" ht="42.75" x14ac:dyDescent="0.2">
      <c r="A15" s="114" t="s">
        <v>125</v>
      </c>
      <c r="B15" s="149" t="s">
        <v>126</v>
      </c>
    </row>
    <row r="16" spans="1:2" ht="60.75" thickBot="1" x14ac:dyDescent="0.25">
      <c r="A16" s="115" t="s">
        <v>127</v>
      </c>
      <c r="B16" s="150"/>
    </row>
    <row r="17" spans="1:2" ht="57.75" thickBot="1" x14ac:dyDescent="0.25">
      <c r="A17" s="116" t="s">
        <v>105</v>
      </c>
      <c r="B17" s="116" t="s">
        <v>104</v>
      </c>
    </row>
    <row r="18" spans="1:2" ht="15" thickBot="1" x14ac:dyDescent="0.25">
      <c r="A18" s="113" t="s">
        <v>107</v>
      </c>
      <c r="B18" s="113" t="s">
        <v>106</v>
      </c>
    </row>
    <row r="19" spans="1:2" ht="15" thickBot="1" x14ac:dyDescent="0.25">
      <c r="A19" s="113" t="s">
        <v>112</v>
      </c>
      <c r="B19" s="113" t="s">
        <v>108</v>
      </c>
    </row>
    <row r="20" spans="1:2" ht="15" thickBot="1" x14ac:dyDescent="0.25">
      <c r="A20" s="113" t="s">
        <v>113</v>
      </c>
      <c r="B20" s="113" t="s">
        <v>109</v>
      </c>
    </row>
    <row r="21" spans="1:2" ht="15" thickBot="1" x14ac:dyDescent="0.25">
      <c r="A21" s="113" t="s">
        <v>114</v>
      </c>
      <c r="B21" s="113" t="s">
        <v>110</v>
      </c>
    </row>
    <row r="22" spans="1:2" ht="15" thickBot="1" x14ac:dyDescent="0.25">
      <c r="A22" s="113" t="s">
        <v>115</v>
      </c>
      <c r="B22" s="113" t="s">
        <v>111</v>
      </c>
    </row>
  </sheetData>
  <sheetProtection sheet="1" objects="1" scenarios="1"/>
  <mergeCells count="2">
    <mergeCell ref="A1:B2"/>
    <mergeCell ref="B15:B16"/>
  </mergeCells>
  <pageMargins left="0.47244094488188981" right="0.47244094488188981" top="0.47244094488188981" bottom="0.47244094488188981" header="0.31496062992125984" footer="0.31496062992125984"/>
  <pageSetup paperSize="193" scale="48" fitToHeight="0" orientation="landscape" r:id="rId1"/>
  <headerFooter scaleWithDoc="0">
    <oddFooter>&amp;L&amp;A&amp;CDRFA - Western Australia&amp;R&amp;P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0"/>
  <sheetViews>
    <sheetView showGridLines="0" showRuler="0" zoomScaleNormal="100" workbookViewId="0">
      <selection activeCell="F15" sqref="F15"/>
    </sheetView>
  </sheetViews>
  <sheetFormatPr defaultColWidth="9.28515625" defaultRowHeight="15" x14ac:dyDescent="0.25"/>
  <cols>
    <col min="1" max="1" width="12.7109375" style="2" customWidth="1"/>
    <col min="2" max="2" width="31.28515625" style="3" customWidth="1"/>
    <col min="3" max="4" width="15.7109375" style="1" customWidth="1"/>
    <col min="5" max="5" width="15.7109375" style="2" customWidth="1"/>
    <col min="6" max="6" width="13.5703125" style="4" customWidth="1"/>
    <col min="7" max="8" width="13.5703125" style="3" customWidth="1"/>
    <col min="9" max="12" width="9.28515625" style="3"/>
    <col min="13" max="16384" width="9.28515625" style="2"/>
  </cols>
  <sheetData>
    <row r="1" spans="1:8" ht="75" customHeight="1" x14ac:dyDescent="0.25"/>
    <row r="2" spans="1:8" ht="20.100000000000001" customHeight="1" x14ac:dyDescent="0.25">
      <c r="A2" s="153" t="s">
        <v>31</v>
      </c>
      <c r="B2" s="154"/>
      <c r="C2" s="154"/>
      <c r="D2" s="154"/>
      <c r="E2" s="154"/>
      <c r="F2" s="154"/>
      <c r="G2" s="154"/>
      <c r="H2" s="155"/>
    </row>
    <row r="3" spans="1:8" ht="20.100000000000001" customHeight="1" x14ac:dyDescent="0.25">
      <c r="A3" s="156" t="s">
        <v>51</v>
      </c>
      <c r="B3" s="157"/>
      <c r="C3" s="157"/>
      <c r="D3" s="157"/>
      <c r="E3" s="157"/>
      <c r="F3" s="157"/>
      <c r="G3" s="157"/>
      <c r="H3" s="158"/>
    </row>
    <row r="4" spans="1:8" ht="20.100000000000001" customHeight="1" x14ac:dyDescent="0.25">
      <c r="A4" s="65" t="s">
        <v>52</v>
      </c>
      <c r="B4" s="65" t="s">
        <v>53</v>
      </c>
      <c r="C4" s="66" t="s">
        <v>54</v>
      </c>
      <c r="D4" s="159" t="s">
        <v>55</v>
      </c>
      <c r="E4" s="159"/>
      <c r="F4" s="159"/>
      <c r="G4" s="159"/>
      <c r="H4" s="159"/>
    </row>
    <row r="5" spans="1:8" s="3" customFormat="1" ht="20.100000000000001" customHeight="1" x14ac:dyDescent="0.25">
      <c r="A5" s="67">
        <v>5</v>
      </c>
      <c r="B5" s="68" t="s">
        <v>56</v>
      </c>
      <c r="C5" s="69">
        <v>43402</v>
      </c>
      <c r="D5" s="152" t="s">
        <v>57</v>
      </c>
      <c r="E5" s="152"/>
      <c r="F5" s="152"/>
      <c r="G5" s="152"/>
      <c r="H5" s="152"/>
    </row>
    <row r="6" spans="1:8" s="3" customFormat="1" ht="20.100000000000001" customHeight="1" x14ac:dyDescent="0.25">
      <c r="A6" s="67">
        <v>6</v>
      </c>
      <c r="B6" s="68" t="s">
        <v>61</v>
      </c>
      <c r="C6" s="69">
        <v>43563</v>
      </c>
      <c r="D6" s="152" t="s">
        <v>58</v>
      </c>
      <c r="E6" s="152"/>
      <c r="F6" s="152"/>
      <c r="G6" s="152"/>
      <c r="H6" s="152"/>
    </row>
    <row r="7" spans="1:8" s="3" customFormat="1" ht="20.100000000000001" customHeight="1" x14ac:dyDescent="0.25">
      <c r="A7" s="70"/>
      <c r="B7" s="71" t="s">
        <v>62</v>
      </c>
      <c r="C7" s="72"/>
      <c r="D7" s="160"/>
      <c r="E7" s="160"/>
      <c r="F7" s="160"/>
      <c r="G7" s="160"/>
      <c r="H7" s="160"/>
    </row>
    <row r="8" spans="1:8" s="3" customFormat="1" ht="75.599999999999994" customHeight="1" x14ac:dyDescent="0.25">
      <c r="A8" s="67">
        <v>7</v>
      </c>
      <c r="B8" s="68" t="s">
        <v>59</v>
      </c>
      <c r="C8" s="69">
        <v>43873</v>
      </c>
      <c r="D8" s="151" t="s">
        <v>60</v>
      </c>
      <c r="E8" s="151"/>
      <c r="F8" s="151"/>
      <c r="G8" s="151"/>
      <c r="H8" s="151"/>
    </row>
    <row r="9" spans="1:8" s="3" customFormat="1" ht="102" customHeight="1" x14ac:dyDescent="0.25">
      <c r="A9" s="67">
        <v>8</v>
      </c>
      <c r="B9" s="68" t="s">
        <v>59</v>
      </c>
      <c r="C9" s="69">
        <v>43887</v>
      </c>
      <c r="D9" s="151" t="s">
        <v>63</v>
      </c>
      <c r="E9" s="151"/>
      <c r="F9" s="151"/>
      <c r="G9" s="151"/>
      <c r="H9" s="151"/>
    </row>
    <row r="10" spans="1:8" s="3" customFormat="1" ht="75.599999999999994" customHeight="1" x14ac:dyDescent="0.25">
      <c r="A10" s="67">
        <v>9</v>
      </c>
      <c r="B10" s="68" t="s">
        <v>59</v>
      </c>
      <c r="C10" s="69">
        <v>43921</v>
      </c>
      <c r="D10" s="151" t="s">
        <v>64</v>
      </c>
      <c r="E10" s="151"/>
      <c r="F10" s="151"/>
      <c r="G10" s="151"/>
      <c r="H10" s="151"/>
    </row>
    <row r="11" spans="1:8" s="3" customFormat="1" ht="20.100000000000001" customHeight="1" x14ac:dyDescent="0.25">
      <c r="A11" s="67">
        <v>10</v>
      </c>
      <c r="B11" s="68" t="s">
        <v>65</v>
      </c>
      <c r="C11" s="69">
        <v>43992</v>
      </c>
      <c r="D11" s="152" t="s">
        <v>66</v>
      </c>
      <c r="E11" s="152"/>
      <c r="F11" s="152"/>
      <c r="G11" s="152"/>
      <c r="H11" s="152"/>
    </row>
    <row r="12" spans="1:8" x14ac:dyDescent="0.25">
      <c r="A12" s="7"/>
      <c r="B12" s="8"/>
      <c r="C12" s="9"/>
      <c r="D12" s="9"/>
      <c r="E12" s="7"/>
      <c r="F12" s="10"/>
      <c r="G12" s="8"/>
      <c r="H12" s="8"/>
    </row>
    <row r="13" spans="1:8" x14ac:dyDescent="0.25">
      <c r="A13" s="7"/>
      <c r="B13" s="8"/>
      <c r="C13" s="9"/>
      <c r="D13" s="9"/>
      <c r="E13" s="7"/>
      <c r="F13" s="10"/>
      <c r="G13" s="8"/>
      <c r="H13" s="8"/>
    </row>
    <row r="14" spans="1:8" x14ac:dyDescent="0.25">
      <c r="A14" s="7"/>
      <c r="B14" s="8"/>
      <c r="C14" s="9"/>
      <c r="D14" s="9"/>
      <c r="E14" s="7"/>
      <c r="F14" s="10"/>
      <c r="G14" s="8"/>
      <c r="H14" s="8"/>
    </row>
    <row r="15" spans="1:8" x14ac:dyDescent="0.25">
      <c r="A15" s="7"/>
      <c r="B15" s="8"/>
      <c r="C15" s="9"/>
      <c r="D15" s="9"/>
      <c r="E15" s="7"/>
      <c r="F15" s="10"/>
      <c r="G15" s="8"/>
      <c r="H15" s="8"/>
    </row>
    <row r="16" spans="1:8" x14ac:dyDescent="0.25">
      <c r="A16" s="7"/>
      <c r="B16" s="8"/>
      <c r="C16" s="9"/>
      <c r="D16" s="9"/>
      <c r="E16" s="7"/>
      <c r="F16" s="10"/>
      <c r="G16" s="8"/>
      <c r="H16" s="8"/>
    </row>
    <row r="17" spans="1:8" x14ac:dyDescent="0.25">
      <c r="A17" s="7"/>
      <c r="B17" s="8"/>
      <c r="C17" s="9"/>
      <c r="D17" s="9"/>
      <c r="E17" s="7"/>
      <c r="F17" s="10"/>
      <c r="G17" s="8"/>
      <c r="H17" s="8"/>
    </row>
    <row r="18" spans="1:8" x14ac:dyDescent="0.25">
      <c r="A18" s="7"/>
      <c r="B18" s="8"/>
      <c r="C18" s="9"/>
      <c r="D18" s="9"/>
      <c r="E18" s="7"/>
      <c r="F18" s="10"/>
      <c r="G18" s="8"/>
      <c r="H18" s="8"/>
    </row>
    <row r="19" spans="1:8" x14ac:dyDescent="0.25">
      <c r="A19" s="7"/>
      <c r="B19" s="8"/>
      <c r="C19" s="9"/>
      <c r="D19" s="9"/>
      <c r="E19" s="7"/>
      <c r="F19" s="10"/>
      <c r="G19" s="8"/>
      <c r="H19" s="8"/>
    </row>
    <row r="20" spans="1:8" x14ac:dyDescent="0.25">
      <c r="A20" s="7"/>
      <c r="B20" s="8"/>
      <c r="C20" s="9"/>
      <c r="D20" s="9"/>
      <c r="E20" s="7"/>
      <c r="F20" s="10"/>
      <c r="G20" s="8"/>
      <c r="H20" s="8"/>
    </row>
  </sheetData>
  <mergeCells count="10">
    <mergeCell ref="D8:H8"/>
    <mergeCell ref="D9:H9"/>
    <mergeCell ref="D10:H10"/>
    <mergeCell ref="D11:H11"/>
    <mergeCell ref="A2:H2"/>
    <mergeCell ref="A3:H3"/>
    <mergeCell ref="D4:H4"/>
    <mergeCell ref="D5:H5"/>
    <mergeCell ref="D6:H6"/>
    <mergeCell ref="D7:H7"/>
  </mergeCells>
  <pageMargins left="0.47244094488188981" right="0.47244094488188981" top="0.47244094488188981" bottom="0.47244094488188981" header="0.31496062992125984" footer="0.31496062992125984"/>
  <pageSetup paperSize="193" scale="70" fitToHeight="0" orientation="portrait" r:id="rId1"/>
  <headerFooter scaleWithDoc="0">
    <oddFooter>&amp;L&amp;"Arial,Regular"&amp;9DRFAWA - &amp;F, &amp;A&amp;R&amp;"Arial,Regular"&amp;9&amp;P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113"/>
  <sheetViews>
    <sheetView zoomScale="90" zoomScaleNormal="90" workbookViewId="0">
      <selection activeCell="F20" sqref="F20"/>
    </sheetView>
  </sheetViews>
  <sheetFormatPr defaultColWidth="8.5703125" defaultRowHeight="15" x14ac:dyDescent="0.25"/>
  <cols>
    <col min="5" max="5" width="43" customWidth="1"/>
    <col min="6" max="6" width="195.85546875" bestFit="1" customWidth="1"/>
  </cols>
  <sheetData>
    <row r="2" spans="1:6" x14ac:dyDescent="0.25">
      <c r="B2" t="s">
        <v>4</v>
      </c>
      <c r="C2" t="s">
        <v>22</v>
      </c>
      <c r="E2" t="s">
        <v>93</v>
      </c>
      <c r="F2" t="s">
        <v>92</v>
      </c>
    </row>
    <row r="3" spans="1:6" x14ac:dyDescent="0.25">
      <c r="B3" t="s">
        <v>5</v>
      </c>
      <c r="C3" t="s">
        <v>23</v>
      </c>
      <c r="E3" t="s">
        <v>117</v>
      </c>
      <c r="F3" t="s">
        <v>94</v>
      </c>
    </row>
    <row r="4" spans="1:6" x14ac:dyDescent="0.25">
      <c r="B4" t="s">
        <v>6</v>
      </c>
      <c r="C4" t="s">
        <v>24</v>
      </c>
      <c r="E4" t="s">
        <v>118</v>
      </c>
      <c r="F4" t="s">
        <v>95</v>
      </c>
    </row>
    <row r="5" spans="1:6" x14ac:dyDescent="0.25">
      <c r="B5" t="s">
        <v>7</v>
      </c>
      <c r="E5" t="s">
        <v>119</v>
      </c>
      <c r="F5" t="s">
        <v>96</v>
      </c>
    </row>
    <row r="6" spans="1:6" x14ac:dyDescent="0.25">
      <c r="E6" t="s">
        <v>120</v>
      </c>
      <c r="F6" t="s">
        <v>97</v>
      </c>
    </row>
    <row r="7" spans="1:6" x14ac:dyDescent="0.25">
      <c r="A7" s="82"/>
      <c r="B7" s="82"/>
      <c r="E7" t="s">
        <v>99</v>
      </c>
      <c r="F7" t="s">
        <v>98</v>
      </c>
    </row>
    <row r="8" spans="1:6" x14ac:dyDescent="0.25">
      <c r="A8" s="82"/>
      <c r="B8" s="82"/>
      <c r="E8" t="s">
        <v>100</v>
      </c>
      <c r="F8" t="s">
        <v>121</v>
      </c>
    </row>
    <row r="9" spans="1:6" x14ac:dyDescent="0.25">
      <c r="A9" s="82"/>
      <c r="B9" s="82"/>
      <c r="E9" t="s">
        <v>122</v>
      </c>
      <c r="F9" t="s">
        <v>101</v>
      </c>
    </row>
    <row r="10" spans="1:6" x14ac:dyDescent="0.25">
      <c r="A10" s="82"/>
      <c r="B10" s="82"/>
      <c r="E10" t="s">
        <v>123</v>
      </c>
      <c r="F10" t="s">
        <v>102</v>
      </c>
    </row>
    <row r="11" spans="1:6" x14ac:dyDescent="0.25">
      <c r="A11" s="82"/>
      <c r="B11" s="82"/>
      <c r="E11" t="s">
        <v>103</v>
      </c>
      <c r="F11" t="s">
        <v>132</v>
      </c>
    </row>
    <row r="12" spans="1:6" x14ac:dyDescent="0.25">
      <c r="A12" s="82"/>
      <c r="B12" s="82"/>
      <c r="E12" t="s">
        <v>125</v>
      </c>
      <c r="F12" t="s">
        <v>126</v>
      </c>
    </row>
    <row r="13" spans="1:6" x14ac:dyDescent="0.25">
      <c r="A13" s="82"/>
      <c r="B13" s="82"/>
      <c r="E13" t="s">
        <v>127</v>
      </c>
    </row>
    <row r="14" spans="1:6" x14ac:dyDescent="0.25">
      <c r="A14" s="82"/>
      <c r="B14" s="82"/>
      <c r="E14" t="s">
        <v>105</v>
      </c>
      <c r="F14" t="s">
        <v>104</v>
      </c>
    </row>
    <row r="15" spans="1:6" x14ac:dyDescent="0.25">
      <c r="A15" s="82"/>
      <c r="B15" s="82"/>
      <c r="E15" t="s">
        <v>107</v>
      </c>
      <c r="F15" t="s">
        <v>106</v>
      </c>
    </row>
    <row r="16" spans="1:6" x14ac:dyDescent="0.25">
      <c r="A16" s="83"/>
      <c r="B16" s="82"/>
      <c r="E16" t="s">
        <v>112</v>
      </c>
      <c r="F16" t="s">
        <v>108</v>
      </c>
    </row>
    <row r="17" spans="1:6" x14ac:dyDescent="0.25">
      <c r="A17" s="83"/>
      <c r="B17" s="82"/>
      <c r="E17" t="s">
        <v>113</v>
      </c>
      <c r="F17" t="s">
        <v>109</v>
      </c>
    </row>
    <row r="18" spans="1:6" x14ac:dyDescent="0.25">
      <c r="A18" s="83"/>
      <c r="B18" s="82"/>
      <c r="E18" t="s">
        <v>114</v>
      </c>
      <c r="F18" t="s">
        <v>110</v>
      </c>
    </row>
    <row r="19" spans="1:6" x14ac:dyDescent="0.25">
      <c r="A19" s="83"/>
      <c r="B19" s="82"/>
      <c r="E19" t="s">
        <v>115</v>
      </c>
      <c r="F19" t="s">
        <v>111</v>
      </c>
    </row>
    <row r="20" spans="1:6" x14ac:dyDescent="0.25">
      <c r="A20" s="83"/>
      <c r="B20" s="82"/>
    </row>
    <row r="21" spans="1:6" x14ac:dyDescent="0.25">
      <c r="A21" s="83"/>
      <c r="B21" s="82"/>
    </row>
    <row r="22" spans="1:6" x14ac:dyDescent="0.25">
      <c r="A22" s="83"/>
      <c r="B22" s="82"/>
    </row>
    <row r="23" spans="1:6" x14ac:dyDescent="0.25">
      <c r="A23" s="83"/>
      <c r="B23" s="82"/>
    </row>
    <row r="24" spans="1:6" x14ac:dyDescent="0.25">
      <c r="A24" s="83"/>
      <c r="B24" s="82"/>
    </row>
    <row r="25" spans="1:6" x14ac:dyDescent="0.25">
      <c r="A25" s="83"/>
      <c r="B25" s="82"/>
    </row>
    <row r="26" spans="1:6" x14ac:dyDescent="0.25">
      <c r="A26" s="83"/>
      <c r="B26" s="82"/>
    </row>
    <row r="27" spans="1:6" x14ac:dyDescent="0.25">
      <c r="A27" s="83"/>
      <c r="B27" s="82"/>
    </row>
    <row r="28" spans="1:6" x14ac:dyDescent="0.25">
      <c r="A28" s="83"/>
      <c r="B28" s="82"/>
    </row>
    <row r="29" spans="1:6" x14ac:dyDescent="0.25">
      <c r="A29" s="83"/>
      <c r="B29" s="82"/>
    </row>
    <row r="30" spans="1:6" x14ac:dyDescent="0.25">
      <c r="A30" s="83"/>
      <c r="B30" s="82"/>
    </row>
    <row r="31" spans="1:6" x14ac:dyDescent="0.25">
      <c r="A31" s="83"/>
      <c r="B31" s="82"/>
    </row>
    <row r="32" spans="1:6" x14ac:dyDescent="0.25">
      <c r="A32" s="83"/>
      <c r="B32" s="82"/>
    </row>
    <row r="33" spans="1:2" x14ac:dyDescent="0.25">
      <c r="A33" s="83"/>
      <c r="B33" s="82"/>
    </row>
    <row r="34" spans="1:2" x14ac:dyDescent="0.25">
      <c r="A34" s="83"/>
      <c r="B34" s="82"/>
    </row>
    <row r="35" spans="1:2" x14ac:dyDescent="0.25">
      <c r="A35" s="83"/>
      <c r="B35" s="82"/>
    </row>
    <row r="36" spans="1:2" x14ac:dyDescent="0.25">
      <c r="A36" s="83"/>
      <c r="B36" s="82"/>
    </row>
    <row r="37" spans="1:2" x14ac:dyDescent="0.25">
      <c r="A37" s="83"/>
      <c r="B37" s="82"/>
    </row>
    <row r="38" spans="1:2" x14ac:dyDescent="0.25">
      <c r="A38" s="83"/>
      <c r="B38" s="82"/>
    </row>
    <row r="39" spans="1:2" x14ac:dyDescent="0.25">
      <c r="A39" s="83"/>
      <c r="B39" s="82"/>
    </row>
    <row r="40" spans="1:2" x14ac:dyDescent="0.25">
      <c r="A40" s="83"/>
      <c r="B40" s="82"/>
    </row>
    <row r="41" spans="1:2" x14ac:dyDescent="0.25">
      <c r="A41" s="83"/>
      <c r="B41" s="82"/>
    </row>
    <row r="42" spans="1:2" x14ac:dyDescent="0.25">
      <c r="A42" s="83"/>
      <c r="B42" s="82"/>
    </row>
    <row r="43" spans="1:2" x14ac:dyDescent="0.25">
      <c r="A43" s="83"/>
      <c r="B43" s="82"/>
    </row>
    <row r="44" spans="1:2" x14ac:dyDescent="0.25">
      <c r="A44" s="83"/>
      <c r="B44" s="82"/>
    </row>
    <row r="45" spans="1:2" x14ac:dyDescent="0.25">
      <c r="A45" s="83"/>
      <c r="B45" s="82"/>
    </row>
    <row r="46" spans="1:2" x14ac:dyDescent="0.25">
      <c r="A46" s="83"/>
      <c r="B46" s="82"/>
    </row>
    <row r="47" spans="1:2" x14ac:dyDescent="0.25">
      <c r="A47" s="83"/>
      <c r="B47" s="82"/>
    </row>
    <row r="48" spans="1:2" x14ac:dyDescent="0.25">
      <c r="A48" s="83"/>
      <c r="B48" s="82"/>
    </row>
    <row r="49" spans="1:2" x14ac:dyDescent="0.25">
      <c r="A49" s="83"/>
      <c r="B49" s="82"/>
    </row>
    <row r="50" spans="1:2" x14ac:dyDescent="0.25">
      <c r="A50" s="83"/>
      <c r="B50" s="82"/>
    </row>
    <row r="51" spans="1:2" x14ac:dyDescent="0.25">
      <c r="A51" s="83"/>
      <c r="B51" s="82"/>
    </row>
    <row r="52" spans="1:2" x14ac:dyDescent="0.25">
      <c r="A52" s="83"/>
      <c r="B52" s="82"/>
    </row>
    <row r="53" spans="1:2" x14ac:dyDescent="0.25">
      <c r="A53" s="83"/>
      <c r="B53" s="82"/>
    </row>
    <row r="54" spans="1:2" x14ac:dyDescent="0.25">
      <c r="A54" s="83"/>
      <c r="B54" s="82"/>
    </row>
    <row r="55" spans="1:2" x14ac:dyDescent="0.25">
      <c r="A55" s="83"/>
      <c r="B55" s="82"/>
    </row>
    <row r="56" spans="1:2" x14ac:dyDescent="0.25">
      <c r="A56" s="83"/>
      <c r="B56" s="82"/>
    </row>
    <row r="57" spans="1:2" x14ac:dyDescent="0.25">
      <c r="A57" s="83"/>
      <c r="B57" s="82"/>
    </row>
    <row r="58" spans="1:2" x14ac:dyDescent="0.25">
      <c r="A58" s="83"/>
      <c r="B58" s="82"/>
    </row>
    <row r="59" spans="1:2" x14ac:dyDescent="0.25">
      <c r="A59" s="83"/>
      <c r="B59" s="82"/>
    </row>
    <row r="60" spans="1:2" x14ac:dyDescent="0.25">
      <c r="A60" s="83"/>
      <c r="B60" s="82"/>
    </row>
    <row r="61" spans="1:2" x14ac:dyDescent="0.25">
      <c r="A61" s="83"/>
      <c r="B61" s="82"/>
    </row>
    <row r="62" spans="1:2" x14ac:dyDescent="0.25">
      <c r="A62" s="83"/>
      <c r="B62" s="82"/>
    </row>
    <row r="63" spans="1:2" x14ac:dyDescent="0.25">
      <c r="A63" s="83"/>
      <c r="B63" s="82"/>
    </row>
    <row r="64" spans="1:2" x14ac:dyDescent="0.25">
      <c r="A64" s="83"/>
      <c r="B64" s="82"/>
    </row>
    <row r="65" spans="1:2" x14ac:dyDescent="0.25">
      <c r="A65" s="83"/>
      <c r="B65" s="82"/>
    </row>
    <row r="66" spans="1:2" x14ac:dyDescent="0.25">
      <c r="A66" s="83"/>
      <c r="B66" s="82"/>
    </row>
    <row r="67" spans="1:2" x14ac:dyDescent="0.25">
      <c r="A67" s="83"/>
      <c r="B67" s="82"/>
    </row>
    <row r="68" spans="1:2" x14ac:dyDescent="0.25">
      <c r="A68" s="83"/>
      <c r="B68" s="82"/>
    </row>
    <row r="69" spans="1:2" x14ac:dyDescent="0.25">
      <c r="A69" s="83"/>
      <c r="B69" s="82"/>
    </row>
    <row r="70" spans="1:2" x14ac:dyDescent="0.25">
      <c r="A70" s="83"/>
      <c r="B70" s="82"/>
    </row>
    <row r="71" spans="1:2" x14ac:dyDescent="0.25">
      <c r="A71" s="83"/>
      <c r="B71" s="82"/>
    </row>
    <row r="72" spans="1:2" x14ac:dyDescent="0.25">
      <c r="A72" s="83"/>
      <c r="B72" s="82"/>
    </row>
    <row r="73" spans="1:2" x14ac:dyDescent="0.25">
      <c r="A73" s="83"/>
      <c r="B73" s="82"/>
    </row>
    <row r="74" spans="1:2" x14ac:dyDescent="0.25">
      <c r="A74" s="83"/>
      <c r="B74" s="82"/>
    </row>
    <row r="75" spans="1:2" x14ac:dyDescent="0.25">
      <c r="A75" s="83"/>
      <c r="B75" s="82"/>
    </row>
    <row r="76" spans="1:2" x14ac:dyDescent="0.25">
      <c r="A76" s="83"/>
      <c r="B76" s="82"/>
    </row>
    <row r="77" spans="1:2" x14ac:dyDescent="0.25">
      <c r="A77" s="83"/>
      <c r="B77" s="82"/>
    </row>
    <row r="78" spans="1:2" x14ac:dyDescent="0.25">
      <c r="A78" s="83"/>
      <c r="B78" s="82"/>
    </row>
    <row r="79" spans="1:2" x14ac:dyDescent="0.25">
      <c r="A79" s="83"/>
      <c r="B79" s="82"/>
    </row>
    <row r="80" spans="1:2" x14ac:dyDescent="0.25">
      <c r="A80" s="83"/>
      <c r="B80" s="82"/>
    </row>
    <row r="81" spans="1:2" x14ac:dyDescent="0.25">
      <c r="A81" s="83"/>
      <c r="B81" s="82"/>
    </row>
    <row r="82" spans="1:2" x14ac:dyDescent="0.25">
      <c r="A82" s="83"/>
      <c r="B82" s="82"/>
    </row>
    <row r="83" spans="1:2" x14ac:dyDescent="0.25">
      <c r="A83" s="83"/>
      <c r="B83" s="82"/>
    </row>
    <row r="84" spans="1:2" x14ac:dyDescent="0.25">
      <c r="A84" s="83"/>
      <c r="B84" s="82"/>
    </row>
    <row r="85" spans="1:2" x14ac:dyDescent="0.25">
      <c r="A85" s="83"/>
      <c r="B85" s="82"/>
    </row>
    <row r="86" spans="1:2" x14ac:dyDescent="0.25">
      <c r="A86" s="83"/>
      <c r="B86" s="82"/>
    </row>
    <row r="87" spans="1:2" x14ac:dyDescent="0.25">
      <c r="A87" s="83"/>
      <c r="B87" s="82"/>
    </row>
    <row r="88" spans="1:2" x14ac:dyDescent="0.25">
      <c r="A88" s="83"/>
      <c r="B88" s="82"/>
    </row>
    <row r="89" spans="1:2" x14ac:dyDescent="0.25">
      <c r="A89" s="83"/>
      <c r="B89" s="82"/>
    </row>
    <row r="90" spans="1:2" x14ac:dyDescent="0.25">
      <c r="A90" s="83"/>
      <c r="B90" s="82"/>
    </row>
    <row r="91" spans="1:2" x14ac:dyDescent="0.25">
      <c r="A91" s="83"/>
      <c r="B91" s="82"/>
    </row>
    <row r="92" spans="1:2" x14ac:dyDescent="0.25">
      <c r="A92" s="83"/>
      <c r="B92" s="82"/>
    </row>
    <row r="93" spans="1:2" x14ac:dyDescent="0.25">
      <c r="A93" s="83"/>
      <c r="B93" s="82"/>
    </row>
    <row r="94" spans="1:2" x14ac:dyDescent="0.25">
      <c r="A94" s="83"/>
      <c r="B94" s="82"/>
    </row>
    <row r="95" spans="1:2" x14ac:dyDescent="0.25">
      <c r="A95" s="83"/>
      <c r="B95" s="82"/>
    </row>
    <row r="96" spans="1:2" x14ac:dyDescent="0.25">
      <c r="A96" s="83"/>
      <c r="B96" s="82"/>
    </row>
    <row r="97" spans="1:2" x14ac:dyDescent="0.25">
      <c r="A97" s="83"/>
      <c r="B97" s="82"/>
    </row>
    <row r="98" spans="1:2" x14ac:dyDescent="0.25">
      <c r="A98" s="83"/>
      <c r="B98" s="82"/>
    </row>
    <row r="99" spans="1:2" x14ac:dyDescent="0.25">
      <c r="A99" s="83"/>
      <c r="B99" s="82"/>
    </row>
    <row r="100" spans="1:2" x14ac:dyDescent="0.25">
      <c r="A100" s="83"/>
      <c r="B100" s="82"/>
    </row>
    <row r="101" spans="1:2" x14ac:dyDescent="0.25">
      <c r="A101" s="83"/>
      <c r="B101" s="82"/>
    </row>
    <row r="102" spans="1:2" x14ac:dyDescent="0.25">
      <c r="A102" s="83"/>
      <c r="B102" s="82"/>
    </row>
    <row r="103" spans="1:2" x14ac:dyDescent="0.25">
      <c r="A103" s="83"/>
      <c r="B103" s="82"/>
    </row>
    <row r="104" spans="1:2" x14ac:dyDescent="0.25">
      <c r="A104" s="83"/>
      <c r="B104" s="82"/>
    </row>
    <row r="105" spans="1:2" x14ac:dyDescent="0.25">
      <c r="A105" s="83"/>
      <c r="B105" s="82"/>
    </row>
    <row r="106" spans="1:2" x14ac:dyDescent="0.25">
      <c r="A106" s="83"/>
      <c r="B106" s="82"/>
    </row>
    <row r="107" spans="1:2" x14ac:dyDescent="0.25">
      <c r="A107" s="83"/>
      <c r="B107" s="82"/>
    </row>
    <row r="108" spans="1:2" x14ac:dyDescent="0.25">
      <c r="A108" s="83"/>
      <c r="B108" s="82"/>
    </row>
    <row r="109" spans="1:2" x14ac:dyDescent="0.25">
      <c r="A109" s="83"/>
      <c r="B109" s="82"/>
    </row>
    <row r="110" spans="1:2" x14ac:dyDescent="0.25">
      <c r="A110" s="83"/>
      <c r="B110" s="82"/>
    </row>
    <row r="111" spans="1:2" x14ac:dyDescent="0.25">
      <c r="A111" s="83"/>
      <c r="B111" s="82"/>
    </row>
    <row r="112" spans="1:2" x14ac:dyDescent="0.25">
      <c r="A112" s="83"/>
      <c r="B112" s="82"/>
    </row>
    <row r="113" spans="1:2" x14ac:dyDescent="0.25">
      <c r="A113" s="82"/>
      <c r="B113" s="82"/>
    </row>
  </sheetData>
  <pageMargins left="0.7" right="0.7" top="0.75" bottom="0.75" header="0.3" footer="0.3"/>
  <pageSetup paperSize="1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E15" sqref="E15"/>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36189F766007468E635D2D11B171C0" ma:contentTypeVersion="2" ma:contentTypeDescription="Create a new document." ma:contentTypeScope="" ma:versionID="9354867233a9954d3c966324f30819c6">
  <xsd:schema xmlns:xsd="http://www.w3.org/2001/XMLSchema" xmlns:xs="http://www.w3.org/2001/XMLSchema" xmlns:p="http://schemas.microsoft.com/office/2006/metadata/properties" xmlns:ns2="8efd7e94-4b9e-4ef6-bf6b-643f6e0a9307" targetNamespace="http://schemas.microsoft.com/office/2006/metadata/properties" ma:root="true" ma:fieldsID="b173578c97fa3ed562add351ff2031e8" ns2:_="">
    <xsd:import namespace="8efd7e94-4b9e-4ef6-bf6b-643f6e0a9307"/>
    <xsd:element name="properties">
      <xsd:complexType>
        <xsd:sequence>
          <xsd:element name="documentManagement">
            <xsd:complexType>
              <xsd:all>
                <xsd:element ref="ns2:Library" minOccurs="0"/>
                <xsd:element ref="ns2:Order_x0020__x002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fd7e94-4b9e-4ef6-bf6b-643f6e0a9307" elementFormDefault="qualified">
    <xsd:import namespace="http://schemas.microsoft.com/office/2006/documentManagement/types"/>
    <xsd:import namespace="http://schemas.microsoft.com/office/infopath/2007/PartnerControls"/>
    <xsd:element name="Library" ma:index="8" nillable="true" ma:displayName="Library" ma:default="Start Here" ma:format="Dropdown" ma:internalName="Library">
      <xsd:simpleType>
        <xsd:restriction base="dms:Choice">
          <xsd:enumeration value="Start Here"/>
          <xsd:enumeration value="DRFAWA Guidelines"/>
          <xsd:enumeration value="DRFAWA Fact Sheets"/>
          <xsd:enumeration value="DRFAWA Templates"/>
          <xsd:enumeration value="COVID-19"/>
          <xsd:enumeration value="Other Guidance"/>
          <xsd:enumeration value="TC Seroja"/>
        </xsd:restriction>
      </xsd:simpleType>
    </xsd:element>
    <xsd:element name="Order_x0020__x0023_" ma:index="9" nillable="true" ma:displayName="Order #" ma:internalName="Order_x0020__x0023_">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rder_x0020__x0023_ xmlns="8efd7e94-4b9e-4ef6-bf6b-643f6e0a9307" xsi:nil="true"/>
    <Library xmlns="8efd7e94-4b9e-4ef6-bf6b-643f6e0a9307">DRFAWA Templates</Libra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D7F3E3-FB40-42D6-8F37-51585489B3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fd7e94-4b9e-4ef6-bf6b-643f6e0a93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0F96EB-316E-4747-A065-2D054F80703A}">
  <ds:schemaRefs>
    <ds:schemaRef ds:uri="http://schemas.microsoft.com/office/2006/metadata/properties"/>
    <ds:schemaRef ds:uri="http://schemas.microsoft.com/office/infopath/2007/PartnerControls"/>
    <ds:schemaRef ds:uri="8efd7e94-4b9e-4ef6-bf6b-643f6e0a9307"/>
  </ds:schemaRefs>
</ds:datastoreItem>
</file>

<file path=customXml/itemProps3.xml><?xml version="1.0" encoding="utf-8"?>
<ds:datastoreItem xmlns:ds="http://schemas.openxmlformats.org/officeDocument/2006/customXml" ds:itemID="{85149929-D913-44AE-8189-497F4D1498BD}">
  <ds:schemaRefs>
    <ds:schemaRef ds:uri="http://schemas.microsoft.com/sharepoint/v3/contenttype/forms"/>
  </ds:schemaRefs>
</ds:datastoreItem>
</file>

<file path=docMetadata/LabelInfo.xml><?xml version="1.0" encoding="utf-8"?>
<clbl:labelList xmlns:clbl="http://schemas.microsoft.com/office/2020/mipLabelMetadata">
  <clbl:label id="{f2c53664-ba48-42ff-8608-e4019969d536}" enabled="0" method="" siteId="{f2c53664-ba48-42ff-8608-e4019969d53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Read First - Instructions</vt:lpstr>
      <vt:lpstr>Road Summary</vt:lpstr>
      <vt:lpstr>Damage Assessment (Defects)</vt:lpstr>
      <vt:lpstr>Damage (Contractor Example)</vt:lpstr>
      <vt:lpstr>Descriptors</vt:lpstr>
      <vt:lpstr>Document Control</vt:lpstr>
      <vt:lpstr>Code</vt:lpstr>
      <vt:lpstr>Features To Add</vt:lpstr>
      <vt:lpstr>'Damage (Contractor Example)'!Print_Area</vt:lpstr>
      <vt:lpstr>'Damage Assessment (Defects)'!Print_Area</vt:lpstr>
      <vt:lpstr>'Damage (Contractor Example)'!Print_Titles</vt:lpstr>
      <vt:lpstr>'Damage Assessment (Defects)'!Print_Titles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Template-Emergency_and_Immediate_Works_(Roads)</dc:title>
  <dc:creator>Alex Pope</dc:creator>
  <cp:lastModifiedBy>STAINTON Robert</cp:lastModifiedBy>
  <cp:lastPrinted>2023-10-24T07:08:49Z</cp:lastPrinted>
  <dcterms:created xsi:type="dcterms:W3CDTF">2018-09-13T01:16:46Z</dcterms:created>
  <dcterms:modified xsi:type="dcterms:W3CDTF">2026-06-17T07:43:46Z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0x0101004436189F766007468E635D2D11B171C0</vt:lpwstr>
  </property>
</Properties>
</file>