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21e54c367d3358c/Documents/1 Documents/01 Work Files/01 CellMates Training/01 Training Courses/02 Training Courses/Mastering AI/Course Files/"/>
    </mc:Choice>
  </mc:AlternateContent>
  <xr:revisionPtr revIDLastSave="105" documentId="8_{ECDDFBA4-6396-4E47-84CF-4D9433FD1E4A}" xr6:coauthVersionLast="47" xr6:coauthVersionMax="47" xr10:uidLastSave="{CBDA23B0-5C06-460A-9E5E-8597A9B5ED8B}"/>
  <bookViews>
    <workbookView xWindow="-108" yWindow="-108" windowWidth="23256" windowHeight="13176" xr2:uid="{56AE3062-799A-454E-91B9-217DA0AEB110}"/>
  </bookViews>
  <sheets>
    <sheet name="Pivot" sheetId="1" r:id="rId1"/>
    <sheet name="Sheet4" sheetId="5" r:id="rId2"/>
    <sheet name="Sheet5" sheetId="6" r:id="rId3"/>
  </sheets>
  <calcPr calcId="191029"/>
  <pivotCaches>
    <pivotCache cacheId="2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</calcChain>
</file>

<file path=xl/sharedStrings.xml><?xml version="1.0" encoding="utf-8"?>
<sst xmlns="http://schemas.openxmlformats.org/spreadsheetml/2006/main" count="827" uniqueCount="230">
  <si>
    <t>Order ID</t>
  </si>
  <si>
    <t>Date</t>
  </si>
  <si>
    <t>Customer</t>
  </si>
  <si>
    <t>Region</t>
  </si>
  <si>
    <t>Product</t>
  </si>
  <si>
    <t>Quantity</t>
  </si>
  <si>
    <t>Unit Price</t>
  </si>
  <si>
    <t>Sales</t>
  </si>
  <si>
    <t>ORD1000</t>
  </si>
  <si>
    <t>Ethan</t>
  </si>
  <si>
    <t>North</t>
  </si>
  <si>
    <t>Keyboard</t>
  </si>
  <si>
    <t>ORD1001</t>
  </si>
  <si>
    <t>Bob</t>
  </si>
  <si>
    <t>East</t>
  </si>
  <si>
    <t>Monitor</t>
  </si>
  <si>
    <t>ORD1002</t>
  </si>
  <si>
    <t>Charlie</t>
  </si>
  <si>
    <t>South</t>
  </si>
  <si>
    <t>ORD1003</t>
  </si>
  <si>
    <t>George</t>
  </si>
  <si>
    <t>Phone</t>
  </si>
  <si>
    <t>ORD1004</t>
  </si>
  <si>
    <t>Alice</t>
  </si>
  <si>
    <t>West</t>
  </si>
  <si>
    <t>ORD1005</t>
  </si>
  <si>
    <t>Hannah</t>
  </si>
  <si>
    <t>Tablet</t>
  </si>
  <si>
    <t>ORD1006</t>
  </si>
  <si>
    <t>Fiona</t>
  </si>
  <si>
    <t>ORD1007</t>
  </si>
  <si>
    <t>Diana</t>
  </si>
  <si>
    <t>ORD1008</t>
  </si>
  <si>
    <t>ORD1009</t>
  </si>
  <si>
    <t>Mouse</t>
  </si>
  <si>
    <t>ORD1010</t>
  </si>
  <si>
    <t>ORD1011</t>
  </si>
  <si>
    <t>ORD1012</t>
  </si>
  <si>
    <t>ORD1013</t>
  </si>
  <si>
    <t>Laptop</t>
  </si>
  <si>
    <t>ORD1014</t>
  </si>
  <si>
    <t>ORD1015</t>
  </si>
  <si>
    <t>ORD1016</t>
  </si>
  <si>
    <t>ORD1017</t>
  </si>
  <si>
    <t>ORD1018</t>
  </si>
  <si>
    <t>ORD1019</t>
  </si>
  <si>
    <t>ORD1020</t>
  </si>
  <si>
    <t>ORD1021</t>
  </si>
  <si>
    <t>ORD1022</t>
  </si>
  <si>
    <t>ORD1023</t>
  </si>
  <si>
    <t>ORD1024</t>
  </si>
  <si>
    <t>ORD1025</t>
  </si>
  <si>
    <t>ORD1026</t>
  </si>
  <si>
    <t>ORD1027</t>
  </si>
  <si>
    <t>ORD1028</t>
  </si>
  <si>
    <t>ORD1029</t>
  </si>
  <si>
    <t>ORD1030</t>
  </si>
  <si>
    <t>ORD1031</t>
  </si>
  <si>
    <t>ORD1032</t>
  </si>
  <si>
    <t>ORD1033</t>
  </si>
  <si>
    <t>ORD1034</t>
  </si>
  <si>
    <t>ORD1035</t>
  </si>
  <si>
    <t>ORD1036</t>
  </si>
  <si>
    <t>ORD1037</t>
  </si>
  <si>
    <t>ORD1038</t>
  </si>
  <si>
    <t>ORD1039</t>
  </si>
  <si>
    <t>ORD1040</t>
  </si>
  <si>
    <t>ORD1041</t>
  </si>
  <si>
    <t>ORD1042</t>
  </si>
  <si>
    <t>ORD1043</t>
  </si>
  <si>
    <t>ORD1044</t>
  </si>
  <si>
    <t>ORD1045</t>
  </si>
  <si>
    <t>ORD1046</t>
  </si>
  <si>
    <t>ORD1047</t>
  </si>
  <si>
    <t>ORD1048</t>
  </si>
  <si>
    <t>ORD1049</t>
  </si>
  <si>
    <t>ORD1050</t>
  </si>
  <si>
    <t>ORD1051</t>
  </si>
  <si>
    <t>ORD1052</t>
  </si>
  <si>
    <t>ORD1053</t>
  </si>
  <si>
    <t>ORD1054</t>
  </si>
  <si>
    <t>ORD1055</t>
  </si>
  <si>
    <t>ORD1056</t>
  </si>
  <si>
    <t>ORD1057</t>
  </si>
  <si>
    <t>ORD1058</t>
  </si>
  <si>
    <t>ORD1059</t>
  </si>
  <si>
    <t>ORD1060</t>
  </si>
  <si>
    <t>ORD1061</t>
  </si>
  <si>
    <t>ORD1062</t>
  </si>
  <si>
    <t>ORD1063</t>
  </si>
  <si>
    <t>ORD1064</t>
  </si>
  <si>
    <t>ORD1065</t>
  </si>
  <si>
    <t>ORD1066</t>
  </si>
  <si>
    <t>ORD1067</t>
  </si>
  <si>
    <t>ORD1068</t>
  </si>
  <si>
    <t>ORD1069</t>
  </si>
  <si>
    <t>ORD1070</t>
  </si>
  <si>
    <t>ORD1071</t>
  </si>
  <si>
    <t>ORD1072</t>
  </si>
  <si>
    <t>ORD1073</t>
  </si>
  <si>
    <t>ORD1074</t>
  </si>
  <si>
    <t>ORD1075</t>
  </si>
  <si>
    <t>ORD1076</t>
  </si>
  <si>
    <t>ORD1077</t>
  </si>
  <si>
    <t>ORD1078</t>
  </si>
  <si>
    <t>ORD1079</t>
  </si>
  <si>
    <t>ORD1080</t>
  </si>
  <si>
    <t>ORD1081</t>
  </si>
  <si>
    <t>ORD1082</t>
  </si>
  <si>
    <t>ORD1083</t>
  </si>
  <si>
    <t>ORD1084</t>
  </si>
  <si>
    <t>ORD1085</t>
  </si>
  <si>
    <t>ORD1086</t>
  </si>
  <si>
    <t>ORD1087</t>
  </si>
  <si>
    <t>ORD1088</t>
  </si>
  <si>
    <t>ORD1089</t>
  </si>
  <si>
    <t>ORD1090</t>
  </si>
  <si>
    <t>ORD1091</t>
  </si>
  <si>
    <t>ORD1092</t>
  </si>
  <si>
    <t>ORD1093</t>
  </si>
  <si>
    <t>ORD1094</t>
  </si>
  <si>
    <t>ORD1095</t>
  </si>
  <si>
    <t>ORD1096</t>
  </si>
  <si>
    <t>ORD1097</t>
  </si>
  <si>
    <t>ORD1098</t>
  </si>
  <si>
    <t>ORD1099</t>
  </si>
  <si>
    <t>ORD1100</t>
  </si>
  <si>
    <t>ORD1101</t>
  </si>
  <si>
    <t>ORD1102</t>
  </si>
  <si>
    <t>ORD1103</t>
  </si>
  <si>
    <t>ORD1104</t>
  </si>
  <si>
    <t>ORD1105</t>
  </si>
  <si>
    <t>ORD1106</t>
  </si>
  <si>
    <t>ORD1107</t>
  </si>
  <si>
    <t>ORD1108</t>
  </si>
  <si>
    <t>ORD1109</t>
  </si>
  <si>
    <t>ORD1110</t>
  </si>
  <si>
    <t>ORD1111</t>
  </si>
  <si>
    <t>ORD1112</t>
  </si>
  <si>
    <t>ORD1113</t>
  </si>
  <si>
    <t>ORD1114</t>
  </si>
  <si>
    <t>ORD1115</t>
  </si>
  <si>
    <t>ORD1116</t>
  </si>
  <si>
    <t>ORD1117</t>
  </si>
  <si>
    <t>ORD1118</t>
  </si>
  <si>
    <t>ORD1119</t>
  </si>
  <si>
    <t>ORD1120</t>
  </si>
  <si>
    <t>ORD1121</t>
  </si>
  <si>
    <t>ORD1122</t>
  </si>
  <si>
    <t>ORD1123</t>
  </si>
  <si>
    <t>ORD1124</t>
  </si>
  <si>
    <t>ORD1125</t>
  </si>
  <si>
    <t>ORD1126</t>
  </si>
  <si>
    <t>ORD1127</t>
  </si>
  <si>
    <t>ORD1128</t>
  </si>
  <si>
    <t>ORD1129</t>
  </si>
  <si>
    <t>ORD1130</t>
  </si>
  <si>
    <t>ORD1131</t>
  </si>
  <si>
    <t>ORD1132</t>
  </si>
  <si>
    <t>ORD1133</t>
  </si>
  <si>
    <t>ORD1134</t>
  </si>
  <si>
    <t>ORD1135</t>
  </si>
  <si>
    <t>ORD1136</t>
  </si>
  <si>
    <t>ORD1137</t>
  </si>
  <si>
    <t>ORD1138</t>
  </si>
  <si>
    <t>ORD1139</t>
  </si>
  <si>
    <t>ORD1140</t>
  </si>
  <si>
    <t>ORD1141</t>
  </si>
  <si>
    <t>ORD1142</t>
  </si>
  <si>
    <t>ORD1143</t>
  </si>
  <si>
    <t>ORD1144</t>
  </si>
  <si>
    <t>ORD1145</t>
  </si>
  <si>
    <t>ORD1146</t>
  </si>
  <si>
    <t>ORD1147</t>
  </si>
  <si>
    <t>ORD1148</t>
  </si>
  <si>
    <t>ORD1149</t>
  </si>
  <si>
    <t>ORD1150</t>
  </si>
  <si>
    <t>ORD1151</t>
  </si>
  <si>
    <t>ORD1152</t>
  </si>
  <si>
    <t>ORD1153</t>
  </si>
  <si>
    <t>ORD1154</t>
  </si>
  <si>
    <t>ORD1155</t>
  </si>
  <si>
    <t>ORD1156</t>
  </si>
  <si>
    <t>ORD1157</t>
  </si>
  <si>
    <t>ORD1158</t>
  </si>
  <si>
    <t>ORD1159</t>
  </si>
  <si>
    <t>ORD1160</t>
  </si>
  <si>
    <t>ORD1161</t>
  </si>
  <si>
    <t>ORD1162</t>
  </si>
  <si>
    <t>ORD1163</t>
  </si>
  <si>
    <t>ORD1164</t>
  </si>
  <si>
    <t>ORD1165</t>
  </si>
  <si>
    <t>ORD1166</t>
  </si>
  <si>
    <t>ORD1167</t>
  </si>
  <si>
    <t>ORD1168</t>
  </si>
  <si>
    <t>ORD1169</t>
  </si>
  <si>
    <t>ORD1170</t>
  </si>
  <si>
    <t>ORD1171</t>
  </si>
  <si>
    <t>ORD1172</t>
  </si>
  <si>
    <t>ORD1173</t>
  </si>
  <si>
    <t>ORD1174</t>
  </si>
  <si>
    <t>ORD1175</t>
  </si>
  <si>
    <t>ORD1176</t>
  </si>
  <si>
    <t>ORD1177</t>
  </si>
  <si>
    <t>ORD1178</t>
  </si>
  <si>
    <t>ORD1179</t>
  </si>
  <si>
    <t>ORD1180</t>
  </si>
  <si>
    <t>ORD1181</t>
  </si>
  <si>
    <t>ORD1182</t>
  </si>
  <si>
    <t>ORD1183</t>
  </si>
  <si>
    <t>ORD1184</t>
  </si>
  <si>
    <t>ORD1185</t>
  </si>
  <si>
    <t>ORD1186</t>
  </si>
  <si>
    <t>ORD1187</t>
  </si>
  <si>
    <t>ORD1188</t>
  </si>
  <si>
    <t>ORD1189</t>
  </si>
  <si>
    <t>ORD1190</t>
  </si>
  <si>
    <t>ORD1191</t>
  </si>
  <si>
    <t>ORD1192</t>
  </si>
  <si>
    <t>ORD1193</t>
  </si>
  <si>
    <t>ORD1194</t>
  </si>
  <si>
    <t>ORD1195</t>
  </si>
  <si>
    <t>ORD1196</t>
  </si>
  <si>
    <t>ORD1197</t>
  </si>
  <si>
    <t>ORD1198</t>
  </si>
  <si>
    <t>ORD1199</t>
  </si>
  <si>
    <t>Sales with Tax</t>
  </si>
  <si>
    <t>Copilot in Excel - Generate PivotTables and Charts</t>
  </si>
  <si>
    <t>Sum of Sales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</si>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</sst>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6"/>
      <color theme="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4" fontId="0" fillId="0" borderId="0" xfId="0" applyNumberFormat="1"/>
    <xf numFmtId="4" fontId="0" fillId="0" borderId="0" xfId="0" applyNumberFormat="1"/>
    <xf numFmtId="0" fontId="2" fillId="2" borderId="0" xfId="0" applyFont="1" applyFill="1"/>
    <xf numFmtId="0" fontId="0" fillId="0" borderId="0" xfId="0" pivotButton="1"/>
  </cellXfs>
  <cellStyles count="1">
    <cellStyle name="Normal" xfId="0" builtinId="0"/>
  </cellStyles>
  <dxfs count="9">
    <dxf>
      <font>
        <color rgb="FF000000"/>
      </font>
      <fill>
        <patternFill patternType="solid">
          <fgColor indexed="64"/>
          <bgColor rgb="FFFFEF9C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fill>
        <patternFill patternType="solid">
          <fgColor indexed="64"/>
          <bgColor rgb="FFFFEF9C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[07-06-PivotTables-and-Charts.xlsx]Sheet5!PivotTable2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Sheet5!$B$2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Sheet5!$A$3:$A$9</c:f>
              <c:strCache>
                <c:ptCount val="6"/>
                <c:pt idx="0">
                  <c:v>Keyboard</c:v>
                </c:pt>
                <c:pt idx="1">
                  <c:v>Laptop</c:v>
                </c:pt>
                <c:pt idx="2">
                  <c:v>Monitor</c:v>
                </c:pt>
                <c:pt idx="3">
                  <c:v>Mouse</c:v>
                </c:pt>
                <c:pt idx="4">
                  <c:v>Phone</c:v>
                </c:pt>
                <c:pt idx="5">
                  <c:v>Tablet</c:v>
                </c:pt>
              </c:strCache>
            </c:strRef>
          </c:cat>
          <c:val>
            <c:numRef>
              <c:f>Sheet5!$B$3:$B$9</c:f>
              <c:numCache>
                <c:formatCode>#,##0.00</c:formatCode>
                <c:ptCount val="6"/>
                <c:pt idx="0">
                  <c:v>115369.66</c:v>
                </c:pt>
                <c:pt idx="1">
                  <c:v>130841.54999999999</c:v>
                </c:pt>
                <c:pt idx="2">
                  <c:v>105529.16</c:v>
                </c:pt>
                <c:pt idx="3">
                  <c:v>142000.84</c:v>
                </c:pt>
                <c:pt idx="4">
                  <c:v>152737.83000000002</c:v>
                </c:pt>
                <c:pt idx="5">
                  <c:v>150071.72999999998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F-493B-BE2C-9A13577ED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1090203040"/>
        <c:axId val="1090201600"/>
      </c:barChart>
      <c:catAx>
        <c:axId val="109020304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201600"/>
        <c:crosses val="autoZero"/>
        <c:auto val="1"/>
        <c:lblAlgn val="ctr"/>
        <c:lblOffset val="100"/>
        <c:noMultiLvlLbl val="0"/>
      </c:catAx>
      <c:valAx>
        <c:axId val="109020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203040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</xdr:row>
      <xdr:rowOff>30480</xdr:rowOff>
    </xdr:from>
    <xdr:to>
      <xdr:col>14</xdr:col>
      <xdr:colOff>76200</xdr:colOff>
      <xdr:row>16</xdr:row>
      <xdr:rowOff>30480</xdr:rowOff>
    </xdr:to>
    <xdr:graphicFrame macro="">
      <xdr:nvGraphicFramePr>
        <xdr:cNvPr id="2" name="Chart 1" descr="Chart type: Clustered Bar. &#10;&#10;Description automatically generated">
          <a:extLst>
            <a:ext uri="{FF2B5EF4-FFF2-40B4-BE49-F238E27FC236}">
              <a16:creationId xmlns:a16="http://schemas.microsoft.com/office/drawing/2014/main" id="{6AE1EC79-7973-5A53-420E-16589C235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b Ashby" refreshedDate="45969.895339467592" createdVersion="8" refreshedVersion="8" minRefreshableVersion="3" recordCount="200" xr:uid="{91F9D681-5C8A-462D-9F63-06F53E4E1B55}">
  <cacheSource type="worksheet">
    <worksheetSource name="SalesData"/>
  </cacheSource>
  <cacheFields count="9">
    <cacheField name="Order ID" numFmtId="0">
      <sharedItems/>
    </cacheField>
    <cacheField name="Date" numFmtId="14">
      <sharedItems containsSemiMixedTypes="0" containsNonDate="0" containsDate="1" containsString="0" minDate="2024-01-01T00:00:00" maxDate="2024-10-26T00:00:00"/>
    </cacheField>
    <cacheField name="Customer" numFmtId="0">
      <sharedItems/>
    </cacheField>
    <cacheField name="Region" numFmtId="0">
      <sharedItems/>
    </cacheField>
    <cacheField name="Product" numFmtId="0">
      <sharedItems count="6">
        <s v="Keyboard"/>
        <s v="Monitor"/>
        <s v="Phone"/>
        <s v="Tablet"/>
        <s v="Mouse"/>
        <s v="Laptop"/>
      </sharedItems>
    </cacheField>
    <cacheField name="Quantity" numFmtId="0">
      <sharedItems containsSemiMixedTypes="0" containsString="0" containsNumber="1" containsInteger="1" minValue="1" maxValue="9"/>
    </cacheField>
    <cacheField name="Unit Price" numFmtId="4">
      <sharedItems containsSemiMixedTypes="0" containsString="0" containsNumber="1" minValue="57.34" maxValue="1485.58"/>
    </cacheField>
    <cacheField name="Sales" numFmtId="4">
      <sharedItems containsSemiMixedTypes="0" containsString="0" containsNumber="1" minValue="70.87" maxValue="13184.91"/>
    </cacheField>
    <cacheField name="Sales with Tax" numFmtId="4">
      <sharedItems containsSemiMixedTypes="0" containsString="0" containsNumber="1" minValue="81.5" maxValue="15162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s v="ORD1000"/>
    <d v="2024-08-05T00:00:00"/>
    <s v="Ethan"/>
    <s v="North"/>
    <x v="0"/>
    <n v="7"/>
    <n v="249.41"/>
    <n v="1745.87"/>
    <n v="2007.75"/>
  </r>
  <r>
    <s v="ORD1001"/>
    <d v="2024-05-23T00:00:00"/>
    <s v="Bob"/>
    <s v="East"/>
    <x v="1"/>
    <n v="4"/>
    <n v="544.54999999999995"/>
    <n v="2178.1999999999998"/>
    <n v="2504.9299999999998"/>
  </r>
  <r>
    <s v="ORD1002"/>
    <d v="2024-01-08T00:00:00"/>
    <s v="Charlie"/>
    <s v="South"/>
    <x v="1"/>
    <n v="8"/>
    <n v="214.54"/>
    <n v="1716.32"/>
    <n v="1973.77"/>
  </r>
  <r>
    <s v="ORD1003"/>
    <d v="2024-05-25T00:00:00"/>
    <s v="George"/>
    <s v="North"/>
    <x v="2"/>
    <n v="5"/>
    <n v="1390.81"/>
    <n v="6954.0499999999993"/>
    <n v="7997.16"/>
  </r>
  <r>
    <s v="ORD1004"/>
    <d v="2024-04-22T00:00:00"/>
    <s v="Alice"/>
    <s v="West"/>
    <x v="0"/>
    <n v="7"/>
    <n v="1322.14"/>
    <n v="9254.9800000000014"/>
    <n v="10643.23"/>
  </r>
  <r>
    <s v="ORD1005"/>
    <d v="2024-07-29T00:00:00"/>
    <s v="Hannah"/>
    <s v="West"/>
    <x v="3"/>
    <n v="3"/>
    <n v="424.02"/>
    <n v="1272.06"/>
    <n v="1462.87"/>
  </r>
  <r>
    <s v="ORD1006"/>
    <d v="2024-08-27T00:00:00"/>
    <s v="Fiona"/>
    <s v="West"/>
    <x v="1"/>
    <n v="7"/>
    <n v="1006.98"/>
    <n v="7048.8600000000006"/>
    <n v="8106.19"/>
  </r>
  <r>
    <s v="ORD1007"/>
    <d v="2024-08-20T00:00:00"/>
    <s v="Diana"/>
    <s v="North"/>
    <x v="1"/>
    <n v="8"/>
    <n v="1234.97"/>
    <n v="9879.76"/>
    <n v="11361.72"/>
  </r>
  <r>
    <s v="ORD1008"/>
    <d v="2024-07-18T00:00:00"/>
    <s v="Diana"/>
    <s v="West"/>
    <x v="1"/>
    <n v="5"/>
    <n v="855.04"/>
    <n v="4275.2"/>
    <n v="4916.4799999999996"/>
  </r>
  <r>
    <s v="ORD1009"/>
    <d v="2024-02-21T00:00:00"/>
    <s v="Hannah"/>
    <s v="South"/>
    <x v="4"/>
    <n v="4"/>
    <n v="817.99"/>
    <n v="3271.96"/>
    <n v="3762.75"/>
  </r>
  <r>
    <s v="ORD1010"/>
    <d v="2024-06-22T00:00:00"/>
    <s v="Ethan"/>
    <s v="South"/>
    <x v="4"/>
    <n v="8"/>
    <n v="400.69"/>
    <n v="3205.52"/>
    <n v="3686.35"/>
  </r>
  <r>
    <s v="ORD1011"/>
    <d v="2024-09-12T00:00:00"/>
    <s v="Ethan"/>
    <s v="South"/>
    <x v="1"/>
    <n v="8"/>
    <n v="185"/>
    <n v="1480"/>
    <n v="1702"/>
  </r>
  <r>
    <s v="ORD1012"/>
    <d v="2024-06-19T00:00:00"/>
    <s v="Charlie"/>
    <s v="North"/>
    <x v="1"/>
    <n v="3"/>
    <n v="1350.96"/>
    <n v="4052.88"/>
    <n v="4660.8100000000004"/>
  </r>
  <r>
    <s v="ORD1013"/>
    <d v="2024-01-19T00:00:00"/>
    <s v="Alice"/>
    <s v="East"/>
    <x v="5"/>
    <n v="6"/>
    <n v="1355.61"/>
    <n v="8133.66"/>
    <n v="9353.7099999999991"/>
  </r>
  <r>
    <s v="ORD1014"/>
    <d v="2024-02-03T00:00:00"/>
    <s v="Fiona"/>
    <s v="South"/>
    <x v="1"/>
    <n v="5"/>
    <n v="968"/>
    <n v="4840"/>
    <n v="5566"/>
  </r>
  <r>
    <s v="ORD1015"/>
    <d v="2024-08-23T00:00:00"/>
    <s v="Fiona"/>
    <s v="South"/>
    <x v="1"/>
    <n v="2"/>
    <n v="541.59"/>
    <n v="1083.18"/>
    <n v="1245.6600000000001"/>
  </r>
  <r>
    <s v="ORD1016"/>
    <d v="2024-04-26T00:00:00"/>
    <s v="Bob"/>
    <s v="East"/>
    <x v="0"/>
    <n v="8"/>
    <n v="556.35"/>
    <n v="4450.8"/>
    <n v="5118.42"/>
  </r>
  <r>
    <s v="ORD1017"/>
    <d v="2024-07-15T00:00:00"/>
    <s v="Diana"/>
    <s v="West"/>
    <x v="3"/>
    <n v="6"/>
    <n v="1102.6400000000001"/>
    <n v="6615.84"/>
    <n v="7608.22"/>
  </r>
  <r>
    <s v="ORD1018"/>
    <d v="2024-02-08T00:00:00"/>
    <s v="George"/>
    <s v="East"/>
    <x v="3"/>
    <n v="2"/>
    <n v="1350.81"/>
    <n v="2701.62"/>
    <n v="3106.86"/>
  </r>
  <r>
    <s v="ORD1019"/>
    <d v="2024-05-23T00:00:00"/>
    <s v="Diana"/>
    <s v="East"/>
    <x v="2"/>
    <n v="5"/>
    <n v="1336.28"/>
    <n v="6681.4"/>
    <n v="7683.61"/>
  </r>
  <r>
    <s v="ORD1020"/>
    <d v="2024-03-12T00:00:00"/>
    <s v="Hannah"/>
    <s v="East"/>
    <x v="1"/>
    <n v="1"/>
    <n v="1180.82"/>
    <n v="1180.82"/>
    <n v="1357.94"/>
  </r>
  <r>
    <s v="ORD1021"/>
    <d v="2024-04-28T00:00:00"/>
    <s v="Alice"/>
    <s v="South"/>
    <x v="3"/>
    <n v="6"/>
    <n v="980.95"/>
    <n v="5885.7000000000007"/>
    <n v="6768.56"/>
  </r>
  <r>
    <s v="ORD1022"/>
    <d v="2024-04-18T00:00:00"/>
    <s v="Hannah"/>
    <s v="East"/>
    <x v="3"/>
    <n v="9"/>
    <n v="172"/>
    <n v="1548"/>
    <n v="1780.2"/>
  </r>
  <r>
    <s v="ORD1023"/>
    <d v="2024-09-30T00:00:00"/>
    <s v="Alice"/>
    <s v="West"/>
    <x v="4"/>
    <n v="1"/>
    <n v="284.36"/>
    <n v="284.36"/>
    <n v="327.01"/>
  </r>
  <r>
    <s v="ORD1024"/>
    <d v="2024-10-15T00:00:00"/>
    <s v="Alice"/>
    <s v="East"/>
    <x v="4"/>
    <n v="3"/>
    <n v="1352.9"/>
    <n v="4058.7000000000003"/>
    <n v="4667.51"/>
  </r>
  <r>
    <s v="ORD1025"/>
    <d v="2024-07-01T00:00:00"/>
    <s v="Ethan"/>
    <s v="West"/>
    <x v="2"/>
    <n v="7"/>
    <n v="929.32"/>
    <n v="6505.2400000000007"/>
    <n v="7481.03"/>
  </r>
  <r>
    <s v="ORD1026"/>
    <d v="2024-01-20T00:00:00"/>
    <s v="George"/>
    <s v="West"/>
    <x v="0"/>
    <n v="4"/>
    <n v="63.34"/>
    <n v="253.36"/>
    <n v="291.36"/>
  </r>
  <r>
    <s v="ORD1027"/>
    <d v="2024-08-07T00:00:00"/>
    <s v="George"/>
    <s v="North"/>
    <x v="2"/>
    <n v="9"/>
    <n v="197.13"/>
    <n v="1774.17"/>
    <n v="2040.3"/>
  </r>
  <r>
    <s v="ORD1028"/>
    <d v="2024-04-22T00:00:00"/>
    <s v="George"/>
    <s v="East"/>
    <x v="5"/>
    <n v="3"/>
    <n v="1012.08"/>
    <n v="3036.2400000000002"/>
    <n v="3491.68"/>
  </r>
  <r>
    <s v="ORD1029"/>
    <d v="2024-05-05T00:00:00"/>
    <s v="Diana"/>
    <s v="South"/>
    <x v="4"/>
    <n v="5"/>
    <n v="57.34"/>
    <n v="286.70000000000005"/>
    <n v="329.71"/>
  </r>
  <r>
    <s v="ORD1030"/>
    <d v="2024-03-26T00:00:00"/>
    <s v="Hannah"/>
    <s v="North"/>
    <x v="1"/>
    <n v="3"/>
    <n v="283.17"/>
    <n v="849.51"/>
    <n v="976.94"/>
  </r>
  <r>
    <s v="ORD1031"/>
    <d v="2024-05-20T00:00:00"/>
    <s v="Diana"/>
    <s v="South"/>
    <x v="2"/>
    <n v="7"/>
    <n v="845.66"/>
    <n v="5919.62"/>
    <n v="6807.56"/>
  </r>
  <r>
    <s v="ORD1032"/>
    <d v="2024-06-01T00:00:00"/>
    <s v="Alice"/>
    <s v="East"/>
    <x v="4"/>
    <n v="5"/>
    <n v="1053.25"/>
    <n v="5266.25"/>
    <n v="6056.19"/>
  </r>
  <r>
    <s v="ORD1033"/>
    <d v="2024-10-05T00:00:00"/>
    <s v="Hannah"/>
    <s v="South"/>
    <x v="5"/>
    <n v="9"/>
    <n v="995.34"/>
    <n v="8958.06"/>
    <n v="10301.77"/>
  </r>
  <r>
    <s v="ORD1034"/>
    <d v="2024-04-22T00:00:00"/>
    <s v="Diana"/>
    <s v="East"/>
    <x v="3"/>
    <n v="7"/>
    <n v="375.19"/>
    <n v="2626.33"/>
    <n v="3020.28"/>
  </r>
  <r>
    <s v="ORD1035"/>
    <d v="2024-03-20T00:00:00"/>
    <s v="Fiona"/>
    <s v="South"/>
    <x v="0"/>
    <n v="2"/>
    <n v="1082.6600000000001"/>
    <n v="2165.3200000000002"/>
    <n v="2490.12"/>
  </r>
  <r>
    <s v="ORD1036"/>
    <d v="2024-10-01T00:00:00"/>
    <s v="George"/>
    <s v="West"/>
    <x v="5"/>
    <n v="4"/>
    <n v="394.01"/>
    <n v="1576.04"/>
    <n v="1812.45"/>
  </r>
  <r>
    <s v="ORD1037"/>
    <d v="2024-02-15T00:00:00"/>
    <s v="Ethan"/>
    <s v="North"/>
    <x v="3"/>
    <n v="9"/>
    <n v="521.83000000000004"/>
    <n v="4696.47"/>
    <n v="5400.94"/>
  </r>
  <r>
    <s v="ORD1038"/>
    <d v="2024-08-24T00:00:00"/>
    <s v="Charlie"/>
    <s v="East"/>
    <x v="1"/>
    <n v="2"/>
    <n v="1132.4100000000001"/>
    <n v="2264.8200000000002"/>
    <n v="2604.54"/>
  </r>
  <r>
    <s v="ORD1039"/>
    <d v="2024-05-24T00:00:00"/>
    <s v="Charlie"/>
    <s v="South"/>
    <x v="0"/>
    <n v="9"/>
    <n v="991.97"/>
    <n v="8927.73"/>
    <n v="10266.89"/>
  </r>
  <r>
    <s v="ORD1040"/>
    <d v="2024-02-18T00:00:00"/>
    <s v="Diana"/>
    <s v="East"/>
    <x v="4"/>
    <n v="5"/>
    <n v="1281.3699999999999"/>
    <n v="6406.8499999999995"/>
    <n v="7367.88"/>
  </r>
  <r>
    <s v="ORD1041"/>
    <d v="2024-09-12T00:00:00"/>
    <s v="Alice"/>
    <s v="East"/>
    <x v="1"/>
    <n v="2"/>
    <n v="1003.54"/>
    <n v="2007.08"/>
    <n v="2308.14"/>
  </r>
  <r>
    <s v="ORD1042"/>
    <d v="2024-02-25T00:00:00"/>
    <s v="Alice"/>
    <s v="East"/>
    <x v="2"/>
    <n v="4"/>
    <n v="874.05"/>
    <n v="3496.2"/>
    <n v="4020.63"/>
  </r>
  <r>
    <s v="ORD1043"/>
    <d v="2024-03-07T00:00:00"/>
    <s v="Bob"/>
    <s v="North"/>
    <x v="5"/>
    <n v="7"/>
    <n v="185.83"/>
    <n v="1300.8100000000002"/>
    <n v="1495.93"/>
  </r>
  <r>
    <s v="ORD1044"/>
    <d v="2024-10-05T00:00:00"/>
    <s v="Charlie"/>
    <s v="East"/>
    <x v="5"/>
    <n v="8"/>
    <n v="583.19000000000005"/>
    <n v="4665.5200000000004"/>
    <n v="5365.35"/>
  </r>
  <r>
    <s v="ORD1045"/>
    <d v="2024-07-01T00:00:00"/>
    <s v="Alice"/>
    <s v="South"/>
    <x v="0"/>
    <n v="3"/>
    <n v="434.54"/>
    <n v="1303.6200000000001"/>
    <n v="1499.16"/>
  </r>
  <r>
    <s v="ORD1046"/>
    <d v="2024-05-15T00:00:00"/>
    <s v="Bob"/>
    <s v="South"/>
    <x v="3"/>
    <n v="1"/>
    <n v="403.78"/>
    <n v="403.78"/>
    <n v="464.35"/>
  </r>
  <r>
    <s v="ORD1047"/>
    <d v="2024-05-04T00:00:00"/>
    <s v="Hannah"/>
    <s v="East"/>
    <x v="0"/>
    <n v="4"/>
    <n v="1460.87"/>
    <n v="5843.48"/>
    <n v="6720"/>
  </r>
  <r>
    <s v="ORD1048"/>
    <d v="2024-04-02T00:00:00"/>
    <s v="Fiona"/>
    <s v="West"/>
    <x v="0"/>
    <n v="2"/>
    <n v="619.99"/>
    <n v="1239.98"/>
    <n v="1425.98"/>
  </r>
  <r>
    <s v="ORD1049"/>
    <d v="2024-10-16T00:00:00"/>
    <s v="George"/>
    <s v="East"/>
    <x v="0"/>
    <n v="8"/>
    <n v="1343.47"/>
    <n v="10747.76"/>
    <n v="12359.92"/>
  </r>
  <r>
    <s v="ORD1050"/>
    <d v="2024-10-12T00:00:00"/>
    <s v="Hannah"/>
    <s v="North"/>
    <x v="1"/>
    <n v="4"/>
    <n v="965.15"/>
    <n v="3860.6"/>
    <n v="4439.6899999999996"/>
  </r>
  <r>
    <s v="ORD1051"/>
    <d v="2024-06-08T00:00:00"/>
    <s v="Charlie"/>
    <s v="East"/>
    <x v="5"/>
    <n v="2"/>
    <n v="1202.48"/>
    <n v="2404.96"/>
    <n v="2765.7"/>
  </r>
  <r>
    <s v="ORD1052"/>
    <d v="2024-09-07T00:00:00"/>
    <s v="Charlie"/>
    <s v="East"/>
    <x v="3"/>
    <n v="6"/>
    <n v="778.82"/>
    <n v="4672.92"/>
    <n v="5373.86"/>
  </r>
  <r>
    <s v="ORD1053"/>
    <d v="2024-05-13T00:00:00"/>
    <s v="Alice"/>
    <s v="West"/>
    <x v="0"/>
    <n v="6"/>
    <n v="886.51"/>
    <n v="5319.0599999999995"/>
    <n v="6116.92"/>
  </r>
  <r>
    <s v="ORD1054"/>
    <d v="2024-03-21T00:00:00"/>
    <s v="Alice"/>
    <s v="East"/>
    <x v="2"/>
    <n v="4"/>
    <n v="764.15"/>
    <n v="3056.6"/>
    <n v="3515.09"/>
  </r>
  <r>
    <s v="ORD1055"/>
    <d v="2024-02-21T00:00:00"/>
    <s v="Charlie"/>
    <s v="East"/>
    <x v="5"/>
    <n v="6"/>
    <n v="333.1"/>
    <n v="1998.6000000000001"/>
    <n v="2298.39"/>
  </r>
  <r>
    <s v="ORD1056"/>
    <d v="2024-06-23T00:00:00"/>
    <s v="Diana"/>
    <s v="East"/>
    <x v="0"/>
    <n v="2"/>
    <n v="1097.56"/>
    <n v="2195.12"/>
    <n v="2524.39"/>
  </r>
  <r>
    <s v="ORD1057"/>
    <d v="2024-06-30T00:00:00"/>
    <s v="Alice"/>
    <s v="West"/>
    <x v="4"/>
    <n v="2"/>
    <n v="457.12"/>
    <n v="914.24"/>
    <n v="1051.3800000000001"/>
  </r>
  <r>
    <s v="ORD1058"/>
    <d v="2024-06-19T00:00:00"/>
    <s v="Charlie"/>
    <s v="West"/>
    <x v="5"/>
    <n v="4"/>
    <n v="85.26"/>
    <n v="341.04"/>
    <n v="392.2"/>
  </r>
  <r>
    <s v="ORD1059"/>
    <d v="2024-09-08T00:00:00"/>
    <s v="Hannah"/>
    <s v="North"/>
    <x v="4"/>
    <n v="8"/>
    <n v="985.93"/>
    <n v="7887.44"/>
    <n v="9070.56"/>
  </r>
  <r>
    <s v="ORD1060"/>
    <d v="2024-04-19T00:00:00"/>
    <s v="Bob"/>
    <s v="South"/>
    <x v="3"/>
    <n v="7"/>
    <n v="306.81"/>
    <n v="2147.67"/>
    <n v="2469.8200000000002"/>
  </r>
  <r>
    <s v="ORD1061"/>
    <d v="2024-06-07T00:00:00"/>
    <s v="Diana"/>
    <s v="West"/>
    <x v="5"/>
    <n v="9"/>
    <n v="1413.66"/>
    <n v="12722.94"/>
    <n v="14631.38"/>
  </r>
  <r>
    <s v="ORD1062"/>
    <d v="2024-04-20T00:00:00"/>
    <s v="Fiona"/>
    <s v="South"/>
    <x v="2"/>
    <n v="8"/>
    <n v="1433.2"/>
    <n v="11465.6"/>
    <n v="13185.44"/>
  </r>
  <r>
    <s v="ORD1063"/>
    <d v="2024-06-30T00:00:00"/>
    <s v="Bob"/>
    <s v="West"/>
    <x v="3"/>
    <n v="5"/>
    <n v="1376.55"/>
    <n v="6882.75"/>
    <n v="7915.16"/>
  </r>
  <r>
    <s v="ORD1064"/>
    <d v="2024-07-27T00:00:00"/>
    <s v="Diana"/>
    <s v="North"/>
    <x v="4"/>
    <n v="2"/>
    <n v="586.73"/>
    <n v="1173.46"/>
    <n v="1349.48"/>
  </r>
  <r>
    <s v="ORD1065"/>
    <d v="2024-06-21T00:00:00"/>
    <s v="Bob"/>
    <s v="East"/>
    <x v="1"/>
    <n v="5"/>
    <n v="72.41"/>
    <n v="362.04999999999995"/>
    <n v="416.36"/>
  </r>
  <r>
    <s v="ORD1066"/>
    <d v="2024-02-01T00:00:00"/>
    <s v="Hannah"/>
    <s v="West"/>
    <x v="2"/>
    <n v="8"/>
    <n v="1396.06"/>
    <n v="11168.48"/>
    <n v="12843.75"/>
  </r>
  <r>
    <s v="ORD1067"/>
    <d v="2024-02-18T00:00:00"/>
    <s v="Fiona"/>
    <s v="East"/>
    <x v="1"/>
    <n v="9"/>
    <n v="670.87"/>
    <n v="6037.83"/>
    <n v="6943.5"/>
  </r>
  <r>
    <s v="ORD1068"/>
    <d v="2024-04-28T00:00:00"/>
    <s v="Diana"/>
    <s v="North"/>
    <x v="4"/>
    <n v="9"/>
    <n v="1451.65"/>
    <n v="13064.85"/>
    <n v="15024.58"/>
  </r>
  <r>
    <s v="ORD1069"/>
    <d v="2024-04-20T00:00:00"/>
    <s v="Charlie"/>
    <s v="North"/>
    <x v="4"/>
    <n v="1"/>
    <n v="1447.25"/>
    <n v="1447.25"/>
    <n v="1664.34"/>
  </r>
  <r>
    <s v="ORD1070"/>
    <d v="2024-06-13T00:00:00"/>
    <s v="George"/>
    <s v="West"/>
    <x v="1"/>
    <n v="9"/>
    <n v="1286.8599999999999"/>
    <n v="11581.74"/>
    <n v="13319"/>
  </r>
  <r>
    <s v="ORD1071"/>
    <d v="2024-05-11T00:00:00"/>
    <s v="Diana"/>
    <s v="North"/>
    <x v="2"/>
    <n v="7"/>
    <n v="476.95"/>
    <n v="3338.65"/>
    <n v="3839.45"/>
  </r>
  <r>
    <s v="ORD1072"/>
    <d v="2024-09-26T00:00:00"/>
    <s v="Hannah"/>
    <s v="East"/>
    <x v="4"/>
    <n v="9"/>
    <n v="608.39"/>
    <n v="5475.51"/>
    <n v="6296.84"/>
  </r>
  <r>
    <s v="ORD1073"/>
    <d v="2024-05-03T00:00:00"/>
    <s v="Diana"/>
    <s v="West"/>
    <x v="4"/>
    <n v="8"/>
    <n v="1284.1500000000001"/>
    <n v="10273.200000000001"/>
    <n v="11814.18"/>
  </r>
  <r>
    <s v="ORD1074"/>
    <d v="2024-02-03T00:00:00"/>
    <s v="Fiona"/>
    <s v="West"/>
    <x v="3"/>
    <n v="1"/>
    <n v="509.54"/>
    <n v="509.54"/>
    <n v="585.97"/>
  </r>
  <r>
    <s v="ORD1075"/>
    <d v="2024-10-14T00:00:00"/>
    <s v="Charlie"/>
    <s v="North"/>
    <x v="3"/>
    <n v="8"/>
    <n v="295.76"/>
    <n v="2366.08"/>
    <n v="2720.99"/>
  </r>
  <r>
    <s v="ORD1076"/>
    <d v="2024-09-11T00:00:00"/>
    <s v="Alice"/>
    <s v="West"/>
    <x v="2"/>
    <n v="8"/>
    <n v="857.36"/>
    <n v="6858.88"/>
    <n v="7887.71"/>
  </r>
  <r>
    <s v="ORD1077"/>
    <d v="2024-02-28T00:00:00"/>
    <s v="Hannah"/>
    <s v="East"/>
    <x v="2"/>
    <n v="3"/>
    <n v="1407.42"/>
    <n v="4222.26"/>
    <n v="4855.6000000000004"/>
  </r>
  <r>
    <s v="ORD1078"/>
    <d v="2024-04-24T00:00:00"/>
    <s v="Alice"/>
    <s v="West"/>
    <x v="5"/>
    <n v="1"/>
    <n v="1059.24"/>
    <n v="1059.24"/>
    <n v="1218.1300000000001"/>
  </r>
  <r>
    <s v="ORD1079"/>
    <d v="2024-04-04T00:00:00"/>
    <s v="Charlie"/>
    <s v="North"/>
    <x v="2"/>
    <n v="8"/>
    <n v="876.59"/>
    <n v="7012.72"/>
    <n v="8064.63"/>
  </r>
  <r>
    <s v="ORD1080"/>
    <d v="2024-07-30T00:00:00"/>
    <s v="Diana"/>
    <s v="North"/>
    <x v="1"/>
    <n v="3"/>
    <n v="190.91"/>
    <n v="572.73"/>
    <n v="658.64"/>
  </r>
  <r>
    <s v="ORD1081"/>
    <d v="2024-05-03T00:00:00"/>
    <s v="Ethan"/>
    <s v="North"/>
    <x v="3"/>
    <n v="3"/>
    <n v="941.76"/>
    <n v="2825.2799999999997"/>
    <n v="3249.07"/>
  </r>
  <r>
    <s v="ORD1082"/>
    <d v="2024-09-06T00:00:00"/>
    <s v="Fiona"/>
    <s v="West"/>
    <x v="4"/>
    <n v="1"/>
    <n v="1485.58"/>
    <n v="1485.58"/>
    <n v="1708.42"/>
  </r>
  <r>
    <s v="ORD1083"/>
    <d v="2024-06-29T00:00:00"/>
    <s v="Charlie"/>
    <s v="North"/>
    <x v="2"/>
    <n v="5"/>
    <n v="253.12"/>
    <n v="1265.5999999999999"/>
    <n v="1455.44"/>
  </r>
  <r>
    <s v="ORD1084"/>
    <d v="2024-02-26T00:00:00"/>
    <s v="Charlie"/>
    <s v="South"/>
    <x v="0"/>
    <n v="7"/>
    <n v="801.58"/>
    <n v="5611.06"/>
    <n v="6452.72"/>
  </r>
  <r>
    <s v="ORD1085"/>
    <d v="2024-08-05T00:00:00"/>
    <s v="Alice"/>
    <s v="West"/>
    <x v="0"/>
    <n v="9"/>
    <n v="1322.19"/>
    <n v="11899.710000000001"/>
    <n v="13684.67"/>
  </r>
  <r>
    <s v="ORD1086"/>
    <d v="2024-09-30T00:00:00"/>
    <s v="George"/>
    <s v="North"/>
    <x v="5"/>
    <n v="7"/>
    <n v="1124.1099999999999"/>
    <n v="7868.7699999999995"/>
    <n v="9049.09"/>
  </r>
  <r>
    <s v="ORD1087"/>
    <d v="2024-02-06T00:00:00"/>
    <s v="Alice"/>
    <s v="East"/>
    <x v="4"/>
    <n v="9"/>
    <n v="1060.67"/>
    <n v="9546.0300000000007"/>
    <n v="10977.93"/>
  </r>
  <r>
    <s v="ORD1088"/>
    <d v="2024-07-13T00:00:00"/>
    <s v="Ethan"/>
    <s v="South"/>
    <x v="3"/>
    <n v="8"/>
    <n v="1068.5999999999999"/>
    <n v="8548.7999999999993"/>
    <n v="9831.1200000000008"/>
  </r>
  <r>
    <s v="ORD1089"/>
    <d v="2024-09-13T00:00:00"/>
    <s v="Charlie"/>
    <s v="South"/>
    <x v="3"/>
    <n v="2"/>
    <n v="571.26"/>
    <n v="1142.52"/>
    <n v="1313.9"/>
  </r>
  <r>
    <s v="ORD1090"/>
    <d v="2024-09-28T00:00:00"/>
    <s v="Fiona"/>
    <s v="North"/>
    <x v="3"/>
    <n v="1"/>
    <n v="475.71"/>
    <n v="475.71"/>
    <n v="547.07000000000005"/>
  </r>
  <r>
    <s v="ORD1091"/>
    <d v="2024-03-25T00:00:00"/>
    <s v="Fiona"/>
    <s v="South"/>
    <x v="1"/>
    <n v="7"/>
    <n v="1223.57"/>
    <n v="8564.99"/>
    <n v="9849.74"/>
  </r>
  <r>
    <s v="ORD1092"/>
    <d v="2024-07-21T00:00:00"/>
    <s v="Diana"/>
    <s v="South"/>
    <x v="3"/>
    <n v="7"/>
    <n v="1224.6600000000001"/>
    <n v="8572.6200000000008"/>
    <n v="9858.51"/>
  </r>
  <r>
    <s v="ORD1093"/>
    <d v="2024-02-06T00:00:00"/>
    <s v="George"/>
    <s v="South"/>
    <x v="3"/>
    <n v="8"/>
    <n v="1307.25"/>
    <n v="10458"/>
    <n v="12026.7"/>
  </r>
  <r>
    <s v="ORD1094"/>
    <d v="2024-03-23T00:00:00"/>
    <s v="Ethan"/>
    <s v="South"/>
    <x v="2"/>
    <n v="5"/>
    <n v="1374.2"/>
    <n v="6871"/>
    <n v="7901.65"/>
  </r>
  <r>
    <s v="ORD1095"/>
    <d v="2024-07-06T00:00:00"/>
    <s v="Charlie"/>
    <s v="North"/>
    <x v="2"/>
    <n v="3"/>
    <n v="791.45"/>
    <n v="2374.3500000000004"/>
    <n v="2730.5"/>
  </r>
  <r>
    <s v="ORD1096"/>
    <d v="2024-04-05T00:00:00"/>
    <s v="Ethan"/>
    <s v="South"/>
    <x v="2"/>
    <n v="8"/>
    <n v="777.2"/>
    <n v="6217.6"/>
    <n v="7150.24"/>
  </r>
  <r>
    <s v="ORD1097"/>
    <d v="2024-09-08T00:00:00"/>
    <s v="Bob"/>
    <s v="East"/>
    <x v="5"/>
    <n v="6"/>
    <n v="1207.53"/>
    <n v="7245.18"/>
    <n v="8331.9599999999991"/>
  </r>
  <r>
    <s v="ORD1098"/>
    <d v="2024-01-17T00:00:00"/>
    <s v="Charlie"/>
    <s v="East"/>
    <x v="4"/>
    <n v="3"/>
    <n v="992.45"/>
    <n v="2977.3500000000004"/>
    <n v="3423.95"/>
  </r>
  <r>
    <s v="ORD1099"/>
    <d v="2024-08-19T00:00:00"/>
    <s v="George"/>
    <s v="West"/>
    <x v="2"/>
    <n v="1"/>
    <n v="1067.8499999999999"/>
    <n v="1067.8499999999999"/>
    <n v="1228.03"/>
  </r>
  <r>
    <s v="ORD1100"/>
    <d v="2024-08-19T00:00:00"/>
    <s v="Ethan"/>
    <s v="East"/>
    <x v="3"/>
    <n v="3"/>
    <n v="1203.9000000000001"/>
    <n v="3611.7000000000003"/>
    <n v="4153.46"/>
  </r>
  <r>
    <s v="ORD1101"/>
    <d v="2024-10-11T00:00:00"/>
    <s v="Diana"/>
    <s v="East"/>
    <x v="0"/>
    <n v="5"/>
    <n v="1340.51"/>
    <n v="6702.55"/>
    <n v="7707.93"/>
  </r>
  <r>
    <s v="ORD1102"/>
    <d v="2024-10-11T00:00:00"/>
    <s v="Diana"/>
    <s v="South"/>
    <x v="2"/>
    <n v="3"/>
    <n v="540.09"/>
    <n v="1620.27"/>
    <n v="1863.31"/>
  </r>
  <r>
    <s v="ORD1103"/>
    <d v="2024-08-01T00:00:00"/>
    <s v="George"/>
    <s v="South"/>
    <x v="0"/>
    <n v="1"/>
    <n v="594.6"/>
    <n v="594.6"/>
    <n v="683.79"/>
  </r>
  <r>
    <s v="ORD1104"/>
    <d v="2024-01-05T00:00:00"/>
    <s v="Alice"/>
    <s v="East"/>
    <x v="2"/>
    <n v="5"/>
    <n v="186.27"/>
    <n v="931.35"/>
    <n v="1071.05"/>
  </r>
  <r>
    <s v="ORD1105"/>
    <d v="2024-04-08T00:00:00"/>
    <s v="George"/>
    <s v="North"/>
    <x v="2"/>
    <n v="7"/>
    <n v="888.51"/>
    <n v="6219.57"/>
    <n v="7152.51"/>
  </r>
  <r>
    <s v="ORD1106"/>
    <d v="2024-03-18T00:00:00"/>
    <s v="Ethan"/>
    <s v="West"/>
    <x v="4"/>
    <n v="7"/>
    <n v="102.12"/>
    <n v="714.84"/>
    <n v="822.07"/>
  </r>
  <r>
    <s v="ORD1107"/>
    <d v="2024-01-15T00:00:00"/>
    <s v="Hannah"/>
    <s v="East"/>
    <x v="1"/>
    <n v="9"/>
    <n v="725.12"/>
    <n v="6526.08"/>
    <n v="7504.99"/>
  </r>
  <r>
    <s v="ORD1108"/>
    <d v="2024-04-16T00:00:00"/>
    <s v="Bob"/>
    <s v="South"/>
    <x v="2"/>
    <n v="3"/>
    <n v="836.83"/>
    <n v="2510.4900000000002"/>
    <n v="2887.06"/>
  </r>
  <r>
    <s v="ORD1109"/>
    <d v="2024-07-12T00:00:00"/>
    <s v="Diana"/>
    <s v="South"/>
    <x v="3"/>
    <n v="7"/>
    <n v="465.48"/>
    <n v="3258.36"/>
    <n v="3747.11"/>
  </r>
  <r>
    <s v="ORD1110"/>
    <d v="2024-05-18T00:00:00"/>
    <s v="Fiona"/>
    <s v="North"/>
    <x v="4"/>
    <n v="1"/>
    <n v="906.71"/>
    <n v="906.71"/>
    <n v="1042.72"/>
  </r>
  <r>
    <s v="ORD1111"/>
    <d v="2024-08-19T00:00:00"/>
    <s v="Ethan"/>
    <s v="West"/>
    <x v="2"/>
    <n v="4"/>
    <n v="94.23"/>
    <n v="376.92"/>
    <n v="433.46"/>
  </r>
  <r>
    <s v="ORD1112"/>
    <d v="2024-02-20T00:00:00"/>
    <s v="Alice"/>
    <s v="West"/>
    <x v="2"/>
    <n v="4"/>
    <n v="104.15"/>
    <n v="416.6"/>
    <n v="479.09"/>
  </r>
  <r>
    <s v="ORD1113"/>
    <d v="2024-01-24T00:00:00"/>
    <s v="Hannah"/>
    <s v="West"/>
    <x v="2"/>
    <n v="5"/>
    <n v="1242.77"/>
    <n v="6213.85"/>
    <n v="7145.93"/>
  </r>
  <r>
    <s v="ORD1114"/>
    <d v="2024-08-29T00:00:00"/>
    <s v="Alice"/>
    <s v="South"/>
    <x v="5"/>
    <n v="7"/>
    <n v="572.28"/>
    <n v="4005.96"/>
    <n v="4606.8500000000004"/>
  </r>
  <r>
    <s v="ORD1115"/>
    <d v="2024-04-21T00:00:00"/>
    <s v="Hannah"/>
    <s v="East"/>
    <x v="3"/>
    <n v="7"/>
    <n v="234.24"/>
    <n v="1639.68"/>
    <n v="1885.63"/>
  </r>
  <r>
    <s v="ORD1116"/>
    <d v="2024-04-13T00:00:00"/>
    <s v="Hannah"/>
    <s v="South"/>
    <x v="0"/>
    <n v="4"/>
    <n v="807.25"/>
    <n v="3229"/>
    <n v="3713.35"/>
  </r>
  <r>
    <s v="ORD1117"/>
    <d v="2024-02-20T00:00:00"/>
    <s v="Hannah"/>
    <s v="South"/>
    <x v="4"/>
    <n v="7"/>
    <n v="1166.49"/>
    <n v="8165.43"/>
    <n v="9390.24"/>
  </r>
  <r>
    <s v="ORD1118"/>
    <d v="2024-05-17T00:00:00"/>
    <s v="George"/>
    <s v="West"/>
    <x v="2"/>
    <n v="3"/>
    <n v="362.94"/>
    <n v="1088.82"/>
    <n v="1252.1400000000001"/>
  </r>
  <r>
    <s v="ORD1119"/>
    <d v="2024-01-30T00:00:00"/>
    <s v="Alice"/>
    <s v="South"/>
    <x v="2"/>
    <n v="6"/>
    <n v="953.19"/>
    <n v="5719.14"/>
    <n v="6577.01"/>
  </r>
  <r>
    <s v="ORD1120"/>
    <d v="2024-01-22T00:00:00"/>
    <s v="Bob"/>
    <s v="North"/>
    <x v="3"/>
    <n v="2"/>
    <n v="173.75"/>
    <n v="347.5"/>
    <n v="399.63"/>
  </r>
  <r>
    <s v="ORD1121"/>
    <d v="2024-06-23T00:00:00"/>
    <s v="George"/>
    <s v="East"/>
    <x v="4"/>
    <n v="9"/>
    <n v="124.94"/>
    <n v="1124.46"/>
    <n v="1293.1300000000001"/>
  </r>
  <r>
    <s v="ORD1122"/>
    <d v="2024-07-30T00:00:00"/>
    <s v="Bob"/>
    <s v="South"/>
    <x v="5"/>
    <n v="5"/>
    <n v="820.46"/>
    <n v="4102.3"/>
    <n v="4717.6499999999996"/>
  </r>
  <r>
    <s v="ORD1123"/>
    <d v="2024-10-10T00:00:00"/>
    <s v="Alice"/>
    <s v="West"/>
    <x v="2"/>
    <n v="6"/>
    <n v="833.92"/>
    <n v="5003.5199999999995"/>
    <n v="5754.05"/>
  </r>
  <r>
    <s v="ORD1124"/>
    <d v="2024-06-06T00:00:00"/>
    <s v="Charlie"/>
    <s v="West"/>
    <x v="4"/>
    <n v="4"/>
    <n v="974.27"/>
    <n v="3897.08"/>
    <n v="4481.6400000000003"/>
  </r>
  <r>
    <s v="ORD1125"/>
    <d v="2024-08-09T00:00:00"/>
    <s v="Ethan"/>
    <s v="West"/>
    <x v="4"/>
    <n v="7"/>
    <n v="1102.83"/>
    <n v="7719.8099999999995"/>
    <n v="8877.7800000000007"/>
  </r>
  <r>
    <s v="ORD1126"/>
    <d v="2024-03-06T00:00:00"/>
    <s v="Fiona"/>
    <s v="West"/>
    <x v="3"/>
    <n v="9"/>
    <n v="1464.99"/>
    <n v="13184.91"/>
    <n v="15162.65"/>
  </r>
  <r>
    <s v="ORD1127"/>
    <d v="2024-04-14T00:00:00"/>
    <s v="Hannah"/>
    <s v="North"/>
    <x v="1"/>
    <n v="7"/>
    <n v="798.64"/>
    <n v="5590.48"/>
    <n v="6429.05"/>
  </r>
  <r>
    <s v="ORD1128"/>
    <d v="2024-05-18T00:00:00"/>
    <s v="Fiona"/>
    <s v="North"/>
    <x v="0"/>
    <n v="1"/>
    <n v="518.29"/>
    <n v="518.29"/>
    <n v="596.03"/>
  </r>
  <r>
    <s v="ORD1129"/>
    <d v="2024-04-17T00:00:00"/>
    <s v="Bob"/>
    <s v="West"/>
    <x v="5"/>
    <n v="1"/>
    <n v="1203.02"/>
    <n v="1203.02"/>
    <n v="1383.47"/>
  </r>
  <r>
    <s v="ORD1130"/>
    <d v="2024-02-01T00:00:00"/>
    <s v="George"/>
    <s v="North"/>
    <x v="1"/>
    <n v="9"/>
    <n v="442.71"/>
    <n v="3984.39"/>
    <n v="4582.05"/>
  </r>
  <r>
    <s v="ORD1131"/>
    <d v="2024-03-13T00:00:00"/>
    <s v="Bob"/>
    <s v="East"/>
    <x v="1"/>
    <n v="9"/>
    <n v="686.51"/>
    <n v="6178.59"/>
    <n v="7105.38"/>
  </r>
  <r>
    <s v="ORD1132"/>
    <d v="2024-01-16T00:00:00"/>
    <s v="Charlie"/>
    <s v="West"/>
    <x v="0"/>
    <n v="4"/>
    <n v="163.76"/>
    <n v="655.04"/>
    <n v="753.3"/>
  </r>
  <r>
    <s v="ORD1133"/>
    <d v="2024-02-03T00:00:00"/>
    <s v="Hannah"/>
    <s v="East"/>
    <x v="3"/>
    <n v="9"/>
    <n v="86.76"/>
    <n v="780.84"/>
    <n v="897.97"/>
  </r>
  <r>
    <s v="ORD1134"/>
    <d v="2024-01-01T00:00:00"/>
    <s v="George"/>
    <s v="South"/>
    <x v="4"/>
    <n v="3"/>
    <n v="1445.84"/>
    <n v="4337.5199999999995"/>
    <n v="4988.1499999999996"/>
  </r>
  <r>
    <s v="ORD1135"/>
    <d v="2024-09-21T00:00:00"/>
    <s v="Diana"/>
    <s v="North"/>
    <x v="5"/>
    <n v="7"/>
    <n v="1262.17"/>
    <n v="8835.19"/>
    <n v="10160.469999999999"/>
  </r>
  <r>
    <s v="ORD1136"/>
    <d v="2024-10-20T00:00:00"/>
    <s v="George"/>
    <s v="West"/>
    <x v="4"/>
    <n v="6"/>
    <n v="1059.1600000000001"/>
    <n v="6354.9600000000009"/>
    <n v="7308.2"/>
  </r>
  <r>
    <s v="ORD1137"/>
    <d v="2024-05-29T00:00:00"/>
    <s v="Bob"/>
    <s v="South"/>
    <x v="2"/>
    <n v="8"/>
    <n v="642.98"/>
    <n v="5143.84"/>
    <n v="5915.42"/>
  </r>
  <r>
    <s v="ORD1138"/>
    <d v="2024-08-17T00:00:00"/>
    <s v="Bob"/>
    <s v="West"/>
    <x v="0"/>
    <n v="9"/>
    <n v="301.27999999999997"/>
    <n v="2711.5199999999995"/>
    <n v="3118.25"/>
  </r>
  <r>
    <s v="ORD1139"/>
    <d v="2024-07-30T00:00:00"/>
    <s v="Hannah"/>
    <s v="West"/>
    <x v="5"/>
    <n v="5"/>
    <n v="276.83"/>
    <n v="1384.1499999999999"/>
    <n v="1591.77"/>
  </r>
  <r>
    <s v="ORD1140"/>
    <d v="2024-09-08T00:00:00"/>
    <s v="Charlie"/>
    <s v="West"/>
    <x v="4"/>
    <n v="1"/>
    <n v="412.85"/>
    <n v="412.85"/>
    <n v="474.78"/>
  </r>
  <r>
    <s v="ORD1141"/>
    <d v="2024-03-25T00:00:00"/>
    <s v="Diana"/>
    <s v="North"/>
    <x v="2"/>
    <n v="3"/>
    <n v="846.38"/>
    <n v="2539.14"/>
    <n v="2920.01"/>
  </r>
  <r>
    <s v="ORD1142"/>
    <d v="2024-02-22T00:00:00"/>
    <s v="Fiona"/>
    <s v="West"/>
    <x v="5"/>
    <n v="8"/>
    <n v="1086.1600000000001"/>
    <n v="8689.2800000000007"/>
    <n v="9992.67"/>
  </r>
  <r>
    <s v="ORD1143"/>
    <d v="2024-04-15T00:00:00"/>
    <s v="Diana"/>
    <s v="East"/>
    <x v="3"/>
    <n v="6"/>
    <n v="1007.29"/>
    <n v="6043.74"/>
    <n v="6950.3"/>
  </r>
  <r>
    <s v="ORD1144"/>
    <d v="2024-05-10T00:00:00"/>
    <s v="Bob"/>
    <s v="North"/>
    <x v="3"/>
    <n v="8"/>
    <n v="455.9"/>
    <n v="3647.2"/>
    <n v="4194.28"/>
  </r>
  <r>
    <s v="ORD1145"/>
    <d v="2024-09-20T00:00:00"/>
    <s v="Fiona"/>
    <s v="East"/>
    <x v="0"/>
    <n v="9"/>
    <n v="1434.55"/>
    <n v="12910.949999999999"/>
    <n v="14847.59"/>
  </r>
  <r>
    <s v="ORD1146"/>
    <d v="2024-04-02T00:00:00"/>
    <s v="Bob"/>
    <s v="North"/>
    <x v="4"/>
    <n v="4"/>
    <n v="1119.95"/>
    <n v="4479.8"/>
    <n v="5151.7700000000004"/>
  </r>
  <r>
    <s v="ORD1147"/>
    <d v="2024-02-05T00:00:00"/>
    <s v="Ethan"/>
    <s v="West"/>
    <x v="3"/>
    <n v="1"/>
    <n v="853.81"/>
    <n v="853.81"/>
    <n v="981.88"/>
  </r>
  <r>
    <s v="ORD1148"/>
    <d v="2024-09-16T00:00:00"/>
    <s v="George"/>
    <s v="East"/>
    <x v="0"/>
    <n v="1"/>
    <n v="937"/>
    <n v="937"/>
    <n v="1077.55"/>
  </r>
  <r>
    <s v="ORD1149"/>
    <d v="2024-04-14T00:00:00"/>
    <s v="Alice"/>
    <s v="West"/>
    <x v="4"/>
    <n v="4"/>
    <n v="658.42"/>
    <n v="2633.68"/>
    <n v="3028.73"/>
  </r>
  <r>
    <s v="ORD1150"/>
    <d v="2024-06-30T00:00:00"/>
    <s v="Alice"/>
    <s v="North"/>
    <x v="2"/>
    <n v="7"/>
    <n v="409.21"/>
    <n v="2864.47"/>
    <n v="3294.14"/>
  </r>
  <r>
    <s v="ORD1151"/>
    <d v="2024-05-30T00:00:00"/>
    <s v="Diana"/>
    <s v="North"/>
    <x v="5"/>
    <n v="2"/>
    <n v="566.16"/>
    <n v="1132.32"/>
    <n v="1302.17"/>
  </r>
  <r>
    <s v="ORD1152"/>
    <d v="2024-10-14T00:00:00"/>
    <s v="Bob"/>
    <s v="South"/>
    <x v="5"/>
    <n v="3"/>
    <n v="1148.8800000000001"/>
    <n v="3446.6400000000003"/>
    <n v="3963.64"/>
  </r>
  <r>
    <s v="ORD1153"/>
    <d v="2024-06-08T00:00:00"/>
    <s v="Bob"/>
    <s v="East"/>
    <x v="3"/>
    <n v="1"/>
    <n v="70.87"/>
    <n v="70.87"/>
    <n v="81.5"/>
  </r>
  <r>
    <s v="ORD1154"/>
    <d v="2024-03-14T00:00:00"/>
    <s v="Ethan"/>
    <s v="East"/>
    <x v="4"/>
    <n v="5"/>
    <n v="218.31"/>
    <n v="1091.55"/>
    <n v="1255.28"/>
  </r>
  <r>
    <s v="ORD1155"/>
    <d v="2024-09-14T00:00:00"/>
    <s v="Ethan"/>
    <s v="East"/>
    <x v="3"/>
    <n v="1"/>
    <n v="116.7"/>
    <n v="116.7"/>
    <n v="134.21"/>
  </r>
  <r>
    <s v="ORD1156"/>
    <d v="2024-02-09T00:00:00"/>
    <s v="Charlie"/>
    <s v="East"/>
    <x v="3"/>
    <n v="8"/>
    <n v="109.06"/>
    <n v="872.48"/>
    <n v="1003.35"/>
  </r>
  <r>
    <s v="ORD1157"/>
    <d v="2024-03-04T00:00:00"/>
    <s v="Ethan"/>
    <s v="South"/>
    <x v="3"/>
    <n v="1"/>
    <n v="1290.42"/>
    <n v="1290.42"/>
    <n v="1483.98"/>
  </r>
  <r>
    <s v="ORD1158"/>
    <d v="2024-04-28T00:00:00"/>
    <s v="Charlie"/>
    <s v="East"/>
    <x v="3"/>
    <n v="1"/>
    <n v="1070.3"/>
    <n v="1070.3"/>
    <n v="1230.8499999999999"/>
  </r>
  <r>
    <s v="ORD1159"/>
    <d v="2024-03-15T00:00:00"/>
    <s v="Bob"/>
    <s v="North"/>
    <x v="1"/>
    <n v="2"/>
    <n v="737.55"/>
    <n v="1475.1"/>
    <n v="1696.37"/>
  </r>
  <r>
    <s v="ORD1160"/>
    <d v="2024-06-08T00:00:00"/>
    <s v="Hannah"/>
    <s v="West"/>
    <x v="3"/>
    <n v="2"/>
    <n v="191.86"/>
    <n v="383.72"/>
    <n v="441.28"/>
  </r>
  <r>
    <s v="ORD1161"/>
    <d v="2024-07-11T00:00:00"/>
    <s v="Diana"/>
    <s v="South"/>
    <x v="4"/>
    <n v="6"/>
    <n v="762.84"/>
    <n v="4577.04"/>
    <n v="5263.6"/>
  </r>
  <r>
    <s v="ORD1162"/>
    <d v="2024-08-21T00:00:00"/>
    <s v="George"/>
    <s v="West"/>
    <x v="3"/>
    <n v="7"/>
    <n v="736.53"/>
    <n v="5155.71"/>
    <n v="5929.07"/>
  </r>
  <r>
    <s v="ORD1163"/>
    <d v="2024-01-30T00:00:00"/>
    <s v="Fiona"/>
    <s v="South"/>
    <x v="4"/>
    <n v="5"/>
    <n v="301.14"/>
    <n v="1505.6999999999998"/>
    <n v="1731.56"/>
  </r>
  <r>
    <s v="ORD1164"/>
    <d v="2024-02-26T00:00:00"/>
    <s v="Charlie"/>
    <s v="North"/>
    <x v="2"/>
    <n v="1"/>
    <n v="679.08"/>
    <n v="679.08"/>
    <n v="780.94"/>
  </r>
  <r>
    <s v="ORD1165"/>
    <d v="2024-10-15T00:00:00"/>
    <s v="Charlie"/>
    <s v="West"/>
    <x v="2"/>
    <n v="1"/>
    <n v="627.83000000000004"/>
    <n v="627.83000000000004"/>
    <n v="722"/>
  </r>
  <r>
    <s v="ORD1166"/>
    <d v="2024-09-15T00:00:00"/>
    <s v="Fiona"/>
    <s v="South"/>
    <x v="5"/>
    <n v="3"/>
    <n v="942.98"/>
    <n v="2828.94"/>
    <n v="3253.28"/>
  </r>
  <r>
    <s v="ORD1167"/>
    <d v="2024-01-31T00:00:00"/>
    <s v="Alice"/>
    <s v="North"/>
    <x v="0"/>
    <n v="2"/>
    <n v="970.89"/>
    <n v="1941.78"/>
    <n v="2233.0500000000002"/>
  </r>
  <r>
    <s v="ORD1168"/>
    <d v="2024-06-26T00:00:00"/>
    <s v="Ethan"/>
    <s v="South"/>
    <x v="5"/>
    <n v="5"/>
    <n v="115.69"/>
    <n v="578.45000000000005"/>
    <n v="665.22"/>
  </r>
  <r>
    <s v="ORD1169"/>
    <d v="2024-01-27T00:00:00"/>
    <s v="Diana"/>
    <s v="South"/>
    <x v="3"/>
    <n v="6"/>
    <n v="593.19000000000005"/>
    <n v="3559.1400000000003"/>
    <n v="4093.01"/>
  </r>
  <r>
    <s v="ORD1170"/>
    <d v="2024-02-08T00:00:00"/>
    <s v="Charlie"/>
    <s v="North"/>
    <x v="3"/>
    <n v="7"/>
    <n v="957.5"/>
    <n v="6702.5"/>
    <n v="7707.88"/>
  </r>
  <r>
    <s v="ORD1171"/>
    <d v="2024-08-22T00:00:00"/>
    <s v="Fiona"/>
    <s v="South"/>
    <x v="3"/>
    <n v="4"/>
    <n v="779.55"/>
    <n v="3118.2"/>
    <n v="3585.93"/>
  </r>
  <r>
    <s v="ORD1172"/>
    <d v="2024-05-21T00:00:00"/>
    <s v="Bob"/>
    <s v="South"/>
    <x v="5"/>
    <n v="7"/>
    <n v="1291.9100000000001"/>
    <n v="9043.3700000000008"/>
    <n v="10399.879999999999"/>
  </r>
  <r>
    <s v="ORD1173"/>
    <d v="2024-02-17T00:00:00"/>
    <s v="Bob"/>
    <s v="North"/>
    <x v="3"/>
    <n v="8"/>
    <n v="1005.11"/>
    <n v="8040.88"/>
    <n v="9247.01"/>
  </r>
  <r>
    <s v="ORD1174"/>
    <d v="2024-06-30T00:00:00"/>
    <s v="Fiona"/>
    <s v="West"/>
    <x v="2"/>
    <n v="1"/>
    <n v="286.25"/>
    <n v="286.25"/>
    <n v="329.19"/>
  </r>
  <r>
    <s v="ORD1175"/>
    <d v="2024-09-10T00:00:00"/>
    <s v="Hannah"/>
    <s v="North"/>
    <x v="4"/>
    <n v="6"/>
    <n v="152.32"/>
    <n v="913.92"/>
    <n v="1051.01"/>
  </r>
  <r>
    <s v="ORD1176"/>
    <d v="2024-10-25T00:00:00"/>
    <s v="Hannah"/>
    <s v="West"/>
    <x v="3"/>
    <n v="8"/>
    <n v="981.51"/>
    <n v="7852.08"/>
    <n v="9029.89"/>
  </r>
  <r>
    <s v="ORD1177"/>
    <d v="2024-08-20T00:00:00"/>
    <s v="Bob"/>
    <s v="South"/>
    <x v="3"/>
    <n v="5"/>
    <n v="88.44"/>
    <n v="442.2"/>
    <n v="508.53"/>
  </r>
  <r>
    <s v="ORD1178"/>
    <d v="2024-10-05T00:00:00"/>
    <s v="Ethan"/>
    <s v="South"/>
    <x v="5"/>
    <n v="4"/>
    <n v="899.37"/>
    <n v="3597.48"/>
    <n v="4137.1000000000004"/>
  </r>
  <r>
    <s v="ORD1179"/>
    <d v="2024-07-28T00:00:00"/>
    <s v="Hannah"/>
    <s v="South"/>
    <x v="5"/>
    <n v="2"/>
    <n v="1413.33"/>
    <n v="2826.66"/>
    <n v="3250.66"/>
  </r>
  <r>
    <s v="ORD1180"/>
    <d v="2024-08-21T00:00:00"/>
    <s v="Ethan"/>
    <s v="South"/>
    <x v="5"/>
    <n v="6"/>
    <n v="884.44"/>
    <n v="5306.64"/>
    <n v="6102.64"/>
  </r>
  <r>
    <s v="ORD1181"/>
    <d v="2024-01-26T00:00:00"/>
    <s v="George"/>
    <s v="North"/>
    <x v="3"/>
    <n v="6"/>
    <n v="612.85"/>
    <n v="3677.1000000000004"/>
    <n v="4228.67"/>
  </r>
  <r>
    <s v="ORD1182"/>
    <d v="2024-09-30T00:00:00"/>
    <s v="Alice"/>
    <s v="South"/>
    <x v="5"/>
    <n v="1"/>
    <n v="982.77"/>
    <n v="982.77"/>
    <n v="1130.19"/>
  </r>
  <r>
    <s v="ORD1183"/>
    <d v="2024-02-28T00:00:00"/>
    <s v="Alice"/>
    <s v="East"/>
    <x v="4"/>
    <n v="9"/>
    <n v="714.47"/>
    <n v="6430.2300000000005"/>
    <n v="7394.76"/>
  </r>
  <r>
    <s v="ORD1184"/>
    <d v="2024-10-15T00:00:00"/>
    <s v="Ethan"/>
    <s v="West"/>
    <x v="1"/>
    <n v="6"/>
    <n v="841.14"/>
    <n v="5046.84"/>
    <n v="5803.87"/>
  </r>
  <r>
    <s v="ORD1185"/>
    <d v="2024-01-10T00:00:00"/>
    <s v="Charlie"/>
    <s v="South"/>
    <x v="2"/>
    <n v="3"/>
    <n v="1415.12"/>
    <n v="4245.3599999999997"/>
    <n v="4882.16"/>
  </r>
  <r>
    <s v="ORD1186"/>
    <d v="2024-02-04T00:00:00"/>
    <s v="George"/>
    <s v="West"/>
    <x v="1"/>
    <n v="4"/>
    <n v="609.85"/>
    <n v="2439.4"/>
    <n v="2805.31"/>
  </r>
  <r>
    <s v="ORD1187"/>
    <d v="2024-08-31T00:00:00"/>
    <s v="Hannah"/>
    <s v="North"/>
    <x v="5"/>
    <n v="4"/>
    <n v="1443.73"/>
    <n v="5774.92"/>
    <n v="6641.16"/>
  </r>
  <r>
    <s v="ORD1188"/>
    <d v="2024-01-04T00:00:00"/>
    <s v="Bob"/>
    <s v="West"/>
    <x v="5"/>
    <n v="3"/>
    <n v="1362.76"/>
    <n v="4088.2799999999997"/>
    <n v="4701.5200000000004"/>
  </r>
  <r>
    <s v="ORD1189"/>
    <d v="2024-07-26T00:00:00"/>
    <s v="George"/>
    <s v="West"/>
    <x v="5"/>
    <n v="3"/>
    <n v="333.9"/>
    <n v="1001.6999999999999"/>
    <n v="1151.96"/>
  </r>
  <r>
    <s v="ORD1190"/>
    <d v="2024-09-04T00:00:00"/>
    <s v="George"/>
    <s v="West"/>
    <x v="1"/>
    <n v="3"/>
    <n v="150.57"/>
    <n v="451.71"/>
    <n v="519.47"/>
  </r>
  <r>
    <s v="ORD1191"/>
    <d v="2024-10-25T00:00:00"/>
    <s v="George"/>
    <s v="South"/>
    <x v="4"/>
    <n v="4"/>
    <n v="196.13"/>
    <n v="784.52"/>
    <n v="902.2"/>
  </r>
  <r>
    <s v="ORD1192"/>
    <d v="2024-04-10T00:00:00"/>
    <s v="George"/>
    <s v="East"/>
    <x v="5"/>
    <n v="7"/>
    <n v="76.42"/>
    <n v="534.94000000000005"/>
    <n v="615.17999999999995"/>
  </r>
  <r>
    <s v="ORD1193"/>
    <d v="2024-01-18T00:00:00"/>
    <s v="Diana"/>
    <s v="West"/>
    <x v="0"/>
    <n v="4"/>
    <n v="186.94"/>
    <n v="747.76"/>
    <n v="859.92"/>
  </r>
  <r>
    <s v="ORD1194"/>
    <d v="2024-07-28T00:00:00"/>
    <s v="Charlie"/>
    <s v="South"/>
    <x v="0"/>
    <n v="9"/>
    <n v="1040.3599999999999"/>
    <n v="9363.24"/>
    <n v="10767.73"/>
  </r>
  <r>
    <s v="ORD1195"/>
    <d v="2024-03-28T00:00:00"/>
    <s v="Diana"/>
    <s v="North"/>
    <x v="2"/>
    <n v="1"/>
    <n v="153.22"/>
    <n v="153.22"/>
    <n v="176.2"/>
  </r>
  <r>
    <s v="ORD1196"/>
    <d v="2024-01-03T00:00:00"/>
    <s v="Charlie"/>
    <s v="West"/>
    <x v="0"/>
    <n v="8"/>
    <n v="512.51"/>
    <n v="4100.08"/>
    <n v="4715.09"/>
  </r>
  <r>
    <s v="ORD1197"/>
    <d v="2024-04-23T00:00:00"/>
    <s v="Diana"/>
    <s v="West"/>
    <x v="4"/>
    <n v="7"/>
    <n v="1275.07"/>
    <n v="8925.49"/>
    <n v="10264.31"/>
  </r>
  <r>
    <s v="ORD1198"/>
    <d v="2024-08-27T00:00:00"/>
    <s v="Hannah"/>
    <s v="West"/>
    <x v="5"/>
    <n v="2"/>
    <n v="83.74"/>
    <n v="167.48"/>
    <n v="192.6"/>
  </r>
  <r>
    <s v="ORD1199"/>
    <d v="2024-09-11T00:00:00"/>
    <s v="Fiona"/>
    <s v="North"/>
    <x v="2"/>
    <n v="8"/>
    <n v="1230.98"/>
    <n v="9847.84"/>
    <n v="11325.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40235E-9D61-4AB2-9370-864877AC6BC1}" name="PivotTable1" cacheId="2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2:B8" firstHeaderRow="1" firstDataRow="1" firstDataCol="1"/>
  <pivotFields count="9">
    <pivotField compact="0" outline="0" showAll="0"/>
    <pivotField compact="0" numFmtId="14" outline="0" showAll="0"/>
    <pivotField compact="0" outline="0" showAll="0"/>
    <pivotField compact="0" outline="0" showAll="0"/>
    <pivotField axis="axisRow" compact="0" outline="0" showAll="0">
      <items count="7">
        <item x="0"/>
        <item x="5"/>
        <item x="1"/>
        <item x="4"/>
        <item x="2"/>
        <item x="3"/>
        <item t="default"/>
      </items>
    </pivotField>
    <pivotField compact="0" outline="0" showAll="0"/>
    <pivotField compact="0" numFmtId="4" outline="0" showAll="0"/>
    <pivotField dataField="1" compact="0" numFmtId="4" outline="0" showAll="0"/>
    <pivotField compact="0" numFmtId="4" outline="0"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Sum of Sales" fld="7" baseField="0" baseItem="0" numFmtId="4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6BA327-E78E-454E-81B4-28C2804312A3}" name="PivotTable2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2">
  <location ref="A2:B9" firstHeaderRow="1" firstDataRow="1" firstDataCol="1"/>
  <pivotFields count="9">
    <pivotField compact="0" outline="0" showAll="0"/>
    <pivotField compact="0" numFmtId="14" outline="0" showAll="0"/>
    <pivotField compact="0" outline="0" showAll="0"/>
    <pivotField compact="0" outline="0" showAll="0"/>
    <pivotField axis="axisRow" compact="0" outline="0" showAll="0">
      <items count="7">
        <item x="0"/>
        <item x="5"/>
        <item x="1"/>
        <item x="4"/>
        <item x="2"/>
        <item x="3"/>
        <item t="default"/>
      </items>
    </pivotField>
    <pivotField compact="0" outline="0" showAll="0"/>
    <pivotField compact="0" numFmtId="4" outline="0" showAll="0"/>
    <pivotField dataField="1" compact="0" numFmtId="4" outline="0" showAll="0"/>
    <pivotField compact="0" numFmtId="4" outline="0"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Sales" fld="7" baseField="0" baseItem="0" numFmtId="4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5CD928-964D-4AEC-BA1C-A3F0CBF46DD5}" name="SalesData" displayName="SalesData" ref="A3:I203" totalsRowShown="0" headerRowDxfId="8">
  <autoFilter ref="A3:I203" xr:uid="{2B5CD928-964D-4AEC-BA1C-A3F0CBF46DD5}"/>
  <tableColumns count="9">
    <tableColumn id="1" xr3:uid="{76FBEF04-108F-42B4-845A-EC27C4C53670}" name="Order ID"/>
    <tableColumn id="2" xr3:uid="{96EE8468-B944-4C2D-A39F-418DD0862ABD}" name="Date" dataDxfId="7"/>
    <tableColumn id="3" xr3:uid="{AF0DAF39-FB17-49FD-8BE8-ED151C775819}" name="Customer"/>
    <tableColumn id="4" xr3:uid="{BD257735-FB5B-46E6-994B-FBBDAFFB86C4}" name="Region"/>
    <tableColumn id="5" xr3:uid="{8F22482E-B27B-4A0B-8202-002059396FC2}" name="Product"/>
    <tableColumn id="6" xr3:uid="{D33D8AE9-566E-47CF-AEFA-954FD97EB588}" name="Quantity"/>
    <tableColumn id="7" xr3:uid="{FB14C041-DC24-4FF0-8145-A1FFFD552738}" name="Unit Price" dataDxfId="6"/>
    <tableColumn id="8" xr3:uid="{A483DDC7-011A-405F-AA79-5D86EE427002}" name="Sales" dataDxfId="5">
      <calculatedColumnFormula>SalesData[[#This Row],[Quantity]]*SalesData[[#This Row],[Unit Price]]</calculatedColumnFormula>
    </tableColumn>
    <tableColumn id="11" xr3:uid="{A5AC2213-70B0-449F-83E2-B5300B144D0B}" name="Sales with Tax" dataDxfId="4">
      <calculatedColumnFormula>ROUND(SalesData[[#This Row],[Sales]]*1.15,2)</calculatedColumnFormula>
    </tableColumn>
  </tableColumns>
  <tableStyleInfo name="TableStyleMedium1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AB24052-746B-4ACD-A17B-5F0D5B298DB5}">
  <we:reference id="WA200003696" version="1.3.0.0" store="Omex" storeType="OMEX"/>
  <we:alternateReferences>
    <we:reference id="WA200003696" version="1.3.0.0" store="WA200003696" storeType="OMEX"/>
  </we:alternateReferences>
  <we:properties/>
  <we:bindings/>
  <we:snapshot xmlns:r="http://schemas.openxmlformats.org/officeDocument/2006/relationships"/>
  <we:extLs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282B-BB7A-4F02-AA72-91783FDFB762}">
  <dimension ref="A1:I203"/>
  <sheetViews>
    <sheetView tabSelected="1" workbookViewId="0">
      <selection activeCell="D8" sqref="D8"/>
    </sheetView>
  </sheetViews>
  <sheetFormatPr defaultRowHeight="14.4" x14ac:dyDescent="0.3"/>
  <cols>
    <col min="1" max="1" width="10.77734375" customWidth="1"/>
    <col min="2" max="2" width="13" customWidth="1"/>
    <col min="3" max="3" width="15" customWidth="1"/>
    <col min="4" max="4" width="11" customWidth="1"/>
    <col min="5" max="5" width="9.44140625" customWidth="1"/>
    <col min="6" max="6" width="10" customWidth="1"/>
    <col min="7" max="7" width="13" customWidth="1"/>
    <col min="8" max="8" width="12.77734375" customWidth="1"/>
    <col min="9" max="9" width="14.77734375" bestFit="1" customWidth="1"/>
  </cols>
  <sheetData>
    <row r="1" spans="1:9" s="4" customFormat="1" ht="24" customHeight="1" x14ac:dyDescent="0.4">
      <c r="A1" s="4" t="s">
        <v>227</v>
      </c>
    </row>
    <row r="3" spans="1:9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226</v>
      </c>
    </row>
    <row r="4" spans="1:9" x14ac:dyDescent="0.3">
      <c r="A4" t="s">
        <v>8</v>
      </c>
      <c r="B4" s="2">
        <v>45509</v>
      </c>
      <c r="C4" t="s">
        <v>9</v>
      </c>
      <c r="D4" t="s">
        <v>10</v>
      </c>
      <c r="E4" t="s">
        <v>11</v>
      </c>
      <c r="F4">
        <v>7</v>
      </c>
      <c r="G4" s="3">
        <v>249.41</v>
      </c>
      <c r="H4" s="3">
        <f>SalesData[[#This Row],[Quantity]]*SalesData[[#This Row],[Unit Price]]</f>
        <v>1745.87</v>
      </c>
      <c r="I4" s="3">
        <f>ROUND(SalesData[[#This Row],[Sales]]*1.15,2)</f>
        <v>2007.75</v>
      </c>
    </row>
    <row r="5" spans="1:9" x14ac:dyDescent="0.3">
      <c r="A5" t="s">
        <v>12</v>
      </c>
      <c r="B5" s="2">
        <v>45435</v>
      </c>
      <c r="C5" t="s">
        <v>13</v>
      </c>
      <c r="D5" t="s">
        <v>14</v>
      </c>
      <c r="E5" t="s">
        <v>15</v>
      </c>
      <c r="F5">
        <v>4</v>
      </c>
      <c r="G5" s="3">
        <v>544.54999999999995</v>
      </c>
      <c r="H5" s="3">
        <f>SalesData[[#This Row],[Quantity]]*SalesData[[#This Row],[Unit Price]]</f>
        <v>2178.1999999999998</v>
      </c>
      <c r="I5" s="3">
        <f>ROUND(SalesData[[#This Row],[Sales]]*1.15,2)</f>
        <v>2504.9299999999998</v>
      </c>
    </row>
    <row r="6" spans="1:9" x14ac:dyDescent="0.3">
      <c r="A6" t="s">
        <v>16</v>
      </c>
      <c r="B6" s="2">
        <v>45299</v>
      </c>
      <c r="C6" t="s">
        <v>17</v>
      </c>
      <c r="D6" t="s">
        <v>18</v>
      </c>
      <c r="E6" t="s">
        <v>15</v>
      </c>
      <c r="F6">
        <v>8</v>
      </c>
      <c r="G6" s="3">
        <v>214.54</v>
      </c>
      <c r="H6" s="3">
        <f>SalesData[[#This Row],[Quantity]]*SalesData[[#This Row],[Unit Price]]</f>
        <v>1716.32</v>
      </c>
      <c r="I6" s="3">
        <f>ROUND(SalesData[[#This Row],[Sales]]*1.15,2)</f>
        <v>1973.77</v>
      </c>
    </row>
    <row r="7" spans="1:9" x14ac:dyDescent="0.3">
      <c r="A7" t="s">
        <v>19</v>
      </c>
      <c r="B7" s="2">
        <v>45437</v>
      </c>
      <c r="C7" t="s">
        <v>20</v>
      </c>
      <c r="D7" t="s">
        <v>10</v>
      </c>
      <c r="E7" t="s">
        <v>21</v>
      </c>
      <c r="F7">
        <v>5</v>
      </c>
      <c r="G7" s="3">
        <v>1390.81</v>
      </c>
      <c r="H7" s="3">
        <f>SalesData[[#This Row],[Quantity]]*SalesData[[#This Row],[Unit Price]]</f>
        <v>6954.0499999999993</v>
      </c>
      <c r="I7" s="3">
        <f>ROUND(SalesData[[#This Row],[Sales]]*1.15,2)</f>
        <v>7997.16</v>
      </c>
    </row>
    <row r="8" spans="1:9" x14ac:dyDescent="0.3">
      <c r="A8" t="s">
        <v>22</v>
      </c>
      <c r="B8" s="2">
        <v>45404</v>
      </c>
      <c r="C8" t="s">
        <v>23</v>
      </c>
      <c r="D8" t="s">
        <v>24</v>
      </c>
      <c r="E8" t="s">
        <v>11</v>
      </c>
      <c r="F8">
        <v>7</v>
      </c>
      <c r="G8" s="3">
        <v>1322.14</v>
      </c>
      <c r="H8" s="3">
        <f>SalesData[[#This Row],[Quantity]]*SalesData[[#This Row],[Unit Price]]</f>
        <v>9254.9800000000014</v>
      </c>
      <c r="I8" s="3">
        <f>ROUND(SalesData[[#This Row],[Sales]]*1.15,2)</f>
        <v>10643.23</v>
      </c>
    </row>
    <row r="9" spans="1:9" x14ac:dyDescent="0.3">
      <c r="A9" t="s">
        <v>25</v>
      </c>
      <c r="B9" s="2">
        <v>45502</v>
      </c>
      <c r="C9" t="s">
        <v>26</v>
      </c>
      <c r="D9" t="s">
        <v>24</v>
      </c>
      <c r="E9" t="s">
        <v>27</v>
      </c>
      <c r="F9">
        <v>3</v>
      </c>
      <c r="G9" s="3">
        <v>424.02</v>
      </c>
      <c r="H9" s="3">
        <f>SalesData[[#This Row],[Quantity]]*SalesData[[#This Row],[Unit Price]]</f>
        <v>1272.06</v>
      </c>
      <c r="I9" s="3">
        <f>ROUND(SalesData[[#This Row],[Sales]]*1.15,2)</f>
        <v>1462.87</v>
      </c>
    </row>
    <row r="10" spans="1:9" x14ac:dyDescent="0.3">
      <c r="A10" t="s">
        <v>28</v>
      </c>
      <c r="B10" s="2">
        <v>45531</v>
      </c>
      <c r="C10" t="s">
        <v>29</v>
      </c>
      <c r="D10" t="s">
        <v>24</v>
      </c>
      <c r="E10" t="s">
        <v>15</v>
      </c>
      <c r="F10">
        <v>7</v>
      </c>
      <c r="G10" s="3">
        <v>1006.98</v>
      </c>
      <c r="H10" s="3">
        <f>SalesData[[#This Row],[Quantity]]*SalesData[[#This Row],[Unit Price]]</f>
        <v>7048.8600000000006</v>
      </c>
      <c r="I10" s="3">
        <f>ROUND(SalesData[[#This Row],[Sales]]*1.15,2)</f>
        <v>8106.19</v>
      </c>
    </row>
    <row r="11" spans="1:9" x14ac:dyDescent="0.3">
      <c r="A11" t="s">
        <v>30</v>
      </c>
      <c r="B11" s="2">
        <v>45524</v>
      </c>
      <c r="C11" t="s">
        <v>31</v>
      </c>
      <c r="D11" t="s">
        <v>10</v>
      </c>
      <c r="E11" t="s">
        <v>15</v>
      </c>
      <c r="F11">
        <v>8</v>
      </c>
      <c r="G11" s="3">
        <v>1234.97</v>
      </c>
      <c r="H11" s="3">
        <f>SalesData[[#This Row],[Quantity]]*SalesData[[#This Row],[Unit Price]]</f>
        <v>9879.76</v>
      </c>
      <c r="I11" s="3">
        <f>ROUND(SalesData[[#This Row],[Sales]]*1.15,2)</f>
        <v>11361.72</v>
      </c>
    </row>
    <row r="12" spans="1:9" x14ac:dyDescent="0.3">
      <c r="A12" t="s">
        <v>32</v>
      </c>
      <c r="B12" s="2">
        <v>45491</v>
      </c>
      <c r="C12" t="s">
        <v>31</v>
      </c>
      <c r="D12" t="s">
        <v>24</v>
      </c>
      <c r="E12" t="s">
        <v>15</v>
      </c>
      <c r="F12">
        <v>5</v>
      </c>
      <c r="G12" s="3">
        <v>855.04</v>
      </c>
      <c r="H12" s="3">
        <f>SalesData[[#This Row],[Quantity]]*SalesData[[#This Row],[Unit Price]]</f>
        <v>4275.2</v>
      </c>
      <c r="I12" s="3">
        <f>ROUND(SalesData[[#This Row],[Sales]]*1.15,2)</f>
        <v>4916.4799999999996</v>
      </c>
    </row>
    <row r="13" spans="1:9" x14ac:dyDescent="0.3">
      <c r="A13" t="s">
        <v>33</v>
      </c>
      <c r="B13" s="2">
        <v>45343</v>
      </c>
      <c r="C13" t="s">
        <v>26</v>
      </c>
      <c r="D13" t="s">
        <v>18</v>
      </c>
      <c r="E13" t="s">
        <v>34</v>
      </c>
      <c r="F13">
        <v>4</v>
      </c>
      <c r="G13" s="3">
        <v>817.99</v>
      </c>
      <c r="H13" s="3">
        <f>SalesData[[#This Row],[Quantity]]*SalesData[[#This Row],[Unit Price]]</f>
        <v>3271.96</v>
      </c>
      <c r="I13" s="3">
        <f>ROUND(SalesData[[#This Row],[Sales]]*1.15,2)</f>
        <v>3762.75</v>
      </c>
    </row>
    <row r="14" spans="1:9" x14ac:dyDescent="0.3">
      <c r="A14" t="s">
        <v>35</v>
      </c>
      <c r="B14" s="2">
        <v>45465</v>
      </c>
      <c r="C14" t="s">
        <v>9</v>
      </c>
      <c r="D14" t="s">
        <v>18</v>
      </c>
      <c r="E14" t="s">
        <v>34</v>
      </c>
      <c r="F14">
        <v>8</v>
      </c>
      <c r="G14" s="3">
        <v>400.69</v>
      </c>
      <c r="H14" s="3">
        <f>SalesData[[#This Row],[Quantity]]*SalesData[[#This Row],[Unit Price]]</f>
        <v>3205.52</v>
      </c>
      <c r="I14" s="3">
        <f>ROUND(SalesData[[#This Row],[Sales]]*1.15,2)</f>
        <v>3686.35</v>
      </c>
    </row>
    <row r="15" spans="1:9" x14ac:dyDescent="0.3">
      <c r="A15" t="s">
        <v>36</v>
      </c>
      <c r="B15" s="2">
        <v>45547</v>
      </c>
      <c r="C15" t="s">
        <v>9</v>
      </c>
      <c r="D15" t="s">
        <v>18</v>
      </c>
      <c r="E15" t="s">
        <v>15</v>
      </c>
      <c r="F15">
        <v>8</v>
      </c>
      <c r="G15" s="3">
        <v>185</v>
      </c>
      <c r="H15" s="3">
        <f>SalesData[[#This Row],[Quantity]]*SalesData[[#This Row],[Unit Price]]</f>
        <v>1480</v>
      </c>
      <c r="I15" s="3">
        <f>ROUND(SalesData[[#This Row],[Sales]]*1.15,2)</f>
        <v>1702</v>
      </c>
    </row>
    <row r="16" spans="1:9" x14ac:dyDescent="0.3">
      <c r="A16" t="s">
        <v>37</v>
      </c>
      <c r="B16" s="2">
        <v>45462</v>
      </c>
      <c r="C16" t="s">
        <v>17</v>
      </c>
      <c r="D16" t="s">
        <v>10</v>
      </c>
      <c r="E16" t="s">
        <v>15</v>
      </c>
      <c r="F16">
        <v>3</v>
      </c>
      <c r="G16" s="3">
        <v>1350.96</v>
      </c>
      <c r="H16" s="3">
        <f>SalesData[[#This Row],[Quantity]]*SalesData[[#This Row],[Unit Price]]</f>
        <v>4052.88</v>
      </c>
      <c r="I16" s="3">
        <f>ROUND(SalesData[[#This Row],[Sales]]*1.15,2)</f>
        <v>4660.8100000000004</v>
      </c>
    </row>
    <row r="17" spans="1:9" x14ac:dyDescent="0.3">
      <c r="A17" t="s">
        <v>38</v>
      </c>
      <c r="B17" s="2">
        <v>45310</v>
      </c>
      <c r="C17" t="s">
        <v>23</v>
      </c>
      <c r="D17" t="s">
        <v>14</v>
      </c>
      <c r="E17" t="s">
        <v>39</v>
      </c>
      <c r="F17">
        <v>6</v>
      </c>
      <c r="G17" s="3">
        <v>1355.61</v>
      </c>
      <c r="H17" s="3">
        <f>SalesData[[#This Row],[Quantity]]*SalesData[[#This Row],[Unit Price]]</f>
        <v>8133.66</v>
      </c>
      <c r="I17" s="3">
        <f>ROUND(SalesData[[#This Row],[Sales]]*1.15,2)</f>
        <v>9353.7099999999991</v>
      </c>
    </row>
    <row r="18" spans="1:9" x14ac:dyDescent="0.3">
      <c r="A18" t="s">
        <v>40</v>
      </c>
      <c r="B18" s="2">
        <v>45325</v>
      </c>
      <c r="C18" t="s">
        <v>29</v>
      </c>
      <c r="D18" t="s">
        <v>18</v>
      </c>
      <c r="E18" t="s">
        <v>15</v>
      </c>
      <c r="F18">
        <v>5</v>
      </c>
      <c r="G18" s="3">
        <v>968</v>
      </c>
      <c r="H18" s="3">
        <f>SalesData[[#This Row],[Quantity]]*SalesData[[#This Row],[Unit Price]]</f>
        <v>4840</v>
      </c>
      <c r="I18" s="3">
        <f>ROUND(SalesData[[#This Row],[Sales]]*1.15,2)</f>
        <v>5566</v>
      </c>
    </row>
    <row r="19" spans="1:9" x14ac:dyDescent="0.3">
      <c r="A19" t="s">
        <v>41</v>
      </c>
      <c r="B19" s="2">
        <v>45527</v>
      </c>
      <c r="C19" t="s">
        <v>29</v>
      </c>
      <c r="D19" t="s">
        <v>18</v>
      </c>
      <c r="E19" t="s">
        <v>15</v>
      </c>
      <c r="F19">
        <v>2</v>
      </c>
      <c r="G19" s="3">
        <v>541.59</v>
      </c>
      <c r="H19" s="3">
        <f>SalesData[[#This Row],[Quantity]]*SalesData[[#This Row],[Unit Price]]</f>
        <v>1083.18</v>
      </c>
      <c r="I19" s="3">
        <f>ROUND(SalesData[[#This Row],[Sales]]*1.15,2)</f>
        <v>1245.6600000000001</v>
      </c>
    </row>
    <row r="20" spans="1:9" x14ac:dyDescent="0.3">
      <c r="A20" t="s">
        <v>42</v>
      </c>
      <c r="B20" s="2">
        <v>45408</v>
      </c>
      <c r="C20" t="s">
        <v>13</v>
      </c>
      <c r="D20" t="s">
        <v>14</v>
      </c>
      <c r="E20" t="s">
        <v>11</v>
      </c>
      <c r="F20">
        <v>8</v>
      </c>
      <c r="G20" s="3">
        <v>556.35</v>
      </c>
      <c r="H20" s="3">
        <f>SalesData[[#This Row],[Quantity]]*SalesData[[#This Row],[Unit Price]]</f>
        <v>4450.8</v>
      </c>
      <c r="I20" s="3">
        <f>ROUND(SalesData[[#This Row],[Sales]]*1.15,2)</f>
        <v>5118.42</v>
      </c>
    </row>
    <row r="21" spans="1:9" x14ac:dyDescent="0.3">
      <c r="A21" t="s">
        <v>43</v>
      </c>
      <c r="B21" s="2">
        <v>45488</v>
      </c>
      <c r="C21" t="s">
        <v>31</v>
      </c>
      <c r="D21" t="s">
        <v>24</v>
      </c>
      <c r="E21" t="s">
        <v>27</v>
      </c>
      <c r="F21">
        <v>6</v>
      </c>
      <c r="G21" s="3">
        <v>1102.6400000000001</v>
      </c>
      <c r="H21" s="3">
        <f>SalesData[[#This Row],[Quantity]]*SalesData[[#This Row],[Unit Price]]</f>
        <v>6615.84</v>
      </c>
      <c r="I21" s="3">
        <f>ROUND(SalesData[[#This Row],[Sales]]*1.15,2)</f>
        <v>7608.22</v>
      </c>
    </row>
    <row r="22" spans="1:9" x14ac:dyDescent="0.3">
      <c r="A22" t="s">
        <v>44</v>
      </c>
      <c r="B22" s="2">
        <v>45330</v>
      </c>
      <c r="C22" t="s">
        <v>20</v>
      </c>
      <c r="D22" t="s">
        <v>14</v>
      </c>
      <c r="E22" t="s">
        <v>27</v>
      </c>
      <c r="F22">
        <v>2</v>
      </c>
      <c r="G22" s="3">
        <v>1350.81</v>
      </c>
      <c r="H22" s="3">
        <f>SalesData[[#This Row],[Quantity]]*SalesData[[#This Row],[Unit Price]]</f>
        <v>2701.62</v>
      </c>
      <c r="I22" s="3">
        <f>ROUND(SalesData[[#This Row],[Sales]]*1.15,2)</f>
        <v>3106.86</v>
      </c>
    </row>
    <row r="23" spans="1:9" x14ac:dyDescent="0.3">
      <c r="A23" t="s">
        <v>45</v>
      </c>
      <c r="B23" s="2">
        <v>45435</v>
      </c>
      <c r="C23" t="s">
        <v>31</v>
      </c>
      <c r="D23" t="s">
        <v>14</v>
      </c>
      <c r="E23" t="s">
        <v>21</v>
      </c>
      <c r="F23">
        <v>5</v>
      </c>
      <c r="G23" s="3">
        <v>1336.28</v>
      </c>
      <c r="H23" s="3">
        <f>SalesData[[#This Row],[Quantity]]*SalesData[[#This Row],[Unit Price]]</f>
        <v>6681.4</v>
      </c>
      <c r="I23" s="3">
        <f>ROUND(SalesData[[#This Row],[Sales]]*1.15,2)</f>
        <v>7683.61</v>
      </c>
    </row>
    <row r="24" spans="1:9" x14ac:dyDescent="0.3">
      <c r="A24" t="s">
        <v>46</v>
      </c>
      <c r="B24" s="2">
        <v>45363</v>
      </c>
      <c r="C24" t="s">
        <v>26</v>
      </c>
      <c r="D24" t="s">
        <v>14</v>
      </c>
      <c r="E24" t="s">
        <v>15</v>
      </c>
      <c r="F24">
        <v>1</v>
      </c>
      <c r="G24" s="3">
        <v>1180.82</v>
      </c>
      <c r="H24" s="3">
        <f>SalesData[[#This Row],[Quantity]]*SalesData[[#This Row],[Unit Price]]</f>
        <v>1180.82</v>
      </c>
      <c r="I24" s="3">
        <f>ROUND(SalesData[[#This Row],[Sales]]*1.15,2)</f>
        <v>1357.94</v>
      </c>
    </row>
    <row r="25" spans="1:9" x14ac:dyDescent="0.3">
      <c r="A25" t="s">
        <v>47</v>
      </c>
      <c r="B25" s="2">
        <v>45410</v>
      </c>
      <c r="C25" t="s">
        <v>23</v>
      </c>
      <c r="D25" t="s">
        <v>18</v>
      </c>
      <c r="E25" t="s">
        <v>27</v>
      </c>
      <c r="F25">
        <v>6</v>
      </c>
      <c r="G25" s="3">
        <v>980.95</v>
      </c>
      <c r="H25" s="3">
        <f>SalesData[[#This Row],[Quantity]]*SalesData[[#This Row],[Unit Price]]</f>
        <v>5885.7000000000007</v>
      </c>
      <c r="I25" s="3">
        <f>ROUND(SalesData[[#This Row],[Sales]]*1.15,2)</f>
        <v>6768.56</v>
      </c>
    </row>
    <row r="26" spans="1:9" x14ac:dyDescent="0.3">
      <c r="A26" t="s">
        <v>48</v>
      </c>
      <c r="B26" s="2">
        <v>45400</v>
      </c>
      <c r="C26" t="s">
        <v>26</v>
      </c>
      <c r="D26" t="s">
        <v>14</v>
      </c>
      <c r="E26" t="s">
        <v>27</v>
      </c>
      <c r="F26">
        <v>9</v>
      </c>
      <c r="G26" s="3">
        <v>172</v>
      </c>
      <c r="H26" s="3">
        <f>SalesData[[#This Row],[Quantity]]*SalesData[[#This Row],[Unit Price]]</f>
        <v>1548</v>
      </c>
      <c r="I26" s="3">
        <f>ROUND(SalesData[[#This Row],[Sales]]*1.15,2)</f>
        <v>1780.2</v>
      </c>
    </row>
    <row r="27" spans="1:9" x14ac:dyDescent="0.3">
      <c r="A27" t="s">
        <v>49</v>
      </c>
      <c r="B27" s="2">
        <v>45565</v>
      </c>
      <c r="C27" t="s">
        <v>23</v>
      </c>
      <c r="D27" t="s">
        <v>24</v>
      </c>
      <c r="E27" t="s">
        <v>34</v>
      </c>
      <c r="F27">
        <v>1</v>
      </c>
      <c r="G27" s="3">
        <v>284.36</v>
      </c>
      <c r="H27" s="3">
        <f>SalesData[[#This Row],[Quantity]]*SalesData[[#This Row],[Unit Price]]</f>
        <v>284.36</v>
      </c>
      <c r="I27" s="3">
        <f>ROUND(SalesData[[#This Row],[Sales]]*1.15,2)</f>
        <v>327.01</v>
      </c>
    </row>
    <row r="28" spans="1:9" x14ac:dyDescent="0.3">
      <c r="A28" t="s">
        <v>50</v>
      </c>
      <c r="B28" s="2">
        <v>45580</v>
      </c>
      <c r="C28" t="s">
        <v>23</v>
      </c>
      <c r="D28" t="s">
        <v>14</v>
      </c>
      <c r="E28" t="s">
        <v>34</v>
      </c>
      <c r="F28">
        <v>3</v>
      </c>
      <c r="G28" s="3">
        <v>1352.9</v>
      </c>
      <c r="H28" s="3">
        <f>SalesData[[#This Row],[Quantity]]*SalesData[[#This Row],[Unit Price]]</f>
        <v>4058.7000000000003</v>
      </c>
      <c r="I28" s="3">
        <f>ROUND(SalesData[[#This Row],[Sales]]*1.15,2)</f>
        <v>4667.51</v>
      </c>
    </row>
    <row r="29" spans="1:9" x14ac:dyDescent="0.3">
      <c r="A29" t="s">
        <v>51</v>
      </c>
      <c r="B29" s="2">
        <v>45474</v>
      </c>
      <c r="C29" t="s">
        <v>9</v>
      </c>
      <c r="D29" t="s">
        <v>24</v>
      </c>
      <c r="E29" t="s">
        <v>21</v>
      </c>
      <c r="F29">
        <v>7</v>
      </c>
      <c r="G29" s="3">
        <v>929.32</v>
      </c>
      <c r="H29" s="3">
        <f>SalesData[[#This Row],[Quantity]]*SalesData[[#This Row],[Unit Price]]</f>
        <v>6505.2400000000007</v>
      </c>
      <c r="I29" s="3">
        <f>ROUND(SalesData[[#This Row],[Sales]]*1.15,2)</f>
        <v>7481.03</v>
      </c>
    </row>
    <row r="30" spans="1:9" x14ac:dyDescent="0.3">
      <c r="A30" t="s">
        <v>52</v>
      </c>
      <c r="B30" s="2">
        <v>45311</v>
      </c>
      <c r="C30" t="s">
        <v>20</v>
      </c>
      <c r="D30" t="s">
        <v>24</v>
      </c>
      <c r="E30" t="s">
        <v>11</v>
      </c>
      <c r="F30">
        <v>4</v>
      </c>
      <c r="G30" s="3">
        <v>63.34</v>
      </c>
      <c r="H30" s="3">
        <f>SalesData[[#This Row],[Quantity]]*SalesData[[#This Row],[Unit Price]]</f>
        <v>253.36</v>
      </c>
      <c r="I30" s="3">
        <f>ROUND(SalesData[[#This Row],[Sales]]*1.15,2)</f>
        <v>291.36</v>
      </c>
    </row>
    <row r="31" spans="1:9" x14ac:dyDescent="0.3">
      <c r="A31" t="s">
        <v>53</v>
      </c>
      <c r="B31" s="2">
        <v>45511</v>
      </c>
      <c r="C31" t="s">
        <v>20</v>
      </c>
      <c r="D31" t="s">
        <v>10</v>
      </c>
      <c r="E31" t="s">
        <v>21</v>
      </c>
      <c r="F31">
        <v>9</v>
      </c>
      <c r="G31" s="3">
        <v>197.13</v>
      </c>
      <c r="H31" s="3">
        <f>SalesData[[#This Row],[Quantity]]*SalesData[[#This Row],[Unit Price]]</f>
        <v>1774.17</v>
      </c>
      <c r="I31" s="3">
        <f>ROUND(SalesData[[#This Row],[Sales]]*1.15,2)</f>
        <v>2040.3</v>
      </c>
    </row>
    <row r="32" spans="1:9" x14ac:dyDescent="0.3">
      <c r="A32" t="s">
        <v>54</v>
      </c>
      <c r="B32" s="2">
        <v>45404</v>
      </c>
      <c r="C32" t="s">
        <v>20</v>
      </c>
      <c r="D32" t="s">
        <v>14</v>
      </c>
      <c r="E32" t="s">
        <v>39</v>
      </c>
      <c r="F32">
        <v>3</v>
      </c>
      <c r="G32" s="3">
        <v>1012.08</v>
      </c>
      <c r="H32" s="3">
        <f>SalesData[[#This Row],[Quantity]]*SalesData[[#This Row],[Unit Price]]</f>
        <v>3036.2400000000002</v>
      </c>
      <c r="I32" s="3">
        <f>ROUND(SalesData[[#This Row],[Sales]]*1.15,2)</f>
        <v>3491.68</v>
      </c>
    </row>
    <row r="33" spans="1:9" x14ac:dyDescent="0.3">
      <c r="A33" t="s">
        <v>55</v>
      </c>
      <c r="B33" s="2">
        <v>45417</v>
      </c>
      <c r="C33" t="s">
        <v>31</v>
      </c>
      <c r="D33" t="s">
        <v>18</v>
      </c>
      <c r="E33" t="s">
        <v>34</v>
      </c>
      <c r="F33">
        <v>5</v>
      </c>
      <c r="G33" s="3">
        <v>57.34</v>
      </c>
      <c r="H33" s="3">
        <f>SalesData[[#This Row],[Quantity]]*SalesData[[#This Row],[Unit Price]]</f>
        <v>286.70000000000005</v>
      </c>
      <c r="I33" s="3">
        <f>ROUND(SalesData[[#This Row],[Sales]]*1.15,2)</f>
        <v>329.71</v>
      </c>
    </row>
    <row r="34" spans="1:9" x14ac:dyDescent="0.3">
      <c r="A34" t="s">
        <v>56</v>
      </c>
      <c r="B34" s="2">
        <v>45377</v>
      </c>
      <c r="C34" t="s">
        <v>26</v>
      </c>
      <c r="D34" t="s">
        <v>10</v>
      </c>
      <c r="E34" t="s">
        <v>15</v>
      </c>
      <c r="F34">
        <v>3</v>
      </c>
      <c r="G34" s="3">
        <v>283.17</v>
      </c>
      <c r="H34" s="3">
        <f>SalesData[[#This Row],[Quantity]]*SalesData[[#This Row],[Unit Price]]</f>
        <v>849.51</v>
      </c>
      <c r="I34" s="3">
        <f>ROUND(SalesData[[#This Row],[Sales]]*1.15,2)</f>
        <v>976.94</v>
      </c>
    </row>
    <row r="35" spans="1:9" x14ac:dyDescent="0.3">
      <c r="A35" t="s">
        <v>57</v>
      </c>
      <c r="B35" s="2">
        <v>45432</v>
      </c>
      <c r="C35" t="s">
        <v>31</v>
      </c>
      <c r="D35" t="s">
        <v>18</v>
      </c>
      <c r="E35" t="s">
        <v>21</v>
      </c>
      <c r="F35">
        <v>7</v>
      </c>
      <c r="G35" s="3">
        <v>845.66</v>
      </c>
      <c r="H35" s="3">
        <f>SalesData[[#This Row],[Quantity]]*SalesData[[#This Row],[Unit Price]]</f>
        <v>5919.62</v>
      </c>
      <c r="I35" s="3">
        <f>ROUND(SalesData[[#This Row],[Sales]]*1.15,2)</f>
        <v>6807.56</v>
      </c>
    </row>
    <row r="36" spans="1:9" x14ac:dyDescent="0.3">
      <c r="A36" t="s">
        <v>58</v>
      </c>
      <c r="B36" s="2">
        <v>45444</v>
      </c>
      <c r="C36" t="s">
        <v>23</v>
      </c>
      <c r="D36" t="s">
        <v>14</v>
      </c>
      <c r="E36" t="s">
        <v>34</v>
      </c>
      <c r="F36">
        <v>5</v>
      </c>
      <c r="G36" s="3">
        <v>1053.25</v>
      </c>
      <c r="H36" s="3">
        <f>SalesData[[#This Row],[Quantity]]*SalesData[[#This Row],[Unit Price]]</f>
        <v>5266.25</v>
      </c>
      <c r="I36" s="3">
        <f>ROUND(SalesData[[#This Row],[Sales]]*1.15,2)</f>
        <v>6056.19</v>
      </c>
    </row>
    <row r="37" spans="1:9" x14ac:dyDescent="0.3">
      <c r="A37" t="s">
        <v>59</v>
      </c>
      <c r="B37" s="2">
        <v>45570</v>
      </c>
      <c r="C37" t="s">
        <v>26</v>
      </c>
      <c r="D37" t="s">
        <v>18</v>
      </c>
      <c r="E37" t="s">
        <v>39</v>
      </c>
      <c r="F37">
        <v>9</v>
      </c>
      <c r="G37" s="3">
        <v>995.34</v>
      </c>
      <c r="H37" s="3">
        <f>SalesData[[#This Row],[Quantity]]*SalesData[[#This Row],[Unit Price]]</f>
        <v>8958.06</v>
      </c>
      <c r="I37" s="3">
        <f>ROUND(SalesData[[#This Row],[Sales]]*1.15,2)</f>
        <v>10301.77</v>
      </c>
    </row>
    <row r="38" spans="1:9" x14ac:dyDescent="0.3">
      <c r="A38" t="s">
        <v>60</v>
      </c>
      <c r="B38" s="2">
        <v>45404</v>
      </c>
      <c r="C38" t="s">
        <v>31</v>
      </c>
      <c r="D38" t="s">
        <v>14</v>
      </c>
      <c r="E38" t="s">
        <v>27</v>
      </c>
      <c r="F38">
        <v>7</v>
      </c>
      <c r="G38" s="3">
        <v>375.19</v>
      </c>
      <c r="H38" s="3">
        <f>SalesData[[#This Row],[Quantity]]*SalesData[[#This Row],[Unit Price]]</f>
        <v>2626.33</v>
      </c>
      <c r="I38" s="3">
        <f>ROUND(SalesData[[#This Row],[Sales]]*1.15,2)</f>
        <v>3020.28</v>
      </c>
    </row>
    <row r="39" spans="1:9" x14ac:dyDescent="0.3">
      <c r="A39" t="s">
        <v>61</v>
      </c>
      <c r="B39" s="2">
        <v>45371</v>
      </c>
      <c r="C39" t="s">
        <v>29</v>
      </c>
      <c r="D39" t="s">
        <v>18</v>
      </c>
      <c r="E39" t="s">
        <v>11</v>
      </c>
      <c r="F39">
        <v>2</v>
      </c>
      <c r="G39" s="3">
        <v>1082.6600000000001</v>
      </c>
      <c r="H39" s="3">
        <f>SalesData[[#This Row],[Quantity]]*SalesData[[#This Row],[Unit Price]]</f>
        <v>2165.3200000000002</v>
      </c>
      <c r="I39" s="3">
        <f>ROUND(SalesData[[#This Row],[Sales]]*1.15,2)</f>
        <v>2490.12</v>
      </c>
    </row>
    <row r="40" spans="1:9" x14ac:dyDescent="0.3">
      <c r="A40" t="s">
        <v>62</v>
      </c>
      <c r="B40" s="2">
        <v>45566</v>
      </c>
      <c r="C40" t="s">
        <v>20</v>
      </c>
      <c r="D40" t="s">
        <v>24</v>
      </c>
      <c r="E40" t="s">
        <v>39</v>
      </c>
      <c r="F40">
        <v>4</v>
      </c>
      <c r="G40" s="3">
        <v>394.01</v>
      </c>
      <c r="H40" s="3">
        <f>SalesData[[#This Row],[Quantity]]*SalesData[[#This Row],[Unit Price]]</f>
        <v>1576.04</v>
      </c>
      <c r="I40" s="3">
        <f>ROUND(SalesData[[#This Row],[Sales]]*1.15,2)</f>
        <v>1812.45</v>
      </c>
    </row>
    <row r="41" spans="1:9" x14ac:dyDescent="0.3">
      <c r="A41" t="s">
        <v>63</v>
      </c>
      <c r="B41" s="2">
        <v>45337</v>
      </c>
      <c r="C41" t="s">
        <v>9</v>
      </c>
      <c r="D41" t="s">
        <v>10</v>
      </c>
      <c r="E41" t="s">
        <v>27</v>
      </c>
      <c r="F41">
        <v>9</v>
      </c>
      <c r="G41" s="3">
        <v>521.83000000000004</v>
      </c>
      <c r="H41" s="3">
        <f>SalesData[[#This Row],[Quantity]]*SalesData[[#This Row],[Unit Price]]</f>
        <v>4696.47</v>
      </c>
      <c r="I41" s="3">
        <f>ROUND(SalesData[[#This Row],[Sales]]*1.15,2)</f>
        <v>5400.94</v>
      </c>
    </row>
    <row r="42" spans="1:9" x14ac:dyDescent="0.3">
      <c r="A42" t="s">
        <v>64</v>
      </c>
      <c r="B42" s="2">
        <v>45528</v>
      </c>
      <c r="C42" t="s">
        <v>17</v>
      </c>
      <c r="D42" t="s">
        <v>14</v>
      </c>
      <c r="E42" t="s">
        <v>15</v>
      </c>
      <c r="F42">
        <v>2</v>
      </c>
      <c r="G42" s="3">
        <v>1132.4100000000001</v>
      </c>
      <c r="H42" s="3">
        <f>SalesData[[#This Row],[Quantity]]*SalesData[[#This Row],[Unit Price]]</f>
        <v>2264.8200000000002</v>
      </c>
      <c r="I42" s="3">
        <f>ROUND(SalesData[[#This Row],[Sales]]*1.15,2)</f>
        <v>2604.54</v>
      </c>
    </row>
    <row r="43" spans="1:9" x14ac:dyDescent="0.3">
      <c r="A43" t="s">
        <v>65</v>
      </c>
      <c r="B43" s="2">
        <v>45436</v>
      </c>
      <c r="C43" t="s">
        <v>17</v>
      </c>
      <c r="D43" t="s">
        <v>18</v>
      </c>
      <c r="E43" t="s">
        <v>11</v>
      </c>
      <c r="F43">
        <v>9</v>
      </c>
      <c r="G43" s="3">
        <v>991.97</v>
      </c>
      <c r="H43" s="3">
        <f>SalesData[[#This Row],[Quantity]]*SalesData[[#This Row],[Unit Price]]</f>
        <v>8927.73</v>
      </c>
      <c r="I43" s="3">
        <f>ROUND(SalesData[[#This Row],[Sales]]*1.15,2)</f>
        <v>10266.89</v>
      </c>
    </row>
    <row r="44" spans="1:9" x14ac:dyDescent="0.3">
      <c r="A44" t="s">
        <v>66</v>
      </c>
      <c r="B44" s="2">
        <v>45340</v>
      </c>
      <c r="C44" t="s">
        <v>31</v>
      </c>
      <c r="D44" t="s">
        <v>14</v>
      </c>
      <c r="E44" t="s">
        <v>34</v>
      </c>
      <c r="F44">
        <v>5</v>
      </c>
      <c r="G44" s="3">
        <v>1281.3699999999999</v>
      </c>
      <c r="H44" s="3">
        <f>SalesData[[#This Row],[Quantity]]*SalesData[[#This Row],[Unit Price]]</f>
        <v>6406.8499999999995</v>
      </c>
      <c r="I44" s="3">
        <f>ROUND(SalesData[[#This Row],[Sales]]*1.15,2)</f>
        <v>7367.88</v>
      </c>
    </row>
    <row r="45" spans="1:9" x14ac:dyDescent="0.3">
      <c r="A45" t="s">
        <v>67</v>
      </c>
      <c r="B45" s="2">
        <v>45547</v>
      </c>
      <c r="C45" t="s">
        <v>23</v>
      </c>
      <c r="D45" t="s">
        <v>14</v>
      </c>
      <c r="E45" t="s">
        <v>15</v>
      </c>
      <c r="F45">
        <v>2</v>
      </c>
      <c r="G45" s="3">
        <v>1003.54</v>
      </c>
      <c r="H45" s="3">
        <f>SalesData[[#This Row],[Quantity]]*SalesData[[#This Row],[Unit Price]]</f>
        <v>2007.08</v>
      </c>
      <c r="I45" s="3">
        <f>ROUND(SalesData[[#This Row],[Sales]]*1.15,2)</f>
        <v>2308.14</v>
      </c>
    </row>
    <row r="46" spans="1:9" x14ac:dyDescent="0.3">
      <c r="A46" t="s">
        <v>68</v>
      </c>
      <c r="B46" s="2">
        <v>45347</v>
      </c>
      <c r="C46" t="s">
        <v>23</v>
      </c>
      <c r="D46" t="s">
        <v>14</v>
      </c>
      <c r="E46" t="s">
        <v>21</v>
      </c>
      <c r="F46">
        <v>4</v>
      </c>
      <c r="G46" s="3">
        <v>874.05</v>
      </c>
      <c r="H46" s="3">
        <f>SalesData[[#This Row],[Quantity]]*SalesData[[#This Row],[Unit Price]]</f>
        <v>3496.2</v>
      </c>
      <c r="I46" s="3">
        <f>ROUND(SalesData[[#This Row],[Sales]]*1.15,2)</f>
        <v>4020.63</v>
      </c>
    </row>
    <row r="47" spans="1:9" x14ac:dyDescent="0.3">
      <c r="A47" t="s">
        <v>69</v>
      </c>
      <c r="B47" s="2">
        <v>45358</v>
      </c>
      <c r="C47" t="s">
        <v>13</v>
      </c>
      <c r="D47" t="s">
        <v>10</v>
      </c>
      <c r="E47" t="s">
        <v>39</v>
      </c>
      <c r="F47">
        <v>7</v>
      </c>
      <c r="G47" s="3">
        <v>185.83</v>
      </c>
      <c r="H47" s="3">
        <f>SalesData[[#This Row],[Quantity]]*SalesData[[#This Row],[Unit Price]]</f>
        <v>1300.8100000000002</v>
      </c>
      <c r="I47" s="3">
        <f>ROUND(SalesData[[#This Row],[Sales]]*1.15,2)</f>
        <v>1495.93</v>
      </c>
    </row>
    <row r="48" spans="1:9" x14ac:dyDescent="0.3">
      <c r="A48" t="s">
        <v>70</v>
      </c>
      <c r="B48" s="2">
        <v>45570</v>
      </c>
      <c r="C48" t="s">
        <v>17</v>
      </c>
      <c r="D48" t="s">
        <v>14</v>
      </c>
      <c r="E48" t="s">
        <v>39</v>
      </c>
      <c r="F48">
        <v>8</v>
      </c>
      <c r="G48" s="3">
        <v>583.19000000000005</v>
      </c>
      <c r="H48" s="3">
        <f>SalesData[[#This Row],[Quantity]]*SalesData[[#This Row],[Unit Price]]</f>
        <v>4665.5200000000004</v>
      </c>
      <c r="I48" s="3">
        <f>ROUND(SalesData[[#This Row],[Sales]]*1.15,2)</f>
        <v>5365.35</v>
      </c>
    </row>
    <row r="49" spans="1:9" x14ac:dyDescent="0.3">
      <c r="A49" t="s">
        <v>71</v>
      </c>
      <c r="B49" s="2">
        <v>45474</v>
      </c>
      <c r="C49" t="s">
        <v>23</v>
      </c>
      <c r="D49" t="s">
        <v>18</v>
      </c>
      <c r="E49" t="s">
        <v>11</v>
      </c>
      <c r="F49">
        <v>3</v>
      </c>
      <c r="G49" s="3">
        <v>434.54</v>
      </c>
      <c r="H49" s="3">
        <f>SalesData[[#This Row],[Quantity]]*SalesData[[#This Row],[Unit Price]]</f>
        <v>1303.6200000000001</v>
      </c>
      <c r="I49" s="3">
        <f>ROUND(SalesData[[#This Row],[Sales]]*1.15,2)</f>
        <v>1499.16</v>
      </c>
    </row>
    <row r="50" spans="1:9" x14ac:dyDescent="0.3">
      <c r="A50" t="s">
        <v>72</v>
      </c>
      <c r="B50" s="2">
        <v>45427</v>
      </c>
      <c r="C50" t="s">
        <v>13</v>
      </c>
      <c r="D50" t="s">
        <v>18</v>
      </c>
      <c r="E50" t="s">
        <v>27</v>
      </c>
      <c r="F50">
        <v>1</v>
      </c>
      <c r="G50" s="3">
        <v>403.78</v>
      </c>
      <c r="H50" s="3">
        <f>SalesData[[#This Row],[Quantity]]*SalesData[[#This Row],[Unit Price]]</f>
        <v>403.78</v>
      </c>
      <c r="I50" s="3">
        <f>ROUND(SalesData[[#This Row],[Sales]]*1.15,2)</f>
        <v>464.35</v>
      </c>
    </row>
    <row r="51" spans="1:9" x14ac:dyDescent="0.3">
      <c r="A51" t="s">
        <v>73</v>
      </c>
      <c r="B51" s="2">
        <v>45416</v>
      </c>
      <c r="C51" t="s">
        <v>26</v>
      </c>
      <c r="D51" t="s">
        <v>14</v>
      </c>
      <c r="E51" t="s">
        <v>11</v>
      </c>
      <c r="F51">
        <v>4</v>
      </c>
      <c r="G51" s="3">
        <v>1460.87</v>
      </c>
      <c r="H51" s="3">
        <f>SalesData[[#This Row],[Quantity]]*SalesData[[#This Row],[Unit Price]]</f>
        <v>5843.48</v>
      </c>
      <c r="I51" s="3">
        <f>ROUND(SalesData[[#This Row],[Sales]]*1.15,2)</f>
        <v>6720</v>
      </c>
    </row>
    <row r="52" spans="1:9" x14ac:dyDescent="0.3">
      <c r="A52" t="s">
        <v>74</v>
      </c>
      <c r="B52" s="2">
        <v>45384</v>
      </c>
      <c r="C52" t="s">
        <v>29</v>
      </c>
      <c r="D52" t="s">
        <v>24</v>
      </c>
      <c r="E52" t="s">
        <v>11</v>
      </c>
      <c r="F52">
        <v>2</v>
      </c>
      <c r="G52" s="3">
        <v>619.99</v>
      </c>
      <c r="H52" s="3">
        <f>SalesData[[#This Row],[Quantity]]*SalesData[[#This Row],[Unit Price]]</f>
        <v>1239.98</v>
      </c>
      <c r="I52" s="3">
        <f>ROUND(SalesData[[#This Row],[Sales]]*1.15,2)</f>
        <v>1425.98</v>
      </c>
    </row>
    <row r="53" spans="1:9" x14ac:dyDescent="0.3">
      <c r="A53" t="s">
        <v>75</v>
      </c>
      <c r="B53" s="2">
        <v>45581</v>
      </c>
      <c r="C53" t="s">
        <v>20</v>
      </c>
      <c r="D53" t="s">
        <v>14</v>
      </c>
      <c r="E53" t="s">
        <v>11</v>
      </c>
      <c r="F53">
        <v>8</v>
      </c>
      <c r="G53" s="3">
        <v>1343.47</v>
      </c>
      <c r="H53" s="3">
        <f>SalesData[[#This Row],[Quantity]]*SalesData[[#This Row],[Unit Price]]</f>
        <v>10747.76</v>
      </c>
      <c r="I53" s="3">
        <f>ROUND(SalesData[[#This Row],[Sales]]*1.15,2)</f>
        <v>12359.92</v>
      </c>
    </row>
    <row r="54" spans="1:9" x14ac:dyDescent="0.3">
      <c r="A54" t="s">
        <v>76</v>
      </c>
      <c r="B54" s="2">
        <v>45577</v>
      </c>
      <c r="C54" t="s">
        <v>26</v>
      </c>
      <c r="D54" t="s">
        <v>10</v>
      </c>
      <c r="E54" t="s">
        <v>15</v>
      </c>
      <c r="F54">
        <v>4</v>
      </c>
      <c r="G54" s="3">
        <v>965.15</v>
      </c>
      <c r="H54" s="3">
        <f>SalesData[[#This Row],[Quantity]]*SalesData[[#This Row],[Unit Price]]</f>
        <v>3860.6</v>
      </c>
      <c r="I54" s="3">
        <f>ROUND(SalesData[[#This Row],[Sales]]*1.15,2)</f>
        <v>4439.6899999999996</v>
      </c>
    </row>
    <row r="55" spans="1:9" x14ac:dyDescent="0.3">
      <c r="A55" t="s">
        <v>77</v>
      </c>
      <c r="B55" s="2">
        <v>45451</v>
      </c>
      <c r="C55" t="s">
        <v>17</v>
      </c>
      <c r="D55" t="s">
        <v>14</v>
      </c>
      <c r="E55" t="s">
        <v>39</v>
      </c>
      <c r="F55">
        <v>2</v>
      </c>
      <c r="G55" s="3">
        <v>1202.48</v>
      </c>
      <c r="H55" s="3">
        <f>SalesData[[#This Row],[Quantity]]*SalesData[[#This Row],[Unit Price]]</f>
        <v>2404.96</v>
      </c>
      <c r="I55" s="3">
        <f>ROUND(SalesData[[#This Row],[Sales]]*1.15,2)</f>
        <v>2765.7</v>
      </c>
    </row>
    <row r="56" spans="1:9" x14ac:dyDescent="0.3">
      <c r="A56" t="s">
        <v>78</v>
      </c>
      <c r="B56" s="2">
        <v>45542</v>
      </c>
      <c r="C56" t="s">
        <v>17</v>
      </c>
      <c r="D56" t="s">
        <v>14</v>
      </c>
      <c r="E56" t="s">
        <v>27</v>
      </c>
      <c r="F56">
        <v>6</v>
      </c>
      <c r="G56" s="3">
        <v>778.82</v>
      </c>
      <c r="H56" s="3">
        <f>SalesData[[#This Row],[Quantity]]*SalesData[[#This Row],[Unit Price]]</f>
        <v>4672.92</v>
      </c>
      <c r="I56" s="3">
        <f>ROUND(SalesData[[#This Row],[Sales]]*1.15,2)</f>
        <v>5373.86</v>
      </c>
    </row>
    <row r="57" spans="1:9" x14ac:dyDescent="0.3">
      <c r="A57" t="s">
        <v>79</v>
      </c>
      <c r="B57" s="2">
        <v>45425</v>
      </c>
      <c r="C57" t="s">
        <v>23</v>
      </c>
      <c r="D57" t="s">
        <v>24</v>
      </c>
      <c r="E57" t="s">
        <v>11</v>
      </c>
      <c r="F57">
        <v>6</v>
      </c>
      <c r="G57" s="3">
        <v>886.51</v>
      </c>
      <c r="H57" s="3">
        <f>SalesData[[#This Row],[Quantity]]*SalesData[[#This Row],[Unit Price]]</f>
        <v>5319.0599999999995</v>
      </c>
      <c r="I57" s="3">
        <f>ROUND(SalesData[[#This Row],[Sales]]*1.15,2)</f>
        <v>6116.92</v>
      </c>
    </row>
    <row r="58" spans="1:9" x14ac:dyDescent="0.3">
      <c r="A58" t="s">
        <v>80</v>
      </c>
      <c r="B58" s="2">
        <v>45372</v>
      </c>
      <c r="C58" t="s">
        <v>23</v>
      </c>
      <c r="D58" t="s">
        <v>14</v>
      </c>
      <c r="E58" t="s">
        <v>21</v>
      </c>
      <c r="F58">
        <v>4</v>
      </c>
      <c r="G58" s="3">
        <v>764.15</v>
      </c>
      <c r="H58" s="3">
        <f>SalesData[[#This Row],[Quantity]]*SalesData[[#This Row],[Unit Price]]</f>
        <v>3056.6</v>
      </c>
      <c r="I58" s="3">
        <f>ROUND(SalesData[[#This Row],[Sales]]*1.15,2)</f>
        <v>3515.09</v>
      </c>
    </row>
    <row r="59" spans="1:9" x14ac:dyDescent="0.3">
      <c r="A59" t="s">
        <v>81</v>
      </c>
      <c r="B59" s="2">
        <v>45343</v>
      </c>
      <c r="C59" t="s">
        <v>17</v>
      </c>
      <c r="D59" t="s">
        <v>14</v>
      </c>
      <c r="E59" t="s">
        <v>39</v>
      </c>
      <c r="F59">
        <v>6</v>
      </c>
      <c r="G59" s="3">
        <v>333.1</v>
      </c>
      <c r="H59" s="3">
        <f>SalesData[[#This Row],[Quantity]]*SalesData[[#This Row],[Unit Price]]</f>
        <v>1998.6000000000001</v>
      </c>
      <c r="I59" s="3">
        <f>ROUND(SalesData[[#This Row],[Sales]]*1.15,2)</f>
        <v>2298.39</v>
      </c>
    </row>
    <row r="60" spans="1:9" x14ac:dyDescent="0.3">
      <c r="A60" t="s">
        <v>82</v>
      </c>
      <c r="B60" s="2">
        <v>45466</v>
      </c>
      <c r="C60" t="s">
        <v>31</v>
      </c>
      <c r="D60" t="s">
        <v>14</v>
      </c>
      <c r="E60" t="s">
        <v>11</v>
      </c>
      <c r="F60">
        <v>2</v>
      </c>
      <c r="G60" s="3">
        <v>1097.56</v>
      </c>
      <c r="H60" s="3">
        <f>SalesData[[#This Row],[Quantity]]*SalesData[[#This Row],[Unit Price]]</f>
        <v>2195.12</v>
      </c>
      <c r="I60" s="3">
        <f>ROUND(SalesData[[#This Row],[Sales]]*1.15,2)</f>
        <v>2524.39</v>
      </c>
    </row>
    <row r="61" spans="1:9" x14ac:dyDescent="0.3">
      <c r="A61" t="s">
        <v>83</v>
      </c>
      <c r="B61" s="2">
        <v>45473</v>
      </c>
      <c r="C61" t="s">
        <v>23</v>
      </c>
      <c r="D61" t="s">
        <v>24</v>
      </c>
      <c r="E61" t="s">
        <v>34</v>
      </c>
      <c r="F61">
        <v>2</v>
      </c>
      <c r="G61" s="3">
        <v>457.12</v>
      </c>
      <c r="H61" s="3">
        <f>SalesData[[#This Row],[Quantity]]*SalesData[[#This Row],[Unit Price]]</f>
        <v>914.24</v>
      </c>
      <c r="I61" s="3">
        <f>ROUND(SalesData[[#This Row],[Sales]]*1.15,2)</f>
        <v>1051.3800000000001</v>
      </c>
    </row>
    <row r="62" spans="1:9" x14ac:dyDescent="0.3">
      <c r="A62" t="s">
        <v>84</v>
      </c>
      <c r="B62" s="2">
        <v>45462</v>
      </c>
      <c r="C62" t="s">
        <v>17</v>
      </c>
      <c r="D62" t="s">
        <v>24</v>
      </c>
      <c r="E62" t="s">
        <v>39</v>
      </c>
      <c r="F62">
        <v>4</v>
      </c>
      <c r="G62" s="3">
        <v>85.26</v>
      </c>
      <c r="H62" s="3">
        <f>SalesData[[#This Row],[Quantity]]*SalesData[[#This Row],[Unit Price]]</f>
        <v>341.04</v>
      </c>
      <c r="I62" s="3">
        <f>ROUND(SalesData[[#This Row],[Sales]]*1.15,2)</f>
        <v>392.2</v>
      </c>
    </row>
    <row r="63" spans="1:9" x14ac:dyDescent="0.3">
      <c r="A63" t="s">
        <v>85</v>
      </c>
      <c r="B63" s="2">
        <v>45543</v>
      </c>
      <c r="C63" t="s">
        <v>26</v>
      </c>
      <c r="D63" t="s">
        <v>10</v>
      </c>
      <c r="E63" t="s">
        <v>34</v>
      </c>
      <c r="F63">
        <v>8</v>
      </c>
      <c r="G63" s="3">
        <v>985.93</v>
      </c>
      <c r="H63" s="3">
        <f>SalesData[[#This Row],[Quantity]]*SalesData[[#This Row],[Unit Price]]</f>
        <v>7887.44</v>
      </c>
      <c r="I63" s="3">
        <f>ROUND(SalesData[[#This Row],[Sales]]*1.15,2)</f>
        <v>9070.56</v>
      </c>
    </row>
    <row r="64" spans="1:9" x14ac:dyDescent="0.3">
      <c r="A64" t="s">
        <v>86</v>
      </c>
      <c r="B64" s="2">
        <v>45401</v>
      </c>
      <c r="C64" t="s">
        <v>13</v>
      </c>
      <c r="D64" t="s">
        <v>18</v>
      </c>
      <c r="E64" t="s">
        <v>27</v>
      </c>
      <c r="F64">
        <v>7</v>
      </c>
      <c r="G64" s="3">
        <v>306.81</v>
      </c>
      <c r="H64" s="3">
        <f>SalesData[[#This Row],[Quantity]]*SalesData[[#This Row],[Unit Price]]</f>
        <v>2147.67</v>
      </c>
      <c r="I64" s="3">
        <f>ROUND(SalesData[[#This Row],[Sales]]*1.15,2)</f>
        <v>2469.8200000000002</v>
      </c>
    </row>
    <row r="65" spans="1:9" x14ac:dyDescent="0.3">
      <c r="A65" t="s">
        <v>87</v>
      </c>
      <c r="B65" s="2">
        <v>45450</v>
      </c>
      <c r="C65" t="s">
        <v>31</v>
      </c>
      <c r="D65" t="s">
        <v>24</v>
      </c>
      <c r="E65" t="s">
        <v>39</v>
      </c>
      <c r="F65">
        <v>9</v>
      </c>
      <c r="G65" s="3">
        <v>1413.66</v>
      </c>
      <c r="H65" s="3">
        <f>SalesData[[#This Row],[Quantity]]*SalesData[[#This Row],[Unit Price]]</f>
        <v>12722.94</v>
      </c>
      <c r="I65" s="3">
        <f>ROUND(SalesData[[#This Row],[Sales]]*1.15,2)</f>
        <v>14631.38</v>
      </c>
    </row>
    <row r="66" spans="1:9" x14ac:dyDescent="0.3">
      <c r="A66" t="s">
        <v>88</v>
      </c>
      <c r="B66" s="2">
        <v>45402</v>
      </c>
      <c r="C66" t="s">
        <v>29</v>
      </c>
      <c r="D66" t="s">
        <v>18</v>
      </c>
      <c r="E66" t="s">
        <v>21</v>
      </c>
      <c r="F66">
        <v>8</v>
      </c>
      <c r="G66" s="3">
        <v>1433.2</v>
      </c>
      <c r="H66" s="3">
        <f>SalesData[[#This Row],[Quantity]]*SalesData[[#This Row],[Unit Price]]</f>
        <v>11465.6</v>
      </c>
      <c r="I66" s="3">
        <f>ROUND(SalesData[[#This Row],[Sales]]*1.15,2)</f>
        <v>13185.44</v>
      </c>
    </row>
    <row r="67" spans="1:9" x14ac:dyDescent="0.3">
      <c r="A67" t="s">
        <v>89</v>
      </c>
      <c r="B67" s="2">
        <v>45473</v>
      </c>
      <c r="C67" t="s">
        <v>13</v>
      </c>
      <c r="D67" t="s">
        <v>24</v>
      </c>
      <c r="E67" t="s">
        <v>27</v>
      </c>
      <c r="F67">
        <v>5</v>
      </c>
      <c r="G67" s="3">
        <v>1376.55</v>
      </c>
      <c r="H67" s="3">
        <f>SalesData[[#This Row],[Quantity]]*SalesData[[#This Row],[Unit Price]]</f>
        <v>6882.75</v>
      </c>
      <c r="I67" s="3">
        <f>ROUND(SalesData[[#This Row],[Sales]]*1.15,2)</f>
        <v>7915.16</v>
      </c>
    </row>
    <row r="68" spans="1:9" x14ac:dyDescent="0.3">
      <c r="A68" t="s">
        <v>90</v>
      </c>
      <c r="B68" s="2">
        <v>45500</v>
      </c>
      <c r="C68" t="s">
        <v>31</v>
      </c>
      <c r="D68" t="s">
        <v>10</v>
      </c>
      <c r="E68" t="s">
        <v>34</v>
      </c>
      <c r="F68">
        <v>2</v>
      </c>
      <c r="G68" s="3">
        <v>586.73</v>
      </c>
      <c r="H68" s="3">
        <f>SalesData[[#This Row],[Quantity]]*SalesData[[#This Row],[Unit Price]]</f>
        <v>1173.46</v>
      </c>
      <c r="I68" s="3">
        <f>ROUND(SalesData[[#This Row],[Sales]]*1.15,2)</f>
        <v>1349.48</v>
      </c>
    </row>
    <row r="69" spans="1:9" x14ac:dyDescent="0.3">
      <c r="A69" t="s">
        <v>91</v>
      </c>
      <c r="B69" s="2">
        <v>45464</v>
      </c>
      <c r="C69" t="s">
        <v>13</v>
      </c>
      <c r="D69" t="s">
        <v>14</v>
      </c>
      <c r="E69" t="s">
        <v>15</v>
      </c>
      <c r="F69">
        <v>5</v>
      </c>
      <c r="G69" s="3">
        <v>72.41</v>
      </c>
      <c r="H69" s="3">
        <f>SalesData[[#This Row],[Quantity]]*SalesData[[#This Row],[Unit Price]]</f>
        <v>362.04999999999995</v>
      </c>
      <c r="I69" s="3">
        <f>ROUND(SalesData[[#This Row],[Sales]]*1.15,2)</f>
        <v>416.36</v>
      </c>
    </row>
    <row r="70" spans="1:9" x14ac:dyDescent="0.3">
      <c r="A70" t="s">
        <v>92</v>
      </c>
      <c r="B70" s="2">
        <v>45323</v>
      </c>
      <c r="C70" t="s">
        <v>26</v>
      </c>
      <c r="D70" t="s">
        <v>24</v>
      </c>
      <c r="E70" t="s">
        <v>21</v>
      </c>
      <c r="F70">
        <v>8</v>
      </c>
      <c r="G70" s="3">
        <v>1396.06</v>
      </c>
      <c r="H70" s="3">
        <f>SalesData[[#This Row],[Quantity]]*SalesData[[#This Row],[Unit Price]]</f>
        <v>11168.48</v>
      </c>
      <c r="I70" s="3">
        <f>ROUND(SalesData[[#This Row],[Sales]]*1.15,2)</f>
        <v>12843.75</v>
      </c>
    </row>
    <row r="71" spans="1:9" x14ac:dyDescent="0.3">
      <c r="A71" t="s">
        <v>93</v>
      </c>
      <c r="B71" s="2">
        <v>45340</v>
      </c>
      <c r="C71" t="s">
        <v>29</v>
      </c>
      <c r="D71" t="s">
        <v>14</v>
      </c>
      <c r="E71" t="s">
        <v>15</v>
      </c>
      <c r="F71">
        <v>9</v>
      </c>
      <c r="G71" s="3">
        <v>670.87</v>
      </c>
      <c r="H71" s="3">
        <f>SalesData[[#This Row],[Quantity]]*SalesData[[#This Row],[Unit Price]]</f>
        <v>6037.83</v>
      </c>
      <c r="I71" s="3">
        <f>ROUND(SalesData[[#This Row],[Sales]]*1.15,2)</f>
        <v>6943.5</v>
      </c>
    </row>
    <row r="72" spans="1:9" x14ac:dyDescent="0.3">
      <c r="A72" t="s">
        <v>94</v>
      </c>
      <c r="B72" s="2">
        <v>45410</v>
      </c>
      <c r="C72" t="s">
        <v>31</v>
      </c>
      <c r="D72" t="s">
        <v>10</v>
      </c>
      <c r="E72" t="s">
        <v>34</v>
      </c>
      <c r="F72">
        <v>9</v>
      </c>
      <c r="G72" s="3">
        <v>1451.65</v>
      </c>
      <c r="H72" s="3">
        <f>SalesData[[#This Row],[Quantity]]*SalesData[[#This Row],[Unit Price]]</f>
        <v>13064.85</v>
      </c>
      <c r="I72" s="3">
        <f>ROUND(SalesData[[#This Row],[Sales]]*1.15,2)</f>
        <v>15024.58</v>
      </c>
    </row>
    <row r="73" spans="1:9" x14ac:dyDescent="0.3">
      <c r="A73" t="s">
        <v>95</v>
      </c>
      <c r="B73" s="2">
        <v>45402</v>
      </c>
      <c r="C73" t="s">
        <v>17</v>
      </c>
      <c r="D73" t="s">
        <v>10</v>
      </c>
      <c r="E73" t="s">
        <v>34</v>
      </c>
      <c r="F73">
        <v>1</v>
      </c>
      <c r="G73" s="3">
        <v>1447.25</v>
      </c>
      <c r="H73" s="3">
        <f>SalesData[[#This Row],[Quantity]]*SalesData[[#This Row],[Unit Price]]</f>
        <v>1447.25</v>
      </c>
      <c r="I73" s="3">
        <f>ROUND(SalesData[[#This Row],[Sales]]*1.15,2)</f>
        <v>1664.34</v>
      </c>
    </row>
    <row r="74" spans="1:9" x14ac:dyDescent="0.3">
      <c r="A74" t="s">
        <v>96</v>
      </c>
      <c r="B74" s="2">
        <v>45456</v>
      </c>
      <c r="C74" t="s">
        <v>20</v>
      </c>
      <c r="D74" t="s">
        <v>24</v>
      </c>
      <c r="E74" t="s">
        <v>15</v>
      </c>
      <c r="F74">
        <v>9</v>
      </c>
      <c r="G74" s="3">
        <v>1286.8599999999999</v>
      </c>
      <c r="H74" s="3">
        <f>SalesData[[#This Row],[Quantity]]*SalesData[[#This Row],[Unit Price]]</f>
        <v>11581.74</v>
      </c>
      <c r="I74" s="3">
        <f>ROUND(SalesData[[#This Row],[Sales]]*1.15,2)</f>
        <v>13319</v>
      </c>
    </row>
    <row r="75" spans="1:9" x14ac:dyDescent="0.3">
      <c r="A75" t="s">
        <v>97</v>
      </c>
      <c r="B75" s="2">
        <v>45423</v>
      </c>
      <c r="C75" t="s">
        <v>31</v>
      </c>
      <c r="D75" t="s">
        <v>10</v>
      </c>
      <c r="E75" t="s">
        <v>21</v>
      </c>
      <c r="F75">
        <v>7</v>
      </c>
      <c r="G75" s="3">
        <v>476.95</v>
      </c>
      <c r="H75" s="3">
        <f>SalesData[[#This Row],[Quantity]]*SalesData[[#This Row],[Unit Price]]</f>
        <v>3338.65</v>
      </c>
      <c r="I75" s="3">
        <f>ROUND(SalesData[[#This Row],[Sales]]*1.15,2)</f>
        <v>3839.45</v>
      </c>
    </row>
    <row r="76" spans="1:9" x14ac:dyDescent="0.3">
      <c r="A76" t="s">
        <v>98</v>
      </c>
      <c r="B76" s="2">
        <v>45561</v>
      </c>
      <c r="C76" t="s">
        <v>26</v>
      </c>
      <c r="D76" t="s">
        <v>14</v>
      </c>
      <c r="E76" t="s">
        <v>34</v>
      </c>
      <c r="F76">
        <v>9</v>
      </c>
      <c r="G76" s="3">
        <v>608.39</v>
      </c>
      <c r="H76" s="3">
        <f>SalesData[[#This Row],[Quantity]]*SalesData[[#This Row],[Unit Price]]</f>
        <v>5475.51</v>
      </c>
      <c r="I76" s="3">
        <f>ROUND(SalesData[[#This Row],[Sales]]*1.15,2)</f>
        <v>6296.84</v>
      </c>
    </row>
    <row r="77" spans="1:9" x14ac:dyDescent="0.3">
      <c r="A77" t="s">
        <v>99</v>
      </c>
      <c r="B77" s="2">
        <v>45415</v>
      </c>
      <c r="C77" t="s">
        <v>31</v>
      </c>
      <c r="D77" t="s">
        <v>24</v>
      </c>
      <c r="E77" t="s">
        <v>34</v>
      </c>
      <c r="F77">
        <v>8</v>
      </c>
      <c r="G77" s="3">
        <v>1284.1500000000001</v>
      </c>
      <c r="H77" s="3">
        <f>SalesData[[#This Row],[Quantity]]*SalesData[[#This Row],[Unit Price]]</f>
        <v>10273.200000000001</v>
      </c>
      <c r="I77" s="3">
        <f>ROUND(SalesData[[#This Row],[Sales]]*1.15,2)</f>
        <v>11814.18</v>
      </c>
    </row>
    <row r="78" spans="1:9" x14ac:dyDescent="0.3">
      <c r="A78" t="s">
        <v>100</v>
      </c>
      <c r="B78" s="2">
        <v>45325</v>
      </c>
      <c r="C78" t="s">
        <v>29</v>
      </c>
      <c r="D78" t="s">
        <v>24</v>
      </c>
      <c r="E78" t="s">
        <v>27</v>
      </c>
      <c r="F78">
        <v>1</v>
      </c>
      <c r="G78" s="3">
        <v>509.54</v>
      </c>
      <c r="H78" s="3">
        <f>SalesData[[#This Row],[Quantity]]*SalesData[[#This Row],[Unit Price]]</f>
        <v>509.54</v>
      </c>
      <c r="I78" s="3">
        <f>ROUND(SalesData[[#This Row],[Sales]]*1.15,2)</f>
        <v>585.97</v>
      </c>
    </row>
    <row r="79" spans="1:9" x14ac:dyDescent="0.3">
      <c r="A79" t="s">
        <v>101</v>
      </c>
      <c r="B79" s="2">
        <v>45579</v>
      </c>
      <c r="C79" t="s">
        <v>17</v>
      </c>
      <c r="D79" t="s">
        <v>10</v>
      </c>
      <c r="E79" t="s">
        <v>27</v>
      </c>
      <c r="F79">
        <v>8</v>
      </c>
      <c r="G79" s="3">
        <v>295.76</v>
      </c>
      <c r="H79" s="3">
        <f>SalesData[[#This Row],[Quantity]]*SalesData[[#This Row],[Unit Price]]</f>
        <v>2366.08</v>
      </c>
      <c r="I79" s="3">
        <f>ROUND(SalesData[[#This Row],[Sales]]*1.15,2)</f>
        <v>2720.99</v>
      </c>
    </row>
    <row r="80" spans="1:9" x14ac:dyDescent="0.3">
      <c r="A80" t="s">
        <v>102</v>
      </c>
      <c r="B80" s="2">
        <v>45546</v>
      </c>
      <c r="C80" t="s">
        <v>23</v>
      </c>
      <c r="D80" t="s">
        <v>24</v>
      </c>
      <c r="E80" t="s">
        <v>21</v>
      </c>
      <c r="F80">
        <v>8</v>
      </c>
      <c r="G80" s="3">
        <v>857.36</v>
      </c>
      <c r="H80" s="3">
        <f>SalesData[[#This Row],[Quantity]]*SalesData[[#This Row],[Unit Price]]</f>
        <v>6858.88</v>
      </c>
      <c r="I80" s="3">
        <f>ROUND(SalesData[[#This Row],[Sales]]*1.15,2)</f>
        <v>7887.71</v>
      </c>
    </row>
    <row r="81" spans="1:9" x14ac:dyDescent="0.3">
      <c r="A81" t="s">
        <v>103</v>
      </c>
      <c r="B81" s="2">
        <v>45350</v>
      </c>
      <c r="C81" t="s">
        <v>26</v>
      </c>
      <c r="D81" t="s">
        <v>14</v>
      </c>
      <c r="E81" t="s">
        <v>21</v>
      </c>
      <c r="F81">
        <v>3</v>
      </c>
      <c r="G81" s="3">
        <v>1407.42</v>
      </c>
      <c r="H81" s="3">
        <f>SalesData[[#This Row],[Quantity]]*SalesData[[#This Row],[Unit Price]]</f>
        <v>4222.26</v>
      </c>
      <c r="I81" s="3">
        <f>ROUND(SalesData[[#This Row],[Sales]]*1.15,2)</f>
        <v>4855.6000000000004</v>
      </c>
    </row>
    <row r="82" spans="1:9" x14ac:dyDescent="0.3">
      <c r="A82" t="s">
        <v>104</v>
      </c>
      <c r="B82" s="2">
        <v>45406</v>
      </c>
      <c r="C82" t="s">
        <v>23</v>
      </c>
      <c r="D82" t="s">
        <v>24</v>
      </c>
      <c r="E82" t="s">
        <v>39</v>
      </c>
      <c r="F82">
        <v>1</v>
      </c>
      <c r="G82" s="3">
        <v>1059.24</v>
      </c>
      <c r="H82" s="3">
        <f>SalesData[[#This Row],[Quantity]]*SalesData[[#This Row],[Unit Price]]</f>
        <v>1059.24</v>
      </c>
      <c r="I82" s="3">
        <f>ROUND(SalesData[[#This Row],[Sales]]*1.15,2)</f>
        <v>1218.1300000000001</v>
      </c>
    </row>
    <row r="83" spans="1:9" x14ac:dyDescent="0.3">
      <c r="A83" t="s">
        <v>105</v>
      </c>
      <c r="B83" s="2">
        <v>45386</v>
      </c>
      <c r="C83" t="s">
        <v>17</v>
      </c>
      <c r="D83" t="s">
        <v>10</v>
      </c>
      <c r="E83" t="s">
        <v>21</v>
      </c>
      <c r="F83">
        <v>8</v>
      </c>
      <c r="G83" s="3">
        <v>876.59</v>
      </c>
      <c r="H83" s="3">
        <f>SalesData[[#This Row],[Quantity]]*SalesData[[#This Row],[Unit Price]]</f>
        <v>7012.72</v>
      </c>
      <c r="I83" s="3">
        <f>ROUND(SalesData[[#This Row],[Sales]]*1.15,2)</f>
        <v>8064.63</v>
      </c>
    </row>
    <row r="84" spans="1:9" x14ac:dyDescent="0.3">
      <c r="A84" t="s">
        <v>106</v>
      </c>
      <c r="B84" s="2">
        <v>45503</v>
      </c>
      <c r="C84" t="s">
        <v>31</v>
      </c>
      <c r="D84" t="s">
        <v>10</v>
      </c>
      <c r="E84" t="s">
        <v>15</v>
      </c>
      <c r="F84">
        <v>3</v>
      </c>
      <c r="G84" s="3">
        <v>190.91</v>
      </c>
      <c r="H84" s="3">
        <f>SalesData[[#This Row],[Quantity]]*SalesData[[#This Row],[Unit Price]]</f>
        <v>572.73</v>
      </c>
      <c r="I84" s="3">
        <f>ROUND(SalesData[[#This Row],[Sales]]*1.15,2)</f>
        <v>658.64</v>
      </c>
    </row>
    <row r="85" spans="1:9" x14ac:dyDescent="0.3">
      <c r="A85" t="s">
        <v>107</v>
      </c>
      <c r="B85" s="2">
        <v>45415</v>
      </c>
      <c r="C85" t="s">
        <v>9</v>
      </c>
      <c r="D85" t="s">
        <v>10</v>
      </c>
      <c r="E85" t="s">
        <v>27</v>
      </c>
      <c r="F85">
        <v>3</v>
      </c>
      <c r="G85" s="3">
        <v>941.76</v>
      </c>
      <c r="H85" s="3">
        <f>SalesData[[#This Row],[Quantity]]*SalesData[[#This Row],[Unit Price]]</f>
        <v>2825.2799999999997</v>
      </c>
      <c r="I85" s="3">
        <f>ROUND(SalesData[[#This Row],[Sales]]*1.15,2)</f>
        <v>3249.07</v>
      </c>
    </row>
    <row r="86" spans="1:9" x14ac:dyDescent="0.3">
      <c r="A86" t="s">
        <v>108</v>
      </c>
      <c r="B86" s="2">
        <v>45541</v>
      </c>
      <c r="C86" t="s">
        <v>29</v>
      </c>
      <c r="D86" t="s">
        <v>24</v>
      </c>
      <c r="E86" t="s">
        <v>34</v>
      </c>
      <c r="F86">
        <v>1</v>
      </c>
      <c r="G86" s="3">
        <v>1485.58</v>
      </c>
      <c r="H86" s="3">
        <f>SalesData[[#This Row],[Quantity]]*SalesData[[#This Row],[Unit Price]]</f>
        <v>1485.58</v>
      </c>
      <c r="I86" s="3">
        <f>ROUND(SalesData[[#This Row],[Sales]]*1.15,2)</f>
        <v>1708.42</v>
      </c>
    </row>
    <row r="87" spans="1:9" x14ac:dyDescent="0.3">
      <c r="A87" t="s">
        <v>109</v>
      </c>
      <c r="B87" s="2">
        <v>45472</v>
      </c>
      <c r="C87" t="s">
        <v>17</v>
      </c>
      <c r="D87" t="s">
        <v>10</v>
      </c>
      <c r="E87" t="s">
        <v>21</v>
      </c>
      <c r="F87">
        <v>5</v>
      </c>
      <c r="G87" s="3">
        <v>253.12</v>
      </c>
      <c r="H87" s="3">
        <f>SalesData[[#This Row],[Quantity]]*SalesData[[#This Row],[Unit Price]]</f>
        <v>1265.5999999999999</v>
      </c>
      <c r="I87" s="3">
        <f>ROUND(SalesData[[#This Row],[Sales]]*1.15,2)</f>
        <v>1455.44</v>
      </c>
    </row>
    <row r="88" spans="1:9" x14ac:dyDescent="0.3">
      <c r="A88" t="s">
        <v>110</v>
      </c>
      <c r="B88" s="2">
        <v>45348</v>
      </c>
      <c r="C88" t="s">
        <v>17</v>
      </c>
      <c r="D88" t="s">
        <v>18</v>
      </c>
      <c r="E88" t="s">
        <v>11</v>
      </c>
      <c r="F88">
        <v>7</v>
      </c>
      <c r="G88" s="3">
        <v>801.58</v>
      </c>
      <c r="H88" s="3">
        <f>SalesData[[#This Row],[Quantity]]*SalesData[[#This Row],[Unit Price]]</f>
        <v>5611.06</v>
      </c>
      <c r="I88" s="3">
        <f>ROUND(SalesData[[#This Row],[Sales]]*1.15,2)</f>
        <v>6452.72</v>
      </c>
    </row>
    <row r="89" spans="1:9" x14ac:dyDescent="0.3">
      <c r="A89" t="s">
        <v>111</v>
      </c>
      <c r="B89" s="2">
        <v>45509</v>
      </c>
      <c r="C89" t="s">
        <v>23</v>
      </c>
      <c r="D89" t="s">
        <v>24</v>
      </c>
      <c r="E89" t="s">
        <v>11</v>
      </c>
      <c r="F89">
        <v>9</v>
      </c>
      <c r="G89" s="3">
        <v>1322.19</v>
      </c>
      <c r="H89" s="3">
        <f>SalesData[[#This Row],[Quantity]]*SalesData[[#This Row],[Unit Price]]</f>
        <v>11899.710000000001</v>
      </c>
      <c r="I89" s="3">
        <f>ROUND(SalesData[[#This Row],[Sales]]*1.15,2)</f>
        <v>13684.67</v>
      </c>
    </row>
    <row r="90" spans="1:9" x14ac:dyDescent="0.3">
      <c r="A90" t="s">
        <v>112</v>
      </c>
      <c r="B90" s="2">
        <v>45565</v>
      </c>
      <c r="C90" t="s">
        <v>20</v>
      </c>
      <c r="D90" t="s">
        <v>10</v>
      </c>
      <c r="E90" t="s">
        <v>39</v>
      </c>
      <c r="F90">
        <v>7</v>
      </c>
      <c r="G90" s="3">
        <v>1124.1099999999999</v>
      </c>
      <c r="H90" s="3">
        <f>SalesData[[#This Row],[Quantity]]*SalesData[[#This Row],[Unit Price]]</f>
        <v>7868.7699999999995</v>
      </c>
      <c r="I90" s="3">
        <f>ROUND(SalesData[[#This Row],[Sales]]*1.15,2)</f>
        <v>9049.09</v>
      </c>
    </row>
    <row r="91" spans="1:9" x14ac:dyDescent="0.3">
      <c r="A91" t="s">
        <v>113</v>
      </c>
      <c r="B91" s="2">
        <v>45328</v>
      </c>
      <c r="C91" t="s">
        <v>23</v>
      </c>
      <c r="D91" t="s">
        <v>14</v>
      </c>
      <c r="E91" t="s">
        <v>34</v>
      </c>
      <c r="F91">
        <v>9</v>
      </c>
      <c r="G91" s="3">
        <v>1060.67</v>
      </c>
      <c r="H91" s="3">
        <f>SalesData[[#This Row],[Quantity]]*SalesData[[#This Row],[Unit Price]]</f>
        <v>9546.0300000000007</v>
      </c>
      <c r="I91" s="3">
        <f>ROUND(SalesData[[#This Row],[Sales]]*1.15,2)</f>
        <v>10977.93</v>
      </c>
    </row>
    <row r="92" spans="1:9" x14ac:dyDescent="0.3">
      <c r="A92" t="s">
        <v>114</v>
      </c>
      <c r="B92" s="2">
        <v>45486</v>
      </c>
      <c r="C92" t="s">
        <v>9</v>
      </c>
      <c r="D92" t="s">
        <v>18</v>
      </c>
      <c r="E92" t="s">
        <v>27</v>
      </c>
      <c r="F92">
        <v>8</v>
      </c>
      <c r="G92" s="3">
        <v>1068.5999999999999</v>
      </c>
      <c r="H92" s="3">
        <f>SalesData[[#This Row],[Quantity]]*SalesData[[#This Row],[Unit Price]]</f>
        <v>8548.7999999999993</v>
      </c>
      <c r="I92" s="3">
        <f>ROUND(SalesData[[#This Row],[Sales]]*1.15,2)</f>
        <v>9831.1200000000008</v>
      </c>
    </row>
    <row r="93" spans="1:9" x14ac:dyDescent="0.3">
      <c r="A93" t="s">
        <v>115</v>
      </c>
      <c r="B93" s="2">
        <v>45548</v>
      </c>
      <c r="C93" t="s">
        <v>17</v>
      </c>
      <c r="D93" t="s">
        <v>18</v>
      </c>
      <c r="E93" t="s">
        <v>27</v>
      </c>
      <c r="F93">
        <v>2</v>
      </c>
      <c r="G93" s="3">
        <v>571.26</v>
      </c>
      <c r="H93" s="3">
        <f>SalesData[[#This Row],[Quantity]]*SalesData[[#This Row],[Unit Price]]</f>
        <v>1142.52</v>
      </c>
      <c r="I93" s="3">
        <f>ROUND(SalesData[[#This Row],[Sales]]*1.15,2)</f>
        <v>1313.9</v>
      </c>
    </row>
    <row r="94" spans="1:9" x14ac:dyDescent="0.3">
      <c r="A94" t="s">
        <v>116</v>
      </c>
      <c r="B94" s="2">
        <v>45563</v>
      </c>
      <c r="C94" t="s">
        <v>29</v>
      </c>
      <c r="D94" t="s">
        <v>10</v>
      </c>
      <c r="E94" t="s">
        <v>27</v>
      </c>
      <c r="F94">
        <v>1</v>
      </c>
      <c r="G94" s="3">
        <v>475.71</v>
      </c>
      <c r="H94" s="3">
        <f>SalesData[[#This Row],[Quantity]]*SalesData[[#This Row],[Unit Price]]</f>
        <v>475.71</v>
      </c>
      <c r="I94" s="3">
        <f>ROUND(SalesData[[#This Row],[Sales]]*1.15,2)</f>
        <v>547.07000000000005</v>
      </c>
    </row>
    <row r="95" spans="1:9" x14ac:dyDescent="0.3">
      <c r="A95" t="s">
        <v>117</v>
      </c>
      <c r="B95" s="2">
        <v>45376</v>
      </c>
      <c r="C95" t="s">
        <v>29</v>
      </c>
      <c r="D95" t="s">
        <v>18</v>
      </c>
      <c r="E95" t="s">
        <v>15</v>
      </c>
      <c r="F95">
        <v>7</v>
      </c>
      <c r="G95" s="3">
        <v>1223.57</v>
      </c>
      <c r="H95" s="3">
        <f>SalesData[[#This Row],[Quantity]]*SalesData[[#This Row],[Unit Price]]</f>
        <v>8564.99</v>
      </c>
      <c r="I95" s="3">
        <f>ROUND(SalesData[[#This Row],[Sales]]*1.15,2)</f>
        <v>9849.74</v>
      </c>
    </row>
    <row r="96" spans="1:9" x14ac:dyDescent="0.3">
      <c r="A96" t="s">
        <v>118</v>
      </c>
      <c r="B96" s="2">
        <v>45494</v>
      </c>
      <c r="C96" t="s">
        <v>31</v>
      </c>
      <c r="D96" t="s">
        <v>18</v>
      </c>
      <c r="E96" t="s">
        <v>27</v>
      </c>
      <c r="F96">
        <v>7</v>
      </c>
      <c r="G96" s="3">
        <v>1224.6600000000001</v>
      </c>
      <c r="H96" s="3">
        <f>SalesData[[#This Row],[Quantity]]*SalesData[[#This Row],[Unit Price]]</f>
        <v>8572.6200000000008</v>
      </c>
      <c r="I96" s="3">
        <f>ROUND(SalesData[[#This Row],[Sales]]*1.15,2)</f>
        <v>9858.51</v>
      </c>
    </row>
    <row r="97" spans="1:9" x14ac:dyDescent="0.3">
      <c r="A97" t="s">
        <v>119</v>
      </c>
      <c r="B97" s="2">
        <v>45328</v>
      </c>
      <c r="C97" t="s">
        <v>20</v>
      </c>
      <c r="D97" t="s">
        <v>18</v>
      </c>
      <c r="E97" t="s">
        <v>27</v>
      </c>
      <c r="F97">
        <v>8</v>
      </c>
      <c r="G97" s="3">
        <v>1307.25</v>
      </c>
      <c r="H97" s="3">
        <f>SalesData[[#This Row],[Quantity]]*SalesData[[#This Row],[Unit Price]]</f>
        <v>10458</v>
      </c>
      <c r="I97" s="3">
        <f>ROUND(SalesData[[#This Row],[Sales]]*1.15,2)</f>
        <v>12026.7</v>
      </c>
    </row>
    <row r="98" spans="1:9" x14ac:dyDescent="0.3">
      <c r="A98" t="s">
        <v>120</v>
      </c>
      <c r="B98" s="2">
        <v>45374</v>
      </c>
      <c r="C98" t="s">
        <v>9</v>
      </c>
      <c r="D98" t="s">
        <v>18</v>
      </c>
      <c r="E98" t="s">
        <v>21</v>
      </c>
      <c r="F98">
        <v>5</v>
      </c>
      <c r="G98" s="3">
        <v>1374.2</v>
      </c>
      <c r="H98" s="3">
        <f>SalesData[[#This Row],[Quantity]]*SalesData[[#This Row],[Unit Price]]</f>
        <v>6871</v>
      </c>
      <c r="I98" s="3">
        <f>ROUND(SalesData[[#This Row],[Sales]]*1.15,2)</f>
        <v>7901.65</v>
      </c>
    </row>
    <row r="99" spans="1:9" x14ac:dyDescent="0.3">
      <c r="A99" t="s">
        <v>121</v>
      </c>
      <c r="B99" s="2">
        <v>45479</v>
      </c>
      <c r="C99" t="s">
        <v>17</v>
      </c>
      <c r="D99" t="s">
        <v>10</v>
      </c>
      <c r="E99" t="s">
        <v>21</v>
      </c>
      <c r="F99">
        <v>3</v>
      </c>
      <c r="G99" s="3">
        <v>791.45</v>
      </c>
      <c r="H99" s="3">
        <f>SalesData[[#This Row],[Quantity]]*SalesData[[#This Row],[Unit Price]]</f>
        <v>2374.3500000000004</v>
      </c>
      <c r="I99" s="3">
        <f>ROUND(SalesData[[#This Row],[Sales]]*1.15,2)</f>
        <v>2730.5</v>
      </c>
    </row>
    <row r="100" spans="1:9" x14ac:dyDescent="0.3">
      <c r="A100" t="s">
        <v>122</v>
      </c>
      <c r="B100" s="2">
        <v>45387</v>
      </c>
      <c r="C100" t="s">
        <v>9</v>
      </c>
      <c r="D100" t="s">
        <v>18</v>
      </c>
      <c r="E100" t="s">
        <v>21</v>
      </c>
      <c r="F100">
        <v>8</v>
      </c>
      <c r="G100" s="3">
        <v>777.2</v>
      </c>
      <c r="H100" s="3">
        <f>SalesData[[#This Row],[Quantity]]*SalesData[[#This Row],[Unit Price]]</f>
        <v>6217.6</v>
      </c>
      <c r="I100" s="3">
        <f>ROUND(SalesData[[#This Row],[Sales]]*1.15,2)</f>
        <v>7150.24</v>
      </c>
    </row>
    <row r="101" spans="1:9" x14ac:dyDescent="0.3">
      <c r="A101" t="s">
        <v>123</v>
      </c>
      <c r="B101" s="2">
        <v>45543</v>
      </c>
      <c r="C101" t="s">
        <v>13</v>
      </c>
      <c r="D101" t="s">
        <v>14</v>
      </c>
      <c r="E101" t="s">
        <v>39</v>
      </c>
      <c r="F101">
        <v>6</v>
      </c>
      <c r="G101" s="3">
        <v>1207.53</v>
      </c>
      <c r="H101" s="3">
        <f>SalesData[[#This Row],[Quantity]]*SalesData[[#This Row],[Unit Price]]</f>
        <v>7245.18</v>
      </c>
      <c r="I101" s="3">
        <f>ROUND(SalesData[[#This Row],[Sales]]*1.15,2)</f>
        <v>8331.9599999999991</v>
      </c>
    </row>
    <row r="102" spans="1:9" x14ac:dyDescent="0.3">
      <c r="A102" t="s">
        <v>124</v>
      </c>
      <c r="B102" s="2">
        <v>45308</v>
      </c>
      <c r="C102" t="s">
        <v>17</v>
      </c>
      <c r="D102" t="s">
        <v>14</v>
      </c>
      <c r="E102" t="s">
        <v>34</v>
      </c>
      <c r="F102">
        <v>3</v>
      </c>
      <c r="G102" s="3">
        <v>992.45</v>
      </c>
      <c r="H102" s="3">
        <f>SalesData[[#This Row],[Quantity]]*SalesData[[#This Row],[Unit Price]]</f>
        <v>2977.3500000000004</v>
      </c>
      <c r="I102" s="3">
        <f>ROUND(SalesData[[#This Row],[Sales]]*1.15,2)</f>
        <v>3423.95</v>
      </c>
    </row>
    <row r="103" spans="1:9" x14ac:dyDescent="0.3">
      <c r="A103" t="s">
        <v>125</v>
      </c>
      <c r="B103" s="2">
        <v>45523</v>
      </c>
      <c r="C103" t="s">
        <v>20</v>
      </c>
      <c r="D103" t="s">
        <v>24</v>
      </c>
      <c r="E103" t="s">
        <v>21</v>
      </c>
      <c r="F103">
        <v>1</v>
      </c>
      <c r="G103" s="3">
        <v>1067.8499999999999</v>
      </c>
      <c r="H103" s="3">
        <f>SalesData[[#This Row],[Quantity]]*SalesData[[#This Row],[Unit Price]]</f>
        <v>1067.8499999999999</v>
      </c>
      <c r="I103" s="3">
        <f>ROUND(SalesData[[#This Row],[Sales]]*1.15,2)</f>
        <v>1228.03</v>
      </c>
    </row>
    <row r="104" spans="1:9" x14ac:dyDescent="0.3">
      <c r="A104" t="s">
        <v>126</v>
      </c>
      <c r="B104" s="2">
        <v>45523</v>
      </c>
      <c r="C104" t="s">
        <v>9</v>
      </c>
      <c r="D104" t="s">
        <v>14</v>
      </c>
      <c r="E104" t="s">
        <v>27</v>
      </c>
      <c r="F104">
        <v>3</v>
      </c>
      <c r="G104" s="3">
        <v>1203.9000000000001</v>
      </c>
      <c r="H104" s="3">
        <f>SalesData[[#This Row],[Quantity]]*SalesData[[#This Row],[Unit Price]]</f>
        <v>3611.7000000000003</v>
      </c>
      <c r="I104" s="3">
        <f>ROUND(SalesData[[#This Row],[Sales]]*1.15,2)</f>
        <v>4153.46</v>
      </c>
    </row>
    <row r="105" spans="1:9" x14ac:dyDescent="0.3">
      <c r="A105" t="s">
        <v>127</v>
      </c>
      <c r="B105" s="2">
        <v>45576</v>
      </c>
      <c r="C105" t="s">
        <v>31</v>
      </c>
      <c r="D105" t="s">
        <v>14</v>
      </c>
      <c r="E105" t="s">
        <v>11</v>
      </c>
      <c r="F105">
        <v>5</v>
      </c>
      <c r="G105" s="3">
        <v>1340.51</v>
      </c>
      <c r="H105" s="3">
        <f>SalesData[[#This Row],[Quantity]]*SalesData[[#This Row],[Unit Price]]</f>
        <v>6702.55</v>
      </c>
      <c r="I105" s="3">
        <f>ROUND(SalesData[[#This Row],[Sales]]*1.15,2)</f>
        <v>7707.93</v>
      </c>
    </row>
    <row r="106" spans="1:9" x14ac:dyDescent="0.3">
      <c r="A106" t="s">
        <v>128</v>
      </c>
      <c r="B106" s="2">
        <v>45576</v>
      </c>
      <c r="C106" t="s">
        <v>31</v>
      </c>
      <c r="D106" t="s">
        <v>18</v>
      </c>
      <c r="E106" t="s">
        <v>21</v>
      </c>
      <c r="F106">
        <v>3</v>
      </c>
      <c r="G106" s="3">
        <v>540.09</v>
      </c>
      <c r="H106" s="3">
        <f>SalesData[[#This Row],[Quantity]]*SalesData[[#This Row],[Unit Price]]</f>
        <v>1620.27</v>
      </c>
      <c r="I106" s="3">
        <f>ROUND(SalesData[[#This Row],[Sales]]*1.15,2)</f>
        <v>1863.31</v>
      </c>
    </row>
    <row r="107" spans="1:9" x14ac:dyDescent="0.3">
      <c r="A107" t="s">
        <v>129</v>
      </c>
      <c r="B107" s="2">
        <v>45505</v>
      </c>
      <c r="C107" t="s">
        <v>20</v>
      </c>
      <c r="D107" t="s">
        <v>18</v>
      </c>
      <c r="E107" t="s">
        <v>11</v>
      </c>
      <c r="F107">
        <v>1</v>
      </c>
      <c r="G107" s="3">
        <v>594.6</v>
      </c>
      <c r="H107" s="3">
        <f>SalesData[[#This Row],[Quantity]]*SalesData[[#This Row],[Unit Price]]</f>
        <v>594.6</v>
      </c>
      <c r="I107" s="3">
        <f>ROUND(SalesData[[#This Row],[Sales]]*1.15,2)</f>
        <v>683.79</v>
      </c>
    </row>
    <row r="108" spans="1:9" x14ac:dyDescent="0.3">
      <c r="A108" t="s">
        <v>130</v>
      </c>
      <c r="B108" s="2">
        <v>45296</v>
      </c>
      <c r="C108" t="s">
        <v>23</v>
      </c>
      <c r="D108" t="s">
        <v>14</v>
      </c>
      <c r="E108" t="s">
        <v>21</v>
      </c>
      <c r="F108">
        <v>5</v>
      </c>
      <c r="G108" s="3">
        <v>186.27</v>
      </c>
      <c r="H108" s="3">
        <f>SalesData[[#This Row],[Quantity]]*SalesData[[#This Row],[Unit Price]]</f>
        <v>931.35</v>
      </c>
      <c r="I108" s="3">
        <f>ROUND(SalesData[[#This Row],[Sales]]*1.15,2)</f>
        <v>1071.05</v>
      </c>
    </row>
    <row r="109" spans="1:9" x14ac:dyDescent="0.3">
      <c r="A109" t="s">
        <v>131</v>
      </c>
      <c r="B109" s="2">
        <v>45390</v>
      </c>
      <c r="C109" t="s">
        <v>20</v>
      </c>
      <c r="D109" t="s">
        <v>10</v>
      </c>
      <c r="E109" t="s">
        <v>21</v>
      </c>
      <c r="F109">
        <v>7</v>
      </c>
      <c r="G109" s="3">
        <v>888.51</v>
      </c>
      <c r="H109" s="3">
        <f>SalesData[[#This Row],[Quantity]]*SalesData[[#This Row],[Unit Price]]</f>
        <v>6219.57</v>
      </c>
      <c r="I109" s="3">
        <f>ROUND(SalesData[[#This Row],[Sales]]*1.15,2)</f>
        <v>7152.51</v>
      </c>
    </row>
    <row r="110" spans="1:9" x14ac:dyDescent="0.3">
      <c r="A110" t="s">
        <v>132</v>
      </c>
      <c r="B110" s="2">
        <v>45369</v>
      </c>
      <c r="C110" t="s">
        <v>9</v>
      </c>
      <c r="D110" t="s">
        <v>24</v>
      </c>
      <c r="E110" t="s">
        <v>34</v>
      </c>
      <c r="F110">
        <v>7</v>
      </c>
      <c r="G110" s="3">
        <v>102.12</v>
      </c>
      <c r="H110" s="3">
        <f>SalesData[[#This Row],[Quantity]]*SalesData[[#This Row],[Unit Price]]</f>
        <v>714.84</v>
      </c>
      <c r="I110" s="3">
        <f>ROUND(SalesData[[#This Row],[Sales]]*1.15,2)</f>
        <v>822.07</v>
      </c>
    </row>
    <row r="111" spans="1:9" x14ac:dyDescent="0.3">
      <c r="A111" t="s">
        <v>133</v>
      </c>
      <c r="B111" s="2">
        <v>45306</v>
      </c>
      <c r="C111" t="s">
        <v>26</v>
      </c>
      <c r="D111" t="s">
        <v>14</v>
      </c>
      <c r="E111" t="s">
        <v>15</v>
      </c>
      <c r="F111">
        <v>9</v>
      </c>
      <c r="G111" s="3">
        <v>725.12</v>
      </c>
      <c r="H111" s="3">
        <f>SalesData[[#This Row],[Quantity]]*SalesData[[#This Row],[Unit Price]]</f>
        <v>6526.08</v>
      </c>
      <c r="I111" s="3">
        <f>ROUND(SalesData[[#This Row],[Sales]]*1.15,2)</f>
        <v>7504.99</v>
      </c>
    </row>
    <row r="112" spans="1:9" x14ac:dyDescent="0.3">
      <c r="A112" t="s">
        <v>134</v>
      </c>
      <c r="B112" s="2">
        <v>45398</v>
      </c>
      <c r="C112" t="s">
        <v>13</v>
      </c>
      <c r="D112" t="s">
        <v>18</v>
      </c>
      <c r="E112" t="s">
        <v>21</v>
      </c>
      <c r="F112">
        <v>3</v>
      </c>
      <c r="G112" s="3">
        <v>836.83</v>
      </c>
      <c r="H112" s="3">
        <f>SalesData[[#This Row],[Quantity]]*SalesData[[#This Row],[Unit Price]]</f>
        <v>2510.4900000000002</v>
      </c>
      <c r="I112" s="3">
        <f>ROUND(SalesData[[#This Row],[Sales]]*1.15,2)</f>
        <v>2887.06</v>
      </c>
    </row>
    <row r="113" spans="1:9" x14ac:dyDescent="0.3">
      <c r="A113" t="s">
        <v>135</v>
      </c>
      <c r="B113" s="2">
        <v>45485</v>
      </c>
      <c r="C113" t="s">
        <v>31</v>
      </c>
      <c r="D113" t="s">
        <v>18</v>
      </c>
      <c r="E113" t="s">
        <v>27</v>
      </c>
      <c r="F113">
        <v>7</v>
      </c>
      <c r="G113" s="3">
        <v>465.48</v>
      </c>
      <c r="H113" s="3">
        <f>SalesData[[#This Row],[Quantity]]*SalesData[[#This Row],[Unit Price]]</f>
        <v>3258.36</v>
      </c>
      <c r="I113" s="3">
        <f>ROUND(SalesData[[#This Row],[Sales]]*1.15,2)</f>
        <v>3747.11</v>
      </c>
    </row>
    <row r="114" spans="1:9" x14ac:dyDescent="0.3">
      <c r="A114" t="s">
        <v>136</v>
      </c>
      <c r="B114" s="2">
        <v>45430</v>
      </c>
      <c r="C114" t="s">
        <v>29</v>
      </c>
      <c r="D114" t="s">
        <v>10</v>
      </c>
      <c r="E114" t="s">
        <v>34</v>
      </c>
      <c r="F114">
        <v>1</v>
      </c>
      <c r="G114" s="3">
        <v>906.71</v>
      </c>
      <c r="H114" s="3">
        <f>SalesData[[#This Row],[Quantity]]*SalesData[[#This Row],[Unit Price]]</f>
        <v>906.71</v>
      </c>
      <c r="I114" s="3">
        <f>ROUND(SalesData[[#This Row],[Sales]]*1.15,2)</f>
        <v>1042.72</v>
      </c>
    </row>
    <row r="115" spans="1:9" x14ac:dyDescent="0.3">
      <c r="A115" t="s">
        <v>137</v>
      </c>
      <c r="B115" s="2">
        <v>45523</v>
      </c>
      <c r="C115" t="s">
        <v>9</v>
      </c>
      <c r="D115" t="s">
        <v>24</v>
      </c>
      <c r="E115" t="s">
        <v>21</v>
      </c>
      <c r="F115">
        <v>4</v>
      </c>
      <c r="G115" s="3">
        <v>94.23</v>
      </c>
      <c r="H115" s="3">
        <f>SalesData[[#This Row],[Quantity]]*SalesData[[#This Row],[Unit Price]]</f>
        <v>376.92</v>
      </c>
      <c r="I115" s="3">
        <f>ROUND(SalesData[[#This Row],[Sales]]*1.15,2)</f>
        <v>433.46</v>
      </c>
    </row>
    <row r="116" spans="1:9" x14ac:dyDescent="0.3">
      <c r="A116" t="s">
        <v>138</v>
      </c>
      <c r="B116" s="2">
        <v>45342</v>
      </c>
      <c r="C116" t="s">
        <v>23</v>
      </c>
      <c r="D116" t="s">
        <v>24</v>
      </c>
      <c r="E116" t="s">
        <v>21</v>
      </c>
      <c r="F116">
        <v>4</v>
      </c>
      <c r="G116" s="3">
        <v>104.15</v>
      </c>
      <c r="H116" s="3">
        <f>SalesData[[#This Row],[Quantity]]*SalesData[[#This Row],[Unit Price]]</f>
        <v>416.6</v>
      </c>
      <c r="I116" s="3">
        <f>ROUND(SalesData[[#This Row],[Sales]]*1.15,2)</f>
        <v>479.09</v>
      </c>
    </row>
    <row r="117" spans="1:9" x14ac:dyDescent="0.3">
      <c r="A117" t="s">
        <v>139</v>
      </c>
      <c r="B117" s="2">
        <v>45315</v>
      </c>
      <c r="C117" t="s">
        <v>26</v>
      </c>
      <c r="D117" t="s">
        <v>24</v>
      </c>
      <c r="E117" t="s">
        <v>21</v>
      </c>
      <c r="F117">
        <v>5</v>
      </c>
      <c r="G117" s="3">
        <v>1242.77</v>
      </c>
      <c r="H117" s="3">
        <f>SalesData[[#This Row],[Quantity]]*SalesData[[#This Row],[Unit Price]]</f>
        <v>6213.85</v>
      </c>
      <c r="I117" s="3">
        <f>ROUND(SalesData[[#This Row],[Sales]]*1.15,2)</f>
        <v>7145.93</v>
      </c>
    </row>
    <row r="118" spans="1:9" x14ac:dyDescent="0.3">
      <c r="A118" t="s">
        <v>140</v>
      </c>
      <c r="B118" s="2">
        <v>45533</v>
      </c>
      <c r="C118" t="s">
        <v>23</v>
      </c>
      <c r="D118" t="s">
        <v>18</v>
      </c>
      <c r="E118" t="s">
        <v>39</v>
      </c>
      <c r="F118">
        <v>7</v>
      </c>
      <c r="G118" s="3">
        <v>572.28</v>
      </c>
      <c r="H118" s="3">
        <f>SalesData[[#This Row],[Quantity]]*SalesData[[#This Row],[Unit Price]]</f>
        <v>4005.96</v>
      </c>
      <c r="I118" s="3">
        <f>ROUND(SalesData[[#This Row],[Sales]]*1.15,2)</f>
        <v>4606.8500000000004</v>
      </c>
    </row>
    <row r="119" spans="1:9" x14ac:dyDescent="0.3">
      <c r="A119" t="s">
        <v>141</v>
      </c>
      <c r="B119" s="2">
        <v>45403</v>
      </c>
      <c r="C119" t="s">
        <v>26</v>
      </c>
      <c r="D119" t="s">
        <v>14</v>
      </c>
      <c r="E119" t="s">
        <v>27</v>
      </c>
      <c r="F119">
        <v>7</v>
      </c>
      <c r="G119" s="3">
        <v>234.24</v>
      </c>
      <c r="H119" s="3">
        <f>SalesData[[#This Row],[Quantity]]*SalesData[[#This Row],[Unit Price]]</f>
        <v>1639.68</v>
      </c>
      <c r="I119" s="3">
        <f>ROUND(SalesData[[#This Row],[Sales]]*1.15,2)</f>
        <v>1885.63</v>
      </c>
    </row>
    <row r="120" spans="1:9" x14ac:dyDescent="0.3">
      <c r="A120" t="s">
        <v>142</v>
      </c>
      <c r="B120" s="2">
        <v>45395</v>
      </c>
      <c r="C120" t="s">
        <v>26</v>
      </c>
      <c r="D120" t="s">
        <v>18</v>
      </c>
      <c r="E120" t="s">
        <v>11</v>
      </c>
      <c r="F120">
        <v>4</v>
      </c>
      <c r="G120" s="3">
        <v>807.25</v>
      </c>
      <c r="H120" s="3">
        <f>SalesData[[#This Row],[Quantity]]*SalesData[[#This Row],[Unit Price]]</f>
        <v>3229</v>
      </c>
      <c r="I120" s="3">
        <f>ROUND(SalesData[[#This Row],[Sales]]*1.15,2)</f>
        <v>3713.35</v>
      </c>
    </row>
    <row r="121" spans="1:9" x14ac:dyDescent="0.3">
      <c r="A121" t="s">
        <v>143</v>
      </c>
      <c r="B121" s="2">
        <v>45342</v>
      </c>
      <c r="C121" t="s">
        <v>26</v>
      </c>
      <c r="D121" t="s">
        <v>18</v>
      </c>
      <c r="E121" t="s">
        <v>34</v>
      </c>
      <c r="F121">
        <v>7</v>
      </c>
      <c r="G121" s="3">
        <v>1166.49</v>
      </c>
      <c r="H121" s="3">
        <f>SalesData[[#This Row],[Quantity]]*SalesData[[#This Row],[Unit Price]]</f>
        <v>8165.43</v>
      </c>
      <c r="I121" s="3">
        <f>ROUND(SalesData[[#This Row],[Sales]]*1.15,2)</f>
        <v>9390.24</v>
      </c>
    </row>
    <row r="122" spans="1:9" x14ac:dyDescent="0.3">
      <c r="A122" t="s">
        <v>144</v>
      </c>
      <c r="B122" s="2">
        <v>45429</v>
      </c>
      <c r="C122" t="s">
        <v>20</v>
      </c>
      <c r="D122" t="s">
        <v>24</v>
      </c>
      <c r="E122" t="s">
        <v>21</v>
      </c>
      <c r="F122">
        <v>3</v>
      </c>
      <c r="G122" s="3">
        <v>362.94</v>
      </c>
      <c r="H122" s="3">
        <f>SalesData[[#This Row],[Quantity]]*SalesData[[#This Row],[Unit Price]]</f>
        <v>1088.82</v>
      </c>
      <c r="I122" s="3">
        <f>ROUND(SalesData[[#This Row],[Sales]]*1.15,2)</f>
        <v>1252.1400000000001</v>
      </c>
    </row>
    <row r="123" spans="1:9" x14ac:dyDescent="0.3">
      <c r="A123" t="s">
        <v>145</v>
      </c>
      <c r="B123" s="2">
        <v>45321</v>
      </c>
      <c r="C123" t="s">
        <v>23</v>
      </c>
      <c r="D123" t="s">
        <v>18</v>
      </c>
      <c r="E123" t="s">
        <v>21</v>
      </c>
      <c r="F123">
        <v>6</v>
      </c>
      <c r="G123" s="3">
        <v>953.19</v>
      </c>
      <c r="H123" s="3">
        <f>SalesData[[#This Row],[Quantity]]*SalesData[[#This Row],[Unit Price]]</f>
        <v>5719.14</v>
      </c>
      <c r="I123" s="3">
        <f>ROUND(SalesData[[#This Row],[Sales]]*1.15,2)</f>
        <v>6577.01</v>
      </c>
    </row>
    <row r="124" spans="1:9" x14ac:dyDescent="0.3">
      <c r="A124" t="s">
        <v>146</v>
      </c>
      <c r="B124" s="2">
        <v>45313</v>
      </c>
      <c r="C124" t="s">
        <v>13</v>
      </c>
      <c r="D124" t="s">
        <v>10</v>
      </c>
      <c r="E124" t="s">
        <v>27</v>
      </c>
      <c r="F124">
        <v>2</v>
      </c>
      <c r="G124" s="3">
        <v>173.75</v>
      </c>
      <c r="H124" s="3">
        <f>SalesData[[#This Row],[Quantity]]*SalesData[[#This Row],[Unit Price]]</f>
        <v>347.5</v>
      </c>
      <c r="I124" s="3">
        <f>ROUND(SalesData[[#This Row],[Sales]]*1.15,2)</f>
        <v>399.63</v>
      </c>
    </row>
    <row r="125" spans="1:9" x14ac:dyDescent="0.3">
      <c r="A125" t="s">
        <v>147</v>
      </c>
      <c r="B125" s="2">
        <v>45466</v>
      </c>
      <c r="C125" t="s">
        <v>20</v>
      </c>
      <c r="D125" t="s">
        <v>14</v>
      </c>
      <c r="E125" t="s">
        <v>34</v>
      </c>
      <c r="F125">
        <v>9</v>
      </c>
      <c r="G125" s="3">
        <v>124.94</v>
      </c>
      <c r="H125" s="3">
        <f>SalesData[[#This Row],[Quantity]]*SalesData[[#This Row],[Unit Price]]</f>
        <v>1124.46</v>
      </c>
      <c r="I125" s="3">
        <f>ROUND(SalesData[[#This Row],[Sales]]*1.15,2)</f>
        <v>1293.1300000000001</v>
      </c>
    </row>
    <row r="126" spans="1:9" x14ac:dyDescent="0.3">
      <c r="A126" t="s">
        <v>148</v>
      </c>
      <c r="B126" s="2">
        <v>45503</v>
      </c>
      <c r="C126" t="s">
        <v>13</v>
      </c>
      <c r="D126" t="s">
        <v>18</v>
      </c>
      <c r="E126" t="s">
        <v>39</v>
      </c>
      <c r="F126">
        <v>5</v>
      </c>
      <c r="G126" s="3">
        <v>820.46</v>
      </c>
      <c r="H126" s="3">
        <f>SalesData[[#This Row],[Quantity]]*SalesData[[#This Row],[Unit Price]]</f>
        <v>4102.3</v>
      </c>
      <c r="I126" s="3">
        <f>ROUND(SalesData[[#This Row],[Sales]]*1.15,2)</f>
        <v>4717.6499999999996</v>
      </c>
    </row>
    <row r="127" spans="1:9" x14ac:dyDescent="0.3">
      <c r="A127" t="s">
        <v>149</v>
      </c>
      <c r="B127" s="2">
        <v>45575</v>
      </c>
      <c r="C127" t="s">
        <v>23</v>
      </c>
      <c r="D127" t="s">
        <v>24</v>
      </c>
      <c r="E127" t="s">
        <v>21</v>
      </c>
      <c r="F127">
        <v>6</v>
      </c>
      <c r="G127" s="3">
        <v>833.92</v>
      </c>
      <c r="H127" s="3">
        <f>SalesData[[#This Row],[Quantity]]*SalesData[[#This Row],[Unit Price]]</f>
        <v>5003.5199999999995</v>
      </c>
      <c r="I127" s="3">
        <f>ROUND(SalesData[[#This Row],[Sales]]*1.15,2)</f>
        <v>5754.05</v>
      </c>
    </row>
    <row r="128" spans="1:9" x14ac:dyDescent="0.3">
      <c r="A128" t="s">
        <v>150</v>
      </c>
      <c r="B128" s="2">
        <v>45449</v>
      </c>
      <c r="C128" t="s">
        <v>17</v>
      </c>
      <c r="D128" t="s">
        <v>24</v>
      </c>
      <c r="E128" t="s">
        <v>34</v>
      </c>
      <c r="F128">
        <v>4</v>
      </c>
      <c r="G128" s="3">
        <v>974.27</v>
      </c>
      <c r="H128" s="3">
        <f>SalesData[[#This Row],[Quantity]]*SalesData[[#This Row],[Unit Price]]</f>
        <v>3897.08</v>
      </c>
      <c r="I128" s="3">
        <f>ROUND(SalesData[[#This Row],[Sales]]*1.15,2)</f>
        <v>4481.6400000000003</v>
      </c>
    </row>
    <row r="129" spans="1:9" x14ac:dyDescent="0.3">
      <c r="A129" t="s">
        <v>151</v>
      </c>
      <c r="B129" s="2">
        <v>45513</v>
      </c>
      <c r="C129" t="s">
        <v>9</v>
      </c>
      <c r="D129" t="s">
        <v>24</v>
      </c>
      <c r="E129" t="s">
        <v>34</v>
      </c>
      <c r="F129">
        <v>7</v>
      </c>
      <c r="G129" s="3">
        <v>1102.83</v>
      </c>
      <c r="H129" s="3">
        <f>SalesData[[#This Row],[Quantity]]*SalesData[[#This Row],[Unit Price]]</f>
        <v>7719.8099999999995</v>
      </c>
      <c r="I129" s="3">
        <f>ROUND(SalesData[[#This Row],[Sales]]*1.15,2)</f>
        <v>8877.7800000000007</v>
      </c>
    </row>
    <row r="130" spans="1:9" x14ac:dyDescent="0.3">
      <c r="A130" t="s">
        <v>152</v>
      </c>
      <c r="B130" s="2">
        <v>45357</v>
      </c>
      <c r="C130" t="s">
        <v>29</v>
      </c>
      <c r="D130" t="s">
        <v>24</v>
      </c>
      <c r="E130" t="s">
        <v>27</v>
      </c>
      <c r="F130">
        <v>9</v>
      </c>
      <c r="G130" s="3">
        <v>1464.99</v>
      </c>
      <c r="H130" s="3">
        <f>SalesData[[#This Row],[Quantity]]*SalesData[[#This Row],[Unit Price]]</f>
        <v>13184.91</v>
      </c>
      <c r="I130" s="3">
        <f>ROUND(SalesData[[#This Row],[Sales]]*1.15,2)</f>
        <v>15162.65</v>
      </c>
    </row>
    <row r="131" spans="1:9" x14ac:dyDescent="0.3">
      <c r="A131" t="s">
        <v>153</v>
      </c>
      <c r="B131" s="2">
        <v>45396</v>
      </c>
      <c r="C131" t="s">
        <v>26</v>
      </c>
      <c r="D131" t="s">
        <v>10</v>
      </c>
      <c r="E131" t="s">
        <v>15</v>
      </c>
      <c r="F131">
        <v>7</v>
      </c>
      <c r="G131" s="3">
        <v>798.64</v>
      </c>
      <c r="H131" s="3">
        <f>SalesData[[#This Row],[Quantity]]*SalesData[[#This Row],[Unit Price]]</f>
        <v>5590.48</v>
      </c>
      <c r="I131" s="3">
        <f>ROUND(SalesData[[#This Row],[Sales]]*1.15,2)</f>
        <v>6429.05</v>
      </c>
    </row>
    <row r="132" spans="1:9" x14ac:dyDescent="0.3">
      <c r="A132" t="s">
        <v>154</v>
      </c>
      <c r="B132" s="2">
        <v>45430</v>
      </c>
      <c r="C132" t="s">
        <v>29</v>
      </c>
      <c r="D132" t="s">
        <v>10</v>
      </c>
      <c r="E132" t="s">
        <v>11</v>
      </c>
      <c r="F132">
        <v>1</v>
      </c>
      <c r="G132" s="3">
        <v>518.29</v>
      </c>
      <c r="H132" s="3">
        <f>SalesData[[#This Row],[Quantity]]*SalesData[[#This Row],[Unit Price]]</f>
        <v>518.29</v>
      </c>
      <c r="I132" s="3">
        <f>ROUND(SalesData[[#This Row],[Sales]]*1.15,2)</f>
        <v>596.03</v>
      </c>
    </row>
    <row r="133" spans="1:9" x14ac:dyDescent="0.3">
      <c r="A133" t="s">
        <v>155</v>
      </c>
      <c r="B133" s="2">
        <v>45399</v>
      </c>
      <c r="C133" t="s">
        <v>13</v>
      </c>
      <c r="D133" t="s">
        <v>24</v>
      </c>
      <c r="E133" t="s">
        <v>39</v>
      </c>
      <c r="F133">
        <v>1</v>
      </c>
      <c r="G133" s="3">
        <v>1203.02</v>
      </c>
      <c r="H133" s="3">
        <f>SalesData[[#This Row],[Quantity]]*SalesData[[#This Row],[Unit Price]]</f>
        <v>1203.02</v>
      </c>
      <c r="I133" s="3">
        <f>ROUND(SalesData[[#This Row],[Sales]]*1.15,2)</f>
        <v>1383.47</v>
      </c>
    </row>
    <row r="134" spans="1:9" x14ac:dyDescent="0.3">
      <c r="A134" t="s">
        <v>156</v>
      </c>
      <c r="B134" s="2">
        <v>45323</v>
      </c>
      <c r="C134" t="s">
        <v>20</v>
      </c>
      <c r="D134" t="s">
        <v>10</v>
      </c>
      <c r="E134" t="s">
        <v>15</v>
      </c>
      <c r="F134">
        <v>9</v>
      </c>
      <c r="G134" s="3">
        <v>442.71</v>
      </c>
      <c r="H134" s="3">
        <f>SalesData[[#This Row],[Quantity]]*SalesData[[#This Row],[Unit Price]]</f>
        <v>3984.39</v>
      </c>
      <c r="I134" s="3">
        <f>ROUND(SalesData[[#This Row],[Sales]]*1.15,2)</f>
        <v>4582.05</v>
      </c>
    </row>
    <row r="135" spans="1:9" x14ac:dyDescent="0.3">
      <c r="A135" t="s">
        <v>157</v>
      </c>
      <c r="B135" s="2">
        <v>45364</v>
      </c>
      <c r="C135" t="s">
        <v>13</v>
      </c>
      <c r="D135" t="s">
        <v>14</v>
      </c>
      <c r="E135" t="s">
        <v>15</v>
      </c>
      <c r="F135">
        <v>9</v>
      </c>
      <c r="G135" s="3">
        <v>686.51</v>
      </c>
      <c r="H135" s="3">
        <f>SalesData[[#This Row],[Quantity]]*SalesData[[#This Row],[Unit Price]]</f>
        <v>6178.59</v>
      </c>
      <c r="I135" s="3">
        <f>ROUND(SalesData[[#This Row],[Sales]]*1.15,2)</f>
        <v>7105.38</v>
      </c>
    </row>
    <row r="136" spans="1:9" x14ac:dyDescent="0.3">
      <c r="A136" t="s">
        <v>158</v>
      </c>
      <c r="B136" s="2">
        <v>45307</v>
      </c>
      <c r="C136" t="s">
        <v>17</v>
      </c>
      <c r="D136" t="s">
        <v>24</v>
      </c>
      <c r="E136" t="s">
        <v>11</v>
      </c>
      <c r="F136">
        <v>4</v>
      </c>
      <c r="G136" s="3">
        <v>163.76</v>
      </c>
      <c r="H136" s="3">
        <f>SalesData[[#This Row],[Quantity]]*SalesData[[#This Row],[Unit Price]]</f>
        <v>655.04</v>
      </c>
      <c r="I136" s="3">
        <f>ROUND(SalesData[[#This Row],[Sales]]*1.15,2)</f>
        <v>753.3</v>
      </c>
    </row>
    <row r="137" spans="1:9" x14ac:dyDescent="0.3">
      <c r="A137" t="s">
        <v>159</v>
      </c>
      <c r="B137" s="2">
        <v>45325</v>
      </c>
      <c r="C137" t="s">
        <v>26</v>
      </c>
      <c r="D137" t="s">
        <v>14</v>
      </c>
      <c r="E137" t="s">
        <v>27</v>
      </c>
      <c r="F137">
        <v>9</v>
      </c>
      <c r="G137" s="3">
        <v>86.76</v>
      </c>
      <c r="H137" s="3">
        <f>SalesData[[#This Row],[Quantity]]*SalesData[[#This Row],[Unit Price]]</f>
        <v>780.84</v>
      </c>
      <c r="I137" s="3">
        <f>ROUND(SalesData[[#This Row],[Sales]]*1.15,2)</f>
        <v>897.97</v>
      </c>
    </row>
    <row r="138" spans="1:9" x14ac:dyDescent="0.3">
      <c r="A138" t="s">
        <v>160</v>
      </c>
      <c r="B138" s="2">
        <v>45292</v>
      </c>
      <c r="C138" t="s">
        <v>20</v>
      </c>
      <c r="D138" t="s">
        <v>18</v>
      </c>
      <c r="E138" t="s">
        <v>34</v>
      </c>
      <c r="F138">
        <v>3</v>
      </c>
      <c r="G138" s="3">
        <v>1445.84</v>
      </c>
      <c r="H138" s="3">
        <f>SalesData[[#This Row],[Quantity]]*SalesData[[#This Row],[Unit Price]]</f>
        <v>4337.5199999999995</v>
      </c>
      <c r="I138" s="3">
        <f>ROUND(SalesData[[#This Row],[Sales]]*1.15,2)</f>
        <v>4988.1499999999996</v>
      </c>
    </row>
    <row r="139" spans="1:9" x14ac:dyDescent="0.3">
      <c r="A139" t="s">
        <v>161</v>
      </c>
      <c r="B139" s="2">
        <v>45556</v>
      </c>
      <c r="C139" t="s">
        <v>31</v>
      </c>
      <c r="D139" t="s">
        <v>10</v>
      </c>
      <c r="E139" t="s">
        <v>39</v>
      </c>
      <c r="F139">
        <v>7</v>
      </c>
      <c r="G139" s="3">
        <v>1262.17</v>
      </c>
      <c r="H139" s="3">
        <f>SalesData[[#This Row],[Quantity]]*SalesData[[#This Row],[Unit Price]]</f>
        <v>8835.19</v>
      </c>
      <c r="I139" s="3">
        <f>ROUND(SalesData[[#This Row],[Sales]]*1.15,2)</f>
        <v>10160.469999999999</v>
      </c>
    </row>
    <row r="140" spans="1:9" x14ac:dyDescent="0.3">
      <c r="A140" t="s">
        <v>162</v>
      </c>
      <c r="B140" s="2">
        <v>45585</v>
      </c>
      <c r="C140" t="s">
        <v>20</v>
      </c>
      <c r="D140" t="s">
        <v>24</v>
      </c>
      <c r="E140" t="s">
        <v>34</v>
      </c>
      <c r="F140">
        <v>6</v>
      </c>
      <c r="G140" s="3">
        <v>1059.1600000000001</v>
      </c>
      <c r="H140" s="3">
        <f>SalesData[[#This Row],[Quantity]]*SalesData[[#This Row],[Unit Price]]</f>
        <v>6354.9600000000009</v>
      </c>
      <c r="I140" s="3">
        <f>ROUND(SalesData[[#This Row],[Sales]]*1.15,2)</f>
        <v>7308.2</v>
      </c>
    </row>
    <row r="141" spans="1:9" x14ac:dyDescent="0.3">
      <c r="A141" t="s">
        <v>163</v>
      </c>
      <c r="B141" s="2">
        <v>45441</v>
      </c>
      <c r="C141" t="s">
        <v>13</v>
      </c>
      <c r="D141" t="s">
        <v>18</v>
      </c>
      <c r="E141" t="s">
        <v>21</v>
      </c>
      <c r="F141">
        <v>8</v>
      </c>
      <c r="G141" s="3">
        <v>642.98</v>
      </c>
      <c r="H141" s="3">
        <f>SalesData[[#This Row],[Quantity]]*SalesData[[#This Row],[Unit Price]]</f>
        <v>5143.84</v>
      </c>
      <c r="I141" s="3">
        <f>ROUND(SalesData[[#This Row],[Sales]]*1.15,2)</f>
        <v>5915.42</v>
      </c>
    </row>
    <row r="142" spans="1:9" x14ac:dyDescent="0.3">
      <c r="A142" t="s">
        <v>164</v>
      </c>
      <c r="B142" s="2">
        <v>45521</v>
      </c>
      <c r="C142" t="s">
        <v>13</v>
      </c>
      <c r="D142" t="s">
        <v>24</v>
      </c>
      <c r="E142" t="s">
        <v>11</v>
      </c>
      <c r="F142">
        <v>9</v>
      </c>
      <c r="G142" s="3">
        <v>301.27999999999997</v>
      </c>
      <c r="H142" s="3">
        <f>SalesData[[#This Row],[Quantity]]*SalesData[[#This Row],[Unit Price]]</f>
        <v>2711.5199999999995</v>
      </c>
      <c r="I142" s="3">
        <f>ROUND(SalesData[[#This Row],[Sales]]*1.15,2)</f>
        <v>3118.25</v>
      </c>
    </row>
    <row r="143" spans="1:9" x14ac:dyDescent="0.3">
      <c r="A143" t="s">
        <v>165</v>
      </c>
      <c r="B143" s="2">
        <v>45503</v>
      </c>
      <c r="C143" t="s">
        <v>26</v>
      </c>
      <c r="D143" t="s">
        <v>24</v>
      </c>
      <c r="E143" t="s">
        <v>39</v>
      </c>
      <c r="F143">
        <v>5</v>
      </c>
      <c r="G143" s="3">
        <v>276.83</v>
      </c>
      <c r="H143" s="3">
        <f>SalesData[[#This Row],[Quantity]]*SalesData[[#This Row],[Unit Price]]</f>
        <v>1384.1499999999999</v>
      </c>
      <c r="I143" s="3">
        <f>ROUND(SalesData[[#This Row],[Sales]]*1.15,2)</f>
        <v>1591.77</v>
      </c>
    </row>
    <row r="144" spans="1:9" x14ac:dyDescent="0.3">
      <c r="A144" t="s">
        <v>166</v>
      </c>
      <c r="B144" s="2">
        <v>45543</v>
      </c>
      <c r="C144" t="s">
        <v>17</v>
      </c>
      <c r="D144" t="s">
        <v>24</v>
      </c>
      <c r="E144" t="s">
        <v>34</v>
      </c>
      <c r="F144">
        <v>1</v>
      </c>
      <c r="G144" s="3">
        <v>412.85</v>
      </c>
      <c r="H144" s="3">
        <f>SalesData[[#This Row],[Quantity]]*SalesData[[#This Row],[Unit Price]]</f>
        <v>412.85</v>
      </c>
      <c r="I144" s="3">
        <f>ROUND(SalesData[[#This Row],[Sales]]*1.15,2)</f>
        <v>474.78</v>
      </c>
    </row>
    <row r="145" spans="1:9" x14ac:dyDescent="0.3">
      <c r="A145" t="s">
        <v>167</v>
      </c>
      <c r="B145" s="2">
        <v>45376</v>
      </c>
      <c r="C145" t="s">
        <v>31</v>
      </c>
      <c r="D145" t="s">
        <v>10</v>
      </c>
      <c r="E145" t="s">
        <v>21</v>
      </c>
      <c r="F145">
        <v>3</v>
      </c>
      <c r="G145" s="3">
        <v>846.38</v>
      </c>
      <c r="H145" s="3">
        <f>SalesData[[#This Row],[Quantity]]*SalesData[[#This Row],[Unit Price]]</f>
        <v>2539.14</v>
      </c>
      <c r="I145" s="3">
        <f>ROUND(SalesData[[#This Row],[Sales]]*1.15,2)</f>
        <v>2920.01</v>
      </c>
    </row>
    <row r="146" spans="1:9" x14ac:dyDescent="0.3">
      <c r="A146" t="s">
        <v>168</v>
      </c>
      <c r="B146" s="2">
        <v>45344</v>
      </c>
      <c r="C146" t="s">
        <v>29</v>
      </c>
      <c r="D146" t="s">
        <v>24</v>
      </c>
      <c r="E146" t="s">
        <v>39</v>
      </c>
      <c r="F146">
        <v>8</v>
      </c>
      <c r="G146" s="3">
        <v>1086.1600000000001</v>
      </c>
      <c r="H146" s="3">
        <f>SalesData[[#This Row],[Quantity]]*SalesData[[#This Row],[Unit Price]]</f>
        <v>8689.2800000000007</v>
      </c>
      <c r="I146" s="3">
        <f>ROUND(SalesData[[#This Row],[Sales]]*1.15,2)</f>
        <v>9992.67</v>
      </c>
    </row>
    <row r="147" spans="1:9" x14ac:dyDescent="0.3">
      <c r="A147" t="s">
        <v>169</v>
      </c>
      <c r="B147" s="2">
        <v>45397</v>
      </c>
      <c r="C147" t="s">
        <v>31</v>
      </c>
      <c r="D147" t="s">
        <v>14</v>
      </c>
      <c r="E147" t="s">
        <v>27</v>
      </c>
      <c r="F147">
        <v>6</v>
      </c>
      <c r="G147" s="3">
        <v>1007.29</v>
      </c>
      <c r="H147" s="3">
        <f>SalesData[[#This Row],[Quantity]]*SalesData[[#This Row],[Unit Price]]</f>
        <v>6043.74</v>
      </c>
      <c r="I147" s="3">
        <f>ROUND(SalesData[[#This Row],[Sales]]*1.15,2)</f>
        <v>6950.3</v>
      </c>
    </row>
    <row r="148" spans="1:9" x14ac:dyDescent="0.3">
      <c r="A148" t="s">
        <v>170</v>
      </c>
      <c r="B148" s="2">
        <v>45422</v>
      </c>
      <c r="C148" t="s">
        <v>13</v>
      </c>
      <c r="D148" t="s">
        <v>10</v>
      </c>
      <c r="E148" t="s">
        <v>27</v>
      </c>
      <c r="F148">
        <v>8</v>
      </c>
      <c r="G148" s="3">
        <v>455.9</v>
      </c>
      <c r="H148" s="3">
        <f>SalesData[[#This Row],[Quantity]]*SalesData[[#This Row],[Unit Price]]</f>
        <v>3647.2</v>
      </c>
      <c r="I148" s="3">
        <f>ROUND(SalesData[[#This Row],[Sales]]*1.15,2)</f>
        <v>4194.28</v>
      </c>
    </row>
    <row r="149" spans="1:9" x14ac:dyDescent="0.3">
      <c r="A149" t="s">
        <v>171</v>
      </c>
      <c r="B149" s="2">
        <v>45555</v>
      </c>
      <c r="C149" t="s">
        <v>29</v>
      </c>
      <c r="D149" t="s">
        <v>14</v>
      </c>
      <c r="E149" t="s">
        <v>11</v>
      </c>
      <c r="F149">
        <v>9</v>
      </c>
      <c r="G149" s="3">
        <v>1434.55</v>
      </c>
      <c r="H149" s="3">
        <f>SalesData[[#This Row],[Quantity]]*SalesData[[#This Row],[Unit Price]]</f>
        <v>12910.949999999999</v>
      </c>
      <c r="I149" s="3">
        <f>ROUND(SalesData[[#This Row],[Sales]]*1.15,2)</f>
        <v>14847.59</v>
      </c>
    </row>
    <row r="150" spans="1:9" x14ac:dyDescent="0.3">
      <c r="A150" t="s">
        <v>172</v>
      </c>
      <c r="B150" s="2">
        <v>45384</v>
      </c>
      <c r="C150" t="s">
        <v>13</v>
      </c>
      <c r="D150" t="s">
        <v>10</v>
      </c>
      <c r="E150" t="s">
        <v>34</v>
      </c>
      <c r="F150">
        <v>4</v>
      </c>
      <c r="G150" s="3">
        <v>1119.95</v>
      </c>
      <c r="H150" s="3">
        <f>SalesData[[#This Row],[Quantity]]*SalesData[[#This Row],[Unit Price]]</f>
        <v>4479.8</v>
      </c>
      <c r="I150" s="3">
        <f>ROUND(SalesData[[#This Row],[Sales]]*1.15,2)</f>
        <v>5151.7700000000004</v>
      </c>
    </row>
    <row r="151" spans="1:9" x14ac:dyDescent="0.3">
      <c r="A151" t="s">
        <v>173</v>
      </c>
      <c r="B151" s="2">
        <v>45327</v>
      </c>
      <c r="C151" t="s">
        <v>9</v>
      </c>
      <c r="D151" t="s">
        <v>24</v>
      </c>
      <c r="E151" t="s">
        <v>27</v>
      </c>
      <c r="F151">
        <v>1</v>
      </c>
      <c r="G151" s="3">
        <v>853.81</v>
      </c>
      <c r="H151" s="3">
        <f>SalesData[[#This Row],[Quantity]]*SalesData[[#This Row],[Unit Price]]</f>
        <v>853.81</v>
      </c>
      <c r="I151" s="3">
        <f>ROUND(SalesData[[#This Row],[Sales]]*1.15,2)</f>
        <v>981.88</v>
      </c>
    </row>
    <row r="152" spans="1:9" x14ac:dyDescent="0.3">
      <c r="A152" t="s">
        <v>174</v>
      </c>
      <c r="B152" s="2">
        <v>45551</v>
      </c>
      <c r="C152" t="s">
        <v>20</v>
      </c>
      <c r="D152" t="s">
        <v>14</v>
      </c>
      <c r="E152" t="s">
        <v>11</v>
      </c>
      <c r="F152">
        <v>1</v>
      </c>
      <c r="G152" s="3">
        <v>937</v>
      </c>
      <c r="H152" s="3">
        <f>SalesData[[#This Row],[Quantity]]*SalesData[[#This Row],[Unit Price]]</f>
        <v>937</v>
      </c>
      <c r="I152" s="3">
        <f>ROUND(SalesData[[#This Row],[Sales]]*1.15,2)</f>
        <v>1077.55</v>
      </c>
    </row>
    <row r="153" spans="1:9" x14ac:dyDescent="0.3">
      <c r="A153" t="s">
        <v>175</v>
      </c>
      <c r="B153" s="2">
        <v>45396</v>
      </c>
      <c r="C153" t="s">
        <v>23</v>
      </c>
      <c r="D153" t="s">
        <v>24</v>
      </c>
      <c r="E153" t="s">
        <v>34</v>
      </c>
      <c r="F153">
        <v>4</v>
      </c>
      <c r="G153" s="3">
        <v>658.42</v>
      </c>
      <c r="H153" s="3">
        <f>SalesData[[#This Row],[Quantity]]*SalesData[[#This Row],[Unit Price]]</f>
        <v>2633.68</v>
      </c>
      <c r="I153" s="3">
        <f>ROUND(SalesData[[#This Row],[Sales]]*1.15,2)</f>
        <v>3028.73</v>
      </c>
    </row>
    <row r="154" spans="1:9" x14ac:dyDescent="0.3">
      <c r="A154" t="s">
        <v>176</v>
      </c>
      <c r="B154" s="2">
        <v>45473</v>
      </c>
      <c r="C154" t="s">
        <v>23</v>
      </c>
      <c r="D154" t="s">
        <v>10</v>
      </c>
      <c r="E154" t="s">
        <v>21</v>
      </c>
      <c r="F154">
        <v>7</v>
      </c>
      <c r="G154" s="3">
        <v>409.21</v>
      </c>
      <c r="H154" s="3">
        <f>SalesData[[#This Row],[Quantity]]*SalesData[[#This Row],[Unit Price]]</f>
        <v>2864.47</v>
      </c>
      <c r="I154" s="3">
        <f>ROUND(SalesData[[#This Row],[Sales]]*1.15,2)</f>
        <v>3294.14</v>
      </c>
    </row>
    <row r="155" spans="1:9" x14ac:dyDescent="0.3">
      <c r="A155" t="s">
        <v>177</v>
      </c>
      <c r="B155" s="2">
        <v>45442</v>
      </c>
      <c r="C155" t="s">
        <v>31</v>
      </c>
      <c r="D155" t="s">
        <v>10</v>
      </c>
      <c r="E155" t="s">
        <v>39</v>
      </c>
      <c r="F155">
        <v>2</v>
      </c>
      <c r="G155" s="3">
        <v>566.16</v>
      </c>
      <c r="H155" s="3">
        <f>SalesData[[#This Row],[Quantity]]*SalesData[[#This Row],[Unit Price]]</f>
        <v>1132.32</v>
      </c>
      <c r="I155" s="3">
        <f>ROUND(SalesData[[#This Row],[Sales]]*1.15,2)</f>
        <v>1302.17</v>
      </c>
    </row>
    <row r="156" spans="1:9" x14ac:dyDescent="0.3">
      <c r="A156" t="s">
        <v>178</v>
      </c>
      <c r="B156" s="2">
        <v>45579</v>
      </c>
      <c r="C156" t="s">
        <v>13</v>
      </c>
      <c r="D156" t="s">
        <v>18</v>
      </c>
      <c r="E156" t="s">
        <v>39</v>
      </c>
      <c r="F156">
        <v>3</v>
      </c>
      <c r="G156" s="3">
        <v>1148.8800000000001</v>
      </c>
      <c r="H156" s="3">
        <f>SalesData[[#This Row],[Quantity]]*SalesData[[#This Row],[Unit Price]]</f>
        <v>3446.6400000000003</v>
      </c>
      <c r="I156" s="3">
        <f>ROUND(SalesData[[#This Row],[Sales]]*1.15,2)</f>
        <v>3963.64</v>
      </c>
    </row>
    <row r="157" spans="1:9" x14ac:dyDescent="0.3">
      <c r="A157" t="s">
        <v>179</v>
      </c>
      <c r="B157" s="2">
        <v>45451</v>
      </c>
      <c r="C157" t="s">
        <v>13</v>
      </c>
      <c r="D157" t="s">
        <v>14</v>
      </c>
      <c r="E157" t="s">
        <v>27</v>
      </c>
      <c r="F157">
        <v>1</v>
      </c>
      <c r="G157" s="3">
        <v>70.87</v>
      </c>
      <c r="H157" s="3">
        <f>SalesData[[#This Row],[Quantity]]*SalesData[[#This Row],[Unit Price]]</f>
        <v>70.87</v>
      </c>
      <c r="I157" s="3">
        <f>ROUND(SalesData[[#This Row],[Sales]]*1.15,2)</f>
        <v>81.5</v>
      </c>
    </row>
    <row r="158" spans="1:9" x14ac:dyDescent="0.3">
      <c r="A158" t="s">
        <v>180</v>
      </c>
      <c r="B158" s="2">
        <v>45365</v>
      </c>
      <c r="C158" t="s">
        <v>9</v>
      </c>
      <c r="D158" t="s">
        <v>14</v>
      </c>
      <c r="E158" t="s">
        <v>34</v>
      </c>
      <c r="F158">
        <v>5</v>
      </c>
      <c r="G158" s="3">
        <v>218.31</v>
      </c>
      <c r="H158" s="3">
        <f>SalesData[[#This Row],[Quantity]]*SalesData[[#This Row],[Unit Price]]</f>
        <v>1091.55</v>
      </c>
      <c r="I158" s="3">
        <f>ROUND(SalesData[[#This Row],[Sales]]*1.15,2)</f>
        <v>1255.28</v>
      </c>
    </row>
    <row r="159" spans="1:9" x14ac:dyDescent="0.3">
      <c r="A159" t="s">
        <v>181</v>
      </c>
      <c r="B159" s="2">
        <v>45549</v>
      </c>
      <c r="C159" t="s">
        <v>9</v>
      </c>
      <c r="D159" t="s">
        <v>14</v>
      </c>
      <c r="E159" t="s">
        <v>27</v>
      </c>
      <c r="F159">
        <v>1</v>
      </c>
      <c r="G159" s="3">
        <v>116.7</v>
      </c>
      <c r="H159" s="3">
        <f>SalesData[[#This Row],[Quantity]]*SalesData[[#This Row],[Unit Price]]</f>
        <v>116.7</v>
      </c>
      <c r="I159" s="3">
        <f>ROUND(SalesData[[#This Row],[Sales]]*1.15,2)</f>
        <v>134.21</v>
      </c>
    </row>
    <row r="160" spans="1:9" x14ac:dyDescent="0.3">
      <c r="A160" t="s">
        <v>182</v>
      </c>
      <c r="B160" s="2">
        <v>45331</v>
      </c>
      <c r="C160" t="s">
        <v>17</v>
      </c>
      <c r="D160" t="s">
        <v>14</v>
      </c>
      <c r="E160" t="s">
        <v>27</v>
      </c>
      <c r="F160">
        <v>8</v>
      </c>
      <c r="G160" s="3">
        <v>109.06</v>
      </c>
      <c r="H160" s="3">
        <f>SalesData[[#This Row],[Quantity]]*SalesData[[#This Row],[Unit Price]]</f>
        <v>872.48</v>
      </c>
      <c r="I160" s="3">
        <f>ROUND(SalesData[[#This Row],[Sales]]*1.15,2)</f>
        <v>1003.35</v>
      </c>
    </row>
    <row r="161" spans="1:9" x14ac:dyDescent="0.3">
      <c r="A161" t="s">
        <v>183</v>
      </c>
      <c r="B161" s="2">
        <v>45355</v>
      </c>
      <c r="C161" t="s">
        <v>9</v>
      </c>
      <c r="D161" t="s">
        <v>18</v>
      </c>
      <c r="E161" t="s">
        <v>27</v>
      </c>
      <c r="F161">
        <v>1</v>
      </c>
      <c r="G161" s="3">
        <v>1290.42</v>
      </c>
      <c r="H161" s="3">
        <f>SalesData[[#This Row],[Quantity]]*SalesData[[#This Row],[Unit Price]]</f>
        <v>1290.42</v>
      </c>
      <c r="I161" s="3">
        <f>ROUND(SalesData[[#This Row],[Sales]]*1.15,2)</f>
        <v>1483.98</v>
      </c>
    </row>
    <row r="162" spans="1:9" x14ac:dyDescent="0.3">
      <c r="A162" t="s">
        <v>184</v>
      </c>
      <c r="B162" s="2">
        <v>45410</v>
      </c>
      <c r="C162" t="s">
        <v>17</v>
      </c>
      <c r="D162" t="s">
        <v>14</v>
      </c>
      <c r="E162" t="s">
        <v>27</v>
      </c>
      <c r="F162">
        <v>1</v>
      </c>
      <c r="G162" s="3">
        <v>1070.3</v>
      </c>
      <c r="H162" s="3">
        <f>SalesData[[#This Row],[Quantity]]*SalesData[[#This Row],[Unit Price]]</f>
        <v>1070.3</v>
      </c>
      <c r="I162" s="3">
        <f>ROUND(SalesData[[#This Row],[Sales]]*1.15,2)</f>
        <v>1230.8499999999999</v>
      </c>
    </row>
    <row r="163" spans="1:9" x14ac:dyDescent="0.3">
      <c r="A163" t="s">
        <v>185</v>
      </c>
      <c r="B163" s="2">
        <v>45366</v>
      </c>
      <c r="C163" t="s">
        <v>13</v>
      </c>
      <c r="D163" t="s">
        <v>10</v>
      </c>
      <c r="E163" t="s">
        <v>15</v>
      </c>
      <c r="F163">
        <v>2</v>
      </c>
      <c r="G163" s="3">
        <v>737.55</v>
      </c>
      <c r="H163" s="3">
        <f>SalesData[[#This Row],[Quantity]]*SalesData[[#This Row],[Unit Price]]</f>
        <v>1475.1</v>
      </c>
      <c r="I163" s="3">
        <f>ROUND(SalesData[[#This Row],[Sales]]*1.15,2)</f>
        <v>1696.37</v>
      </c>
    </row>
    <row r="164" spans="1:9" x14ac:dyDescent="0.3">
      <c r="A164" t="s">
        <v>186</v>
      </c>
      <c r="B164" s="2">
        <v>45451</v>
      </c>
      <c r="C164" t="s">
        <v>26</v>
      </c>
      <c r="D164" t="s">
        <v>24</v>
      </c>
      <c r="E164" t="s">
        <v>27</v>
      </c>
      <c r="F164">
        <v>2</v>
      </c>
      <c r="G164" s="3">
        <v>191.86</v>
      </c>
      <c r="H164" s="3">
        <f>SalesData[[#This Row],[Quantity]]*SalesData[[#This Row],[Unit Price]]</f>
        <v>383.72</v>
      </c>
      <c r="I164" s="3">
        <f>ROUND(SalesData[[#This Row],[Sales]]*1.15,2)</f>
        <v>441.28</v>
      </c>
    </row>
    <row r="165" spans="1:9" x14ac:dyDescent="0.3">
      <c r="A165" t="s">
        <v>187</v>
      </c>
      <c r="B165" s="2">
        <v>45484</v>
      </c>
      <c r="C165" t="s">
        <v>31</v>
      </c>
      <c r="D165" t="s">
        <v>18</v>
      </c>
      <c r="E165" t="s">
        <v>34</v>
      </c>
      <c r="F165">
        <v>6</v>
      </c>
      <c r="G165" s="3">
        <v>762.84</v>
      </c>
      <c r="H165" s="3">
        <f>SalesData[[#This Row],[Quantity]]*SalesData[[#This Row],[Unit Price]]</f>
        <v>4577.04</v>
      </c>
      <c r="I165" s="3">
        <f>ROUND(SalesData[[#This Row],[Sales]]*1.15,2)</f>
        <v>5263.6</v>
      </c>
    </row>
    <row r="166" spans="1:9" x14ac:dyDescent="0.3">
      <c r="A166" t="s">
        <v>188</v>
      </c>
      <c r="B166" s="2">
        <v>45525</v>
      </c>
      <c r="C166" t="s">
        <v>20</v>
      </c>
      <c r="D166" t="s">
        <v>24</v>
      </c>
      <c r="E166" t="s">
        <v>27</v>
      </c>
      <c r="F166">
        <v>7</v>
      </c>
      <c r="G166" s="3">
        <v>736.53</v>
      </c>
      <c r="H166" s="3">
        <f>SalesData[[#This Row],[Quantity]]*SalesData[[#This Row],[Unit Price]]</f>
        <v>5155.71</v>
      </c>
      <c r="I166" s="3">
        <f>ROUND(SalesData[[#This Row],[Sales]]*1.15,2)</f>
        <v>5929.07</v>
      </c>
    </row>
    <row r="167" spans="1:9" x14ac:dyDescent="0.3">
      <c r="A167" t="s">
        <v>189</v>
      </c>
      <c r="B167" s="2">
        <v>45321</v>
      </c>
      <c r="C167" t="s">
        <v>29</v>
      </c>
      <c r="D167" t="s">
        <v>18</v>
      </c>
      <c r="E167" t="s">
        <v>34</v>
      </c>
      <c r="F167">
        <v>5</v>
      </c>
      <c r="G167" s="3">
        <v>301.14</v>
      </c>
      <c r="H167" s="3">
        <f>SalesData[[#This Row],[Quantity]]*SalesData[[#This Row],[Unit Price]]</f>
        <v>1505.6999999999998</v>
      </c>
      <c r="I167" s="3">
        <f>ROUND(SalesData[[#This Row],[Sales]]*1.15,2)</f>
        <v>1731.56</v>
      </c>
    </row>
    <row r="168" spans="1:9" x14ac:dyDescent="0.3">
      <c r="A168" t="s">
        <v>190</v>
      </c>
      <c r="B168" s="2">
        <v>45348</v>
      </c>
      <c r="C168" t="s">
        <v>17</v>
      </c>
      <c r="D168" t="s">
        <v>10</v>
      </c>
      <c r="E168" t="s">
        <v>21</v>
      </c>
      <c r="F168">
        <v>1</v>
      </c>
      <c r="G168" s="3">
        <v>679.08</v>
      </c>
      <c r="H168" s="3">
        <f>SalesData[[#This Row],[Quantity]]*SalesData[[#This Row],[Unit Price]]</f>
        <v>679.08</v>
      </c>
      <c r="I168" s="3">
        <f>ROUND(SalesData[[#This Row],[Sales]]*1.15,2)</f>
        <v>780.94</v>
      </c>
    </row>
    <row r="169" spans="1:9" x14ac:dyDescent="0.3">
      <c r="A169" t="s">
        <v>191</v>
      </c>
      <c r="B169" s="2">
        <v>45580</v>
      </c>
      <c r="C169" t="s">
        <v>17</v>
      </c>
      <c r="D169" t="s">
        <v>24</v>
      </c>
      <c r="E169" t="s">
        <v>21</v>
      </c>
      <c r="F169">
        <v>1</v>
      </c>
      <c r="G169" s="3">
        <v>627.83000000000004</v>
      </c>
      <c r="H169" s="3">
        <f>SalesData[[#This Row],[Quantity]]*SalesData[[#This Row],[Unit Price]]</f>
        <v>627.83000000000004</v>
      </c>
      <c r="I169" s="3">
        <f>ROUND(SalesData[[#This Row],[Sales]]*1.15,2)</f>
        <v>722</v>
      </c>
    </row>
    <row r="170" spans="1:9" x14ac:dyDescent="0.3">
      <c r="A170" t="s">
        <v>192</v>
      </c>
      <c r="B170" s="2">
        <v>45550</v>
      </c>
      <c r="C170" t="s">
        <v>29</v>
      </c>
      <c r="D170" t="s">
        <v>18</v>
      </c>
      <c r="E170" t="s">
        <v>39</v>
      </c>
      <c r="F170">
        <v>3</v>
      </c>
      <c r="G170" s="3">
        <v>942.98</v>
      </c>
      <c r="H170" s="3">
        <f>SalesData[[#This Row],[Quantity]]*SalesData[[#This Row],[Unit Price]]</f>
        <v>2828.94</v>
      </c>
      <c r="I170" s="3">
        <f>ROUND(SalesData[[#This Row],[Sales]]*1.15,2)</f>
        <v>3253.28</v>
      </c>
    </row>
    <row r="171" spans="1:9" x14ac:dyDescent="0.3">
      <c r="A171" t="s">
        <v>193</v>
      </c>
      <c r="B171" s="2">
        <v>45322</v>
      </c>
      <c r="C171" t="s">
        <v>23</v>
      </c>
      <c r="D171" t="s">
        <v>10</v>
      </c>
      <c r="E171" t="s">
        <v>11</v>
      </c>
      <c r="F171">
        <v>2</v>
      </c>
      <c r="G171" s="3">
        <v>970.89</v>
      </c>
      <c r="H171" s="3">
        <f>SalesData[[#This Row],[Quantity]]*SalesData[[#This Row],[Unit Price]]</f>
        <v>1941.78</v>
      </c>
      <c r="I171" s="3">
        <f>ROUND(SalesData[[#This Row],[Sales]]*1.15,2)</f>
        <v>2233.0500000000002</v>
      </c>
    </row>
    <row r="172" spans="1:9" x14ac:dyDescent="0.3">
      <c r="A172" t="s">
        <v>194</v>
      </c>
      <c r="B172" s="2">
        <v>45469</v>
      </c>
      <c r="C172" t="s">
        <v>9</v>
      </c>
      <c r="D172" t="s">
        <v>18</v>
      </c>
      <c r="E172" t="s">
        <v>39</v>
      </c>
      <c r="F172">
        <v>5</v>
      </c>
      <c r="G172" s="3">
        <v>115.69</v>
      </c>
      <c r="H172" s="3">
        <f>SalesData[[#This Row],[Quantity]]*SalesData[[#This Row],[Unit Price]]</f>
        <v>578.45000000000005</v>
      </c>
      <c r="I172" s="3">
        <f>ROUND(SalesData[[#This Row],[Sales]]*1.15,2)</f>
        <v>665.22</v>
      </c>
    </row>
    <row r="173" spans="1:9" x14ac:dyDescent="0.3">
      <c r="A173" t="s">
        <v>195</v>
      </c>
      <c r="B173" s="2">
        <v>45318</v>
      </c>
      <c r="C173" t="s">
        <v>31</v>
      </c>
      <c r="D173" t="s">
        <v>18</v>
      </c>
      <c r="E173" t="s">
        <v>27</v>
      </c>
      <c r="F173">
        <v>6</v>
      </c>
      <c r="G173" s="3">
        <v>593.19000000000005</v>
      </c>
      <c r="H173" s="3">
        <f>SalesData[[#This Row],[Quantity]]*SalesData[[#This Row],[Unit Price]]</f>
        <v>3559.1400000000003</v>
      </c>
      <c r="I173" s="3">
        <f>ROUND(SalesData[[#This Row],[Sales]]*1.15,2)</f>
        <v>4093.01</v>
      </c>
    </row>
    <row r="174" spans="1:9" x14ac:dyDescent="0.3">
      <c r="A174" t="s">
        <v>196</v>
      </c>
      <c r="B174" s="2">
        <v>45330</v>
      </c>
      <c r="C174" t="s">
        <v>17</v>
      </c>
      <c r="D174" t="s">
        <v>10</v>
      </c>
      <c r="E174" t="s">
        <v>27</v>
      </c>
      <c r="F174">
        <v>7</v>
      </c>
      <c r="G174" s="3">
        <v>957.5</v>
      </c>
      <c r="H174" s="3">
        <f>SalesData[[#This Row],[Quantity]]*SalesData[[#This Row],[Unit Price]]</f>
        <v>6702.5</v>
      </c>
      <c r="I174" s="3">
        <f>ROUND(SalesData[[#This Row],[Sales]]*1.15,2)</f>
        <v>7707.88</v>
      </c>
    </row>
    <row r="175" spans="1:9" x14ac:dyDescent="0.3">
      <c r="A175" t="s">
        <v>197</v>
      </c>
      <c r="B175" s="2">
        <v>45526</v>
      </c>
      <c r="C175" t="s">
        <v>29</v>
      </c>
      <c r="D175" t="s">
        <v>18</v>
      </c>
      <c r="E175" t="s">
        <v>27</v>
      </c>
      <c r="F175">
        <v>4</v>
      </c>
      <c r="G175" s="3">
        <v>779.55</v>
      </c>
      <c r="H175" s="3">
        <f>SalesData[[#This Row],[Quantity]]*SalesData[[#This Row],[Unit Price]]</f>
        <v>3118.2</v>
      </c>
      <c r="I175" s="3">
        <f>ROUND(SalesData[[#This Row],[Sales]]*1.15,2)</f>
        <v>3585.93</v>
      </c>
    </row>
    <row r="176" spans="1:9" x14ac:dyDescent="0.3">
      <c r="A176" t="s">
        <v>198</v>
      </c>
      <c r="B176" s="2">
        <v>45433</v>
      </c>
      <c r="C176" t="s">
        <v>13</v>
      </c>
      <c r="D176" t="s">
        <v>18</v>
      </c>
      <c r="E176" t="s">
        <v>39</v>
      </c>
      <c r="F176">
        <v>7</v>
      </c>
      <c r="G176" s="3">
        <v>1291.9100000000001</v>
      </c>
      <c r="H176" s="3">
        <f>SalesData[[#This Row],[Quantity]]*SalesData[[#This Row],[Unit Price]]</f>
        <v>9043.3700000000008</v>
      </c>
      <c r="I176" s="3">
        <f>ROUND(SalesData[[#This Row],[Sales]]*1.15,2)</f>
        <v>10399.879999999999</v>
      </c>
    </row>
    <row r="177" spans="1:9" x14ac:dyDescent="0.3">
      <c r="A177" t="s">
        <v>199</v>
      </c>
      <c r="B177" s="2">
        <v>45339</v>
      </c>
      <c r="C177" t="s">
        <v>13</v>
      </c>
      <c r="D177" t="s">
        <v>10</v>
      </c>
      <c r="E177" t="s">
        <v>27</v>
      </c>
      <c r="F177">
        <v>8</v>
      </c>
      <c r="G177" s="3">
        <v>1005.11</v>
      </c>
      <c r="H177" s="3">
        <f>SalesData[[#This Row],[Quantity]]*SalesData[[#This Row],[Unit Price]]</f>
        <v>8040.88</v>
      </c>
      <c r="I177" s="3">
        <f>ROUND(SalesData[[#This Row],[Sales]]*1.15,2)</f>
        <v>9247.01</v>
      </c>
    </row>
    <row r="178" spans="1:9" x14ac:dyDescent="0.3">
      <c r="A178" t="s">
        <v>200</v>
      </c>
      <c r="B178" s="2">
        <v>45473</v>
      </c>
      <c r="C178" t="s">
        <v>29</v>
      </c>
      <c r="D178" t="s">
        <v>24</v>
      </c>
      <c r="E178" t="s">
        <v>21</v>
      </c>
      <c r="F178">
        <v>1</v>
      </c>
      <c r="G178" s="3">
        <v>286.25</v>
      </c>
      <c r="H178" s="3">
        <f>SalesData[[#This Row],[Quantity]]*SalesData[[#This Row],[Unit Price]]</f>
        <v>286.25</v>
      </c>
      <c r="I178" s="3">
        <f>ROUND(SalesData[[#This Row],[Sales]]*1.15,2)</f>
        <v>329.19</v>
      </c>
    </row>
    <row r="179" spans="1:9" x14ac:dyDescent="0.3">
      <c r="A179" t="s">
        <v>201</v>
      </c>
      <c r="B179" s="2">
        <v>45545</v>
      </c>
      <c r="C179" t="s">
        <v>26</v>
      </c>
      <c r="D179" t="s">
        <v>10</v>
      </c>
      <c r="E179" t="s">
        <v>34</v>
      </c>
      <c r="F179">
        <v>6</v>
      </c>
      <c r="G179" s="3">
        <v>152.32</v>
      </c>
      <c r="H179" s="3">
        <f>SalesData[[#This Row],[Quantity]]*SalesData[[#This Row],[Unit Price]]</f>
        <v>913.92</v>
      </c>
      <c r="I179" s="3">
        <f>ROUND(SalesData[[#This Row],[Sales]]*1.15,2)</f>
        <v>1051.01</v>
      </c>
    </row>
    <row r="180" spans="1:9" x14ac:dyDescent="0.3">
      <c r="A180" t="s">
        <v>202</v>
      </c>
      <c r="B180" s="2">
        <v>45590</v>
      </c>
      <c r="C180" t="s">
        <v>26</v>
      </c>
      <c r="D180" t="s">
        <v>24</v>
      </c>
      <c r="E180" t="s">
        <v>27</v>
      </c>
      <c r="F180">
        <v>8</v>
      </c>
      <c r="G180" s="3">
        <v>981.51</v>
      </c>
      <c r="H180" s="3">
        <f>SalesData[[#This Row],[Quantity]]*SalesData[[#This Row],[Unit Price]]</f>
        <v>7852.08</v>
      </c>
      <c r="I180" s="3">
        <f>ROUND(SalesData[[#This Row],[Sales]]*1.15,2)</f>
        <v>9029.89</v>
      </c>
    </row>
    <row r="181" spans="1:9" x14ac:dyDescent="0.3">
      <c r="A181" t="s">
        <v>203</v>
      </c>
      <c r="B181" s="2">
        <v>45524</v>
      </c>
      <c r="C181" t="s">
        <v>13</v>
      </c>
      <c r="D181" t="s">
        <v>18</v>
      </c>
      <c r="E181" t="s">
        <v>27</v>
      </c>
      <c r="F181">
        <v>5</v>
      </c>
      <c r="G181" s="3">
        <v>88.44</v>
      </c>
      <c r="H181" s="3">
        <f>SalesData[[#This Row],[Quantity]]*SalesData[[#This Row],[Unit Price]]</f>
        <v>442.2</v>
      </c>
      <c r="I181" s="3">
        <f>ROUND(SalesData[[#This Row],[Sales]]*1.15,2)</f>
        <v>508.53</v>
      </c>
    </row>
    <row r="182" spans="1:9" x14ac:dyDescent="0.3">
      <c r="A182" t="s">
        <v>204</v>
      </c>
      <c r="B182" s="2">
        <v>45570</v>
      </c>
      <c r="C182" t="s">
        <v>9</v>
      </c>
      <c r="D182" t="s">
        <v>18</v>
      </c>
      <c r="E182" t="s">
        <v>39</v>
      </c>
      <c r="F182">
        <v>4</v>
      </c>
      <c r="G182" s="3">
        <v>899.37</v>
      </c>
      <c r="H182" s="3">
        <f>SalesData[[#This Row],[Quantity]]*SalesData[[#This Row],[Unit Price]]</f>
        <v>3597.48</v>
      </c>
      <c r="I182" s="3">
        <f>ROUND(SalesData[[#This Row],[Sales]]*1.15,2)</f>
        <v>4137.1000000000004</v>
      </c>
    </row>
    <row r="183" spans="1:9" x14ac:dyDescent="0.3">
      <c r="A183" t="s">
        <v>205</v>
      </c>
      <c r="B183" s="2">
        <v>45501</v>
      </c>
      <c r="C183" t="s">
        <v>26</v>
      </c>
      <c r="D183" t="s">
        <v>18</v>
      </c>
      <c r="E183" t="s">
        <v>39</v>
      </c>
      <c r="F183">
        <v>2</v>
      </c>
      <c r="G183" s="3">
        <v>1413.33</v>
      </c>
      <c r="H183" s="3">
        <f>SalesData[[#This Row],[Quantity]]*SalesData[[#This Row],[Unit Price]]</f>
        <v>2826.66</v>
      </c>
      <c r="I183" s="3">
        <f>ROUND(SalesData[[#This Row],[Sales]]*1.15,2)</f>
        <v>3250.66</v>
      </c>
    </row>
    <row r="184" spans="1:9" x14ac:dyDescent="0.3">
      <c r="A184" t="s">
        <v>206</v>
      </c>
      <c r="B184" s="2">
        <v>45525</v>
      </c>
      <c r="C184" t="s">
        <v>9</v>
      </c>
      <c r="D184" t="s">
        <v>18</v>
      </c>
      <c r="E184" t="s">
        <v>39</v>
      </c>
      <c r="F184">
        <v>6</v>
      </c>
      <c r="G184" s="3">
        <v>884.44</v>
      </c>
      <c r="H184" s="3">
        <f>SalesData[[#This Row],[Quantity]]*SalesData[[#This Row],[Unit Price]]</f>
        <v>5306.64</v>
      </c>
      <c r="I184" s="3">
        <f>ROUND(SalesData[[#This Row],[Sales]]*1.15,2)</f>
        <v>6102.64</v>
      </c>
    </row>
    <row r="185" spans="1:9" x14ac:dyDescent="0.3">
      <c r="A185" t="s">
        <v>207</v>
      </c>
      <c r="B185" s="2">
        <v>45317</v>
      </c>
      <c r="C185" t="s">
        <v>20</v>
      </c>
      <c r="D185" t="s">
        <v>10</v>
      </c>
      <c r="E185" t="s">
        <v>27</v>
      </c>
      <c r="F185">
        <v>6</v>
      </c>
      <c r="G185" s="3">
        <v>612.85</v>
      </c>
      <c r="H185" s="3">
        <f>SalesData[[#This Row],[Quantity]]*SalesData[[#This Row],[Unit Price]]</f>
        <v>3677.1000000000004</v>
      </c>
      <c r="I185" s="3">
        <f>ROUND(SalesData[[#This Row],[Sales]]*1.15,2)</f>
        <v>4228.67</v>
      </c>
    </row>
    <row r="186" spans="1:9" x14ac:dyDescent="0.3">
      <c r="A186" t="s">
        <v>208</v>
      </c>
      <c r="B186" s="2">
        <v>45565</v>
      </c>
      <c r="C186" t="s">
        <v>23</v>
      </c>
      <c r="D186" t="s">
        <v>18</v>
      </c>
      <c r="E186" t="s">
        <v>39</v>
      </c>
      <c r="F186">
        <v>1</v>
      </c>
      <c r="G186" s="3">
        <v>982.77</v>
      </c>
      <c r="H186" s="3">
        <f>SalesData[[#This Row],[Quantity]]*SalesData[[#This Row],[Unit Price]]</f>
        <v>982.77</v>
      </c>
      <c r="I186" s="3">
        <f>ROUND(SalesData[[#This Row],[Sales]]*1.15,2)</f>
        <v>1130.19</v>
      </c>
    </row>
    <row r="187" spans="1:9" x14ac:dyDescent="0.3">
      <c r="A187" t="s">
        <v>209</v>
      </c>
      <c r="B187" s="2">
        <v>45350</v>
      </c>
      <c r="C187" t="s">
        <v>23</v>
      </c>
      <c r="D187" t="s">
        <v>14</v>
      </c>
      <c r="E187" t="s">
        <v>34</v>
      </c>
      <c r="F187">
        <v>9</v>
      </c>
      <c r="G187" s="3">
        <v>714.47</v>
      </c>
      <c r="H187" s="3">
        <f>SalesData[[#This Row],[Quantity]]*SalesData[[#This Row],[Unit Price]]</f>
        <v>6430.2300000000005</v>
      </c>
      <c r="I187" s="3">
        <f>ROUND(SalesData[[#This Row],[Sales]]*1.15,2)</f>
        <v>7394.76</v>
      </c>
    </row>
    <row r="188" spans="1:9" x14ac:dyDescent="0.3">
      <c r="A188" t="s">
        <v>210</v>
      </c>
      <c r="B188" s="2">
        <v>45580</v>
      </c>
      <c r="C188" t="s">
        <v>9</v>
      </c>
      <c r="D188" t="s">
        <v>24</v>
      </c>
      <c r="E188" t="s">
        <v>15</v>
      </c>
      <c r="F188">
        <v>6</v>
      </c>
      <c r="G188" s="3">
        <v>841.14</v>
      </c>
      <c r="H188" s="3">
        <f>SalesData[[#This Row],[Quantity]]*SalesData[[#This Row],[Unit Price]]</f>
        <v>5046.84</v>
      </c>
      <c r="I188" s="3">
        <f>ROUND(SalesData[[#This Row],[Sales]]*1.15,2)</f>
        <v>5803.87</v>
      </c>
    </row>
    <row r="189" spans="1:9" x14ac:dyDescent="0.3">
      <c r="A189" t="s">
        <v>211</v>
      </c>
      <c r="B189" s="2">
        <v>45301</v>
      </c>
      <c r="C189" t="s">
        <v>17</v>
      </c>
      <c r="D189" t="s">
        <v>18</v>
      </c>
      <c r="E189" t="s">
        <v>21</v>
      </c>
      <c r="F189">
        <v>3</v>
      </c>
      <c r="G189" s="3">
        <v>1415.12</v>
      </c>
      <c r="H189" s="3">
        <f>SalesData[[#This Row],[Quantity]]*SalesData[[#This Row],[Unit Price]]</f>
        <v>4245.3599999999997</v>
      </c>
      <c r="I189" s="3">
        <f>ROUND(SalesData[[#This Row],[Sales]]*1.15,2)</f>
        <v>4882.16</v>
      </c>
    </row>
    <row r="190" spans="1:9" x14ac:dyDescent="0.3">
      <c r="A190" t="s">
        <v>212</v>
      </c>
      <c r="B190" s="2">
        <v>45326</v>
      </c>
      <c r="C190" t="s">
        <v>20</v>
      </c>
      <c r="D190" t="s">
        <v>24</v>
      </c>
      <c r="E190" t="s">
        <v>15</v>
      </c>
      <c r="F190">
        <v>4</v>
      </c>
      <c r="G190" s="3">
        <v>609.85</v>
      </c>
      <c r="H190" s="3">
        <f>SalesData[[#This Row],[Quantity]]*SalesData[[#This Row],[Unit Price]]</f>
        <v>2439.4</v>
      </c>
      <c r="I190" s="3">
        <f>ROUND(SalesData[[#This Row],[Sales]]*1.15,2)</f>
        <v>2805.31</v>
      </c>
    </row>
    <row r="191" spans="1:9" x14ac:dyDescent="0.3">
      <c r="A191" t="s">
        <v>213</v>
      </c>
      <c r="B191" s="2">
        <v>45535</v>
      </c>
      <c r="C191" t="s">
        <v>26</v>
      </c>
      <c r="D191" t="s">
        <v>10</v>
      </c>
      <c r="E191" t="s">
        <v>39</v>
      </c>
      <c r="F191">
        <v>4</v>
      </c>
      <c r="G191" s="3">
        <v>1443.73</v>
      </c>
      <c r="H191" s="3">
        <f>SalesData[[#This Row],[Quantity]]*SalesData[[#This Row],[Unit Price]]</f>
        <v>5774.92</v>
      </c>
      <c r="I191" s="3">
        <f>ROUND(SalesData[[#This Row],[Sales]]*1.15,2)</f>
        <v>6641.16</v>
      </c>
    </row>
    <row r="192" spans="1:9" x14ac:dyDescent="0.3">
      <c r="A192" t="s">
        <v>214</v>
      </c>
      <c r="B192" s="2">
        <v>45295</v>
      </c>
      <c r="C192" t="s">
        <v>13</v>
      </c>
      <c r="D192" t="s">
        <v>24</v>
      </c>
      <c r="E192" t="s">
        <v>39</v>
      </c>
      <c r="F192">
        <v>3</v>
      </c>
      <c r="G192" s="3">
        <v>1362.76</v>
      </c>
      <c r="H192" s="3">
        <f>SalesData[[#This Row],[Quantity]]*SalesData[[#This Row],[Unit Price]]</f>
        <v>4088.2799999999997</v>
      </c>
      <c r="I192" s="3">
        <f>ROUND(SalesData[[#This Row],[Sales]]*1.15,2)</f>
        <v>4701.5200000000004</v>
      </c>
    </row>
    <row r="193" spans="1:9" x14ac:dyDescent="0.3">
      <c r="A193" t="s">
        <v>215</v>
      </c>
      <c r="B193" s="2">
        <v>45499</v>
      </c>
      <c r="C193" t="s">
        <v>20</v>
      </c>
      <c r="D193" t="s">
        <v>24</v>
      </c>
      <c r="E193" t="s">
        <v>39</v>
      </c>
      <c r="F193">
        <v>3</v>
      </c>
      <c r="G193" s="3">
        <v>333.9</v>
      </c>
      <c r="H193" s="3">
        <f>SalesData[[#This Row],[Quantity]]*SalesData[[#This Row],[Unit Price]]</f>
        <v>1001.6999999999999</v>
      </c>
      <c r="I193" s="3">
        <f>ROUND(SalesData[[#This Row],[Sales]]*1.15,2)</f>
        <v>1151.96</v>
      </c>
    </row>
    <row r="194" spans="1:9" x14ac:dyDescent="0.3">
      <c r="A194" t="s">
        <v>216</v>
      </c>
      <c r="B194" s="2">
        <v>45539</v>
      </c>
      <c r="C194" t="s">
        <v>20</v>
      </c>
      <c r="D194" t="s">
        <v>24</v>
      </c>
      <c r="E194" t="s">
        <v>15</v>
      </c>
      <c r="F194">
        <v>3</v>
      </c>
      <c r="G194" s="3">
        <v>150.57</v>
      </c>
      <c r="H194" s="3">
        <f>SalesData[[#This Row],[Quantity]]*SalesData[[#This Row],[Unit Price]]</f>
        <v>451.71</v>
      </c>
      <c r="I194" s="3">
        <f>ROUND(SalesData[[#This Row],[Sales]]*1.15,2)</f>
        <v>519.47</v>
      </c>
    </row>
    <row r="195" spans="1:9" x14ac:dyDescent="0.3">
      <c r="A195" t="s">
        <v>217</v>
      </c>
      <c r="B195" s="2">
        <v>45590</v>
      </c>
      <c r="C195" t="s">
        <v>20</v>
      </c>
      <c r="D195" t="s">
        <v>18</v>
      </c>
      <c r="E195" t="s">
        <v>34</v>
      </c>
      <c r="F195">
        <v>4</v>
      </c>
      <c r="G195" s="3">
        <v>196.13</v>
      </c>
      <c r="H195" s="3">
        <f>SalesData[[#This Row],[Quantity]]*SalesData[[#This Row],[Unit Price]]</f>
        <v>784.52</v>
      </c>
      <c r="I195" s="3">
        <f>ROUND(SalesData[[#This Row],[Sales]]*1.15,2)</f>
        <v>902.2</v>
      </c>
    </row>
    <row r="196" spans="1:9" x14ac:dyDescent="0.3">
      <c r="A196" t="s">
        <v>218</v>
      </c>
      <c r="B196" s="2">
        <v>45392</v>
      </c>
      <c r="C196" t="s">
        <v>20</v>
      </c>
      <c r="D196" t="s">
        <v>14</v>
      </c>
      <c r="E196" t="s">
        <v>39</v>
      </c>
      <c r="F196">
        <v>7</v>
      </c>
      <c r="G196" s="3">
        <v>76.42</v>
      </c>
      <c r="H196" s="3">
        <f>SalesData[[#This Row],[Quantity]]*SalesData[[#This Row],[Unit Price]]</f>
        <v>534.94000000000005</v>
      </c>
      <c r="I196" s="3">
        <f>ROUND(SalesData[[#This Row],[Sales]]*1.15,2)</f>
        <v>615.17999999999995</v>
      </c>
    </row>
    <row r="197" spans="1:9" x14ac:dyDescent="0.3">
      <c r="A197" t="s">
        <v>219</v>
      </c>
      <c r="B197" s="2">
        <v>45309</v>
      </c>
      <c r="C197" t="s">
        <v>31</v>
      </c>
      <c r="D197" t="s">
        <v>24</v>
      </c>
      <c r="E197" t="s">
        <v>11</v>
      </c>
      <c r="F197">
        <v>4</v>
      </c>
      <c r="G197" s="3">
        <v>186.94</v>
      </c>
      <c r="H197" s="3">
        <f>SalesData[[#This Row],[Quantity]]*SalesData[[#This Row],[Unit Price]]</f>
        <v>747.76</v>
      </c>
      <c r="I197" s="3">
        <f>ROUND(SalesData[[#This Row],[Sales]]*1.15,2)</f>
        <v>859.92</v>
      </c>
    </row>
    <row r="198" spans="1:9" x14ac:dyDescent="0.3">
      <c r="A198" t="s">
        <v>220</v>
      </c>
      <c r="B198" s="2">
        <v>45501</v>
      </c>
      <c r="C198" t="s">
        <v>17</v>
      </c>
      <c r="D198" t="s">
        <v>18</v>
      </c>
      <c r="E198" t="s">
        <v>11</v>
      </c>
      <c r="F198">
        <v>9</v>
      </c>
      <c r="G198" s="3">
        <v>1040.3599999999999</v>
      </c>
      <c r="H198" s="3">
        <f>SalesData[[#This Row],[Quantity]]*SalesData[[#This Row],[Unit Price]]</f>
        <v>9363.24</v>
      </c>
      <c r="I198" s="3">
        <f>ROUND(SalesData[[#This Row],[Sales]]*1.15,2)</f>
        <v>10767.73</v>
      </c>
    </row>
    <row r="199" spans="1:9" x14ac:dyDescent="0.3">
      <c r="A199" t="s">
        <v>221</v>
      </c>
      <c r="B199" s="2">
        <v>45379</v>
      </c>
      <c r="C199" t="s">
        <v>31</v>
      </c>
      <c r="D199" t="s">
        <v>10</v>
      </c>
      <c r="E199" t="s">
        <v>21</v>
      </c>
      <c r="F199">
        <v>1</v>
      </c>
      <c r="G199" s="3">
        <v>153.22</v>
      </c>
      <c r="H199" s="3">
        <f>SalesData[[#This Row],[Quantity]]*SalesData[[#This Row],[Unit Price]]</f>
        <v>153.22</v>
      </c>
      <c r="I199" s="3">
        <f>ROUND(SalesData[[#This Row],[Sales]]*1.15,2)</f>
        <v>176.2</v>
      </c>
    </row>
    <row r="200" spans="1:9" x14ac:dyDescent="0.3">
      <c r="A200" t="s">
        <v>222</v>
      </c>
      <c r="B200" s="2">
        <v>45294</v>
      </c>
      <c r="C200" t="s">
        <v>17</v>
      </c>
      <c r="D200" t="s">
        <v>24</v>
      </c>
      <c r="E200" t="s">
        <v>11</v>
      </c>
      <c r="F200">
        <v>8</v>
      </c>
      <c r="G200" s="3">
        <v>512.51</v>
      </c>
      <c r="H200" s="3">
        <f>SalesData[[#This Row],[Quantity]]*SalesData[[#This Row],[Unit Price]]</f>
        <v>4100.08</v>
      </c>
      <c r="I200" s="3">
        <f>ROUND(SalesData[[#This Row],[Sales]]*1.15,2)</f>
        <v>4715.09</v>
      </c>
    </row>
    <row r="201" spans="1:9" x14ac:dyDescent="0.3">
      <c r="A201" t="s">
        <v>223</v>
      </c>
      <c r="B201" s="2">
        <v>45405</v>
      </c>
      <c r="C201" t="s">
        <v>31</v>
      </c>
      <c r="D201" t="s">
        <v>24</v>
      </c>
      <c r="E201" t="s">
        <v>34</v>
      </c>
      <c r="F201">
        <v>7</v>
      </c>
      <c r="G201" s="3">
        <v>1275.07</v>
      </c>
      <c r="H201" s="3">
        <f>SalesData[[#This Row],[Quantity]]*SalesData[[#This Row],[Unit Price]]</f>
        <v>8925.49</v>
      </c>
      <c r="I201" s="3">
        <f>ROUND(SalesData[[#This Row],[Sales]]*1.15,2)</f>
        <v>10264.31</v>
      </c>
    </row>
    <row r="202" spans="1:9" x14ac:dyDescent="0.3">
      <c r="A202" t="s">
        <v>224</v>
      </c>
      <c r="B202" s="2">
        <v>45531</v>
      </c>
      <c r="C202" t="s">
        <v>26</v>
      </c>
      <c r="D202" t="s">
        <v>24</v>
      </c>
      <c r="E202" t="s">
        <v>39</v>
      </c>
      <c r="F202">
        <v>2</v>
      </c>
      <c r="G202" s="3">
        <v>83.74</v>
      </c>
      <c r="H202" s="3">
        <f>SalesData[[#This Row],[Quantity]]*SalesData[[#This Row],[Unit Price]]</f>
        <v>167.48</v>
      </c>
      <c r="I202" s="3">
        <f>ROUND(SalesData[[#This Row],[Sales]]*1.15,2)</f>
        <v>192.6</v>
      </c>
    </row>
    <row r="203" spans="1:9" x14ac:dyDescent="0.3">
      <c r="A203" t="s">
        <v>225</v>
      </c>
      <c r="B203" s="2">
        <v>45546</v>
      </c>
      <c r="C203" t="s">
        <v>29</v>
      </c>
      <c r="D203" t="s">
        <v>10</v>
      </c>
      <c r="E203" t="s">
        <v>21</v>
      </c>
      <c r="F203">
        <v>8</v>
      </c>
      <c r="G203" s="3">
        <v>1230.98</v>
      </c>
      <c r="H203" s="3">
        <f>SalesData[[#This Row],[Quantity]]*SalesData[[#This Row],[Unit Price]]</f>
        <v>9847.84</v>
      </c>
      <c r="I203" s="3">
        <f>ROUND(SalesData[[#This Row],[Sales]]*1.15,2)</f>
        <v>11325.02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48BC-F89F-4277-A257-FE0838E857A2}">
  <dimension ref="A2:B8"/>
  <sheetViews>
    <sheetView showGridLines="0" workbookViewId="0">
      <selection activeCell="B5" sqref="B5"/>
    </sheetView>
  </sheetViews>
  <sheetFormatPr defaultRowHeight="14.4" x14ac:dyDescent="0.3"/>
  <cols>
    <col min="1" max="1" width="9.5546875" bestFit="1" customWidth="1"/>
    <col min="2" max="2" width="11.109375" bestFit="1" customWidth="1"/>
  </cols>
  <sheetData>
    <row r="2" spans="1:2" x14ac:dyDescent="0.3">
      <c r="A2" s="5" t="s">
        <v>4</v>
      </c>
      <c r="B2" t="s">
        <v>228</v>
      </c>
    </row>
    <row r="3" spans="1:2" x14ac:dyDescent="0.3">
      <c r="A3" t="s">
        <v>11</v>
      </c>
      <c r="B3" s="3">
        <v>115369.66</v>
      </c>
    </row>
    <row r="4" spans="1:2" x14ac:dyDescent="0.3">
      <c r="A4" t="s">
        <v>39</v>
      </c>
      <c r="B4" s="3">
        <v>130841.54999999999</v>
      </c>
    </row>
    <row r="5" spans="1:2" x14ac:dyDescent="0.3">
      <c r="A5" t="s">
        <v>15</v>
      </c>
      <c r="B5" s="3">
        <v>105529.16</v>
      </c>
    </row>
    <row r="6" spans="1:2" x14ac:dyDescent="0.3">
      <c r="A6" t="s">
        <v>34</v>
      </c>
      <c r="B6" s="3">
        <v>142000.84</v>
      </c>
    </row>
    <row r="7" spans="1:2" x14ac:dyDescent="0.3">
      <c r="A7" t="s">
        <v>21</v>
      </c>
      <c r="B7" s="3">
        <v>152737.83000000002</v>
      </c>
    </row>
    <row r="8" spans="1:2" x14ac:dyDescent="0.3">
      <c r="A8" t="s">
        <v>27</v>
      </c>
      <c r="B8" s="3">
        <v>150071.72999999998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2922-C99E-409F-BF7B-45AD9EAD3DC7}">
  <dimension ref="A2:B9"/>
  <sheetViews>
    <sheetView showGridLines="0" workbookViewId="0">
      <selection activeCell="L19" sqref="L19"/>
    </sheetView>
  </sheetViews>
  <sheetFormatPr defaultRowHeight="14.4" x14ac:dyDescent="0.3"/>
  <cols>
    <col min="1" max="1" width="10.5546875" bestFit="1" customWidth="1"/>
    <col min="2" max="2" width="11.5546875" bestFit="1" customWidth="1"/>
  </cols>
  <sheetData>
    <row r="2" spans="1:2" x14ac:dyDescent="0.3">
      <c r="A2" s="5" t="s">
        <v>4</v>
      </c>
      <c r="B2" t="s">
        <v>228</v>
      </c>
    </row>
    <row r="3" spans="1:2" x14ac:dyDescent="0.3">
      <c r="A3" t="s">
        <v>11</v>
      </c>
      <c r="B3" s="3">
        <v>115369.66</v>
      </c>
    </row>
    <row r="4" spans="1:2" x14ac:dyDescent="0.3">
      <c r="A4" t="s">
        <v>39</v>
      </c>
      <c r="B4" s="3">
        <v>130841.54999999999</v>
      </c>
    </row>
    <row r="5" spans="1:2" x14ac:dyDescent="0.3">
      <c r="A5" t="s">
        <v>15</v>
      </c>
      <c r="B5" s="3">
        <v>105529.16</v>
      </c>
    </row>
    <row r="6" spans="1:2" x14ac:dyDescent="0.3">
      <c r="A6" t="s">
        <v>34</v>
      </c>
      <c r="B6" s="3">
        <v>142000.84</v>
      </c>
    </row>
    <row r="7" spans="1:2" x14ac:dyDescent="0.3">
      <c r="A7" t="s">
        <v>21</v>
      </c>
      <c r="B7" s="3">
        <v>152737.83000000002</v>
      </c>
    </row>
    <row r="8" spans="1:2" x14ac:dyDescent="0.3">
      <c r="A8" t="s">
        <v>27</v>
      </c>
      <c r="B8" s="3">
        <v>150071.72999999998</v>
      </c>
    </row>
    <row r="9" spans="1:2" x14ac:dyDescent="0.3">
      <c r="A9" t="s">
        <v>229</v>
      </c>
      <c r="B9" s="3">
        <v>796550.77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Ashby</dc:creator>
  <cp:lastModifiedBy>Deb Ashby</cp:lastModifiedBy>
  <dcterms:created xsi:type="dcterms:W3CDTF">2025-11-08T17:02:30Z</dcterms:created>
  <dcterms:modified xsi:type="dcterms:W3CDTF">2025-11-09T03:09:30Z</dcterms:modified>
</cp:coreProperties>
</file>