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ate1904="1"/>
  <mc:AlternateContent xmlns:mc="http://schemas.openxmlformats.org/markup-compatibility/2006">
    <mc:Choice Requires="x15">
      <x15ac:absPath xmlns:x15ac="http://schemas.microsoft.com/office/spreadsheetml/2010/11/ac" url="\\192.168.1.220\nas共有\★備品印刷物・様式・用紙\利用申込書\HP掲載用\"/>
    </mc:Choice>
  </mc:AlternateContent>
  <xr:revisionPtr revIDLastSave="0" documentId="13_ncr:1_{D6F855B7-FBDD-4509-9838-2D34FDADDFA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個人・グループ利用申込書" sheetId="1" r:id="rId1"/>
    <sheet name="食事申込書" sheetId="4" r:id="rId2"/>
    <sheet name="付属施設・備品利用申込書" sheetId="3" r:id="rId3"/>
  </sheets>
  <definedNames>
    <definedName name="_xlnm.Print_Area" localSheetId="2">付属施設・備品利用申込書!$A$1:$AV$28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Q13" i="3" l="1"/>
  <c r="AQ11" i="3"/>
  <c r="AQ10" i="3"/>
  <c r="AQ9" i="3"/>
  <c r="AE52" i="4"/>
  <c r="AE51" i="4"/>
  <c r="AE50" i="4"/>
  <c r="AE49" i="4"/>
  <c r="AE48" i="4"/>
  <c r="AE47" i="4"/>
  <c r="AE46" i="4"/>
  <c r="AE45" i="4"/>
  <c r="AE44" i="4"/>
  <c r="AE43" i="4"/>
  <c r="AE42" i="4"/>
  <c r="AE41" i="4"/>
  <c r="AE53" i="4" s="1"/>
  <c r="AE38" i="4"/>
  <c r="AE39" i="4" s="1"/>
  <c r="AE35" i="4"/>
  <c r="AE34" i="4"/>
  <c r="AE33" i="4"/>
  <c r="AE32" i="4"/>
  <c r="AE31" i="4"/>
  <c r="AE30" i="4"/>
  <c r="AE29" i="4"/>
  <c r="AE28" i="4"/>
  <c r="AE27" i="4"/>
  <c r="AE26" i="4"/>
  <c r="AE25" i="4"/>
  <c r="AE24" i="4"/>
  <c r="AE23" i="4"/>
  <c r="AE22" i="4"/>
  <c r="AE36" i="4" s="1"/>
  <c r="AE18" i="4"/>
  <c r="AE17" i="4"/>
  <c r="AE16" i="4"/>
  <c r="AE15" i="4"/>
  <c r="AE14" i="4"/>
  <c r="AE13" i="4"/>
  <c r="AE12" i="4"/>
  <c r="AE11" i="4"/>
  <c r="AE10" i="4"/>
  <c r="AE9" i="4"/>
  <c r="AE8" i="4"/>
  <c r="AE19" i="4" s="1"/>
  <c r="AE54" i="4" s="1"/>
  <c r="AE7" i="4"/>
  <c r="AE6" i="4"/>
  <c r="AE5" i="4"/>
  <c r="AE4" i="4"/>
  <c r="AQ24" i="3" l="1"/>
  <c r="AQ19" i="3"/>
  <c r="T19" i="3"/>
  <c r="G18" i="1"/>
  <c r="N18" i="1"/>
  <c r="U18" i="1"/>
  <c r="AB18" i="1"/>
  <c r="AI18" i="1"/>
  <c r="AP18" i="1"/>
</calcChain>
</file>

<file path=xl/sharedStrings.xml><?xml version="1.0" encoding="utf-8"?>
<sst xmlns="http://schemas.openxmlformats.org/spreadsheetml/2006/main" count="572" uniqueCount="163">
  <si>
    <t>申込日</t>
  </si>
  <si>
    <t>：</t>
  </si>
  <si>
    <t>令和</t>
  </si>
  <si>
    <t>年</t>
  </si>
  <si>
    <t>月</t>
  </si>
  <si>
    <t>日</t>
  </si>
  <si>
    <t>【申込者】</t>
  </si>
  <si>
    <t>フリガナ</t>
  </si>
  <si>
    <t>住所（〒</t>
  </si>
  <si>
    <t>）</t>
  </si>
  <si>
    <t>Fax：</t>
  </si>
  <si>
    <t>メール：</t>
  </si>
  <si>
    <t>時</t>
  </si>
  <si>
    <t>〜</t>
  </si>
  <si>
    <t>・</t>
  </si>
  <si>
    <t>（　</t>
  </si>
  <si>
    <t>泊）</t>
  </si>
  <si>
    <t>利用目的</t>
  </si>
  <si>
    <t>利用人数</t>
  </si>
  <si>
    <t>名</t>
  </si>
  <si>
    <t>（男性</t>
  </si>
  <si>
    <t>女性</t>
  </si>
  <si>
    <t>名）</t>
  </si>
  <si>
    <t>宿泊内訳</t>
  </si>
  <si>
    <t>（　）</t>
  </si>
  <si>
    <t>男性</t>
  </si>
  <si>
    <t>一　　　般</t>
  </si>
  <si>
    <t>大　学　生</t>
  </si>
  <si>
    <t>高　校　生</t>
  </si>
  <si>
    <t>中学生以下</t>
  </si>
  <si>
    <t>合　　　計</t>
  </si>
  <si>
    <t>利用日</t>
  </si>
  <si>
    <t>朝定食</t>
  </si>
  <si>
    <t>食</t>
  </si>
  <si>
    <t>円</t>
  </si>
  <si>
    <t>/</t>
  </si>
  <si>
    <t>昼定食</t>
  </si>
  <si>
    <t>夕定食</t>
  </si>
  <si>
    <t>小計</t>
  </si>
  <si>
    <t>○特別食</t>
  </si>
  <si>
    <t>分</t>
  </si>
  <si>
    <t>3,000円</t>
  </si>
  <si>
    <t>3,001円</t>
  </si>
  <si>
    <t>ぼたん鍋</t>
  </si>
  <si>
    <t>瓶ビール　　</t>
  </si>
  <si>
    <t>（500ml）</t>
  </si>
  <si>
    <t>本</t>
  </si>
  <si>
    <t>缶ビール　　</t>
  </si>
  <si>
    <t>日本酒</t>
  </si>
  <si>
    <t>（180ml）</t>
  </si>
  <si>
    <t>赤ワイン</t>
  </si>
  <si>
    <t>（720ml）</t>
  </si>
  <si>
    <t>白ワイン</t>
  </si>
  <si>
    <t>（900ml）</t>
  </si>
  <si>
    <t>ジュース</t>
  </si>
  <si>
    <t>○付属設備</t>
  </si>
  <si>
    <t>数量</t>
  </si>
  <si>
    <t>グランドピアノ</t>
  </si>
  <si>
    <t>○その他サービス</t>
  </si>
  <si>
    <t>オリエンテーリング（20名以上 9:00〜15:00）</t>
  </si>
  <si>
    <t>人</t>
  </si>
  <si>
    <t>合計</t>
  </si>
  <si>
    <t>（  ）</t>
  </si>
  <si>
    <t>（  ）</t>
    <phoneticPr fontId="5"/>
  </si>
  <si>
    <t>【申込者】</t>
    <rPh sb="0" eb="1">
      <t>ダンタイ</t>
    </rPh>
    <phoneticPr fontId="5"/>
  </si>
  <si>
    <t>グループ名：</t>
    <phoneticPr fontId="5"/>
  </si>
  <si>
    <t>代表者名：</t>
    <rPh sb="0" eb="4">
      <t>：</t>
    </rPh>
    <phoneticPr fontId="5"/>
  </si>
  <si>
    <t>固定電話：</t>
    <phoneticPr fontId="5"/>
  </si>
  <si>
    <t>携帯電話：</t>
    <rPh sb="0" eb="2">
      <t>デンワ</t>
    </rPh>
    <phoneticPr fontId="5"/>
  </si>
  <si>
    <t>趣味・スポーツの集い</t>
    <rPh sb="0" eb="2">
      <t>・シュミノ</t>
    </rPh>
    <phoneticPr fontId="5"/>
  </si>
  <si>
    <t>／</t>
    <phoneticPr fontId="5"/>
  </si>
  <si>
    <t>慶事・弔事</t>
    <rPh sb="0" eb="2">
      <t>ケイジ</t>
    </rPh>
    <phoneticPr fontId="5"/>
  </si>
  <si>
    <t>旅行・観光</t>
    <phoneticPr fontId="5"/>
  </si>
  <si>
    <t>懇親会など</t>
    <phoneticPr fontId="5"/>
  </si>
  <si>
    <t>お名前</t>
    <phoneticPr fontId="5"/>
  </si>
  <si>
    <t>性別</t>
    <rPh sb="0" eb="2">
      <t>セイベツ</t>
    </rPh>
    <phoneticPr fontId="5"/>
  </si>
  <si>
    <t>年齢</t>
    <rPh sb="0" eb="2">
      <t>ネンレイ</t>
    </rPh>
    <phoneticPr fontId="5"/>
  </si>
  <si>
    <t>学校・勤務先</t>
    <rPh sb="0" eb="2">
      <t>ガッコウ</t>
    </rPh>
    <phoneticPr fontId="5"/>
  </si>
  <si>
    <t>女性</t>
    <rPh sb="0" eb="2">
      <t>ジョセイ</t>
    </rPh>
    <phoneticPr fontId="5"/>
  </si>
  <si>
    <t>合計</t>
    <rPh sb="0" eb="2">
      <t>ゴウケイ</t>
    </rPh>
    <phoneticPr fontId="5"/>
  </si>
  <si>
    <t>名</t>
    <rPh sb="0" eb="1">
      <t>メイ</t>
    </rPh>
    <phoneticPr fontId="5"/>
  </si>
  <si>
    <t>男・女</t>
    <rPh sb="0" eb="3">
      <t>ダンジョ</t>
    </rPh>
    <phoneticPr fontId="5"/>
  </si>
  <si>
    <t>男性</t>
    <rPh sb="0" eb="2">
      <t>ダｍセイ</t>
    </rPh>
    <phoneticPr fontId="5"/>
  </si>
  <si>
    <t>ご住所（市町村名）</t>
    <rPh sb="0" eb="4">
      <t>シチョウソンメイ</t>
    </rPh>
    <phoneticPr fontId="5"/>
  </si>
  <si>
    <t>【宿泊者名簿】</t>
    <rPh sb="0" eb="1">
      <t>メイボ</t>
    </rPh>
    <phoneticPr fontId="5"/>
  </si>
  <si>
    <t>個人またはグループ名：</t>
    <phoneticPr fontId="5"/>
  </si>
  <si>
    <t>○定食</t>
    <phoneticPr fontId="5"/>
  </si>
  <si>
    <t>○飲物</t>
    <phoneticPr fontId="5"/>
  </si>
  <si>
    <t>開始日時</t>
    <phoneticPr fontId="5"/>
  </si>
  <si>
    <t>昼食/午後</t>
    <rPh sb="0" eb="2">
      <t>ゴゴ</t>
    </rPh>
    <phoneticPr fontId="5"/>
  </si>
  <si>
    <t>おにぎり</t>
    <phoneticPr fontId="5"/>
  </si>
  <si>
    <t>個</t>
    <rPh sb="0" eb="1">
      <t>コ</t>
    </rPh>
    <phoneticPr fontId="5"/>
  </si>
  <si>
    <t>（720ml）</t>
    <phoneticPr fontId="5"/>
  </si>
  <si>
    <t>芋焼酎</t>
    <rPh sb="0" eb="3">
      <t>イモ</t>
    </rPh>
    <phoneticPr fontId="5"/>
  </si>
  <si>
    <t>麦焼酎</t>
    <rPh sb="0" eb="3">
      <t>ムギ</t>
    </rPh>
    <phoneticPr fontId="5"/>
  </si>
  <si>
    <t>（350ml）</t>
    <phoneticPr fontId="5"/>
  </si>
  <si>
    <t>無料</t>
    <rPh sb="0" eb="1">
      <t>ムリョウ</t>
    </rPh>
    <phoneticPr fontId="5"/>
  </si>
  <si>
    <t>台</t>
    <rPh sb="0" eb="1">
      <t>ダイ</t>
    </rPh>
    <phoneticPr fontId="5"/>
  </si>
  <si>
    <t>円</t>
    <rPh sb="0" eb="1">
      <t>エン</t>
    </rPh>
    <phoneticPr fontId="5"/>
  </si>
  <si>
    <t>コピー</t>
    <phoneticPr fontId="5"/>
  </si>
  <si>
    <t>白黒（1枚）</t>
    <rPh sb="0" eb="2">
      <t>シロクロ</t>
    </rPh>
    <phoneticPr fontId="5"/>
  </si>
  <si>
    <t>円</t>
    <rPh sb="0" eb="1">
      <t>エｎ</t>
    </rPh>
    <phoneticPr fontId="5"/>
  </si>
  <si>
    <t>枚</t>
    <rPh sb="0" eb="1">
      <t>マイ</t>
    </rPh>
    <phoneticPr fontId="5"/>
  </si>
  <si>
    <t>カラー（1枚）</t>
    <phoneticPr fontId="5"/>
  </si>
  <si>
    <t>合計金額</t>
    <phoneticPr fontId="5"/>
  </si>
  <si>
    <t>区分</t>
    <rPh sb="0" eb="2">
      <t>クブン</t>
    </rPh>
    <phoneticPr fontId="5"/>
  </si>
  <si>
    <t>利用時間区分</t>
    <rPh sb="0" eb="1">
      <t>ブｎ</t>
    </rPh>
    <phoneticPr fontId="5"/>
  </si>
  <si>
    <t>利用時間区分の数</t>
    <rPh sb="0" eb="1">
      <t>ブｎ</t>
    </rPh>
    <phoneticPr fontId="5"/>
  </si>
  <si>
    <t>Ａ</t>
    <phoneticPr fontId="5"/>
  </si>
  <si>
    <t>Ｂ</t>
    <phoneticPr fontId="5"/>
  </si>
  <si>
    <t>Ｃ</t>
    <phoneticPr fontId="5"/>
  </si>
  <si>
    <t>・</t>
    <phoneticPr fontId="5"/>
  </si>
  <si>
    <t>プロジェクター</t>
    <phoneticPr fontId="5"/>
  </si>
  <si>
    <t>１利用時間区分の料金</t>
    <rPh sb="0" eb="1">
      <t>リヨウ</t>
    </rPh>
    <phoneticPr fontId="5"/>
  </si>
  <si>
    <t>※１利用時間区分はそれぞれ　（A）9:30〜12:00、（B）13:00〜16:30、（C）18:00〜21:30です。</t>
    <phoneticPr fontId="5"/>
  </si>
  <si>
    <t xml:space="preserve">
</t>
    <phoneticPr fontId="5"/>
  </si>
  <si>
    <t>※１区分をご利用の場合は「利用時間区分の数」の欄に１、複数の区分にまたがる場合は２または３と入力してください。</t>
    <phoneticPr fontId="5"/>
  </si>
  <si>
    <t>ホワイトボード</t>
    <phoneticPr fontId="5"/>
  </si>
  <si>
    <t>○施設をご利用の方は、運動広場や遊具（キャッチボール、バレーボール、バドミントン等）をご自由にお使いいただけます。　フロントでお申しつけください。</t>
    <phoneticPr fontId="5"/>
  </si>
  <si>
    <t>約１時間</t>
    <rPh sb="0" eb="1">
      <t>ヤク</t>
    </rPh>
    <phoneticPr fontId="5"/>
  </si>
  <si>
    <t>午前　午後</t>
    <rPh sb="0" eb="5">
      <t>ゴゼン</t>
    </rPh>
    <phoneticPr fontId="5"/>
  </si>
  <si>
    <t>：</t>
    <phoneticPr fontId="5"/>
  </si>
  <si>
    <t>〜</t>
    <phoneticPr fontId="5"/>
  </si>
  <si>
    <t>利用日時</t>
    <phoneticPr fontId="5"/>
  </si>
  <si>
    <t>その他（　　　　　　　　　）</t>
    <phoneticPr fontId="5"/>
  </si>
  <si>
    <t>使用無料・傷害保険料１台</t>
    <phoneticPr fontId="5"/>
  </si>
  <si>
    <t>台</t>
    <phoneticPr fontId="5"/>
  </si>
  <si>
    <t>円</t>
    <rPh sb="0" eb="1">
      <t>￥</t>
    </rPh>
    <phoneticPr fontId="5"/>
  </si>
  <si>
    <t>サイクリング自転車</t>
    <phoneticPr fontId="5"/>
  </si>
  <si>
    <t>日</t>
    <rPh sb="0" eb="1">
      <t>ニチ</t>
    </rPh>
    <phoneticPr fontId="5"/>
  </si>
  <si>
    <t>夕食/午後</t>
    <rPh sb="0" eb="2">
      <t>ゴゴ</t>
    </rPh>
    <phoneticPr fontId="5"/>
  </si>
  <si>
    <t>会席（北山膳）</t>
    <rPh sb="3" eb="5">
      <t>キタヤマ</t>
    </rPh>
    <phoneticPr fontId="5"/>
  </si>
  <si>
    <r>
      <t>ちゃんこ鍋</t>
    </r>
    <r>
      <rPr>
        <sz val="7"/>
        <rFont val="ＭＳ 明朝"/>
        <family val="1"/>
        <charset val="128"/>
      </rPr>
      <t>（鶏肉つみれ、豚）/一般</t>
    </r>
    <rPh sb="0" eb="2">
      <t>イッパン</t>
    </rPh>
    <phoneticPr fontId="5"/>
  </si>
  <si>
    <r>
      <t>ちゃんこ鍋</t>
    </r>
    <r>
      <rPr>
        <sz val="7"/>
        <rFont val="ＭＳ 明朝"/>
        <family val="1"/>
        <charset val="128"/>
      </rPr>
      <t>（鶏肉つみれ、豚）/大学生以下</t>
    </r>
    <rPh sb="0" eb="3">
      <t>ダイガクセイイイカ</t>
    </rPh>
    <phoneticPr fontId="5"/>
  </si>
  <si>
    <t>バーベキュー/一般</t>
    <rPh sb="0" eb="1">
      <t>ヨウ</t>
    </rPh>
    <phoneticPr fontId="5"/>
  </si>
  <si>
    <t>バーベキュー/大学生以下</t>
    <rPh sb="0" eb="5">
      <t>ダイガクセイイカ</t>
    </rPh>
    <phoneticPr fontId="5"/>
  </si>
  <si>
    <t>※バーベキューの分量等は同じです。</t>
    <rPh sb="0" eb="2">
      <t>ナイヨウハ</t>
    </rPh>
    <phoneticPr fontId="5"/>
  </si>
  <si>
    <t>○BBQ・夜食用</t>
    <phoneticPr fontId="5"/>
  </si>
  <si>
    <t>ノンアルビール缶 　　</t>
    <rPh sb="0" eb="1">
      <t>ビン</t>
    </rPh>
    <phoneticPr fontId="5"/>
  </si>
  <si>
    <t>冷酒（花ふる里）</t>
    <rPh sb="0" eb="2">
      <t>（</t>
    </rPh>
    <phoneticPr fontId="5"/>
  </si>
  <si>
    <t>（425mlﾍﾟｯﾄ）</t>
    <phoneticPr fontId="5"/>
  </si>
  <si>
    <t>（500mlﾍﾟｯﾄ）</t>
    <phoneticPr fontId="5"/>
  </si>
  <si>
    <t>食事・飲物 総合計</t>
    <phoneticPr fontId="5"/>
  </si>
  <si>
    <t>キャンプファイヤー一式（利用は21:30まで）</t>
    <rPh sb="12" eb="14">
      <t>リヨウ</t>
    </rPh>
    <phoneticPr fontId="5"/>
  </si>
  <si>
    <t>※炉の使用料と約１時間燃える量の薪料金を含みます。（6/1 ～ 10/31)</t>
    <phoneticPr fontId="5"/>
  </si>
  <si>
    <t>式</t>
    <rPh sb="0" eb="1">
      <t>シキ</t>
    </rPh>
    <phoneticPr fontId="5"/>
  </si>
  <si>
    <t>PM　　：　　～</t>
    <phoneticPr fontId="5"/>
  </si>
  <si>
    <t>オードブル（和風・洋風）</t>
    <rPh sb="6" eb="8">
      <t>ワフウ</t>
    </rPh>
    <rPh sb="9" eb="11">
      <t>ヨウフウ</t>
    </rPh>
    <phoneticPr fontId="5"/>
  </si>
  <si>
    <r>
      <t>あうる鍋</t>
    </r>
    <r>
      <rPr>
        <sz val="7"/>
        <rFont val="ＭＳ 明朝"/>
        <family val="1"/>
        <charset val="128"/>
      </rPr>
      <t>（水炊き・海鮮・豚・鶏）</t>
    </r>
    <rPh sb="5" eb="7">
      <t>ミズダ</t>
    </rPh>
    <rPh sb="9" eb="11">
      <t>カイセン</t>
    </rPh>
    <phoneticPr fontId="5"/>
  </si>
  <si>
    <t>和牛バーベキュー/一般</t>
    <rPh sb="0" eb="2">
      <t>ワギュウ</t>
    </rPh>
    <rPh sb="2" eb="3">
      <t>ヨウ</t>
    </rPh>
    <phoneticPr fontId="5"/>
  </si>
  <si>
    <t>和牛バーベキュー/大学生以下</t>
    <rPh sb="0" eb="2">
      <t>ワギュウ</t>
    </rPh>
    <rPh sb="2" eb="7">
      <t>ダイガクセイイカ</t>
    </rPh>
    <phoneticPr fontId="5"/>
  </si>
  <si>
    <t>缶チューハイ各種</t>
    <rPh sb="6" eb="8">
      <t>カクセィウ</t>
    </rPh>
    <phoneticPr fontId="5"/>
  </si>
  <si>
    <t>和風膳</t>
    <rPh sb="0" eb="2">
      <t>ワフウ</t>
    </rPh>
    <rPh sb="2" eb="3">
      <t>ゼン</t>
    </rPh>
    <phoneticPr fontId="5"/>
  </si>
  <si>
    <t>無料</t>
    <rPh sb="0" eb="2">
      <t>ムリョウ</t>
    </rPh>
    <phoneticPr fontId="5"/>
  </si>
  <si>
    <t>張</t>
    <rPh sb="0" eb="1">
      <t>ハ</t>
    </rPh>
    <phoneticPr fontId="5"/>
  </si>
  <si>
    <t>洋風膳</t>
    <rPh sb="0" eb="2">
      <t>ヨウフウ</t>
    </rPh>
    <rPh sb="1" eb="2">
      <t>ワヨウ</t>
    </rPh>
    <rPh sb="2" eb="3">
      <t>ゼン</t>
    </rPh>
    <phoneticPr fontId="5"/>
  </si>
  <si>
    <t>※オプション お刺身</t>
    <rPh sb="8" eb="10">
      <t>サシミ</t>
    </rPh>
    <phoneticPr fontId="5"/>
  </si>
  <si>
    <t>※オプション 海鮮（エビ・イカ）</t>
    <rPh sb="7" eb="9">
      <t>カイセン</t>
    </rPh>
    <phoneticPr fontId="5"/>
  </si>
  <si>
    <t>お茶</t>
    <rPh sb="1" eb="2">
      <t>チャ</t>
    </rPh>
    <phoneticPr fontId="5"/>
  </si>
  <si>
    <r>
      <t>マイク</t>
    </r>
    <r>
      <rPr>
        <sz val="8"/>
        <rFont val="ＭＳ 明朝"/>
        <family val="1"/>
        <charset val="128"/>
      </rPr>
      <t>（総合・２号・６０５号・食堂）</t>
    </r>
    <rPh sb="4" eb="6">
      <t>ソウゴウ</t>
    </rPh>
    <rPh sb="8" eb="9">
      <t>ゴウ</t>
    </rPh>
    <rPh sb="13" eb="14">
      <t>ゴウ</t>
    </rPh>
    <rPh sb="15" eb="17">
      <t>ショクドウ</t>
    </rPh>
    <phoneticPr fontId="5"/>
  </si>
  <si>
    <t>スクリーン(移動式）</t>
    <rPh sb="6" eb="9">
      <t>イドウシキ</t>
    </rPh>
    <phoneticPr fontId="5"/>
  </si>
  <si>
    <t>スクリーン(固定式）</t>
    <rPh sb="6" eb="8">
      <t>コテイ</t>
    </rPh>
    <rPh sb="8" eb="9">
      <t>シキ</t>
    </rPh>
    <phoneticPr fontId="5"/>
  </si>
  <si>
    <t>円</t>
    <rPh sb="0" eb="1">
      <t>エン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</si>
</sst>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8">
    <font>
      <sz val="11"/>
      <name val="ＭＳ Ｐゴシック"/>
      <charset val="128"/>
    </font>
    <font>
      <sz val="11"/>
      <name val="A-OTF リュウミン Pro L-KL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2"/>
      <charset val="128"/>
    </font>
    <font>
      <sz val="9"/>
      <name val="ＭＳ 明朝"/>
      <family val="1"/>
      <charset val="128"/>
    </font>
    <font>
      <sz val="9"/>
      <name val="ＭＳ Ｐゴシック"/>
      <family val="2"/>
      <charset val="128"/>
    </font>
    <font>
      <sz val="7"/>
      <name val="ＭＳ 明朝"/>
      <family val="1"/>
      <charset val="128"/>
    </font>
    <font>
      <sz val="9"/>
      <name val="ＭＳ ゴシック"/>
      <family val="2"/>
      <charset val="128"/>
    </font>
    <font>
      <sz val="6"/>
      <name val="ＭＳ ゴシック"/>
      <family val="2"/>
      <charset val="128"/>
    </font>
    <font>
      <sz val="8"/>
      <name val="ＭＳ Ｐゴシック"/>
      <family val="2"/>
      <charset val="128"/>
    </font>
    <font>
      <sz val="8"/>
      <name val="ＭＳ 明朝"/>
      <family val="1"/>
      <charset val="128"/>
    </font>
    <font>
      <sz val="9"/>
      <name val="Helvetica"/>
      <family val="2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8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8"/>
      </bottom>
      <diagonal/>
    </border>
    <border>
      <left/>
      <right style="dotted">
        <color indexed="8"/>
      </right>
      <top style="thin">
        <color indexed="8"/>
      </top>
      <bottom style="thin">
        <color indexed="8"/>
      </bottom>
      <diagonal/>
    </border>
    <border>
      <left/>
      <right style="dashed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hair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double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double">
        <color indexed="8"/>
      </left>
      <right/>
      <top style="hair">
        <color indexed="8"/>
      </top>
      <bottom style="hair">
        <color indexed="8"/>
      </bottom>
      <diagonal/>
    </border>
    <border>
      <left style="double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dotted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dotted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38" fontId="17" fillId="0" borderId="0" applyFont="0" applyFill="0" applyBorder="0" applyAlignment="0" applyProtection="0">
      <alignment vertical="center"/>
    </xf>
  </cellStyleXfs>
  <cellXfs count="29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1" xfId="0" applyFont="1" applyBorder="1" applyAlignment="1">
      <alignment vertical="center"/>
    </xf>
    <xf numFmtId="0" fontId="0" fillId="0" borderId="2" xfId="0" applyBorder="1"/>
    <xf numFmtId="0" fontId="0" fillId="0" borderId="0" xfId="0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6" fillId="0" borderId="3" xfId="0" applyFont="1" applyBorder="1" applyAlignment="1">
      <alignment vertical="center"/>
    </xf>
    <xf numFmtId="0" fontId="6" fillId="0" borderId="3" xfId="0" applyFont="1" applyBorder="1"/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vertical="center" wrapText="1"/>
    </xf>
    <xf numFmtId="0" fontId="6" fillId="0" borderId="7" xfId="0" applyFont="1" applyBorder="1" applyAlignment="1" applyProtection="1">
      <alignment vertical="center"/>
      <protection locked="0"/>
    </xf>
    <xf numFmtId="0" fontId="13" fillId="0" borderId="0" xfId="0" applyFont="1"/>
    <xf numFmtId="0" fontId="6" fillId="0" borderId="18" xfId="0" applyFont="1" applyBorder="1" applyAlignment="1" applyProtection="1">
      <alignment vertical="center"/>
      <protection locked="0"/>
    </xf>
    <xf numFmtId="0" fontId="6" fillId="0" borderId="19" xfId="0" applyFont="1" applyBorder="1" applyAlignment="1" applyProtection="1">
      <alignment vertical="center"/>
      <protection locked="0"/>
    </xf>
    <xf numFmtId="0" fontId="1" fillId="0" borderId="76" xfId="0" applyFont="1" applyBorder="1" applyAlignment="1" applyProtection="1">
      <alignment vertical="center"/>
      <protection locked="0"/>
    </xf>
    <xf numFmtId="0" fontId="6" fillId="0" borderId="17" xfId="0" applyFont="1" applyBorder="1" applyAlignment="1" applyProtection="1">
      <alignment horizontal="left" vertical="center" shrinkToFit="1"/>
      <protection locked="0"/>
    </xf>
    <xf numFmtId="0" fontId="9" fillId="0" borderId="0" xfId="1" applyFont="1" applyAlignment="1" applyProtection="1">
      <alignment vertical="center"/>
      <protection locked="0"/>
    </xf>
    <xf numFmtId="0" fontId="6" fillId="0" borderId="3" xfId="1" applyFont="1" applyBorder="1" applyAlignment="1" applyProtection="1">
      <alignment horizontal="center" vertical="center"/>
      <protection locked="0"/>
    </xf>
    <xf numFmtId="0" fontId="6" fillId="0" borderId="78" xfId="1" applyFont="1" applyBorder="1" applyAlignment="1" applyProtection="1">
      <alignment horizontal="center" vertical="center"/>
      <protection locked="0"/>
    </xf>
    <xf numFmtId="0" fontId="16" fillId="0" borderId="0" xfId="1" applyProtection="1"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96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14" fillId="0" borderId="3" xfId="0" applyFont="1" applyBorder="1" applyProtection="1">
      <protection locked="0"/>
    </xf>
    <xf numFmtId="0" fontId="6" fillId="0" borderId="56" xfId="0" applyFont="1" applyBorder="1" applyAlignment="1" applyProtection="1">
      <alignment horizontal="center" vertical="center"/>
      <protection locked="0"/>
    </xf>
    <xf numFmtId="0" fontId="14" fillId="0" borderId="56" xfId="0" applyFont="1" applyBorder="1" applyProtection="1"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Protection="1">
      <protection locked="0"/>
    </xf>
    <xf numFmtId="0" fontId="0" fillId="0" borderId="0" xfId="0" applyAlignment="1" applyProtection="1">
      <alignment vertical="center" wrapText="1"/>
      <protection locked="0"/>
    </xf>
    <xf numFmtId="0" fontId="14" fillId="0" borderId="4" xfId="0" applyFont="1" applyBorder="1" applyProtection="1"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0" fontId="6" fillId="0" borderId="83" xfId="0" applyFont="1" applyBorder="1" applyAlignment="1" applyProtection="1">
      <alignment horizontal="center" vertical="center"/>
      <protection locked="0"/>
    </xf>
    <xf numFmtId="0" fontId="6" fillId="0" borderId="8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right" vertical="center"/>
      <protection locked="0"/>
    </xf>
    <xf numFmtId="0" fontId="6" fillId="0" borderId="3" xfId="0" applyFont="1" applyBorder="1" applyAlignment="1" applyProtection="1">
      <alignment horizontal="right" vertical="center"/>
      <protection locked="0"/>
    </xf>
    <xf numFmtId="0" fontId="6" fillId="0" borderId="10" xfId="0" applyFont="1" applyBorder="1" applyAlignment="1" applyProtection="1">
      <alignment horizontal="right" vertical="center"/>
      <protection locked="0"/>
    </xf>
    <xf numFmtId="0" fontId="6" fillId="0" borderId="9" xfId="0" applyFont="1" applyBorder="1" applyAlignment="1" applyProtection="1">
      <alignment horizontal="right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right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4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49" fontId="2" fillId="0" borderId="2" xfId="0" applyNumberFormat="1" applyFont="1" applyBorder="1" applyAlignment="1">
      <alignment horizontal="left" vertical="center"/>
    </xf>
    <xf numFmtId="0" fontId="6" fillId="0" borderId="43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20" xfId="0" applyBorder="1" applyAlignment="1">
      <alignment horizont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right" vertical="center"/>
    </xf>
    <xf numFmtId="0" fontId="7" fillId="0" borderId="20" xfId="0" applyFont="1" applyBorder="1" applyAlignment="1">
      <alignment horizontal="center"/>
    </xf>
    <xf numFmtId="0" fontId="6" fillId="0" borderId="4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9" fillId="0" borderId="52" xfId="0" applyFont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176" fontId="6" fillId="0" borderId="89" xfId="0" applyNumberFormat="1" applyFont="1" applyBorder="1" applyAlignment="1" applyProtection="1">
      <alignment horizontal="right" vertical="center"/>
      <protection locked="0"/>
    </xf>
    <xf numFmtId="176" fontId="6" fillId="0" borderId="90" xfId="0" applyNumberFormat="1" applyFont="1" applyBorder="1" applyAlignment="1" applyProtection="1">
      <alignment horizontal="right" vertical="center"/>
      <protection locked="0"/>
    </xf>
    <xf numFmtId="176" fontId="6" fillId="0" borderId="93" xfId="0" applyNumberFormat="1" applyFont="1" applyBorder="1" applyAlignment="1" applyProtection="1">
      <alignment horizontal="right" vertical="center"/>
      <protection locked="0"/>
    </xf>
    <xf numFmtId="176" fontId="6" fillId="0" borderId="50" xfId="0" applyNumberFormat="1" applyFont="1" applyBorder="1" applyAlignment="1" applyProtection="1">
      <alignment horizontal="right" vertical="center"/>
      <protection locked="0"/>
    </xf>
    <xf numFmtId="0" fontId="6" fillId="0" borderId="91" xfId="0" applyFont="1" applyBorder="1" applyAlignment="1" applyProtection="1">
      <alignment horizontal="center" vertical="center"/>
      <protection locked="0"/>
    </xf>
    <xf numFmtId="0" fontId="6" fillId="0" borderId="92" xfId="0" applyFont="1" applyBorder="1" applyAlignment="1" applyProtection="1">
      <alignment horizontal="center" vertical="center"/>
      <protection locked="0"/>
    </xf>
    <xf numFmtId="0" fontId="6" fillId="0" borderId="51" xfId="0" applyFont="1" applyBorder="1" applyAlignment="1" applyProtection="1">
      <alignment horizontal="center" vertical="center"/>
      <protection locked="0"/>
    </xf>
    <xf numFmtId="0" fontId="6" fillId="0" borderId="94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7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3" fontId="6" fillId="0" borderId="5" xfId="0" applyNumberFormat="1" applyFont="1" applyBorder="1" applyAlignment="1">
      <alignment horizontal="right" vertical="center"/>
    </xf>
    <xf numFmtId="0" fontId="6" fillId="0" borderId="78" xfId="0" applyFont="1" applyBorder="1" applyAlignment="1" applyProtection="1">
      <alignment horizontal="right" vertical="center"/>
      <protection locked="0"/>
    </xf>
    <xf numFmtId="0" fontId="6" fillId="0" borderId="50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3" fontId="6" fillId="0" borderId="50" xfId="0" applyNumberFormat="1" applyFont="1" applyBorder="1" applyAlignment="1">
      <alignment horizontal="right" vertical="center"/>
    </xf>
    <xf numFmtId="0" fontId="6" fillId="0" borderId="51" xfId="0" applyFont="1" applyBorder="1" applyAlignment="1" applyProtection="1">
      <alignment horizontal="right" vertical="center"/>
      <protection locked="0"/>
    </xf>
    <xf numFmtId="176" fontId="6" fillId="0" borderId="50" xfId="0" applyNumberFormat="1" applyFont="1" applyBorder="1" applyAlignment="1" applyProtection="1">
      <alignment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77" xfId="0" applyFont="1" applyBorder="1" applyAlignment="1" applyProtection="1">
      <alignment horizontal="left" vertical="center"/>
      <protection locked="0"/>
    </xf>
    <xf numFmtId="176" fontId="6" fillId="0" borderId="5" xfId="0" applyNumberFormat="1" applyFont="1" applyBorder="1" applyAlignment="1" applyProtection="1">
      <alignment vertical="center"/>
      <protection locked="0"/>
    </xf>
    <xf numFmtId="0" fontId="6" fillId="0" borderId="86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176" fontId="6" fillId="0" borderId="87" xfId="0" applyNumberFormat="1" applyFont="1" applyBorder="1" applyAlignment="1" applyProtection="1">
      <alignment vertical="center"/>
      <protection locked="0"/>
    </xf>
    <xf numFmtId="0" fontId="6" fillId="0" borderId="88" xfId="0" applyFont="1" applyBorder="1" applyAlignment="1" applyProtection="1">
      <alignment horizontal="center" vertical="center"/>
      <protection locked="0"/>
    </xf>
    <xf numFmtId="176" fontId="6" fillId="0" borderId="53" xfId="0" applyNumberFormat="1" applyFont="1" applyBorder="1" applyAlignment="1" applyProtection="1">
      <alignment vertical="center"/>
      <protection locked="0"/>
    </xf>
    <xf numFmtId="0" fontId="6" fillId="0" borderId="54" xfId="0" applyFont="1" applyBorder="1" applyAlignment="1" applyProtection="1">
      <alignment horizontal="center" vertical="center"/>
      <protection locked="0"/>
    </xf>
    <xf numFmtId="0" fontId="6" fillId="0" borderId="80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3" fontId="6" fillId="0" borderId="53" xfId="0" applyNumberFormat="1" applyFont="1" applyBorder="1" applyAlignment="1">
      <alignment horizontal="right" vertical="center"/>
    </xf>
    <xf numFmtId="0" fontId="6" fillId="0" borderId="85" xfId="0" applyFont="1" applyBorder="1" applyAlignment="1" applyProtection="1">
      <alignment horizontal="left" vertical="center"/>
      <protection locked="0"/>
    </xf>
    <xf numFmtId="0" fontId="6" fillId="0" borderId="50" xfId="0" applyFont="1" applyBorder="1" applyAlignment="1" applyProtection="1">
      <alignment vertical="center"/>
      <protection locked="0"/>
    </xf>
    <xf numFmtId="0" fontId="6" fillId="0" borderId="97" xfId="0" applyFont="1" applyBorder="1" applyAlignment="1" applyProtection="1">
      <alignment horizontal="left" vertical="center"/>
      <protection locked="0"/>
    </xf>
    <xf numFmtId="0" fontId="6" fillId="0" borderId="62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6" fillId="0" borderId="63" xfId="0" applyFont="1" applyBorder="1" applyAlignment="1" applyProtection="1">
      <alignment horizontal="center" vertical="center"/>
      <protection locked="0"/>
    </xf>
    <xf numFmtId="3" fontId="6" fillId="0" borderId="62" xfId="0" applyNumberFormat="1" applyFont="1" applyBorder="1" applyAlignment="1">
      <alignment horizontal="right" vertical="center"/>
    </xf>
    <xf numFmtId="176" fontId="6" fillId="0" borderId="62" xfId="0" applyNumberFormat="1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78" xfId="0" applyFont="1" applyBorder="1" applyAlignment="1" applyProtection="1">
      <alignment horizontal="left" vertical="center"/>
      <protection locked="0"/>
    </xf>
    <xf numFmtId="0" fontId="6" fillId="0" borderId="77" xfId="0" applyFont="1" applyBorder="1" applyAlignment="1" applyProtection="1">
      <alignment vertical="center"/>
      <protection locked="0"/>
    </xf>
    <xf numFmtId="0" fontId="6" fillId="0" borderId="82" xfId="0" applyFont="1" applyBorder="1" applyAlignment="1" applyProtection="1">
      <alignment horizontal="center"/>
      <protection locked="0"/>
    </xf>
    <xf numFmtId="0" fontId="6" fillId="0" borderId="83" xfId="0" applyFont="1" applyBorder="1" applyAlignment="1" applyProtection="1">
      <alignment horizontal="center"/>
      <protection locked="0"/>
    </xf>
    <xf numFmtId="0" fontId="6" fillId="0" borderId="84" xfId="0" applyFont="1" applyBorder="1" applyAlignment="1" applyProtection="1">
      <alignment horizontal="center"/>
      <protection locked="0"/>
    </xf>
    <xf numFmtId="0" fontId="6" fillId="0" borderId="83" xfId="0" applyFont="1" applyBorder="1" applyAlignment="1" applyProtection="1">
      <alignment horizontal="center" vertical="center"/>
      <protection locked="0"/>
    </xf>
    <xf numFmtId="0" fontId="6" fillId="0" borderId="84" xfId="0" applyFont="1" applyBorder="1" applyAlignment="1" applyProtection="1">
      <alignment horizontal="right" vertical="center"/>
      <protection locked="0"/>
    </xf>
    <xf numFmtId="0" fontId="6" fillId="0" borderId="80" xfId="0" applyFont="1" applyBorder="1" applyAlignment="1" applyProtection="1">
      <alignment vertical="center"/>
      <protection locked="0"/>
    </xf>
    <xf numFmtId="0" fontId="6" fillId="0" borderId="81" xfId="0" applyFont="1" applyBorder="1" applyAlignment="1" applyProtection="1">
      <alignment horizontal="left" vertical="center"/>
      <protection locked="0"/>
    </xf>
    <xf numFmtId="0" fontId="6" fillId="0" borderId="82" xfId="0" applyFont="1" applyBorder="1" applyAlignment="1" applyProtection="1">
      <alignment horizontal="center" vertical="center"/>
      <protection locked="0"/>
    </xf>
    <xf numFmtId="0" fontId="6" fillId="0" borderId="84" xfId="0" applyFont="1" applyBorder="1" applyAlignment="1" applyProtection="1">
      <alignment horizontal="center" vertical="center"/>
      <protection locked="0"/>
    </xf>
    <xf numFmtId="176" fontId="6" fillId="0" borderId="24" xfId="0" applyNumberFormat="1" applyFont="1" applyBorder="1" applyAlignment="1" applyProtection="1">
      <alignment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6" fillId="0" borderId="77" xfId="0" applyFont="1" applyBorder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0" fontId="6" fillId="0" borderId="80" xfId="0" applyFont="1" applyBorder="1" applyAlignment="1" applyProtection="1">
      <alignment horizontal="center" vertical="center" wrapText="1"/>
      <protection locked="0"/>
    </xf>
    <xf numFmtId="49" fontId="6" fillId="0" borderId="53" xfId="0" applyNumberFormat="1" applyFont="1" applyBorder="1" applyAlignment="1" applyProtection="1">
      <alignment horizontal="center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right" vertical="center"/>
    </xf>
    <xf numFmtId="0" fontId="6" fillId="0" borderId="23" xfId="0" applyFont="1" applyBorder="1" applyAlignment="1" applyProtection="1">
      <alignment horizontal="center" vertical="center" wrapText="1"/>
      <protection locked="0"/>
    </xf>
    <xf numFmtId="49" fontId="6" fillId="0" borderId="24" xfId="0" applyNumberFormat="1" applyFont="1" applyBorder="1" applyAlignment="1" applyProtection="1">
      <alignment horizontal="center" vertical="center"/>
      <protection locked="0"/>
    </xf>
    <xf numFmtId="49" fontId="6" fillId="0" borderId="8" xfId="0" applyNumberFormat="1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6" fillId="0" borderId="24" xfId="0" applyFont="1" applyBorder="1" applyAlignment="1">
      <alignment horizontal="right" vertical="center"/>
    </xf>
    <xf numFmtId="0" fontId="6" fillId="0" borderId="79" xfId="0" applyFont="1" applyBorder="1" applyAlignment="1" applyProtection="1">
      <alignment horizontal="center" vertical="center" wrapText="1"/>
      <protection locked="0"/>
    </xf>
    <xf numFmtId="49" fontId="6" fillId="0" borderId="55" xfId="0" applyNumberFormat="1" applyFont="1" applyBorder="1" applyAlignment="1" applyProtection="1">
      <alignment horizontal="center" vertical="center"/>
      <protection locked="0"/>
    </xf>
    <xf numFmtId="49" fontId="6" fillId="0" borderId="56" xfId="0" applyNumberFormat="1" applyFont="1" applyBorder="1" applyAlignment="1" applyProtection="1">
      <alignment horizontal="center" vertical="center"/>
      <protection locked="0"/>
    </xf>
    <xf numFmtId="0" fontId="6" fillId="0" borderId="56" xfId="0" applyFont="1" applyBorder="1" applyAlignment="1" applyProtection="1">
      <alignment vertical="center"/>
      <protection locked="0"/>
    </xf>
    <xf numFmtId="0" fontId="6" fillId="0" borderId="57" xfId="0" applyFont="1" applyBorder="1" applyAlignment="1" applyProtection="1">
      <alignment horizontal="center" vertical="center"/>
      <protection locked="0"/>
    </xf>
    <xf numFmtId="3" fontId="6" fillId="0" borderId="55" xfId="0" applyNumberFormat="1" applyFont="1" applyBorder="1" applyAlignment="1">
      <alignment horizontal="right" vertical="center"/>
    </xf>
    <xf numFmtId="176" fontId="6" fillId="0" borderId="55" xfId="0" applyNumberFormat="1" applyFont="1" applyBorder="1" applyAlignment="1" applyProtection="1">
      <alignment vertical="center"/>
      <protection locked="0"/>
    </xf>
    <xf numFmtId="0" fontId="6" fillId="0" borderId="56" xfId="0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center" vertical="center"/>
      <protection locked="0"/>
    </xf>
    <xf numFmtId="0" fontId="6" fillId="0" borderId="5" xfId="1" applyFont="1" applyBorder="1" applyAlignment="1" applyProtection="1">
      <alignment horizontal="center" vertical="center"/>
      <protection locked="0"/>
    </xf>
    <xf numFmtId="0" fontId="15" fillId="0" borderId="21" xfId="0" applyFont="1" applyBorder="1" applyAlignment="1" applyProtection="1">
      <alignment horizontal="left" shrinkToFit="1"/>
      <protection locked="0"/>
    </xf>
    <xf numFmtId="0" fontId="0" fillId="0" borderId="22" xfId="0" applyBorder="1" applyAlignment="1" applyProtection="1">
      <alignment horizontal="left" shrinkToFit="1"/>
      <protection locked="0"/>
    </xf>
    <xf numFmtId="0" fontId="0" fillId="0" borderId="15" xfId="0" applyBorder="1" applyAlignment="1" applyProtection="1">
      <alignment horizontal="left" shrinkToFit="1"/>
      <protection locked="0"/>
    </xf>
    <xf numFmtId="0" fontId="9" fillId="0" borderId="0" xfId="1" applyFont="1" applyAlignment="1" applyProtection="1">
      <alignment vertical="center"/>
      <protection locked="0"/>
    </xf>
    <xf numFmtId="0" fontId="6" fillId="0" borderId="62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63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66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58" xfId="0" applyFont="1" applyBorder="1" applyAlignment="1" applyProtection="1">
      <alignment horizontal="center" vertical="center"/>
      <protection locked="0"/>
    </xf>
    <xf numFmtId="0" fontId="6" fillId="0" borderId="59" xfId="0" applyFont="1" applyBorder="1" applyAlignment="1" applyProtection="1">
      <alignment horizontal="center" vertical="center"/>
      <protection locked="0"/>
    </xf>
    <xf numFmtId="3" fontId="6" fillId="0" borderId="59" xfId="0" applyNumberFormat="1" applyFont="1" applyBorder="1" applyAlignment="1">
      <alignment horizontal="center" vertical="center"/>
    </xf>
    <xf numFmtId="0" fontId="6" fillId="0" borderId="60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6" fillId="0" borderId="21" xfId="0" applyFont="1" applyBorder="1" applyAlignment="1" applyProtection="1">
      <alignment horizontal="right" vertical="center"/>
      <protection locked="0"/>
    </xf>
    <xf numFmtId="0" fontId="6" fillId="0" borderId="22" xfId="0" applyFont="1" applyBorder="1" applyAlignment="1" applyProtection="1">
      <alignment horizontal="right" vertical="center"/>
      <protection locked="0"/>
    </xf>
    <xf numFmtId="0" fontId="6" fillId="0" borderId="61" xfId="0" applyFont="1" applyBorder="1" applyAlignment="1">
      <alignment horizontal="right" vertical="center"/>
    </xf>
    <xf numFmtId="0" fontId="6" fillId="0" borderId="22" xfId="0" applyFont="1" applyBorder="1" applyAlignment="1">
      <alignment horizontal="right" vertical="center"/>
    </xf>
    <xf numFmtId="0" fontId="6" fillId="0" borderId="61" xfId="0" applyFont="1" applyBorder="1" applyAlignment="1" applyProtection="1">
      <alignment horizontal="center" vertical="center"/>
      <protection locked="0"/>
    </xf>
    <xf numFmtId="0" fontId="6" fillId="0" borderId="67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68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left" vertical="center" shrinkToFit="1"/>
      <protection locked="0"/>
    </xf>
    <xf numFmtId="0" fontId="6" fillId="0" borderId="3" xfId="0" applyFont="1" applyBorder="1" applyAlignment="1" applyProtection="1">
      <alignment horizontal="left" vertical="center" shrinkToFit="1"/>
      <protection locked="0"/>
    </xf>
    <xf numFmtId="0" fontId="6" fillId="0" borderId="17" xfId="0" applyFont="1" applyBorder="1" applyAlignment="1" applyProtection="1">
      <alignment horizontal="left" vertical="center" shrinkToFit="1"/>
      <protection locked="0"/>
    </xf>
    <xf numFmtId="3" fontId="6" fillId="0" borderId="59" xfId="0" applyNumberFormat="1" applyFont="1" applyBorder="1" applyAlignment="1">
      <alignment horizontal="right" vertical="center"/>
    </xf>
    <xf numFmtId="0" fontId="6" fillId="0" borderId="95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95" xfId="0" applyFont="1" applyBorder="1" applyAlignment="1" applyProtection="1">
      <alignment horizontal="left" vertical="center"/>
      <protection locked="0"/>
    </xf>
    <xf numFmtId="0" fontId="6" fillId="0" borderId="96" xfId="0" applyFont="1" applyBorder="1" applyAlignment="1" applyProtection="1">
      <alignment horizontal="left" vertical="center"/>
      <protection locked="0"/>
    </xf>
    <xf numFmtId="0" fontId="6" fillId="0" borderId="75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65" xfId="0" applyFont="1" applyBorder="1" applyAlignment="1" applyProtection="1">
      <alignment horizontal="center" vertical="center"/>
      <protection locked="0"/>
    </xf>
    <xf numFmtId="0" fontId="6" fillId="0" borderId="69" xfId="0" applyFont="1" applyBorder="1" applyAlignment="1" applyProtection="1">
      <alignment horizontal="center" vertical="center" wrapText="1"/>
      <protection locked="0"/>
    </xf>
    <xf numFmtId="0" fontId="6" fillId="0" borderId="70" xfId="0" applyFont="1" applyBorder="1" applyAlignment="1" applyProtection="1">
      <alignment horizontal="center" vertical="center" wrapText="1"/>
      <protection locked="0"/>
    </xf>
    <xf numFmtId="0" fontId="6" fillId="0" borderId="72" xfId="0" applyFont="1" applyBorder="1" applyAlignment="1" applyProtection="1">
      <alignment horizontal="center" vertical="center" wrapText="1"/>
      <protection locked="0"/>
    </xf>
    <xf numFmtId="0" fontId="6" fillId="0" borderId="64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7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38" fontId="6" fillId="0" borderId="22" xfId="2" applyFont="1" applyBorder="1" applyAlignment="1">
      <alignment horizontal="right" vertical="center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right" vertical="center"/>
      <protection locked="0"/>
    </xf>
    <xf numFmtId="0" fontId="6" fillId="0" borderId="69" xfId="0" applyFont="1" applyBorder="1" applyAlignment="1" applyProtection="1">
      <alignment horizontal="left" vertical="center"/>
      <protection locked="0"/>
    </xf>
    <xf numFmtId="0" fontId="6" fillId="0" borderId="70" xfId="0" applyFont="1" applyBorder="1" applyAlignment="1" applyProtection="1">
      <alignment horizontal="left" vertical="center"/>
      <protection locked="0"/>
    </xf>
    <xf numFmtId="0" fontId="6" fillId="0" borderId="72" xfId="0" applyFont="1" applyBorder="1" applyAlignment="1" applyProtection="1">
      <alignment horizontal="left" vertical="center"/>
      <protection locked="0"/>
    </xf>
    <xf numFmtId="0" fontId="6" fillId="0" borderId="5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54" xfId="0" applyFont="1" applyBorder="1" applyAlignment="1" applyProtection="1">
      <alignment horizontal="left" vertical="center"/>
      <protection locked="0"/>
    </xf>
    <xf numFmtId="0" fontId="6" fillId="0" borderId="69" xfId="0" applyFont="1" applyBorder="1" applyAlignment="1" applyProtection="1">
      <alignment horizontal="center" vertical="center"/>
      <protection locked="0"/>
    </xf>
    <xf numFmtId="0" fontId="6" fillId="0" borderId="70" xfId="0" applyFont="1" applyBorder="1" applyAlignment="1" applyProtection="1">
      <alignment horizontal="center" vertical="center"/>
      <protection locked="0"/>
    </xf>
    <xf numFmtId="0" fontId="6" fillId="0" borderId="71" xfId="0" applyFont="1" applyBorder="1" applyAlignment="1" applyProtection="1">
      <alignment horizontal="center" vertical="center"/>
      <protection locked="0"/>
    </xf>
    <xf numFmtId="0" fontId="6" fillId="0" borderId="64" xfId="0" applyFont="1" applyBorder="1" applyAlignment="1" applyProtection="1">
      <alignment horizontal="center" vertical="center"/>
      <protection locked="0"/>
    </xf>
    <xf numFmtId="0" fontId="6" fillId="0" borderId="74" xfId="0" applyFont="1" applyBorder="1" applyAlignment="1" applyProtection="1">
      <alignment horizontal="center" vertical="center"/>
      <protection locked="0"/>
    </xf>
    <xf numFmtId="0" fontId="6" fillId="0" borderId="96" xfId="0" applyFont="1" applyBorder="1" applyAlignment="1" applyProtection="1">
      <alignment horizontal="center" vertical="center"/>
      <protection locked="0"/>
    </xf>
    <xf numFmtId="3" fontId="6" fillId="0" borderId="22" xfId="0" applyNumberFormat="1" applyFont="1" applyBorder="1" applyAlignment="1">
      <alignment horizontal="right" vertical="center"/>
    </xf>
  </cellXfs>
  <cellStyles count="3">
    <cellStyle name="桁区切り" xfId="2" builtinId="6"/>
    <cellStyle name="標準" xfId="0" builtinId="0"/>
    <cellStyle name="標準 2" xfId="1" xr:uid="{042B456C-02DB-8B40-B965-ACBDAFAB61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43"/>
  <sheetViews>
    <sheetView tabSelected="1" zoomScale="150" zoomScaleNormal="150" workbookViewId="0">
      <selection activeCell="F4" sqref="F4:AV4"/>
    </sheetView>
  </sheetViews>
  <sheetFormatPr defaultColWidth="13" defaultRowHeight="13.5"/>
  <cols>
    <col min="1" max="48" width="1.875" customWidth="1"/>
  </cols>
  <sheetData>
    <row r="1" spans="1:49">
      <c r="A1" s="1"/>
      <c r="AD1" s="125" t="s">
        <v>0</v>
      </c>
      <c r="AE1" s="125"/>
      <c r="AF1" s="125"/>
      <c r="AG1" s="2" t="s">
        <v>1</v>
      </c>
      <c r="AH1" s="125" t="s">
        <v>2</v>
      </c>
      <c r="AI1" s="125"/>
      <c r="AJ1" s="125"/>
      <c r="AK1" s="125"/>
      <c r="AL1" s="125"/>
      <c r="AM1" s="125" t="s">
        <v>3</v>
      </c>
      <c r="AN1" s="125"/>
      <c r="AO1" s="125"/>
      <c r="AP1" s="125"/>
      <c r="AQ1" s="125" t="s">
        <v>4</v>
      </c>
      <c r="AR1" s="125"/>
      <c r="AS1" s="125"/>
      <c r="AT1" s="125"/>
      <c r="AU1" s="125" t="s">
        <v>5</v>
      </c>
      <c r="AV1" s="125"/>
    </row>
    <row r="2" spans="1:49" ht="23.1" customHeight="1">
      <c r="A2" s="3" t="s">
        <v>64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9" s="5" customFormat="1" ht="11.1" customHeight="1">
      <c r="A3" s="124" t="s">
        <v>7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</row>
    <row r="4" spans="1:49" ht="23.1" customHeight="1">
      <c r="A4" s="126" t="s">
        <v>65</v>
      </c>
      <c r="B4" s="126"/>
      <c r="C4" s="126"/>
      <c r="D4" s="126"/>
      <c r="E4" s="126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</row>
    <row r="5" spans="1:49" s="5" customFormat="1" ht="11.1" customHeight="1">
      <c r="A5" s="124" t="s">
        <v>7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4"/>
      <c r="U5" s="122" t="s">
        <v>7</v>
      </c>
      <c r="V5" s="122"/>
      <c r="W5" s="122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</row>
    <row r="6" spans="1:49" ht="23.1" customHeight="1">
      <c r="A6" s="130" t="s">
        <v>66</v>
      </c>
      <c r="B6" s="130"/>
      <c r="C6" s="130"/>
      <c r="D6" s="130"/>
      <c r="E6" s="130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6"/>
      <c r="U6" s="137" t="s">
        <v>8</v>
      </c>
      <c r="V6" s="137"/>
      <c r="W6" s="137"/>
      <c r="X6" s="137"/>
      <c r="Y6" s="127"/>
      <c r="Z6" s="127"/>
      <c r="AA6" s="127"/>
      <c r="AB6" s="127"/>
      <c r="AC6" s="127"/>
      <c r="AD6" s="127"/>
      <c r="AE6" s="2" t="s">
        <v>9</v>
      </c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</row>
    <row r="7" spans="1:49" ht="23.1" customHeight="1">
      <c r="A7" s="130" t="s">
        <v>67</v>
      </c>
      <c r="B7" s="130"/>
      <c r="C7" s="130"/>
      <c r="D7" s="130"/>
      <c r="E7" s="130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7"/>
      <c r="U7" s="19" t="s">
        <v>68</v>
      </c>
      <c r="V7" s="19"/>
      <c r="W7" s="19"/>
      <c r="X7" s="19"/>
      <c r="Y7" s="1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</row>
    <row r="8" spans="1:49" ht="23.1" customHeight="1">
      <c r="A8" s="113" t="s">
        <v>10</v>
      </c>
      <c r="B8" s="113"/>
      <c r="C8" s="113"/>
      <c r="D8" s="113"/>
      <c r="E8" s="113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U8" s="138" t="s">
        <v>11</v>
      </c>
      <c r="V8" s="138"/>
      <c r="W8" s="138"/>
      <c r="X8" s="138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8"/>
    </row>
    <row r="9" spans="1:49" ht="23.1" customHeight="1">
      <c r="A9" s="120" t="s">
        <v>123</v>
      </c>
      <c r="B9" s="120"/>
      <c r="C9" s="120"/>
      <c r="D9" s="120"/>
      <c r="E9" s="114" t="s">
        <v>2</v>
      </c>
      <c r="F9" s="114"/>
      <c r="G9" s="114"/>
      <c r="H9" s="114"/>
      <c r="I9" s="10" t="s">
        <v>3</v>
      </c>
      <c r="J9" s="114"/>
      <c r="K9" s="114"/>
      <c r="L9" s="10" t="s">
        <v>4</v>
      </c>
      <c r="M9" s="114"/>
      <c r="N9" s="114"/>
      <c r="O9" s="9" t="s">
        <v>5</v>
      </c>
      <c r="P9" s="114" t="s">
        <v>63</v>
      </c>
      <c r="Q9" s="114"/>
      <c r="R9" s="116" t="s">
        <v>120</v>
      </c>
      <c r="S9" s="116"/>
      <c r="T9" s="116"/>
      <c r="U9" s="115"/>
      <c r="V9" s="115"/>
      <c r="W9" s="39" t="s">
        <v>121</v>
      </c>
      <c r="X9" s="114"/>
      <c r="Y9" s="114"/>
      <c r="Z9" s="115" t="s">
        <v>122</v>
      </c>
      <c r="AA9" s="115"/>
      <c r="AB9" s="114"/>
      <c r="AC9" s="114"/>
      <c r="AD9" s="10" t="s">
        <v>4</v>
      </c>
      <c r="AE9" s="114"/>
      <c r="AF9" s="114"/>
      <c r="AG9" s="9" t="s">
        <v>5</v>
      </c>
      <c r="AH9" s="114" t="s">
        <v>63</v>
      </c>
      <c r="AI9" s="114"/>
      <c r="AJ9" s="116" t="s">
        <v>120</v>
      </c>
      <c r="AK9" s="116"/>
      <c r="AL9" s="116"/>
      <c r="AM9" s="115"/>
      <c r="AN9" s="115"/>
      <c r="AO9" s="39" t="s">
        <v>121</v>
      </c>
      <c r="AP9" s="114"/>
      <c r="AQ9" s="114"/>
      <c r="AR9" s="9" t="s">
        <v>15</v>
      </c>
      <c r="AS9" s="115"/>
      <c r="AT9" s="115"/>
      <c r="AU9" s="38" t="s">
        <v>16</v>
      </c>
      <c r="AV9" s="11"/>
    </row>
    <row r="10" spans="1:49" ht="23.1" customHeight="1">
      <c r="A10" s="120" t="s">
        <v>17</v>
      </c>
      <c r="B10" s="120"/>
      <c r="C10" s="120"/>
      <c r="D10" s="120"/>
      <c r="E10" s="114" t="s">
        <v>69</v>
      </c>
      <c r="F10" s="114"/>
      <c r="G10" s="114"/>
      <c r="H10" s="114"/>
      <c r="I10" s="114"/>
      <c r="J10" s="114"/>
      <c r="K10" s="114"/>
      <c r="L10" s="114"/>
      <c r="M10" s="114"/>
      <c r="N10" s="12" t="s">
        <v>70</v>
      </c>
      <c r="O10" s="114" t="s">
        <v>72</v>
      </c>
      <c r="P10" s="114"/>
      <c r="Q10" s="114"/>
      <c r="R10" s="114"/>
      <c r="S10" s="114"/>
      <c r="T10" s="114"/>
      <c r="U10" s="12" t="s">
        <v>70</v>
      </c>
      <c r="V10" s="114" t="s">
        <v>73</v>
      </c>
      <c r="W10" s="114"/>
      <c r="X10" s="114"/>
      <c r="Y10" s="114"/>
      <c r="Z10" s="114"/>
      <c r="AA10" s="114"/>
      <c r="AB10" s="12" t="s">
        <v>70</v>
      </c>
      <c r="AC10" s="114" t="s">
        <v>71</v>
      </c>
      <c r="AD10" s="114"/>
      <c r="AE10" s="114"/>
      <c r="AF10" s="114"/>
      <c r="AG10" s="114"/>
      <c r="AH10" s="114"/>
      <c r="AI10" s="12" t="s">
        <v>70</v>
      </c>
      <c r="AJ10" s="119" t="s">
        <v>124</v>
      </c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</row>
    <row r="11" spans="1:49" ht="23.1" customHeight="1">
      <c r="A11" s="114" t="s">
        <v>18</v>
      </c>
      <c r="B11" s="114"/>
      <c r="C11" s="114"/>
      <c r="D11" s="114"/>
      <c r="E11" s="114"/>
      <c r="F11" s="114"/>
      <c r="G11" s="114"/>
      <c r="H11" s="9" t="s">
        <v>19</v>
      </c>
      <c r="I11" s="117" t="s">
        <v>20</v>
      </c>
      <c r="J11" s="117"/>
      <c r="K11" s="117"/>
      <c r="L11" s="114"/>
      <c r="M11" s="114"/>
      <c r="N11" s="114"/>
      <c r="O11" s="9" t="s">
        <v>19</v>
      </c>
      <c r="P11" s="10" t="s">
        <v>14</v>
      </c>
      <c r="Q11" s="114" t="s">
        <v>21</v>
      </c>
      <c r="R11" s="114"/>
      <c r="S11" s="118"/>
      <c r="T11" s="118"/>
      <c r="U11" s="118"/>
      <c r="V11" s="114" t="s">
        <v>22</v>
      </c>
      <c r="W11" s="114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</row>
    <row r="12" spans="1:49" ht="18" customHeight="1">
      <c r="A12" s="134" t="s">
        <v>23</v>
      </c>
      <c r="B12" s="134"/>
      <c r="C12" s="134"/>
      <c r="D12" s="134"/>
      <c r="E12" s="134"/>
      <c r="F12" s="134"/>
      <c r="G12" s="14"/>
      <c r="H12" s="12"/>
      <c r="I12" s="114"/>
      <c r="J12" s="114"/>
      <c r="K12" s="114" t="s">
        <v>4</v>
      </c>
      <c r="L12" s="114"/>
      <c r="M12" s="114"/>
      <c r="N12" s="114"/>
      <c r="O12" s="114" t="s">
        <v>5</v>
      </c>
      <c r="P12" s="114"/>
      <c r="Q12" s="114" t="s">
        <v>62</v>
      </c>
      <c r="R12" s="114"/>
      <c r="S12" s="114"/>
      <c r="T12" s="9"/>
      <c r="U12" s="15"/>
      <c r="V12" s="12"/>
      <c r="W12" s="114"/>
      <c r="X12" s="114"/>
      <c r="Y12" s="114" t="s">
        <v>4</v>
      </c>
      <c r="Z12" s="114"/>
      <c r="AA12" s="114"/>
      <c r="AB12" s="114"/>
      <c r="AC12" s="114" t="s">
        <v>5</v>
      </c>
      <c r="AD12" s="114"/>
      <c r="AE12" s="114" t="s">
        <v>24</v>
      </c>
      <c r="AF12" s="114"/>
      <c r="AG12" s="114"/>
      <c r="AH12" s="9"/>
      <c r="AI12" s="15"/>
      <c r="AJ12" s="12"/>
      <c r="AK12" s="114"/>
      <c r="AL12" s="114"/>
      <c r="AM12" s="114" t="s">
        <v>4</v>
      </c>
      <c r="AN12" s="114"/>
      <c r="AO12" s="114"/>
      <c r="AP12" s="114"/>
      <c r="AQ12" s="114" t="s">
        <v>5</v>
      </c>
      <c r="AR12" s="114"/>
      <c r="AS12" s="114" t="s">
        <v>24</v>
      </c>
      <c r="AT12" s="114"/>
      <c r="AU12" s="114"/>
      <c r="AV12" s="16"/>
    </row>
    <row r="13" spans="1:49" ht="18" customHeight="1">
      <c r="A13" s="134"/>
      <c r="B13" s="134"/>
      <c r="C13" s="134"/>
      <c r="D13" s="134"/>
      <c r="E13" s="134"/>
      <c r="F13" s="134"/>
      <c r="G13" s="132" t="s">
        <v>25</v>
      </c>
      <c r="H13" s="132"/>
      <c r="I13" s="132"/>
      <c r="J13" s="132"/>
      <c r="K13" s="132"/>
      <c r="L13" s="132"/>
      <c r="M13" s="132"/>
      <c r="N13" s="114" t="s">
        <v>21</v>
      </c>
      <c r="O13" s="114"/>
      <c r="P13" s="114"/>
      <c r="Q13" s="114"/>
      <c r="R13" s="114"/>
      <c r="S13" s="114"/>
      <c r="T13" s="114"/>
      <c r="U13" s="133" t="s">
        <v>25</v>
      </c>
      <c r="V13" s="133"/>
      <c r="W13" s="133"/>
      <c r="X13" s="133"/>
      <c r="Y13" s="133"/>
      <c r="Z13" s="133"/>
      <c r="AA13" s="133"/>
      <c r="AB13" s="114" t="s">
        <v>21</v>
      </c>
      <c r="AC13" s="114"/>
      <c r="AD13" s="114"/>
      <c r="AE13" s="114"/>
      <c r="AF13" s="114"/>
      <c r="AG13" s="114"/>
      <c r="AH13" s="114"/>
      <c r="AI13" s="133" t="s">
        <v>25</v>
      </c>
      <c r="AJ13" s="133"/>
      <c r="AK13" s="133"/>
      <c r="AL13" s="133"/>
      <c r="AM13" s="133"/>
      <c r="AN13" s="133"/>
      <c r="AO13" s="133"/>
      <c r="AP13" s="135" t="s">
        <v>21</v>
      </c>
      <c r="AQ13" s="135"/>
      <c r="AR13" s="135"/>
      <c r="AS13" s="135"/>
      <c r="AT13" s="135"/>
      <c r="AU13" s="135"/>
      <c r="AV13" s="135"/>
    </row>
    <row r="14" spans="1:49" ht="18" customHeight="1">
      <c r="A14" s="106" t="s">
        <v>26</v>
      </c>
      <c r="B14" s="106"/>
      <c r="C14" s="106"/>
      <c r="D14" s="106"/>
      <c r="E14" s="106"/>
      <c r="F14" s="106"/>
      <c r="G14" s="108"/>
      <c r="H14" s="108"/>
      <c r="I14" s="108"/>
      <c r="J14" s="108"/>
      <c r="K14" s="108"/>
      <c r="L14" s="109" t="s">
        <v>19</v>
      </c>
      <c r="M14" s="109"/>
      <c r="N14" s="110"/>
      <c r="O14" s="110"/>
      <c r="P14" s="110"/>
      <c r="Q14" s="110"/>
      <c r="R14" s="110"/>
      <c r="S14" s="111" t="s">
        <v>19</v>
      </c>
      <c r="T14" s="111"/>
      <c r="U14" s="112"/>
      <c r="V14" s="112"/>
      <c r="W14" s="112"/>
      <c r="X14" s="112"/>
      <c r="Y14" s="112"/>
      <c r="Z14" s="109" t="s">
        <v>19</v>
      </c>
      <c r="AA14" s="109"/>
      <c r="AB14" s="110"/>
      <c r="AC14" s="110"/>
      <c r="AD14" s="110"/>
      <c r="AE14" s="110"/>
      <c r="AF14" s="110"/>
      <c r="AG14" s="111" t="s">
        <v>19</v>
      </c>
      <c r="AH14" s="111"/>
      <c r="AI14" s="112"/>
      <c r="AJ14" s="112"/>
      <c r="AK14" s="112"/>
      <c r="AL14" s="112"/>
      <c r="AM14" s="112"/>
      <c r="AN14" s="109" t="s">
        <v>19</v>
      </c>
      <c r="AO14" s="109"/>
      <c r="AP14" s="110"/>
      <c r="AQ14" s="110"/>
      <c r="AR14" s="110"/>
      <c r="AS14" s="110"/>
      <c r="AT14" s="110"/>
      <c r="AU14" s="107" t="s">
        <v>19</v>
      </c>
      <c r="AV14" s="107"/>
    </row>
    <row r="15" spans="1:49" ht="18" customHeight="1">
      <c r="A15" s="106" t="s">
        <v>27</v>
      </c>
      <c r="B15" s="106"/>
      <c r="C15" s="106"/>
      <c r="D15" s="106"/>
      <c r="E15" s="106"/>
      <c r="F15" s="106"/>
      <c r="G15" s="101"/>
      <c r="H15" s="101"/>
      <c r="I15" s="101"/>
      <c r="J15" s="101"/>
      <c r="K15" s="101"/>
      <c r="L15" s="102" t="s">
        <v>19</v>
      </c>
      <c r="M15" s="102"/>
      <c r="N15" s="103"/>
      <c r="O15" s="103"/>
      <c r="P15" s="103"/>
      <c r="Q15" s="103"/>
      <c r="R15" s="103"/>
      <c r="S15" s="103" t="s">
        <v>19</v>
      </c>
      <c r="T15" s="103"/>
      <c r="U15" s="96"/>
      <c r="V15" s="96"/>
      <c r="W15" s="96"/>
      <c r="X15" s="96"/>
      <c r="Y15" s="96"/>
      <c r="Z15" s="102" t="s">
        <v>19</v>
      </c>
      <c r="AA15" s="102"/>
      <c r="AB15" s="103"/>
      <c r="AC15" s="103"/>
      <c r="AD15" s="103"/>
      <c r="AE15" s="103"/>
      <c r="AF15" s="103"/>
      <c r="AG15" s="103" t="s">
        <v>19</v>
      </c>
      <c r="AH15" s="103"/>
      <c r="AI15" s="96"/>
      <c r="AJ15" s="96"/>
      <c r="AK15" s="96"/>
      <c r="AL15" s="96"/>
      <c r="AM15" s="96"/>
      <c r="AN15" s="102" t="s">
        <v>19</v>
      </c>
      <c r="AO15" s="102"/>
      <c r="AP15" s="103"/>
      <c r="AQ15" s="103"/>
      <c r="AR15" s="103"/>
      <c r="AS15" s="103"/>
      <c r="AT15" s="103"/>
      <c r="AU15" s="93" t="s">
        <v>19</v>
      </c>
      <c r="AV15" s="93"/>
    </row>
    <row r="16" spans="1:49" ht="18" customHeight="1">
      <c r="A16" s="106" t="s">
        <v>28</v>
      </c>
      <c r="B16" s="106"/>
      <c r="C16" s="106"/>
      <c r="D16" s="106"/>
      <c r="E16" s="106"/>
      <c r="F16" s="106"/>
      <c r="G16" s="101"/>
      <c r="H16" s="101"/>
      <c r="I16" s="101"/>
      <c r="J16" s="101"/>
      <c r="K16" s="101"/>
      <c r="L16" s="102" t="s">
        <v>19</v>
      </c>
      <c r="M16" s="102"/>
      <c r="N16" s="103"/>
      <c r="O16" s="103"/>
      <c r="P16" s="103"/>
      <c r="Q16" s="103"/>
      <c r="R16" s="103"/>
      <c r="S16" s="103" t="s">
        <v>19</v>
      </c>
      <c r="T16" s="103"/>
      <c r="U16" s="96"/>
      <c r="V16" s="96"/>
      <c r="W16" s="96"/>
      <c r="X16" s="96"/>
      <c r="Y16" s="96"/>
      <c r="Z16" s="102" t="s">
        <v>19</v>
      </c>
      <c r="AA16" s="102"/>
      <c r="AB16" s="103"/>
      <c r="AC16" s="103"/>
      <c r="AD16" s="103"/>
      <c r="AE16" s="103"/>
      <c r="AF16" s="103"/>
      <c r="AG16" s="103" t="s">
        <v>19</v>
      </c>
      <c r="AH16" s="103"/>
      <c r="AI16" s="96"/>
      <c r="AJ16" s="96"/>
      <c r="AK16" s="96"/>
      <c r="AL16" s="96"/>
      <c r="AM16" s="96"/>
      <c r="AN16" s="102" t="s">
        <v>19</v>
      </c>
      <c r="AO16" s="102"/>
      <c r="AP16" s="103"/>
      <c r="AQ16" s="103"/>
      <c r="AR16" s="103"/>
      <c r="AS16" s="103"/>
      <c r="AT16" s="103"/>
      <c r="AU16" s="93" t="s">
        <v>19</v>
      </c>
      <c r="AV16" s="93"/>
    </row>
    <row r="17" spans="1:48" ht="18" customHeight="1">
      <c r="A17" s="104" t="s">
        <v>29</v>
      </c>
      <c r="B17" s="104"/>
      <c r="C17" s="104"/>
      <c r="D17" s="104"/>
      <c r="E17" s="104"/>
      <c r="F17" s="104"/>
      <c r="G17" s="105"/>
      <c r="H17" s="105"/>
      <c r="I17" s="105"/>
      <c r="J17" s="105"/>
      <c r="K17" s="105"/>
      <c r="L17" s="91" t="s">
        <v>19</v>
      </c>
      <c r="M17" s="91"/>
      <c r="N17" s="92"/>
      <c r="O17" s="92"/>
      <c r="P17" s="92"/>
      <c r="Q17" s="92"/>
      <c r="R17" s="92"/>
      <c r="S17" s="92" t="s">
        <v>19</v>
      </c>
      <c r="T17" s="92"/>
      <c r="U17" s="98"/>
      <c r="V17" s="98"/>
      <c r="W17" s="98"/>
      <c r="X17" s="98"/>
      <c r="Y17" s="98"/>
      <c r="Z17" s="91" t="s">
        <v>19</v>
      </c>
      <c r="AA17" s="91"/>
      <c r="AB17" s="92"/>
      <c r="AC17" s="92"/>
      <c r="AD17" s="92"/>
      <c r="AE17" s="92"/>
      <c r="AF17" s="92"/>
      <c r="AG17" s="92" t="s">
        <v>19</v>
      </c>
      <c r="AH17" s="92"/>
      <c r="AI17" s="98"/>
      <c r="AJ17" s="98"/>
      <c r="AK17" s="98"/>
      <c r="AL17" s="98"/>
      <c r="AM17" s="98"/>
      <c r="AN17" s="91" t="s">
        <v>19</v>
      </c>
      <c r="AO17" s="91"/>
      <c r="AP17" s="92"/>
      <c r="AQ17" s="92"/>
      <c r="AR17" s="92"/>
      <c r="AS17" s="92"/>
      <c r="AT17" s="92"/>
      <c r="AU17" s="97" t="s">
        <v>19</v>
      </c>
      <c r="AV17" s="97"/>
    </row>
    <row r="18" spans="1:48" ht="18" customHeight="1">
      <c r="A18" s="89" t="s">
        <v>30</v>
      </c>
      <c r="B18" s="89"/>
      <c r="C18" s="89"/>
      <c r="D18" s="89"/>
      <c r="E18" s="89"/>
      <c r="F18" s="89"/>
      <c r="G18" s="90" t="str">
        <f>IF(SUM(G14:K17)&lt;=0,"",SUM(G14:K17))</f>
        <v/>
      </c>
      <c r="H18" s="90"/>
      <c r="I18" s="90"/>
      <c r="J18" s="90"/>
      <c r="K18" s="90"/>
      <c r="L18" s="86" t="s">
        <v>19</v>
      </c>
      <c r="M18" s="86"/>
      <c r="N18" s="87" t="str">
        <f>IF(SUM(N14:R17)&lt;=0,"",SUM(N14:R17))</f>
        <v/>
      </c>
      <c r="O18" s="87"/>
      <c r="P18" s="87"/>
      <c r="Q18" s="87"/>
      <c r="R18" s="87"/>
      <c r="S18" s="87" t="s">
        <v>19</v>
      </c>
      <c r="T18" s="87"/>
      <c r="U18" s="88" t="str">
        <f>IF(SUM(U14:Y17)&lt;=0,"",SUM(U14:Y17))</f>
        <v/>
      </c>
      <c r="V18" s="88"/>
      <c r="W18" s="88"/>
      <c r="X18" s="88"/>
      <c r="Y18" s="88"/>
      <c r="Z18" s="86" t="s">
        <v>19</v>
      </c>
      <c r="AA18" s="86"/>
      <c r="AB18" s="87" t="str">
        <f>IF(SUM(AB14:AF17)&lt;=0,"",SUM(AB14:AF17))</f>
        <v/>
      </c>
      <c r="AC18" s="87"/>
      <c r="AD18" s="87"/>
      <c r="AE18" s="87"/>
      <c r="AF18" s="87"/>
      <c r="AG18" s="87" t="s">
        <v>19</v>
      </c>
      <c r="AH18" s="87"/>
      <c r="AI18" s="88" t="str">
        <f>IF(SUM(AI14:AM17)&lt;=0,"",SUM(AI14:AM17))</f>
        <v/>
      </c>
      <c r="AJ18" s="88"/>
      <c r="AK18" s="88"/>
      <c r="AL18" s="88"/>
      <c r="AM18" s="88"/>
      <c r="AN18" s="86" t="s">
        <v>19</v>
      </c>
      <c r="AO18" s="86"/>
      <c r="AP18" s="87" t="str">
        <f>IF(SUM(AP14:AT17)&lt;=0,"",SUM(AP14:AT17))</f>
        <v/>
      </c>
      <c r="AQ18" s="87"/>
      <c r="AR18" s="87"/>
      <c r="AS18" s="87"/>
      <c r="AT18" s="87"/>
      <c r="AU18" s="95" t="s">
        <v>19</v>
      </c>
      <c r="AV18" s="95"/>
    </row>
    <row r="19" spans="1:48" ht="18" customHeight="1">
      <c r="A19" s="141"/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99"/>
      <c r="Q19" s="99"/>
      <c r="R19" s="17"/>
      <c r="S19" s="99"/>
      <c r="T19" s="99"/>
      <c r="U19" s="17"/>
      <c r="V19" s="17"/>
      <c r="W19" s="99"/>
      <c r="X19" s="99"/>
      <c r="Y19" s="17"/>
      <c r="Z19" s="99"/>
      <c r="AA19" s="99"/>
      <c r="AB19" s="18"/>
      <c r="AC19" s="18"/>
      <c r="AD19" s="94"/>
      <c r="AE19" s="94"/>
      <c r="AF19" s="94"/>
      <c r="AG19" s="94"/>
      <c r="AH19" s="99"/>
      <c r="AI19" s="99"/>
      <c r="AJ19" s="17"/>
      <c r="AK19" s="99"/>
      <c r="AL19" s="99"/>
      <c r="AM19" s="17"/>
      <c r="AN19" s="17"/>
      <c r="AO19" s="99"/>
      <c r="AP19" s="99"/>
      <c r="AQ19" s="17"/>
      <c r="AR19" s="99"/>
      <c r="AS19" s="99"/>
      <c r="AT19" s="18"/>
      <c r="AU19" s="94"/>
      <c r="AV19" s="94"/>
    </row>
    <row r="20" spans="1:48" ht="14.1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</row>
    <row r="21" spans="1:48" ht="23.1" customHeight="1">
      <c r="A21" s="140" t="s">
        <v>84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</row>
    <row r="22" spans="1:48" ht="14.1" customHeight="1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</row>
    <row r="23" spans="1:48" ht="23.1" customHeight="1">
      <c r="A23" s="139"/>
      <c r="B23" s="139"/>
      <c r="C23" s="100" t="s">
        <v>74</v>
      </c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 t="s">
        <v>75</v>
      </c>
      <c r="V23" s="100"/>
      <c r="W23" s="100"/>
      <c r="X23" s="100" t="s">
        <v>76</v>
      </c>
      <c r="Y23" s="100"/>
      <c r="Z23" s="100"/>
      <c r="AA23" s="146" t="s">
        <v>83</v>
      </c>
      <c r="AB23" s="147"/>
      <c r="AC23" s="147"/>
      <c r="AD23" s="147"/>
      <c r="AE23" s="147"/>
      <c r="AF23" s="147"/>
      <c r="AG23" s="147"/>
      <c r="AH23" s="147"/>
      <c r="AI23" s="147"/>
      <c r="AJ23" s="148"/>
      <c r="AK23" s="100" t="s">
        <v>77</v>
      </c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</row>
    <row r="24" spans="1:48" ht="23.1" customHeight="1">
      <c r="A24" s="82">
        <v>1</v>
      </c>
      <c r="B24" s="82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 t="s">
        <v>81</v>
      </c>
      <c r="V24" s="81"/>
      <c r="W24" s="81"/>
      <c r="X24" s="144"/>
      <c r="Y24" s="144"/>
      <c r="Z24" s="144"/>
      <c r="AA24" s="83"/>
      <c r="AB24" s="84"/>
      <c r="AC24" s="84"/>
      <c r="AD24" s="84"/>
      <c r="AE24" s="84"/>
      <c r="AF24" s="84"/>
      <c r="AG24" s="84"/>
      <c r="AH24" s="84"/>
      <c r="AI24" s="84"/>
      <c r="AJ24" s="85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</row>
    <row r="25" spans="1:48" ht="23.1" customHeight="1">
      <c r="A25" s="82">
        <v>2</v>
      </c>
      <c r="B25" s="82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 t="s">
        <v>81</v>
      </c>
      <c r="V25" s="81"/>
      <c r="W25" s="81"/>
      <c r="X25" s="81"/>
      <c r="Y25" s="81"/>
      <c r="Z25" s="81"/>
      <c r="AA25" s="83"/>
      <c r="AB25" s="84"/>
      <c r="AC25" s="84"/>
      <c r="AD25" s="84"/>
      <c r="AE25" s="84"/>
      <c r="AF25" s="84"/>
      <c r="AG25" s="84"/>
      <c r="AH25" s="84"/>
      <c r="AI25" s="84"/>
      <c r="AJ25" s="85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</row>
    <row r="26" spans="1:48" ht="23.1" customHeight="1">
      <c r="A26" s="82">
        <v>3</v>
      </c>
      <c r="B26" s="82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 t="s">
        <v>81</v>
      </c>
      <c r="V26" s="81"/>
      <c r="W26" s="81"/>
      <c r="X26" s="81"/>
      <c r="Y26" s="81"/>
      <c r="Z26" s="81"/>
      <c r="AA26" s="83"/>
      <c r="AB26" s="84"/>
      <c r="AC26" s="84"/>
      <c r="AD26" s="84"/>
      <c r="AE26" s="84"/>
      <c r="AF26" s="84"/>
      <c r="AG26" s="84"/>
      <c r="AH26" s="84"/>
      <c r="AI26" s="84"/>
      <c r="AJ26" s="85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</row>
    <row r="27" spans="1:48" ht="23.1" customHeight="1">
      <c r="A27" s="82">
        <v>4</v>
      </c>
      <c r="B27" s="82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 t="s">
        <v>81</v>
      </c>
      <c r="V27" s="81"/>
      <c r="W27" s="81"/>
      <c r="X27" s="81"/>
      <c r="Y27" s="81"/>
      <c r="Z27" s="81"/>
      <c r="AA27" s="83"/>
      <c r="AB27" s="84"/>
      <c r="AC27" s="84"/>
      <c r="AD27" s="84"/>
      <c r="AE27" s="84"/>
      <c r="AF27" s="84"/>
      <c r="AG27" s="84"/>
      <c r="AH27" s="84"/>
      <c r="AI27" s="84"/>
      <c r="AJ27" s="85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</row>
    <row r="28" spans="1:48" ht="23.1" customHeight="1">
      <c r="A28" s="82">
        <v>5</v>
      </c>
      <c r="B28" s="82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 t="s">
        <v>81</v>
      </c>
      <c r="V28" s="81"/>
      <c r="W28" s="81"/>
      <c r="X28" s="81"/>
      <c r="Y28" s="81"/>
      <c r="Z28" s="81"/>
      <c r="AA28" s="83"/>
      <c r="AB28" s="84"/>
      <c r="AC28" s="84"/>
      <c r="AD28" s="84"/>
      <c r="AE28" s="84"/>
      <c r="AF28" s="84"/>
      <c r="AG28" s="84"/>
      <c r="AH28" s="84"/>
      <c r="AI28" s="84"/>
      <c r="AJ28" s="85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</row>
    <row r="29" spans="1:48" ht="23.1" customHeight="1">
      <c r="A29" s="82">
        <v>6</v>
      </c>
      <c r="B29" s="82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 t="s">
        <v>81</v>
      </c>
      <c r="V29" s="81"/>
      <c r="W29" s="81"/>
      <c r="X29" s="81"/>
      <c r="Y29" s="81"/>
      <c r="Z29" s="81"/>
      <c r="AA29" s="83"/>
      <c r="AB29" s="84"/>
      <c r="AC29" s="84"/>
      <c r="AD29" s="84"/>
      <c r="AE29" s="84"/>
      <c r="AF29" s="84"/>
      <c r="AG29" s="84"/>
      <c r="AH29" s="84"/>
      <c r="AI29" s="84"/>
      <c r="AJ29" s="85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</row>
    <row r="30" spans="1:48" ht="23.1" customHeight="1">
      <c r="A30" s="82">
        <v>7</v>
      </c>
      <c r="B30" s="82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 t="s">
        <v>81</v>
      </c>
      <c r="V30" s="81"/>
      <c r="W30" s="81"/>
      <c r="X30" s="81"/>
      <c r="Y30" s="81"/>
      <c r="Z30" s="81"/>
      <c r="AA30" s="83"/>
      <c r="AB30" s="84"/>
      <c r="AC30" s="84"/>
      <c r="AD30" s="84"/>
      <c r="AE30" s="84"/>
      <c r="AF30" s="84"/>
      <c r="AG30" s="84"/>
      <c r="AH30" s="84"/>
      <c r="AI30" s="84"/>
      <c r="AJ30" s="85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</row>
    <row r="31" spans="1:48" ht="23.1" customHeight="1">
      <c r="A31" s="82">
        <v>8</v>
      </c>
      <c r="B31" s="82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 t="s">
        <v>81</v>
      </c>
      <c r="V31" s="81"/>
      <c r="W31" s="81"/>
      <c r="X31" s="81"/>
      <c r="Y31" s="81"/>
      <c r="Z31" s="81"/>
      <c r="AA31" s="83"/>
      <c r="AB31" s="84"/>
      <c r="AC31" s="84"/>
      <c r="AD31" s="84"/>
      <c r="AE31" s="84"/>
      <c r="AF31" s="84"/>
      <c r="AG31" s="84"/>
      <c r="AH31" s="84"/>
      <c r="AI31" s="84"/>
      <c r="AJ31" s="85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</row>
    <row r="32" spans="1:48" ht="23.1" customHeight="1">
      <c r="A32" s="82">
        <v>9</v>
      </c>
      <c r="B32" s="82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 t="s">
        <v>81</v>
      </c>
      <c r="V32" s="81"/>
      <c r="W32" s="81"/>
      <c r="X32" s="81"/>
      <c r="Y32" s="81"/>
      <c r="Z32" s="81"/>
      <c r="AA32" s="83"/>
      <c r="AB32" s="84"/>
      <c r="AC32" s="84"/>
      <c r="AD32" s="84"/>
      <c r="AE32" s="84"/>
      <c r="AF32" s="84"/>
      <c r="AG32" s="84"/>
      <c r="AH32" s="84"/>
      <c r="AI32" s="84"/>
      <c r="AJ32" s="85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</row>
    <row r="33" spans="1:48" ht="23.1" customHeight="1">
      <c r="A33" s="82">
        <v>10</v>
      </c>
      <c r="B33" s="82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 t="s">
        <v>81</v>
      </c>
      <c r="V33" s="81"/>
      <c r="W33" s="81"/>
      <c r="X33" s="81"/>
      <c r="Y33" s="81"/>
      <c r="Z33" s="81"/>
      <c r="AA33" s="83"/>
      <c r="AB33" s="84"/>
      <c r="AC33" s="84"/>
      <c r="AD33" s="84"/>
      <c r="AE33" s="84"/>
      <c r="AF33" s="84"/>
      <c r="AG33" s="84"/>
      <c r="AH33" s="84"/>
      <c r="AI33" s="84"/>
      <c r="AJ33" s="85"/>
      <c r="AK33" s="142"/>
      <c r="AL33" s="142"/>
      <c r="AM33" s="142"/>
      <c r="AN33" s="142"/>
      <c r="AO33" s="142"/>
      <c r="AP33" s="142"/>
      <c r="AQ33" s="142"/>
      <c r="AR33" s="142"/>
      <c r="AS33" s="142"/>
      <c r="AT33" s="142"/>
      <c r="AU33" s="142"/>
      <c r="AV33" s="142"/>
    </row>
    <row r="34" spans="1:48" ht="23.1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45" t="s">
        <v>82</v>
      </c>
      <c r="V34" s="145"/>
      <c r="W34" s="145"/>
      <c r="X34" s="143" t="s">
        <v>80</v>
      </c>
      <c r="Y34" s="143"/>
      <c r="Z34" s="143"/>
      <c r="AA34" s="82"/>
      <c r="AB34" s="82"/>
      <c r="AC34" s="81" t="s">
        <v>78</v>
      </c>
      <c r="AD34" s="81"/>
      <c r="AE34" s="81"/>
      <c r="AF34" s="143" t="s">
        <v>80</v>
      </c>
      <c r="AG34" s="143"/>
      <c r="AH34" s="143"/>
      <c r="AI34" s="82"/>
      <c r="AJ34" s="82"/>
      <c r="AK34" s="81" t="s">
        <v>79</v>
      </c>
      <c r="AL34" s="81"/>
      <c r="AM34" s="81"/>
      <c r="AN34" s="81"/>
      <c r="AO34" s="81"/>
      <c r="AP34" s="82" t="s">
        <v>80</v>
      </c>
      <c r="AQ34" s="82"/>
      <c r="AR34" s="82"/>
      <c r="AS34" s="82"/>
      <c r="AT34" s="82"/>
      <c r="AU34" s="82"/>
      <c r="AV34" s="82"/>
    </row>
    <row r="35" spans="1:48" ht="14.1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</row>
    <row r="36" spans="1:48" ht="14.1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7"/>
      <c r="AR36" s="18"/>
      <c r="AS36" s="18"/>
      <c r="AT36" s="18"/>
      <c r="AU36" s="18"/>
      <c r="AV36" s="18"/>
    </row>
    <row r="37" spans="1:48" ht="14.1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</row>
    <row r="38" spans="1:48" ht="14.1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</row>
    <row r="39" spans="1:48" ht="14.1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</row>
    <row r="40" spans="1:48" ht="14.1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</row>
    <row r="41" spans="1:48" ht="14.1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</row>
    <row r="42" spans="1:48" ht="14.1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</row>
    <row r="43" spans="1:48" ht="14.1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</row>
  </sheetData>
  <sheetProtection selectLockedCells="1" selectUnlockedCells="1"/>
  <mergeCells count="229">
    <mergeCell ref="C33:T33"/>
    <mergeCell ref="AF34:AJ34"/>
    <mergeCell ref="AC34:AE34"/>
    <mergeCell ref="U34:W34"/>
    <mergeCell ref="AA23:AJ23"/>
    <mergeCell ref="X23:Z23"/>
    <mergeCell ref="C23:T23"/>
    <mergeCell ref="C24:T24"/>
    <mergeCell ref="C25:T25"/>
    <mergeCell ref="C26:T26"/>
    <mergeCell ref="C27:T27"/>
    <mergeCell ref="U33:W33"/>
    <mergeCell ref="AA27:AJ27"/>
    <mergeCell ref="AA28:AJ28"/>
    <mergeCell ref="AA29:AJ29"/>
    <mergeCell ref="U25:W25"/>
    <mergeCell ref="U26:W26"/>
    <mergeCell ref="U27:W27"/>
    <mergeCell ref="AK33:AV33"/>
    <mergeCell ref="AA30:AJ30"/>
    <mergeCell ref="AA31:AJ31"/>
    <mergeCell ref="U30:W30"/>
    <mergeCell ref="U31:W31"/>
    <mergeCell ref="A33:B33"/>
    <mergeCell ref="X34:AB34"/>
    <mergeCell ref="U23:W23"/>
    <mergeCell ref="X33:Z33"/>
    <mergeCell ref="AA33:AJ33"/>
    <mergeCell ref="A30:B30"/>
    <mergeCell ref="AK30:AV30"/>
    <mergeCell ref="A31:B31"/>
    <mergeCell ref="AK31:AV31"/>
    <mergeCell ref="X30:Z30"/>
    <mergeCell ref="X31:Z31"/>
    <mergeCell ref="X25:Z25"/>
    <mergeCell ref="U24:W24"/>
    <mergeCell ref="X24:Z24"/>
    <mergeCell ref="X26:Z26"/>
    <mergeCell ref="X27:Z27"/>
    <mergeCell ref="X28:Z28"/>
    <mergeCell ref="U28:W28"/>
    <mergeCell ref="X32:Z32"/>
    <mergeCell ref="A32:B32"/>
    <mergeCell ref="U32:W32"/>
    <mergeCell ref="C28:T28"/>
    <mergeCell ref="C29:T29"/>
    <mergeCell ref="C30:T30"/>
    <mergeCell ref="C31:T31"/>
    <mergeCell ref="C32:T32"/>
    <mergeCell ref="A6:E6"/>
    <mergeCell ref="F6:S6"/>
    <mergeCell ref="U6:X6"/>
    <mergeCell ref="U8:X8"/>
    <mergeCell ref="N14:R14"/>
    <mergeCell ref="S14:T14"/>
    <mergeCell ref="W19:X19"/>
    <mergeCell ref="A23:B23"/>
    <mergeCell ref="A21:R21"/>
    <mergeCell ref="A19:O19"/>
    <mergeCell ref="P19:Q19"/>
    <mergeCell ref="S19:T19"/>
    <mergeCell ref="A24:B24"/>
    <mergeCell ref="A27:B27"/>
    <mergeCell ref="A29:B29"/>
    <mergeCell ref="A28:B28"/>
    <mergeCell ref="Y6:AD6"/>
    <mergeCell ref="AF6:AV6"/>
    <mergeCell ref="Z7:AV7"/>
    <mergeCell ref="A7:E7"/>
    <mergeCell ref="F7:S7"/>
    <mergeCell ref="G13:M13"/>
    <mergeCell ref="N13:T13"/>
    <mergeCell ref="U13:AA13"/>
    <mergeCell ref="AB13:AH13"/>
    <mergeCell ref="A12:F13"/>
    <mergeCell ref="I12:J12"/>
    <mergeCell ref="K12:L12"/>
    <mergeCell ref="M12:N12"/>
    <mergeCell ref="O12:P12"/>
    <mergeCell ref="Q12:S12"/>
    <mergeCell ref="AP13:AV13"/>
    <mergeCell ref="W12:X12"/>
    <mergeCell ref="Y12:Z12"/>
    <mergeCell ref="AA12:AB12"/>
    <mergeCell ref="AC12:AD12"/>
    <mergeCell ref="AE12:AG12"/>
    <mergeCell ref="A8:E8"/>
    <mergeCell ref="F8:S8"/>
    <mergeCell ref="AI13:AO13"/>
    <mergeCell ref="F4:AV4"/>
    <mergeCell ref="U5:W5"/>
    <mergeCell ref="X5:AV5"/>
    <mergeCell ref="A5:E5"/>
    <mergeCell ref="F5:S5"/>
    <mergeCell ref="AS1:AT1"/>
    <mergeCell ref="AU1:AV1"/>
    <mergeCell ref="A3:E3"/>
    <mergeCell ref="F3:S3"/>
    <mergeCell ref="A4:E4"/>
    <mergeCell ref="AD1:AF1"/>
    <mergeCell ref="AH1:AJ1"/>
    <mergeCell ref="AK1:AL1"/>
    <mergeCell ref="AM1:AN1"/>
    <mergeCell ref="AO1:AP1"/>
    <mergeCell ref="AQ1:AR1"/>
    <mergeCell ref="AJ10:AV10"/>
    <mergeCell ref="V11:W11"/>
    <mergeCell ref="AM12:AN12"/>
    <mergeCell ref="AO12:AP12"/>
    <mergeCell ref="AQ12:AR12"/>
    <mergeCell ref="AS12:AU12"/>
    <mergeCell ref="AM9:AN9"/>
    <mergeCell ref="A10:D10"/>
    <mergeCell ref="R9:T9"/>
    <mergeCell ref="U9:V9"/>
    <mergeCell ref="A9:D9"/>
    <mergeCell ref="E9:F9"/>
    <mergeCell ref="G9:H9"/>
    <mergeCell ref="J9:K9"/>
    <mergeCell ref="M9:N9"/>
    <mergeCell ref="P9:Q9"/>
    <mergeCell ref="Y8:AV8"/>
    <mergeCell ref="AK12:AL12"/>
    <mergeCell ref="A11:D11"/>
    <mergeCell ref="E11:G11"/>
    <mergeCell ref="AB9:AC9"/>
    <mergeCell ref="AE9:AF9"/>
    <mergeCell ref="AI14:AM14"/>
    <mergeCell ref="AN14:AO14"/>
    <mergeCell ref="AP14:AT14"/>
    <mergeCell ref="A14:F14"/>
    <mergeCell ref="AP9:AQ9"/>
    <mergeCell ref="AS9:AT9"/>
    <mergeCell ref="E10:M10"/>
    <mergeCell ref="O10:T10"/>
    <mergeCell ref="V10:AA10"/>
    <mergeCell ref="AC10:AH10"/>
    <mergeCell ref="AH9:AI9"/>
    <mergeCell ref="AJ9:AL9"/>
    <mergeCell ref="X9:Y9"/>
    <mergeCell ref="Z9:AA9"/>
    <mergeCell ref="I11:K11"/>
    <mergeCell ref="L11:N11"/>
    <mergeCell ref="Q11:R11"/>
    <mergeCell ref="S11:U11"/>
    <mergeCell ref="AU14:AV14"/>
    <mergeCell ref="A15:F15"/>
    <mergeCell ref="G14:K14"/>
    <mergeCell ref="L14:M14"/>
    <mergeCell ref="AN16:AO16"/>
    <mergeCell ref="AP16:AT16"/>
    <mergeCell ref="Z15:AA15"/>
    <mergeCell ref="AB15:AF15"/>
    <mergeCell ref="AG15:AH15"/>
    <mergeCell ref="Z14:AA14"/>
    <mergeCell ref="AB14:AF14"/>
    <mergeCell ref="AG14:AH14"/>
    <mergeCell ref="AP15:AT15"/>
    <mergeCell ref="AU15:AV15"/>
    <mergeCell ref="U14:Y14"/>
    <mergeCell ref="AI15:AM15"/>
    <mergeCell ref="AN15:AO15"/>
    <mergeCell ref="G15:K15"/>
    <mergeCell ref="L15:M15"/>
    <mergeCell ref="N15:R15"/>
    <mergeCell ref="S15:T15"/>
    <mergeCell ref="U15:Y15"/>
    <mergeCell ref="Z16:AA16"/>
    <mergeCell ref="AB16:AF16"/>
    <mergeCell ref="AB17:AF17"/>
    <mergeCell ref="AG17:AH17"/>
    <mergeCell ref="G16:K16"/>
    <mergeCell ref="L16:M16"/>
    <mergeCell ref="N16:R16"/>
    <mergeCell ref="S16:T16"/>
    <mergeCell ref="U16:Y16"/>
    <mergeCell ref="A17:F17"/>
    <mergeCell ref="G17:K17"/>
    <mergeCell ref="L17:M17"/>
    <mergeCell ref="A16:F16"/>
    <mergeCell ref="N17:R17"/>
    <mergeCell ref="S17:T17"/>
    <mergeCell ref="AG16:AH16"/>
    <mergeCell ref="U17:Y17"/>
    <mergeCell ref="Z17:AA17"/>
    <mergeCell ref="AN17:AO17"/>
    <mergeCell ref="AP17:AT17"/>
    <mergeCell ref="AU16:AV16"/>
    <mergeCell ref="AP34:AV34"/>
    <mergeCell ref="AK34:AO34"/>
    <mergeCell ref="AU19:AV19"/>
    <mergeCell ref="AK27:AV27"/>
    <mergeCell ref="AK26:AV26"/>
    <mergeCell ref="AK32:AV32"/>
    <mergeCell ref="AU18:AV18"/>
    <mergeCell ref="AI16:AM16"/>
    <mergeCell ref="AK29:AV29"/>
    <mergeCell ref="AU17:AV17"/>
    <mergeCell ref="AI17:AM17"/>
    <mergeCell ref="AA32:AJ32"/>
    <mergeCell ref="Z19:AA19"/>
    <mergeCell ref="AD19:AG19"/>
    <mergeCell ref="AH19:AI19"/>
    <mergeCell ref="AK19:AL19"/>
    <mergeCell ref="AA24:AJ24"/>
    <mergeCell ref="AK23:AV23"/>
    <mergeCell ref="AK24:AV24"/>
    <mergeCell ref="AO19:AP19"/>
    <mergeCell ref="AR19:AS19"/>
    <mergeCell ref="AK28:AV28"/>
    <mergeCell ref="AK25:AV25"/>
    <mergeCell ref="A26:B26"/>
    <mergeCell ref="X29:Z29"/>
    <mergeCell ref="AA25:AJ25"/>
    <mergeCell ref="AA26:AJ26"/>
    <mergeCell ref="A25:B25"/>
    <mergeCell ref="U29:W29"/>
    <mergeCell ref="Z18:AA18"/>
    <mergeCell ref="AB18:AF18"/>
    <mergeCell ref="AG18:AH18"/>
    <mergeCell ref="AI18:AM18"/>
    <mergeCell ref="AN18:AO18"/>
    <mergeCell ref="AP18:AT18"/>
    <mergeCell ref="A18:F18"/>
    <mergeCell ref="G18:K18"/>
    <mergeCell ref="L18:M18"/>
    <mergeCell ref="N18:R18"/>
    <mergeCell ref="S18:T18"/>
    <mergeCell ref="U18:Y18"/>
  </mergeCells>
  <phoneticPr fontId="5"/>
  <printOptions horizontalCentered="1" verticalCentered="1"/>
  <pageMargins left="0.25" right="0.25" top="0.75" bottom="0.75" header="0.3" footer="0.3"/>
  <pageSetup paperSize="9" firstPageNumber="0" orientation="portrait" horizontalDpi="300" verticalDpi="300" r:id="rId1"/>
  <headerFooter alignWithMargins="0">
    <oddHeader>&amp;L&amp;"ＭＳ 明朝,標準"別記第1号様式
&amp;"ＭＳ ゴシック,標準"&amp;10あうる京北　利用申込書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0AFE8-46B5-C147-8944-5FC1818308A2}">
  <sheetPr>
    <pageSetUpPr fitToPage="1"/>
  </sheetPr>
  <dimension ref="A1:AT69"/>
  <sheetViews>
    <sheetView zoomScale="150" zoomScaleNormal="150" workbookViewId="0">
      <selection activeCell="AJ1" sqref="AJ1:AL1"/>
    </sheetView>
  </sheetViews>
  <sheetFormatPr defaultColWidth="13" defaultRowHeight="13.5"/>
  <cols>
    <col min="1" max="15" width="1.875" style="49" customWidth="1"/>
    <col min="16" max="16" width="8.375" style="49" customWidth="1"/>
    <col min="17" max="21" width="1.875" style="49" customWidth="1"/>
    <col min="22" max="22" width="0.5" style="49" customWidth="1"/>
    <col min="23" max="29" width="1.875" style="49" customWidth="1"/>
    <col min="30" max="30" width="0.5" style="49" customWidth="1"/>
    <col min="31" max="40" width="1.875" style="49" customWidth="1"/>
    <col min="41" max="41" width="0.5" style="49" customWidth="1"/>
    <col min="42" max="42" width="2.375" style="49" customWidth="1"/>
    <col min="43" max="46" width="1.875" style="49" customWidth="1"/>
    <col min="47" max="16384" width="13" style="49"/>
  </cols>
  <sheetData>
    <row r="1" spans="1:46" ht="14.1" customHeight="1">
      <c r="A1" s="230" t="s">
        <v>85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46"/>
      <c r="AC1" s="226" t="s">
        <v>0</v>
      </c>
      <c r="AD1" s="226"/>
      <c r="AE1" s="226"/>
      <c r="AF1" s="226"/>
      <c r="AG1" s="47" t="s">
        <v>1</v>
      </c>
      <c r="AH1" s="225" t="s">
        <v>2</v>
      </c>
      <c r="AI1" s="225"/>
      <c r="AJ1" s="225"/>
      <c r="AK1" s="225"/>
      <c r="AL1" s="47" t="s">
        <v>3</v>
      </c>
      <c r="AM1" s="225"/>
      <c r="AN1" s="225"/>
      <c r="AO1" s="225"/>
      <c r="AP1" s="47" t="s">
        <v>4</v>
      </c>
      <c r="AQ1" s="225"/>
      <c r="AR1" s="225"/>
      <c r="AS1" s="47" t="s">
        <v>5</v>
      </c>
      <c r="AT1" s="48"/>
    </row>
    <row r="2" spans="1:46" ht="14.1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226" t="s">
        <v>31</v>
      </c>
      <c r="AD2" s="226"/>
      <c r="AE2" s="226"/>
      <c r="AF2" s="226"/>
      <c r="AG2" s="47" t="s">
        <v>1</v>
      </c>
      <c r="AH2" s="225" t="s">
        <v>2</v>
      </c>
      <c r="AI2" s="225"/>
      <c r="AJ2" s="225"/>
      <c r="AK2" s="225"/>
      <c r="AL2" s="47" t="s">
        <v>3</v>
      </c>
      <c r="AM2" s="225"/>
      <c r="AN2" s="225"/>
      <c r="AO2" s="225"/>
      <c r="AP2" s="47" t="s">
        <v>4</v>
      </c>
      <c r="AQ2" s="225"/>
      <c r="AR2" s="225"/>
      <c r="AS2" s="47" t="s">
        <v>5</v>
      </c>
      <c r="AT2" s="48"/>
    </row>
    <row r="3" spans="1:46" ht="12.95" customHeight="1">
      <c r="A3" s="55" t="s">
        <v>86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</row>
    <row r="4" spans="1:46" ht="12.95" customHeight="1">
      <c r="A4" s="20"/>
      <c r="B4" s="20"/>
      <c r="C4" s="20"/>
      <c r="D4" s="20"/>
      <c r="E4" s="20"/>
      <c r="F4" s="205" t="s">
        <v>32</v>
      </c>
      <c r="G4" s="205"/>
      <c r="H4" s="205"/>
      <c r="I4" s="206"/>
      <c r="J4" s="206"/>
      <c r="K4" s="206"/>
      <c r="L4" s="50" t="s">
        <v>4</v>
      </c>
      <c r="M4" s="207"/>
      <c r="N4" s="207"/>
      <c r="O4" s="58" t="s">
        <v>129</v>
      </c>
      <c r="P4" s="50"/>
      <c r="Q4" s="162"/>
      <c r="R4" s="162"/>
      <c r="S4" s="162"/>
      <c r="T4" s="162"/>
      <c r="U4" s="161" t="s">
        <v>33</v>
      </c>
      <c r="V4" s="161"/>
      <c r="W4" s="211">
        <v>800</v>
      </c>
      <c r="X4" s="211"/>
      <c r="Y4" s="211"/>
      <c r="Z4" s="211"/>
      <c r="AA4" s="50" t="s">
        <v>34</v>
      </c>
      <c r="AB4" s="50" t="s">
        <v>35</v>
      </c>
      <c r="AC4" s="161" t="s">
        <v>33</v>
      </c>
      <c r="AD4" s="161"/>
      <c r="AE4" s="172" t="str">
        <f>IF(W4*Q4&lt;=0,"",W4*Q4)</f>
        <v/>
      </c>
      <c r="AF4" s="172"/>
      <c r="AG4" s="172"/>
      <c r="AH4" s="172"/>
      <c r="AI4" s="172"/>
      <c r="AJ4" s="172"/>
      <c r="AK4" s="172"/>
      <c r="AL4" s="172"/>
      <c r="AM4" s="172"/>
      <c r="AN4" s="161" t="s">
        <v>34</v>
      </c>
      <c r="AO4" s="161"/>
      <c r="AP4" s="57"/>
      <c r="AQ4" s="57"/>
      <c r="AR4" s="57"/>
      <c r="AS4" s="57"/>
      <c r="AT4" s="57"/>
    </row>
    <row r="5" spans="1:46" ht="12.95" customHeight="1">
      <c r="A5" s="20"/>
      <c r="B5" s="20"/>
      <c r="C5" s="20"/>
      <c r="D5" s="20"/>
      <c r="E5" s="20"/>
      <c r="F5" s="205" t="s">
        <v>36</v>
      </c>
      <c r="G5" s="205"/>
      <c r="H5" s="205"/>
      <c r="I5" s="206"/>
      <c r="J5" s="206"/>
      <c r="K5" s="206"/>
      <c r="L5" s="50" t="s">
        <v>4</v>
      </c>
      <c r="M5" s="207"/>
      <c r="N5" s="207"/>
      <c r="O5" s="58" t="s">
        <v>129</v>
      </c>
      <c r="P5" s="50"/>
      <c r="Q5" s="162"/>
      <c r="R5" s="162"/>
      <c r="S5" s="162"/>
      <c r="T5" s="162"/>
      <c r="U5" s="161" t="s">
        <v>33</v>
      </c>
      <c r="V5" s="161"/>
      <c r="W5" s="163">
        <v>1000</v>
      </c>
      <c r="X5" s="211"/>
      <c r="Y5" s="211"/>
      <c r="Z5" s="211"/>
      <c r="AA5" s="50" t="s">
        <v>34</v>
      </c>
      <c r="AB5" s="50" t="s">
        <v>35</v>
      </c>
      <c r="AC5" s="161" t="s">
        <v>33</v>
      </c>
      <c r="AD5" s="161"/>
      <c r="AE5" s="172" t="str">
        <f t="shared" ref="AE5:AE15" si="0">IF(W5*Q5&lt;=0,"",W5*Q5)</f>
        <v/>
      </c>
      <c r="AF5" s="172"/>
      <c r="AG5" s="172"/>
      <c r="AH5" s="172"/>
      <c r="AI5" s="172"/>
      <c r="AJ5" s="172"/>
      <c r="AK5" s="172"/>
      <c r="AL5" s="172"/>
      <c r="AM5" s="172"/>
      <c r="AN5" s="161" t="s">
        <v>34</v>
      </c>
      <c r="AO5" s="161"/>
      <c r="AP5" s="57"/>
      <c r="AQ5" s="57"/>
      <c r="AR5" s="57"/>
      <c r="AS5" s="57"/>
      <c r="AT5" s="57"/>
    </row>
    <row r="6" spans="1:46" ht="12.95" customHeight="1" thickBot="1">
      <c r="A6" s="20"/>
      <c r="B6" s="20"/>
      <c r="C6" s="20"/>
      <c r="D6" s="20"/>
      <c r="E6" s="20"/>
      <c r="F6" s="217" t="s">
        <v>37</v>
      </c>
      <c r="G6" s="217"/>
      <c r="H6" s="217"/>
      <c r="I6" s="218"/>
      <c r="J6" s="218"/>
      <c r="K6" s="218"/>
      <c r="L6" s="59" t="s">
        <v>4</v>
      </c>
      <c r="M6" s="219"/>
      <c r="N6" s="219"/>
      <c r="O6" s="60" t="s">
        <v>129</v>
      </c>
      <c r="P6" s="59"/>
      <c r="Q6" s="220"/>
      <c r="R6" s="220"/>
      <c r="S6" s="220"/>
      <c r="T6" s="220"/>
      <c r="U6" s="221" t="s">
        <v>33</v>
      </c>
      <c r="V6" s="221"/>
      <c r="W6" s="222">
        <v>1500</v>
      </c>
      <c r="X6" s="222"/>
      <c r="Y6" s="222"/>
      <c r="Z6" s="222"/>
      <c r="AA6" s="59" t="s">
        <v>34</v>
      </c>
      <c r="AB6" s="59" t="s">
        <v>35</v>
      </c>
      <c r="AC6" s="221" t="s">
        <v>33</v>
      </c>
      <c r="AD6" s="221"/>
      <c r="AE6" s="223" t="str">
        <f t="shared" si="0"/>
        <v/>
      </c>
      <c r="AF6" s="223"/>
      <c r="AG6" s="223"/>
      <c r="AH6" s="223"/>
      <c r="AI6" s="223"/>
      <c r="AJ6" s="223"/>
      <c r="AK6" s="223"/>
      <c r="AL6" s="223"/>
      <c r="AM6" s="223"/>
      <c r="AN6" s="221" t="s">
        <v>34</v>
      </c>
      <c r="AO6" s="224"/>
      <c r="AP6" s="227" t="s">
        <v>146</v>
      </c>
      <c r="AQ6" s="228"/>
      <c r="AR6" s="228"/>
      <c r="AS6" s="228"/>
      <c r="AT6" s="229"/>
    </row>
    <row r="7" spans="1:46" ht="12.95" customHeight="1">
      <c r="A7" s="20"/>
      <c r="B7" s="20"/>
      <c r="C7" s="20"/>
      <c r="D7" s="20"/>
      <c r="E7" s="20"/>
      <c r="F7" s="212" t="s">
        <v>32</v>
      </c>
      <c r="G7" s="212"/>
      <c r="H7" s="212"/>
      <c r="I7" s="213"/>
      <c r="J7" s="213"/>
      <c r="K7" s="213"/>
      <c r="L7" s="61" t="s">
        <v>4</v>
      </c>
      <c r="M7" s="214"/>
      <c r="N7" s="214"/>
      <c r="O7" s="62" t="s">
        <v>129</v>
      </c>
      <c r="P7" s="61"/>
      <c r="Q7" s="215"/>
      <c r="R7" s="215"/>
      <c r="S7" s="215"/>
      <c r="T7" s="215"/>
      <c r="U7" s="203" t="s">
        <v>33</v>
      </c>
      <c r="V7" s="203"/>
      <c r="W7" s="216">
        <v>800</v>
      </c>
      <c r="X7" s="216"/>
      <c r="Y7" s="216"/>
      <c r="Z7" s="216"/>
      <c r="AA7" s="61" t="s">
        <v>34</v>
      </c>
      <c r="AB7" s="61" t="s">
        <v>35</v>
      </c>
      <c r="AC7" s="203" t="s">
        <v>33</v>
      </c>
      <c r="AD7" s="203"/>
      <c r="AE7" s="202" t="str">
        <f t="shared" si="0"/>
        <v/>
      </c>
      <c r="AF7" s="202"/>
      <c r="AG7" s="202"/>
      <c r="AH7" s="202"/>
      <c r="AI7" s="202"/>
      <c r="AJ7" s="202"/>
      <c r="AK7" s="202"/>
      <c r="AL7" s="202"/>
      <c r="AM7" s="202"/>
      <c r="AN7" s="203" t="s">
        <v>34</v>
      </c>
      <c r="AO7" s="203"/>
      <c r="AP7" s="57"/>
      <c r="AQ7" s="57"/>
      <c r="AR7" s="57"/>
      <c r="AS7" s="57"/>
      <c r="AT7" s="57"/>
    </row>
    <row r="8" spans="1:46" ht="12.95" customHeight="1">
      <c r="A8" s="20"/>
      <c r="B8" s="20"/>
      <c r="C8" s="20"/>
      <c r="D8" s="20"/>
      <c r="E8" s="20"/>
      <c r="F8" s="205" t="s">
        <v>36</v>
      </c>
      <c r="G8" s="205"/>
      <c r="H8" s="205"/>
      <c r="I8" s="206"/>
      <c r="J8" s="206"/>
      <c r="K8" s="206"/>
      <c r="L8" s="50" t="s">
        <v>4</v>
      </c>
      <c r="M8" s="207"/>
      <c r="N8" s="207"/>
      <c r="O8" s="58" t="s">
        <v>129</v>
      </c>
      <c r="P8" s="50"/>
      <c r="Q8" s="162"/>
      <c r="R8" s="162"/>
      <c r="S8" s="162"/>
      <c r="T8" s="162"/>
      <c r="U8" s="161" t="s">
        <v>33</v>
      </c>
      <c r="V8" s="161"/>
      <c r="W8" s="163">
        <v>1000</v>
      </c>
      <c r="X8" s="211"/>
      <c r="Y8" s="211"/>
      <c r="Z8" s="211"/>
      <c r="AA8" s="50" t="s">
        <v>34</v>
      </c>
      <c r="AB8" s="50" t="s">
        <v>35</v>
      </c>
      <c r="AC8" s="161" t="s">
        <v>33</v>
      </c>
      <c r="AD8" s="161"/>
      <c r="AE8" s="172" t="str">
        <f t="shared" si="0"/>
        <v/>
      </c>
      <c r="AF8" s="172"/>
      <c r="AG8" s="172"/>
      <c r="AH8" s="172"/>
      <c r="AI8" s="172"/>
      <c r="AJ8" s="172"/>
      <c r="AK8" s="172"/>
      <c r="AL8" s="172"/>
      <c r="AM8" s="172"/>
      <c r="AN8" s="161" t="s">
        <v>34</v>
      </c>
      <c r="AO8" s="161"/>
      <c r="AP8" s="57"/>
      <c r="AQ8" s="57"/>
      <c r="AR8" s="57"/>
      <c r="AS8" s="57"/>
      <c r="AT8" s="57"/>
    </row>
    <row r="9" spans="1:46" ht="12.95" customHeight="1" thickBot="1">
      <c r="A9" s="21"/>
      <c r="B9" s="63"/>
      <c r="C9" s="63"/>
      <c r="D9" s="63"/>
      <c r="E9" s="63"/>
      <c r="F9" s="217" t="s">
        <v>37</v>
      </c>
      <c r="G9" s="217"/>
      <c r="H9" s="217"/>
      <c r="I9" s="218"/>
      <c r="J9" s="218"/>
      <c r="K9" s="218"/>
      <c r="L9" s="59" t="s">
        <v>4</v>
      </c>
      <c r="M9" s="219"/>
      <c r="N9" s="219"/>
      <c r="O9" s="60" t="s">
        <v>129</v>
      </c>
      <c r="P9" s="59"/>
      <c r="Q9" s="220"/>
      <c r="R9" s="220"/>
      <c r="S9" s="220"/>
      <c r="T9" s="220"/>
      <c r="U9" s="221" t="s">
        <v>33</v>
      </c>
      <c r="V9" s="221"/>
      <c r="W9" s="222">
        <v>1500</v>
      </c>
      <c r="X9" s="222"/>
      <c r="Y9" s="222"/>
      <c r="Z9" s="222"/>
      <c r="AA9" s="59" t="s">
        <v>34</v>
      </c>
      <c r="AB9" s="59" t="s">
        <v>35</v>
      </c>
      <c r="AC9" s="221" t="s">
        <v>33</v>
      </c>
      <c r="AD9" s="221"/>
      <c r="AE9" s="223" t="str">
        <f t="shared" si="0"/>
        <v/>
      </c>
      <c r="AF9" s="223"/>
      <c r="AG9" s="223"/>
      <c r="AH9" s="223"/>
      <c r="AI9" s="223"/>
      <c r="AJ9" s="223"/>
      <c r="AK9" s="223"/>
      <c r="AL9" s="223"/>
      <c r="AM9" s="223"/>
      <c r="AN9" s="221" t="s">
        <v>34</v>
      </c>
      <c r="AO9" s="221"/>
      <c r="AP9" s="227" t="s">
        <v>146</v>
      </c>
      <c r="AQ9" s="228"/>
      <c r="AR9" s="228"/>
      <c r="AS9" s="228"/>
      <c r="AT9" s="229"/>
    </row>
    <row r="10" spans="1:46" ht="12.95" customHeight="1">
      <c r="A10" s="20"/>
      <c r="B10" s="20"/>
      <c r="C10" s="20"/>
      <c r="D10" s="20"/>
      <c r="E10" s="20"/>
      <c r="F10" s="212" t="s">
        <v>32</v>
      </c>
      <c r="G10" s="212"/>
      <c r="H10" s="212"/>
      <c r="I10" s="213"/>
      <c r="J10" s="213"/>
      <c r="K10" s="213"/>
      <c r="L10" s="61" t="s">
        <v>4</v>
      </c>
      <c r="M10" s="214"/>
      <c r="N10" s="214"/>
      <c r="O10" s="62" t="s">
        <v>129</v>
      </c>
      <c r="P10" s="61"/>
      <c r="Q10" s="215"/>
      <c r="R10" s="215"/>
      <c r="S10" s="215"/>
      <c r="T10" s="215"/>
      <c r="U10" s="203" t="s">
        <v>33</v>
      </c>
      <c r="V10" s="203"/>
      <c r="W10" s="216">
        <v>800</v>
      </c>
      <c r="X10" s="216"/>
      <c r="Y10" s="216"/>
      <c r="Z10" s="216"/>
      <c r="AA10" s="61" t="s">
        <v>34</v>
      </c>
      <c r="AB10" s="61" t="s">
        <v>35</v>
      </c>
      <c r="AC10" s="203" t="s">
        <v>33</v>
      </c>
      <c r="AD10" s="203"/>
      <c r="AE10" s="202" t="str">
        <f>IF(W10*Q10&lt;=0,"",W10*Q10)</f>
        <v/>
      </c>
      <c r="AF10" s="202"/>
      <c r="AG10" s="202"/>
      <c r="AH10" s="202"/>
      <c r="AI10" s="202"/>
      <c r="AJ10" s="202"/>
      <c r="AK10" s="202"/>
      <c r="AL10" s="202"/>
      <c r="AM10" s="202"/>
      <c r="AN10" s="203" t="s">
        <v>34</v>
      </c>
      <c r="AO10" s="203"/>
      <c r="AP10" s="57"/>
      <c r="AQ10" s="57"/>
      <c r="AR10" s="57"/>
      <c r="AS10" s="57"/>
      <c r="AT10" s="57"/>
    </row>
    <row r="11" spans="1:46" ht="12.95" customHeight="1">
      <c r="A11" s="21"/>
      <c r="B11" s="63"/>
      <c r="C11" s="63"/>
      <c r="D11" s="63"/>
      <c r="E11" s="63"/>
      <c r="F11" s="208" t="s">
        <v>36</v>
      </c>
      <c r="G11" s="208"/>
      <c r="H11" s="208"/>
      <c r="I11" s="209"/>
      <c r="J11" s="209"/>
      <c r="K11" s="209"/>
      <c r="L11" s="51" t="s">
        <v>4</v>
      </c>
      <c r="M11" s="210"/>
      <c r="N11" s="210"/>
      <c r="O11" s="64" t="s">
        <v>129</v>
      </c>
      <c r="P11" s="51"/>
      <c r="Q11" s="162"/>
      <c r="R11" s="162"/>
      <c r="S11" s="162"/>
      <c r="T11" s="162"/>
      <c r="U11" s="178" t="s">
        <v>33</v>
      </c>
      <c r="V11" s="178"/>
      <c r="W11" s="163">
        <v>1000</v>
      </c>
      <c r="X11" s="211"/>
      <c r="Y11" s="211"/>
      <c r="Z11" s="211"/>
      <c r="AA11" s="51" t="s">
        <v>34</v>
      </c>
      <c r="AB11" s="51" t="s">
        <v>35</v>
      </c>
      <c r="AC11" s="178" t="s">
        <v>33</v>
      </c>
      <c r="AD11" s="178"/>
      <c r="AE11" s="177" t="str">
        <f t="shared" si="0"/>
        <v/>
      </c>
      <c r="AF11" s="177"/>
      <c r="AG11" s="177"/>
      <c r="AH11" s="177"/>
      <c r="AI11" s="177"/>
      <c r="AJ11" s="177"/>
      <c r="AK11" s="177"/>
      <c r="AL11" s="177"/>
      <c r="AM11" s="177"/>
      <c r="AN11" s="178" t="s">
        <v>34</v>
      </c>
      <c r="AO11" s="178"/>
      <c r="AP11" s="57"/>
      <c r="AQ11" s="57"/>
      <c r="AR11" s="57"/>
      <c r="AS11" s="57"/>
      <c r="AT11" s="57"/>
    </row>
    <row r="12" spans="1:46" ht="12.95" customHeight="1" thickBot="1">
      <c r="A12" s="21"/>
      <c r="B12" s="63"/>
      <c r="C12" s="63"/>
      <c r="D12" s="63"/>
      <c r="E12" s="63"/>
      <c r="F12" s="205" t="s">
        <v>37</v>
      </c>
      <c r="G12" s="205"/>
      <c r="H12" s="205"/>
      <c r="I12" s="206"/>
      <c r="J12" s="206"/>
      <c r="K12" s="206"/>
      <c r="L12" s="50" t="s">
        <v>4</v>
      </c>
      <c r="M12" s="207"/>
      <c r="N12" s="207"/>
      <c r="O12" s="58" t="s">
        <v>129</v>
      </c>
      <c r="P12" s="50"/>
      <c r="Q12" s="162"/>
      <c r="R12" s="162"/>
      <c r="S12" s="162"/>
      <c r="T12" s="162"/>
      <c r="U12" s="161" t="s">
        <v>33</v>
      </c>
      <c r="V12" s="161"/>
      <c r="W12" s="163">
        <v>1500</v>
      </c>
      <c r="X12" s="163"/>
      <c r="Y12" s="163"/>
      <c r="Z12" s="163"/>
      <c r="AA12" s="50" t="s">
        <v>34</v>
      </c>
      <c r="AB12" s="50" t="s">
        <v>35</v>
      </c>
      <c r="AC12" s="161" t="s">
        <v>33</v>
      </c>
      <c r="AD12" s="161"/>
      <c r="AE12" s="172" t="str">
        <f t="shared" si="0"/>
        <v/>
      </c>
      <c r="AF12" s="172"/>
      <c r="AG12" s="172"/>
      <c r="AH12" s="172"/>
      <c r="AI12" s="172"/>
      <c r="AJ12" s="172"/>
      <c r="AK12" s="172"/>
      <c r="AL12" s="172"/>
      <c r="AM12" s="172"/>
      <c r="AN12" s="161" t="s">
        <v>34</v>
      </c>
      <c r="AO12" s="161"/>
      <c r="AP12" s="227" t="s">
        <v>146</v>
      </c>
      <c r="AQ12" s="228"/>
      <c r="AR12" s="228"/>
      <c r="AS12" s="228"/>
      <c r="AT12" s="229"/>
    </row>
    <row r="13" spans="1:46" ht="12.95" customHeight="1">
      <c r="A13" s="20"/>
      <c r="B13" s="20"/>
      <c r="C13" s="20"/>
      <c r="D13" s="20"/>
      <c r="E13" s="20"/>
      <c r="F13" s="212" t="s">
        <v>32</v>
      </c>
      <c r="G13" s="212"/>
      <c r="H13" s="212"/>
      <c r="I13" s="213"/>
      <c r="J13" s="213"/>
      <c r="K13" s="213"/>
      <c r="L13" s="61" t="s">
        <v>4</v>
      </c>
      <c r="M13" s="214"/>
      <c r="N13" s="214"/>
      <c r="O13" s="62" t="s">
        <v>129</v>
      </c>
      <c r="P13" s="61"/>
      <c r="Q13" s="215"/>
      <c r="R13" s="215"/>
      <c r="S13" s="215"/>
      <c r="T13" s="215"/>
      <c r="U13" s="203" t="s">
        <v>33</v>
      </c>
      <c r="V13" s="203"/>
      <c r="W13" s="216">
        <v>800</v>
      </c>
      <c r="X13" s="216"/>
      <c r="Y13" s="216"/>
      <c r="Z13" s="216"/>
      <c r="AA13" s="61" t="s">
        <v>34</v>
      </c>
      <c r="AB13" s="61" t="s">
        <v>35</v>
      </c>
      <c r="AC13" s="203" t="s">
        <v>33</v>
      </c>
      <c r="AD13" s="203"/>
      <c r="AE13" s="202" t="str">
        <f t="shared" si="0"/>
        <v/>
      </c>
      <c r="AF13" s="202"/>
      <c r="AG13" s="202"/>
      <c r="AH13" s="202"/>
      <c r="AI13" s="202"/>
      <c r="AJ13" s="202"/>
      <c r="AK13" s="202"/>
      <c r="AL13" s="202"/>
      <c r="AM13" s="202"/>
      <c r="AN13" s="203" t="s">
        <v>34</v>
      </c>
      <c r="AO13" s="203"/>
      <c r="AP13" s="57"/>
      <c r="AQ13" s="57"/>
      <c r="AR13" s="57"/>
      <c r="AS13" s="57"/>
      <c r="AT13" s="57"/>
    </row>
    <row r="14" spans="1:46" ht="12.95" customHeight="1">
      <c r="A14" s="20"/>
      <c r="B14" s="20"/>
      <c r="C14" s="20"/>
      <c r="D14" s="20"/>
      <c r="E14" s="20"/>
      <c r="F14" s="205" t="s">
        <v>36</v>
      </c>
      <c r="G14" s="205"/>
      <c r="H14" s="205"/>
      <c r="I14" s="206"/>
      <c r="J14" s="206"/>
      <c r="K14" s="206"/>
      <c r="L14" s="50" t="s">
        <v>4</v>
      </c>
      <c r="M14" s="207"/>
      <c r="N14" s="207"/>
      <c r="O14" s="58" t="s">
        <v>129</v>
      </c>
      <c r="P14" s="50"/>
      <c r="Q14" s="162"/>
      <c r="R14" s="162"/>
      <c r="S14" s="162"/>
      <c r="T14" s="162"/>
      <c r="U14" s="161" t="s">
        <v>33</v>
      </c>
      <c r="V14" s="161"/>
      <c r="W14" s="163">
        <v>1000</v>
      </c>
      <c r="X14" s="211"/>
      <c r="Y14" s="211"/>
      <c r="Z14" s="211"/>
      <c r="AA14" s="50" t="s">
        <v>34</v>
      </c>
      <c r="AB14" s="50" t="s">
        <v>35</v>
      </c>
      <c r="AC14" s="161" t="s">
        <v>33</v>
      </c>
      <c r="AD14" s="161"/>
      <c r="AE14" s="172" t="str">
        <f t="shared" si="0"/>
        <v/>
      </c>
      <c r="AF14" s="172"/>
      <c r="AG14" s="172"/>
      <c r="AH14" s="172"/>
      <c r="AI14" s="172"/>
      <c r="AJ14" s="172"/>
      <c r="AK14" s="172"/>
      <c r="AL14" s="172"/>
      <c r="AM14" s="172"/>
      <c r="AN14" s="161" t="s">
        <v>34</v>
      </c>
      <c r="AO14" s="161"/>
      <c r="AP14" s="57"/>
      <c r="AQ14" s="57"/>
      <c r="AR14" s="57"/>
      <c r="AS14" s="57"/>
      <c r="AT14" s="57"/>
    </row>
    <row r="15" spans="1:46" ht="12.95" customHeight="1" thickBot="1">
      <c r="A15" s="21"/>
      <c r="B15" s="63"/>
      <c r="C15" s="63"/>
      <c r="D15" s="63"/>
      <c r="E15" s="63"/>
      <c r="F15" s="217" t="s">
        <v>37</v>
      </c>
      <c r="G15" s="217"/>
      <c r="H15" s="217"/>
      <c r="I15" s="218"/>
      <c r="J15" s="218"/>
      <c r="K15" s="218"/>
      <c r="L15" s="59" t="s">
        <v>4</v>
      </c>
      <c r="M15" s="219"/>
      <c r="N15" s="219"/>
      <c r="O15" s="60" t="s">
        <v>129</v>
      </c>
      <c r="P15" s="59"/>
      <c r="Q15" s="220"/>
      <c r="R15" s="220"/>
      <c r="S15" s="220"/>
      <c r="T15" s="220"/>
      <c r="U15" s="221" t="s">
        <v>33</v>
      </c>
      <c r="V15" s="221"/>
      <c r="W15" s="222">
        <v>1500</v>
      </c>
      <c r="X15" s="222"/>
      <c r="Y15" s="222"/>
      <c r="Z15" s="222"/>
      <c r="AA15" s="59" t="s">
        <v>34</v>
      </c>
      <c r="AB15" s="59" t="s">
        <v>35</v>
      </c>
      <c r="AC15" s="221" t="s">
        <v>33</v>
      </c>
      <c r="AD15" s="221"/>
      <c r="AE15" s="223" t="str">
        <f t="shared" si="0"/>
        <v/>
      </c>
      <c r="AF15" s="223"/>
      <c r="AG15" s="223"/>
      <c r="AH15" s="223"/>
      <c r="AI15" s="223"/>
      <c r="AJ15" s="223"/>
      <c r="AK15" s="223"/>
      <c r="AL15" s="223"/>
      <c r="AM15" s="223"/>
      <c r="AN15" s="221" t="s">
        <v>34</v>
      </c>
      <c r="AO15" s="221"/>
      <c r="AP15" s="227" t="s">
        <v>146</v>
      </c>
      <c r="AQ15" s="228"/>
      <c r="AR15" s="228"/>
      <c r="AS15" s="228"/>
      <c r="AT15" s="229"/>
    </row>
    <row r="16" spans="1:46" ht="12.95" customHeight="1">
      <c r="A16" s="20"/>
      <c r="B16" s="20"/>
      <c r="C16" s="20"/>
      <c r="D16" s="20"/>
      <c r="E16" s="20"/>
      <c r="F16" s="212" t="s">
        <v>32</v>
      </c>
      <c r="G16" s="212"/>
      <c r="H16" s="212"/>
      <c r="I16" s="213"/>
      <c r="J16" s="213"/>
      <c r="K16" s="213"/>
      <c r="L16" s="61" t="s">
        <v>4</v>
      </c>
      <c r="M16" s="214"/>
      <c r="N16" s="214"/>
      <c r="O16" s="62" t="s">
        <v>129</v>
      </c>
      <c r="P16" s="61"/>
      <c r="Q16" s="215"/>
      <c r="R16" s="215"/>
      <c r="S16" s="215"/>
      <c r="T16" s="215"/>
      <c r="U16" s="203" t="s">
        <v>33</v>
      </c>
      <c r="V16" s="203"/>
      <c r="W16" s="216">
        <v>800</v>
      </c>
      <c r="X16" s="216"/>
      <c r="Y16" s="216"/>
      <c r="Z16" s="216"/>
      <c r="AA16" s="61" t="s">
        <v>34</v>
      </c>
      <c r="AB16" s="61" t="s">
        <v>35</v>
      </c>
      <c r="AC16" s="203" t="s">
        <v>33</v>
      </c>
      <c r="AD16" s="203"/>
      <c r="AE16" s="202" t="str">
        <f>IF(W16*Q16&lt;=0,"",W16*Q16)</f>
        <v/>
      </c>
      <c r="AF16" s="202"/>
      <c r="AG16" s="202"/>
      <c r="AH16" s="202"/>
      <c r="AI16" s="202"/>
      <c r="AJ16" s="202"/>
      <c r="AK16" s="202"/>
      <c r="AL16" s="202"/>
      <c r="AM16" s="202"/>
      <c r="AN16" s="203" t="s">
        <v>34</v>
      </c>
      <c r="AO16" s="203"/>
      <c r="AP16" s="57"/>
      <c r="AQ16" s="57"/>
      <c r="AR16" s="57"/>
      <c r="AS16" s="57"/>
      <c r="AT16" s="57"/>
    </row>
    <row r="17" spans="1:46" ht="12.95" customHeight="1">
      <c r="A17" s="21"/>
      <c r="B17" s="63"/>
      <c r="C17" s="63"/>
      <c r="D17" s="63"/>
      <c r="E17" s="63"/>
      <c r="F17" s="208" t="s">
        <v>36</v>
      </c>
      <c r="G17" s="208"/>
      <c r="H17" s="208"/>
      <c r="I17" s="209"/>
      <c r="J17" s="209"/>
      <c r="K17" s="209"/>
      <c r="L17" s="51" t="s">
        <v>4</v>
      </c>
      <c r="M17" s="210"/>
      <c r="N17" s="210"/>
      <c r="O17" s="64" t="s">
        <v>129</v>
      </c>
      <c r="P17" s="51"/>
      <c r="Q17" s="162"/>
      <c r="R17" s="162"/>
      <c r="S17" s="162"/>
      <c r="T17" s="162"/>
      <c r="U17" s="178" t="s">
        <v>33</v>
      </c>
      <c r="V17" s="178"/>
      <c r="W17" s="163">
        <v>1000</v>
      </c>
      <c r="X17" s="211"/>
      <c r="Y17" s="211"/>
      <c r="Z17" s="211"/>
      <c r="AA17" s="51" t="s">
        <v>34</v>
      </c>
      <c r="AB17" s="51" t="s">
        <v>35</v>
      </c>
      <c r="AC17" s="178" t="s">
        <v>33</v>
      </c>
      <c r="AD17" s="178"/>
      <c r="AE17" s="177" t="str">
        <f t="shared" ref="AE17:AE18" si="1">IF(W17*Q17&lt;=0,"",W17*Q17)</f>
        <v/>
      </c>
      <c r="AF17" s="177"/>
      <c r="AG17" s="177"/>
      <c r="AH17" s="177"/>
      <c r="AI17" s="177"/>
      <c r="AJ17" s="177"/>
      <c r="AK17" s="177"/>
      <c r="AL17" s="177"/>
      <c r="AM17" s="177"/>
      <c r="AN17" s="178" t="s">
        <v>34</v>
      </c>
      <c r="AO17" s="178"/>
      <c r="AP17" s="57"/>
      <c r="AQ17" s="57"/>
      <c r="AR17" s="57"/>
      <c r="AS17" s="57"/>
      <c r="AT17" s="57"/>
    </row>
    <row r="18" spans="1:46" ht="12.95" customHeight="1">
      <c r="A18" s="21"/>
      <c r="B18" s="63"/>
      <c r="C18" s="63"/>
      <c r="D18" s="63"/>
      <c r="E18" s="63"/>
      <c r="F18" s="205" t="s">
        <v>37</v>
      </c>
      <c r="G18" s="205"/>
      <c r="H18" s="205"/>
      <c r="I18" s="206"/>
      <c r="J18" s="206"/>
      <c r="K18" s="206"/>
      <c r="L18" s="50" t="s">
        <v>4</v>
      </c>
      <c r="M18" s="207"/>
      <c r="N18" s="207"/>
      <c r="O18" s="58" t="s">
        <v>129</v>
      </c>
      <c r="P18" s="50"/>
      <c r="Q18" s="162"/>
      <c r="R18" s="162"/>
      <c r="S18" s="162"/>
      <c r="T18" s="162"/>
      <c r="U18" s="161" t="s">
        <v>33</v>
      </c>
      <c r="V18" s="161"/>
      <c r="W18" s="163">
        <v>1500</v>
      </c>
      <c r="X18" s="163"/>
      <c r="Y18" s="163"/>
      <c r="Z18" s="163"/>
      <c r="AA18" s="50" t="s">
        <v>34</v>
      </c>
      <c r="AB18" s="50" t="s">
        <v>35</v>
      </c>
      <c r="AC18" s="161" t="s">
        <v>33</v>
      </c>
      <c r="AD18" s="161"/>
      <c r="AE18" s="172" t="str">
        <f t="shared" si="1"/>
        <v/>
      </c>
      <c r="AF18" s="172"/>
      <c r="AG18" s="172"/>
      <c r="AH18" s="172"/>
      <c r="AI18" s="172"/>
      <c r="AJ18" s="172"/>
      <c r="AK18" s="172"/>
      <c r="AL18" s="172"/>
      <c r="AM18" s="172"/>
      <c r="AN18" s="161" t="s">
        <v>34</v>
      </c>
      <c r="AO18" s="161"/>
      <c r="AP18" s="227" t="s">
        <v>146</v>
      </c>
      <c r="AQ18" s="228"/>
      <c r="AR18" s="228"/>
      <c r="AS18" s="228"/>
      <c r="AT18" s="229"/>
    </row>
    <row r="19" spans="1:46" ht="12.95" customHeight="1">
      <c r="A19" s="65"/>
      <c r="B19" s="20"/>
      <c r="C19" s="20"/>
      <c r="D19" s="20"/>
      <c r="E19" s="20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170" t="s">
        <v>38</v>
      </c>
      <c r="AC19" s="170"/>
      <c r="AD19" s="170"/>
      <c r="AE19" s="177">
        <f>SUM(AE4:AM12)</f>
        <v>0</v>
      </c>
      <c r="AF19" s="177"/>
      <c r="AG19" s="177"/>
      <c r="AH19" s="177"/>
      <c r="AI19" s="177"/>
      <c r="AJ19" s="177"/>
      <c r="AK19" s="177"/>
      <c r="AL19" s="177"/>
      <c r="AM19" s="177"/>
      <c r="AN19" s="178" t="s">
        <v>34</v>
      </c>
      <c r="AO19" s="178"/>
      <c r="AP19" s="57"/>
      <c r="AQ19" s="57"/>
      <c r="AR19" s="57"/>
      <c r="AS19" s="57"/>
      <c r="AT19" s="57"/>
    </row>
    <row r="20" spans="1:46" ht="12.95" customHeight="1">
      <c r="A20" s="55" t="s">
        <v>39</v>
      </c>
      <c r="B20" s="56"/>
      <c r="C20" s="56"/>
      <c r="D20" s="56"/>
      <c r="E20" s="20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22"/>
      <c r="AC20" s="22"/>
      <c r="AD20" s="22"/>
      <c r="AE20" s="67"/>
      <c r="AF20" s="67"/>
      <c r="AG20" s="67"/>
      <c r="AH20" s="67"/>
      <c r="AI20" s="67"/>
      <c r="AJ20" s="67"/>
      <c r="AK20" s="67"/>
      <c r="AL20" s="67"/>
      <c r="AM20" s="67"/>
      <c r="AN20" s="22"/>
      <c r="AO20" s="22"/>
      <c r="AP20" s="57"/>
      <c r="AQ20" s="57"/>
      <c r="AR20" s="57"/>
      <c r="AS20" s="57"/>
      <c r="AT20" s="57"/>
    </row>
    <row r="21" spans="1:46" ht="12.95" customHeight="1" thickBot="1">
      <c r="A21" s="57"/>
      <c r="B21" s="57"/>
      <c r="C21" s="57"/>
      <c r="D21" s="57"/>
      <c r="E21" s="20"/>
      <c r="F21" s="199" t="s">
        <v>88</v>
      </c>
      <c r="G21" s="199"/>
      <c r="H21" s="199"/>
      <c r="I21" s="199"/>
      <c r="J21" s="199"/>
      <c r="K21" s="199"/>
      <c r="L21" s="199"/>
      <c r="M21" s="200"/>
      <c r="N21" s="200"/>
      <c r="O21" s="68" t="s">
        <v>4</v>
      </c>
      <c r="P21" s="196"/>
      <c r="Q21" s="196"/>
      <c r="R21" s="68" t="s">
        <v>5</v>
      </c>
      <c r="S21" s="200" t="s">
        <v>89</v>
      </c>
      <c r="T21" s="196"/>
      <c r="U21" s="196"/>
      <c r="V21" s="196"/>
      <c r="W21" s="201"/>
      <c r="X21" s="200"/>
      <c r="Y21" s="200"/>
      <c r="Z21" s="68" t="s">
        <v>12</v>
      </c>
      <c r="AA21" s="196"/>
      <c r="AB21" s="196"/>
      <c r="AC21" s="68" t="s">
        <v>40</v>
      </c>
      <c r="AD21" s="69"/>
      <c r="AE21" s="193" t="s">
        <v>130</v>
      </c>
      <c r="AF21" s="194"/>
      <c r="AG21" s="194"/>
      <c r="AH21" s="195"/>
      <c r="AI21" s="193"/>
      <c r="AJ21" s="193"/>
      <c r="AK21" s="68" t="s">
        <v>12</v>
      </c>
      <c r="AL21" s="196"/>
      <c r="AM21" s="196"/>
      <c r="AN21" s="197" t="s">
        <v>40</v>
      </c>
      <c r="AO21" s="197"/>
      <c r="AP21" s="57"/>
      <c r="AQ21" s="57"/>
      <c r="AR21" s="57"/>
      <c r="AS21" s="57"/>
      <c r="AT21" s="57"/>
    </row>
    <row r="22" spans="1:46" ht="12.95" customHeight="1">
      <c r="A22" s="20"/>
      <c r="B22" s="20"/>
      <c r="C22" s="20"/>
      <c r="D22" s="20"/>
      <c r="E22" s="20"/>
      <c r="F22" s="198" t="s">
        <v>152</v>
      </c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80"/>
      <c r="R22" s="180"/>
      <c r="S22" s="180"/>
      <c r="T22" s="180"/>
      <c r="U22" s="178" t="s">
        <v>33</v>
      </c>
      <c r="V22" s="178"/>
      <c r="W22" s="181">
        <v>2800</v>
      </c>
      <c r="X22" s="181"/>
      <c r="Y22" s="181"/>
      <c r="Z22" s="181"/>
      <c r="AA22" s="70" t="s">
        <v>41</v>
      </c>
      <c r="AB22" s="51" t="s">
        <v>35</v>
      </c>
      <c r="AC22" s="178" t="s">
        <v>33</v>
      </c>
      <c r="AD22" s="178"/>
      <c r="AE22" s="177" t="str">
        <f>IF(W22*Q22&lt;=0,"",W22*Q22)</f>
        <v/>
      </c>
      <c r="AF22" s="177"/>
      <c r="AG22" s="177"/>
      <c r="AH22" s="177"/>
      <c r="AI22" s="177"/>
      <c r="AJ22" s="177"/>
      <c r="AK22" s="177"/>
      <c r="AL22" s="177"/>
      <c r="AM22" s="177"/>
      <c r="AN22" s="178" t="s">
        <v>34</v>
      </c>
      <c r="AO22" s="178"/>
      <c r="AP22" s="57"/>
      <c r="AQ22" s="57"/>
      <c r="AR22" s="57"/>
      <c r="AS22" s="57"/>
      <c r="AT22" s="57"/>
    </row>
    <row r="23" spans="1:46" ht="12.95" customHeight="1">
      <c r="A23" s="20"/>
      <c r="B23" s="20"/>
      <c r="C23" s="20"/>
      <c r="D23" s="20"/>
      <c r="E23" s="20"/>
      <c r="F23" s="198" t="s">
        <v>155</v>
      </c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80"/>
      <c r="R23" s="180"/>
      <c r="S23" s="180"/>
      <c r="T23" s="180"/>
      <c r="U23" s="178" t="s">
        <v>33</v>
      </c>
      <c r="V23" s="178"/>
      <c r="W23" s="181">
        <v>2800</v>
      </c>
      <c r="X23" s="181"/>
      <c r="Y23" s="181"/>
      <c r="Z23" s="181"/>
      <c r="AA23" s="70" t="s">
        <v>42</v>
      </c>
      <c r="AB23" s="51" t="s">
        <v>35</v>
      </c>
      <c r="AC23" s="178" t="s">
        <v>33</v>
      </c>
      <c r="AD23" s="178"/>
      <c r="AE23" s="177" t="str">
        <f>IF(W23*Q23&lt;=0,"",W23*Q23)</f>
        <v/>
      </c>
      <c r="AF23" s="177"/>
      <c r="AG23" s="177"/>
      <c r="AH23" s="177"/>
      <c r="AI23" s="177"/>
      <c r="AJ23" s="177"/>
      <c r="AK23" s="177"/>
      <c r="AL23" s="177"/>
      <c r="AM23" s="177"/>
      <c r="AN23" s="178" t="s">
        <v>34</v>
      </c>
      <c r="AO23" s="178"/>
      <c r="AP23" s="57"/>
      <c r="AQ23" s="57"/>
      <c r="AR23" s="57"/>
      <c r="AS23" s="57"/>
      <c r="AT23" s="57"/>
    </row>
    <row r="24" spans="1:46" ht="12.95" customHeight="1">
      <c r="A24" s="20"/>
      <c r="B24" s="20"/>
      <c r="C24" s="20"/>
      <c r="D24" s="20"/>
      <c r="E24" s="20"/>
      <c r="F24" s="192" t="s">
        <v>131</v>
      </c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80"/>
      <c r="R24" s="180"/>
      <c r="S24" s="180"/>
      <c r="T24" s="180"/>
      <c r="U24" s="161" t="s">
        <v>33</v>
      </c>
      <c r="V24" s="161"/>
      <c r="W24" s="163">
        <v>5000</v>
      </c>
      <c r="X24" s="163"/>
      <c r="Y24" s="163"/>
      <c r="Z24" s="163"/>
      <c r="AA24" s="71" t="s">
        <v>41</v>
      </c>
      <c r="AB24" s="50" t="s">
        <v>35</v>
      </c>
      <c r="AC24" s="161" t="s">
        <v>33</v>
      </c>
      <c r="AD24" s="161"/>
      <c r="AE24" s="172" t="str">
        <f t="shared" ref="AE24:AE31" si="2">IF(W24*Q24&lt;=0,"",W24*Q24)</f>
        <v/>
      </c>
      <c r="AF24" s="172"/>
      <c r="AG24" s="172"/>
      <c r="AH24" s="172"/>
      <c r="AI24" s="172"/>
      <c r="AJ24" s="172"/>
      <c r="AK24" s="172"/>
      <c r="AL24" s="172"/>
      <c r="AM24" s="172"/>
      <c r="AN24" s="161" t="s">
        <v>34</v>
      </c>
      <c r="AO24" s="161"/>
      <c r="AP24" s="57"/>
      <c r="AQ24" s="57"/>
      <c r="AR24" s="57"/>
      <c r="AS24" s="57"/>
      <c r="AT24" s="57"/>
    </row>
    <row r="25" spans="1:46" ht="12.95" customHeight="1">
      <c r="A25" s="20"/>
      <c r="B25" s="20"/>
      <c r="C25" s="20"/>
      <c r="D25" s="20"/>
      <c r="E25" s="20"/>
      <c r="F25" s="192" t="s">
        <v>147</v>
      </c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80"/>
      <c r="R25" s="180"/>
      <c r="S25" s="180"/>
      <c r="T25" s="180"/>
      <c r="U25" s="161" t="s">
        <v>33</v>
      </c>
      <c r="V25" s="161"/>
      <c r="W25" s="163">
        <v>3500</v>
      </c>
      <c r="X25" s="163"/>
      <c r="Y25" s="163"/>
      <c r="Z25" s="163"/>
      <c r="AA25" s="71" t="s">
        <v>41</v>
      </c>
      <c r="AB25" s="50" t="s">
        <v>35</v>
      </c>
      <c r="AC25" s="161" t="s">
        <v>33</v>
      </c>
      <c r="AD25" s="161"/>
      <c r="AE25" s="172" t="str">
        <f t="shared" si="2"/>
        <v/>
      </c>
      <c r="AF25" s="172"/>
      <c r="AG25" s="172"/>
      <c r="AH25" s="172"/>
      <c r="AI25" s="172"/>
      <c r="AJ25" s="172"/>
      <c r="AK25" s="172"/>
      <c r="AL25" s="172"/>
      <c r="AM25" s="172"/>
      <c r="AN25" s="161" t="s">
        <v>34</v>
      </c>
      <c r="AO25" s="161"/>
      <c r="AP25" s="57"/>
      <c r="AQ25" s="57"/>
      <c r="AR25" s="57"/>
      <c r="AS25" s="57"/>
      <c r="AT25" s="57"/>
    </row>
    <row r="26" spans="1:46" ht="12.95" customHeight="1">
      <c r="A26" s="20"/>
      <c r="B26" s="20"/>
      <c r="C26" s="20"/>
      <c r="D26" s="20"/>
      <c r="E26" s="20"/>
      <c r="F26" s="192" t="s">
        <v>132</v>
      </c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80"/>
      <c r="R26" s="180"/>
      <c r="S26" s="180"/>
      <c r="T26" s="180"/>
      <c r="U26" s="161" t="s">
        <v>33</v>
      </c>
      <c r="V26" s="161"/>
      <c r="W26" s="163">
        <v>3500</v>
      </c>
      <c r="X26" s="163"/>
      <c r="Y26" s="163"/>
      <c r="Z26" s="163"/>
      <c r="AA26" s="71" t="s">
        <v>42</v>
      </c>
      <c r="AB26" s="50" t="s">
        <v>35</v>
      </c>
      <c r="AC26" s="161" t="s">
        <v>33</v>
      </c>
      <c r="AD26" s="161"/>
      <c r="AE26" s="172" t="str">
        <f>IF(W26*Q26&lt;=0,"",W26*Q26)</f>
        <v/>
      </c>
      <c r="AF26" s="172"/>
      <c r="AG26" s="172"/>
      <c r="AH26" s="172"/>
      <c r="AI26" s="172"/>
      <c r="AJ26" s="172"/>
      <c r="AK26" s="172"/>
      <c r="AL26" s="172"/>
      <c r="AM26" s="172"/>
      <c r="AN26" s="161" t="s">
        <v>34</v>
      </c>
      <c r="AO26" s="161"/>
      <c r="AP26" s="57"/>
      <c r="AQ26" s="57"/>
      <c r="AR26" s="57"/>
      <c r="AS26" s="57"/>
      <c r="AT26" s="57"/>
    </row>
    <row r="27" spans="1:46" ht="12.95" customHeight="1">
      <c r="A27" s="20"/>
      <c r="B27" s="20"/>
      <c r="C27" s="20"/>
      <c r="D27" s="20"/>
      <c r="E27" s="20"/>
      <c r="F27" s="192" t="s">
        <v>133</v>
      </c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80"/>
      <c r="R27" s="180"/>
      <c r="S27" s="180"/>
      <c r="T27" s="180"/>
      <c r="U27" s="161" t="s">
        <v>33</v>
      </c>
      <c r="V27" s="161"/>
      <c r="W27" s="163">
        <v>2500</v>
      </c>
      <c r="X27" s="163"/>
      <c r="Y27" s="163"/>
      <c r="Z27" s="163"/>
      <c r="AA27" s="71" t="s">
        <v>42</v>
      </c>
      <c r="AB27" s="50" t="s">
        <v>35</v>
      </c>
      <c r="AC27" s="161" t="s">
        <v>33</v>
      </c>
      <c r="AD27" s="161"/>
      <c r="AE27" s="172" t="str">
        <f>IF(W27*Q27&lt;=0,"",W27*Q27)</f>
        <v/>
      </c>
      <c r="AF27" s="172"/>
      <c r="AG27" s="172"/>
      <c r="AH27" s="172"/>
      <c r="AI27" s="172"/>
      <c r="AJ27" s="172"/>
      <c r="AK27" s="172"/>
      <c r="AL27" s="172"/>
      <c r="AM27" s="172"/>
      <c r="AN27" s="161" t="s">
        <v>34</v>
      </c>
      <c r="AO27" s="161"/>
      <c r="AP27" s="57"/>
      <c r="AQ27" s="57"/>
      <c r="AR27" s="57"/>
      <c r="AS27" s="57"/>
      <c r="AT27" s="57"/>
    </row>
    <row r="28" spans="1:46" ht="12.95" customHeight="1">
      <c r="A28" s="20"/>
      <c r="B28" s="20"/>
      <c r="C28" s="20"/>
      <c r="D28" s="20"/>
      <c r="E28" s="20"/>
      <c r="F28" s="171" t="s">
        <v>148</v>
      </c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80"/>
      <c r="R28" s="180"/>
      <c r="S28" s="180"/>
      <c r="T28" s="180"/>
      <c r="U28" s="161" t="s">
        <v>33</v>
      </c>
      <c r="V28" s="161"/>
      <c r="W28" s="163">
        <v>4000</v>
      </c>
      <c r="X28" s="163"/>
      <c r="Y28" s="163"/>
      <c r="Z28" s="163"/>
      <c r="AA28" s="71" t="s">
        <v>41</v>
      </c>
      <c r="AB28" s="50" t="s">
        <v>35</v>
      </c>
      <c r="AC28" s="161" t="s">
        <v>33</v>
      </c>
      <c r="AD28" s="161"/>
      <c r="AE28" s="172" t="str">
        <f t="shared" si="2"/>
        <v/>
      </c>
      <c r="AF28" s="172"/>
      <c r="AG28" s="172"/>
      <c r="AH28" s="172"/>
      <c r="AI28" s="172"/>
      <c r="AJ28" s="172"/>
      <c r="AK28" s="172"/>
      <c r="AL28" s="172"/>
      <c r="AM28" s="172"/>
      <c r="AN28" s="161" t="s">
        <v>34</v>
      </c>
      <c r="AO28" s="161"/>
      <c r="AP28" s="57"/>
      <c r="AQ28" s="57"/>
      <c r="AR28" s="57"/>
      <c r="AS28" s="57"/>
      <c r="AT28" s="57"/>
    </row>
    <row r="29" spans="1:46" ht="12.95" customHeight="1">
      <c r="A29" s="20"/>
      <c r="B29" s="20"/>
      <c r="C29" s="20"/>
      <c r="D29" s="20"/>
      <c r="E29" s="20"/>
      <c r="F29" s="192" t="s">
        <v>43</v>
      </c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80"/>
      <c r="R29" s="180"/>
      <c r="S29" s="180"/>
      <c r="T29" s="180"/>
      <c r="U29" s="161" t="s">
        <v>33</v>
      </c>
      <c r="V29" s="161"/>
      <c r="W29" s="163">
        <v>6000</v>
      </c>
      <c r="X29" s="163"/>
      <c r="Y29" s="163"/>
      <c r="Z29" s="163"/>
      <c r="AA29" s="71" t="s">
        <v>41</v>
      </c>
      <c r="AB29" s="50" t="s">
        <v>35</v>
      </c>
      <c r="AC29" s="161" t="s">
        <v>33</v>
      </c>
      <c r="AD29" s="161"/>
      <c r="AE29" s="172" t="str">
        <f t="shared" si="2"/>
        <v/>
      </c>
      <c r="AF29" s="172"/>
      <c r="AG29" s="172"/>
      <c r="AH29" s="172"/>
      <c r="AI29" s="172"/>
      <c r="AJ29" s="172"/>
      <c r="AK29" s="172"/>
      <c r="AL29" s="172"/>
      <c r="AM29" s="172"/>
      <c r="AN29" s="161" t="s">
        <v>34</v>
      </c>
      <c r="AO29" s="161"/>
      <c r="AP29" s="57"/>
      <c r="AQ29" s="57"/>
      <c r="AR29" s="57"/>
      <c r="AS29" s="57"/>
      <c r="AT29" s="57"/>
    </row>
    <row r="30" spans="1:46" ht="12.95" customHeight="1">
      <c r="A30" s="20"/>
      <c r="B30" s="20"/>
      <c r="C30" s="20"/>
      <c r="D30" s="20"/>
      <c r="E30" s="20"/>
      <c r="F30" s="160" t="s">
        <v>156</v>
      </c>
      <c r="G30" s="190"/>
      <c r="H30" s="190"/>
      <c r="I30" s="190"/>
      <c r="J30" s="190"/>
      <c r="K30" s="190"/>
      <c r="L30" s="190"/>
      <c r="M30" s="190"/>
      <c r="N30" s="190"/>
      <c r="O30" s="190"/>
      <c r="P30" s="191"/>
      <c r="Q30" s="180"/>
      <c r="R30" s="180"/>
      <c r="S30" s="180"/>
      <c r="T30" s="180"/>
      <c r="U30" s="161" t="s">
        <v>33</v>
      </c>
      <c r="V30" s="161"/>
      <c r="W30" s="163">
        <v>1000</v>
      </c>
      <c r="X30" s="163"/>
      <c r="Y30" s="163"/>
      <c r="Z30" s="163"/>
      <c r="AA30" s="71" t="s">
        <v>41</v>
      </c>
      <c r="AB30" s="50" t="s">
        <v>35</v>
      </c>
      <c r="AC30" s="161" t="s">
        <v>33</v>
      </c>
      <c r="AD30" s="161"/>
      <c r="AE30" s="172" t="str">
        <f t="shared" si="2"/>
        <v/>
      </c>
      <c r="AF30" s="172"/>
      <c r="AG30" s="172"/>
      <c r="AH30" s="172"/>
      <c r="AI30" s="172"/>
      <c r="AJ30" s="172"/>
      <c r="AK30" s="172"/>
      <c r="AL30" s="172"/>
      <c r="AM30" s="172"/>
      <c r="AN30" s="161" t="s">
        <v>34</v>
      </c>
      <c r="AO30" s="161"/>
      <c r="AP30" s="57"/>
      <c r="AQ30" s="57"/>
      <c r="AR30" s="57"/>
      <c r="AS30" s="57"/>
      <c r="AT30" s="57"/>
    </row>
    <row r="31" spans="1:46" ht="12.95" customHeight="1">
      <c r="A31" s="20"/>
      <c r="B31" s="20"/>
      <c r="C31" s="20"/>
      <c r="D31" s="20"/>
      <c r="E31" s="20"/>
      <c r="F31" s="171" t="s">
        <v>134</v>
      </c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62"/>
      <c r="R31" s="162"/>
      <c r="S31" s="162"/>
      <c r="T31" s="162"/>
      <c r="U31" s="161" t="s">
        <v>33</v>
      </c>
      <c r="V31" s="161"/>
      <c r="W31" s="163">
        <v>3500</v>
      </c>
      <c r="X31" s="163"/>
      <c r="Y31" s="163"/>
      <c r="Z31" s="163"/>
      <c r="AA31" s="71" t="s">
        <v>41</v>
      </c>
      <c r="AB31" s="50" t="s">
        <v>35</v>
      </c>
      <c r="AC31" s="161" t="s">
        <v>33</v>
      </c>
      <c r="AD31" s="161"/>
      <c r="AE31" s="172" t="str">
        <f t="shared" si="2"/>
        <v/>
      </c>
      <c r="AF31" s="172"/>
      <c r="AG31" s="172"/>
      <c r="AH31" s="172"/>
      <c r="AI31" s="172"/>
      <c r="AJ31" s="172"/>
      <c r="AK31" s="172"/>
      <c r="AL31" s="172"/>
      <c r="AM31" s="172"/>
      <c r="AN31" s="161" t="s">
        <v>34</v>
      </c>
      <c r="AO31" s="161"/>
      <c r="AP31" s="57"/>
      <c r="AQ31" s="57"/>
      <c r="AR31" s="57"/>
      <c r="AS31" s="57"/>
      <c r="AT31" s="57"/>
    </row>
    <row r="32" spans="1:46" ht="12.95" customHeight="1">
      <c r="A32" s="20"/>
      <c r="B32" s="20"/>
      <c r="C32" s="20"/>
      <c r="D32" s="20"/>
      <c r="E32" s="20"/>
      <c r="F32" s="184" t="s">
        <v>135</v>
      </c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5"/>
      <c r="R32" s="186"/>
      <c r="S32" s="186"/>
      <c r="T32" s="186"/>
      <c r="U32" s="187" t="s">
        <v>33</v>
      </c>
      <c r="V32" s="187"/>
      <c r="W32" s="188">
        <v>2500</v>
      </c>
      <c r="X32" s="188"/>
      <c r="Y32" s="188"/>
      <c r="Z32" s="188"/>
      <c r="AA32" s="72" t="s">
        <v>41</v>
      </c>
      <c r="AB32" s="29" t="s">
        <v>35</v>
      </c>
      <c r="AC32" s="187" t="s">
        <v>33</v>
      </c>
      <c r="AD32" s="187"/>
      <c r="AE32" s="189" t="str">
        <f>IF(W32*Q32&lt;=0,"",W32*Q32)</f>
        <v/>
      </c>
      <c r="AF32" s="189"/>
      <c r="AG32" s="189"/>
      <c r="AH32" s="189"/>
      <c r="AI32" s="189"/>
      <c r="AJ32" s="189"/>
      <c r="AK32" s="189"/>
      <c r="AL32" s="189"/>
      <c r="AM32" s="189"/>
      <c r="AN32" s="187" t="s">
        <v>34</v>
      </c>
      <c r="AO32" s="187"/>
      <c r="AP32" s="57"/>
      <c r="AQ32" s="57"/>
      <c r="AR32" s="57"/>
      <c r="AS32" s="57"/>
      <c r="AT32" s="57"/>
    </row>
    <row r="33" spans="1:46" ht="12.95" customHeight="1">
      <c r="A33" s="20"/>
      <c r="B33" s="20"/>
      <c r="C33" s="20"/>
      <c r="D33" s="20"/>
      <c r="E33" s="20"/>
      <c r="F33" s="179" t="s">
        <v>149</v>
      </c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80"/>
      <c r="R33" s="180"/>
      <c r="S33" s="180"/>
      <c r="T33" s="180"/>
      <c r="U33" s="178" t="s">
        <v>33</v>
      </c>
      <c r="V33" s="178"/>
      <c r="W33" s="181">
        <v>4500</v>
      </c>
      <c r="X33" s="181"/>
      <c r="Y33" s="181"/>
      <c r="Z33" s="181"/>
      <c r="AA33" s="70" t="s">
        <v>41</v>
      </c>
      <c r="AB33" s="51" t="s">
        <v>35</v>
      </c>
      <c r="AC33" s="178" t="s">
        <v>33</v>
      </c>
      <c r="AD33" s="178"/>
      <c r="AE33" s="177" t="str">
        <f>IF(W33*Q33&lt;=0,"",W33*Q33)</f>
        <v/>
      </c>
      <c r="AF33" s="177"/>
      <c r="AG33" s="177"/>
      <c r="AH33" s="177"/>
      <c r="AI33" s="177"/>
      <c r="AJ33" s="177"/>
      <c r="AK33" s="177"/>
      <c r="AL33" s="177"/>
      <c r="AM33" s="177"/>
      <c r="AN33" s="178" t="s">
        <v>34</v>
      </c>
      <c r="AO33" s="178"/>
      <c r="AP33" s="57"/>
      <c r="AQ33" s="57"/>
      <c r="AR33" s="57"/>
      <c r="AS33" s="57"/>
      <c r="AT33" s="57"/>
    </row>
    <row r="34" spans="1:46" ht="12.95" customHeight="1">
      <c r="A34" s="20"/>
      <c r="B34" s="20"/>
      <c r="C34" s="20"/>
      <c r="D34" s="20"/>
      <c r="E34" s="20"/>
      <c r="F34" s="171" t="s">
        <v>150</v>
      </c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80"/>
      <c r="R34" s="180"/>
      <c r="S34" s="180"/>
      <c r="T34" s="180"/>
      <c r="U34" s="178" t="s">
        <v>33</v>
      </c>
      <c r="V34" s="178"/>
      <c r="W34" s="181">
        <v>3500</v>
      </c>
      <c r="X34" s="181"/>
      <c r="Y34" s="181"/>
      <c r="Z34" s="181"/>
      <c r="AA34" s="70" t="s">
        <v>42</v>
      </c>
      <c r="AB34" s="51" t="s">
        <v>35</v>
      </c>
      <c r="AC34" s="178" t="s">
        <v>33</v>
      </c>
      <c r="AD34" s="178"/>
      <c r="AE34" s="177" t="str">
        <f>IF(W34*Q34&lt;=0,"",W34*Q34)</f>
        <v/>
      </c>
      <c r="AF34" s="177"/>
      <c r="AG34" s="177"/>
      <c r="AH34" s="177"/>
      <c r="AI34" s="177"/>
      <c r="AJ34" s="177"/>
      <c r="AK34" s="177"/>
      <c r="AL34" s="177"/>
      <c r="AM34" s="177"/>
      <c r="AN34" s="178" t="s">
        <v>34</v>
      </c>
      <c r="AO34" s="178"/>
      <c r="AP34" s="57"/>
      <c r="AQ34" s="57"/>
      <c r="AR34" s="57"/>
      <c r="AS34" s="57"/>
      <c r="AT34" s="57"/>
    </row>
    <row r="35" spans="1:46" ht="12.95" customHeight="1" thickBot="1">
      <c r="A35" s="20"/>
      <c r="B35" s="20"/>
      <c r="C35" s="20"/>
      <c r="D35" s="20"/>
      <c r="E35" s="20"/>
      <c r="F35" s="182" t="s">
        <v>157</v>
      </c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3"/>
      <c r="R35" s="166"/>
      <c r="S35" s="166"/>
      <c r="T35" s="166"/>
      <c r="U35" s="157" t="s">
        <v>33</v>
      </c>
      <c r="V35" s="157"/>
      <c r="W35" s="167">
        <v>500</v>
      </c>
      <c r="X35" s="167"/>
      <c r="Y35" s="167"/>
      <c r="Z35" s="167"/>
      <c r="AA35" s="73" t="s">
        <v>41</v>
      </c>
      <c r="AB35" s="74" t="s">
        <v>35</v>
      </c>
      <c r="AC35" s="157" t="s">
        <v>33</v>
      </c>
      <c r="AD35" s="157"/>
      <c r="AE35" s="169" t="str">
        <f>IF(W35*Q35&lt;=0,"",W35*Q35)</f>
        <v/>
      </c>
      <c r="AF35" s="169"/>
      <c r="AG35" s="169"/>
      <c r="AH35" s="169"/>
      <c r="AI35" s="169"/>
      <c r="AJ35" s="169"/>
      <c r="AK35" s="169"/>
      <c r="AL35" s="169"/>
      <c r="AM35" s="169"/>
      <c r="AN35" s="157" t="s">
        <v>34</v>
      </c>
      <c r="AO35" s="157"/>
      <c r="AP35" s="57"/>
      <c r="AQ35" s="57"/>
      <c r="AR35" s="57"/>
      <c r="AS35" s="57"/>
      <c r="AT35" s="57"/>
    </row>
    <row r="36" spans="1:46" ht="12.95" customHeight="1">
      <c r="A36" s="20"/>
      <c r="B36" s="20"/>
      <c r="C36" s="20"/>
      <c r="D36" s="20"/>
      <c r="E36" s="20"/>
      <c r="F36" s="75" t="s">
        <v>136</v>
      </c>
      <c r="G36" s="23"/>
      <c r="H36" s="23"/>
      <c r="I36" s="23"/>
      <c r="J36" s="23"/>
      <c r="K36" s="23"/>
      <c r="L36" s="23"/>
      <c r="M36" s="20"/>
      <c r="N36" s="20"/>
      <c r="O36" s="20"/>
      <c r="P36" s="20"/>
      <c r="Q36" s="23"/>
      <c r="R36" s="23"/>
      <c r="S36" s="23"/>
      <c r="T36" s="23"/>
      <c r="U36" s="22"/>
      <c r="V36" s="76"/>
      <c r="W36" s="77"/>
      <c r="X36" s="77"/>
      <c r="Y36" s="77"/>
      <c r="Z36" s="77"/>
      <c r="AA36" s="77"/>
      <c r="AB36" s="170" t="s">
        <v>38</v>
      </c>
      <c r="AC36" s="170"/>
      <c r="AD36" s="170"/>
      <c r="AE36" s="177">
        <f>SUM(AE22:AM35)</f>
        <v>0</v>
      </c>
      <c r="AF36" s="177"/>
      <c r="AG36" s="177"/>
      <c r="AH36" s="177"/>
      <c r="AI36" s="177"/>
      <c r="AJ36" s="177"/>
      <c r="AK36" s="177"/>
      <c r="AL36" s="177"/>
      <c r="AM36" s="177"/>
      <c r="AN36" s="178" t="s">
        <v>34</v>
      </c>
      <c r="AO36" s="178"/>
      <c r="AP36" s="57"/>
      <c r="AQ36" s="57"/>
      <c r="AR36" s="57"/>
      <c r="AS36" s="57"/>
      <c r="AT36" s="57"/>
    </row>
    <row r="37" spans="1:46" ht="12.95" customHeight="1">
      <c r="A37" s="78" t="s">
        <v>137</v>
      </c>
      <c r="B37" s="20"/>
      <c r="C37" s="20"/>
      <c r="D37" s="20"/>
      <c r="E37" s="55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2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57"/>
      <c r="AQ37" s="57"/>
      <c r="AR37" s="57"/>
      <c r="AS37" s="57"/>
      <c r="AT37" s="57"/>
    </row>
    <row r="38" spans="1:46" ht="12.95" customHeight="1">
      <c r="A38" s="79"/>
      <c r="B38" s="20"/>
      <c r="C38" s="20"/>
      <c r="D38" s="20"/>
      <c r="E38" s="20"/>
      <c r="F38" s="171" t="s">
        <v>90</v>
      </c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62"/>
      <c r="R38" s="162"/>
      <c r="S38" s="162"/>
      <c r="T38" s="162"/>
      <c r="U38" s="161" t="s">
        <v>91</v>
      </c>
      <c r="V38" s="161"/>
      <c r="W38" s="163">
        <v>150</v>
      </c>
      <c r="X38" s="163"/>
      <c r="Y38" s="163"/>
      <c r="Z38" s="163"/>
      <c r="AA38" s="71" t="s">
        <v>41</v>
      </c>
      <c r="AB38" s="50" t="s">
        <v>35</v>
      </c>
      <c r="AC38" s="161" t="s">
        <v>91</v>
      </c>
      <c r="AD38" s="161"/>
      <c r="AE38" s="172" t="str">
        <f>IF(W38*Q38&lt;=0,"",W38*Q38)</f>
        <v/>
      </c>
      <c r="AF38" s="172"/>
      <c r="AG38" s="172"/>
      <c r="AH38" s="172"/>
      <c r="AI38" s="172"/>
      <c r="AJ38" s="172"/>
      <c r="AK38" s="172"/>
      <c r="AL38" s="172"/>
      <c r="AM38" s="172"/>
      <c r="AN38" s="161" t="s">
        <v>34</v>
      </c>
      <c r="AO38" s="161"/>
      <c r="AP38" s="57"/>
      <c r="AQ38" s="57"/>
      <c r="AR38" s="57"/>
      <c r="AS38" s="57"/>
      <c r="AT38" s="57"/>
    </row>
    <row r="39" spans="1:46" ht="12.95" customHeight="1">
      <c r="A39" s="20"/>
      <c r="B39" s="20"/>
      <c r="C39" s="20"/>
      <c r="D39" s="20"/>
      <c r="E39" s="22"/>
      <c r="F39" s="24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76"/>
      <c r="V39" s="76"/>
      <c r="W39" s="76"/>
      <c r="X39" s="76"/>
      <c r="Y39" s="76"/>
      <c r="Z39" s="76"/>
      <c r="AA39" s="76"/>
      <c r="AB39" s="170" t="s">
        <v>38</v>
      </c>
      <c r="AC39" s="170"/>
      <c r="AD39" s="170"/>
      <c r="AE39" s="177">
        <f>SUM(AE38:AM38)</f>
        <v>0</v>
      </c>
      <c r="AF39" s="177"/>
      <c r="AG39" s="177"/>
      <c r="AH39" s="177"/>
      <c r="AI39" s="177"/>
      <c r="AJ39" s="177"/>
      <c r="AK39" s="177"/>
      <c r="AL39" s="177"/>
      <c r="AM39" s="177"/>
      <c r="AN39" s="178" t="s">
        <v>34</v>
      </c>
      <c r="AO39" s="178"/>
      <c r="AP39" s="57"/>
      <c r="AQ39" s="57"/>
      <c r="AR39" s="57"/>
      <c r="AS39" s="57"/>
      <c r="AT39" s="57"/>
    </row>
    <row r="40" spans="1:46" ht="12.95" customHeight="1">
      <c r="A40" s="159" t="s">
        <v>87</v>
      </c>
      <c r="B40" s="159"/>
      <c r="C40" s="159"/>
      <c r="D40" s="159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57"/>
      <c r="AQ40" s="57"/>
      <c r="AR40" s="57"/>
      <c r="AS40" s="57"/>
      <c r="AT40" s="57"/>
    </row>
    <row r="41" spans="1:46" ht="12.95" customHeight="1">
      <c r="A41" s="55"/>
      <c r="B41" s="63"/>
      <c r="C41" s="63"/>
      <c r="D41" s="63"/>
      <c r="E41" s="63"/>
      <c r="F41" s="160" t="s">
        <v>44</v>
      </c>
      <c r="G41" s="160"/>
      <c r="H41" s="160"/>
      <c r="I41" s="160"/>
      <c r="J41" s="160"/>
      <c r="K41" s="160"/>
      <c r="L41" s="160"/>
      <c r="M41" s="161" t="s">
        <v>45</v>
      </c>
      <c r="N41" s="161"/>
      <c r="O41" s="161"/>
      <c r="P41" s="161"/>
      <c r="Q41" s="162"/>
      <c r="R41" s="162"/>
      <c r="S41" s="162"/>
      <c r="T41" s="162"/>
      <c r="U41" s="161" t="s">
        <v>46</v>
      </c>
      <c r="V41" s="161"/>
      <c r="W41" s="163">
        <v>600</v>
      </c>
      <c r="X41" s="163"/>
      <c r="Y41" s="163"/>
      <c r="Z41" s="163"/>
      <c r="AA41" s="71" t="s">
        <v>41</v>
      </c>
      <c r="AB41" s="71" t="s">
        <v>35</v>
      </c>
      <c r="AC41" s="164" t="s">
        <v>46</v>
      </c>
      <c r="AD41" s="164"/>
      <c r="AE41" s="172" t="str">
        <f>IF(W41*Q41&lt;=0,"",W41*Q41)</f>
        <v/>
      </c>
      <c r="AF41" s="172"/>
      <c r="AG41" s="172"/>
      <c r="AH41" s="172"/>
      <c r="AI41" s="172"/>
      <c r="AJ41" s="172"/>
      <c r="AK41" s="172"/>
      <c r="AL41" s="172"/>
      <c r="AM41" s="172"/>
      <c r="AN41" s="173" t="s">
        <v>34</v>
      </c>
      <c r="AO41" s="173"/>
      <c r="AP41" s="57"/>
      <c r="AQ41" s="57"/>
      <c r="AR41" s="57"/>
      <c r="AS41" s="57"/>
      <c r="AT41" s="57"/>
    </row>
    <row r="42" spans="1:46" ht="12.95" customHeight="1">
      <c r="A42" s="63"/>
      <c r="B42" s="63"/>
      <c r="C42" s="63"/>
      <c r="D42" s="63"/>
      <c r="E42" s="63"/>
      <c r="F42" s="160" t="s">
        <v>47</v>
      </c>
      <c r="G42" s="160"/>
      <c r="H42" s="160"/>
      <c r="I42" s="160"/>
      <c r="J42" s="160"/>
      <c r="K42" s="160"/>
      <c r="L42" s="160"/>
      <c r="M42" s="161" t="s">
        <v>45</v>
      </c>
      <c r="N42" s="161"/>
      <c r="O42" s="161"/>
      <c r="P42" s="161"/>
      <c r="Q42" s="162"/>
      <c r="R42" s="162"/>
      <c r="S42" s="162"/>
      <c r="T42" s="162"/>
      <c r="U42" s="161" t="s">
        <v>46</v>
      </c>
      <c r="V42" s="161"/>
      <c r="W42" s="163">
        <v>500</v>
      </c>
      <c r="X42" s="163"/>
      <c r="Y42" s="163"/>
      <c r="Z42" s="163"/>
      <c r="AA42" s="71" t="s">
        <v>41</v>
      </c>
      <c r="AB42" s="71" t="s">
        <v>35</v>
      </c>
      <c r="AC42" s="164" t="s">
        <v>46</v>
      </c>
      <c r="AD42" s="164"/>
      <c r="AE42" s="172" t="str">
        <f t="shared" ref="AE42:AE52" si="3">IF(W42*Q42&lt;=0,"",W42*Q42)</f>
        <v/>
      </c>
      <c r="AF42" s="172"/>
      <c r="AG42" s="172"/>
      <c r="AH42" s="172"/>
      <c r="AI42" s="172"/>
      <c r="AJ42" s="172"/>
      <c r="AK42" s="172"/>
      <c r="AL42" s="172"/>
      <c r="AM42" s="172"/>
      <c r="AN42" s="173" t="s">
        <v>34</v>
      </c>
      <c r="AO42" s="173"/>
      <c r="AP42" s="57"/>
      <c r="AQ42" s="57"/>
      <c r="AR42" s="57"/>
      <c r="AS42" s="57"/>
      <c r="AT42" s="57"/>
    </row>
    <row r="43" spans="1:46" ht="12.95" customHeight="1">
      <c r="A43" s="63"/>
      <c r="B43" s="63"/>
      <c r="C43" s="63"/>
      <c r="D43" s="63"/>
      <c r="E43" s="63"/>
      <c r="F43" s="174" t="s">
        <v>138</v>
      </c>
      <c r="G43" s="174"/>
      <c r="H43" s="174"/>
      <c r="I43" s="174"/>
      <c r="J43" s="174"/>
      <c r="K43" s="174"/>
      <c r="L43" s="174"/>
      <c r="M43" s="161" t="s">
        <v>95</v>
      </c>
      <c r="N43" s="161"/>
      <c r="O43" s="161"/>
      <c r="P43" s="161"/>
      <c r="Q43" s="162"/>
      <c r="R43" s="162"/>
      <c r="S43" s="162"/>
      <c r="T43" s="162"/>
      <c r="U43" s="161" t="s">
        <v>46</v>
      </c>
      <c r="V43" s="161"/>
      <c r="W43" s="163">
        <v>300</v>
      </c>
      <c r="X43" s="163"/>
      <c r="Y43" s="163"/>
      <c r="Z43" s="163"/>
      <c r="AA43" s="71" t="s">
        <v>42</v>
      </c>
      <c r="AB43" s="71" t="s">
        <v>35</v>
      </c>
      <c r="AC43" s="164" t="s">
        <v>46</v>
      </c>
      <c r="AD43" s="164"/>
      <c r="AE43" s="172" t="str">
        <f>IF(W43*Q43&lt;=0,"",W43*Q43)</f>
        <v/>
      </c>
      <c r="AF43" s="172"/>
      <c r="AG43" s="172"/>
      <c r="AH43" s="172"/>
      <c r="AI43" s="172"/>
      <c r="AJ43" s="172"/>
      <c r="AK43" s="172"/>
      <c r="AL43" s="172"/>
      <c r="AM43" s="172"/>
      <c r="AN43" s="173" t="s">
        <v>34</v>
      </c>
      <c r="AO43" s="173"/>
      <c r="AP43" s="57"/>
      <c r="AQ43" s="57"/>
      <c r="AR43" s="57"/>
      <c r="AS43" s="57"/>
      <c r="AT43" s="57"/>
    </row>
    <row r="44" spans="1:46" ht="12.95" customHeight="1">
      <c r="A44" s="63"/>
      <c r="B44" s="20"/>
      <c r="C44" s="20"/>
      <c r="D44" s="20"/>
      <c r="E44" s="20"/>
      <c r="F44" s="160" t="s">
        <v>48</v>
      </c>
      <c r="G44" s="160"/>
      <c r="H44" s="160"/>
      <c r="I44" s="160"/>
      <c r="J44" s="160"/>
      <c r="K44" s="160"/>
      <c r="L44" s="160"/>
      <c r="M44" s="161" t="s">
        <v>49</v>
      </c>
      <c r="N44" s="161"/>
      <c r="O44" s="161"/>
      <c r="P44" s="161"/>
      <c r="Q44" s="162"/>
      <c r="R44" s="162"/>
      <c r="S44" s="162"/>
      <c r="T44" s="162"/>
      <c r="U44" s="161" t="s">
        <v>46</v>
      </c>
      <c r="V44" s="161"/>
      <c r="W44" s="163">
        <v>350</v>
      </c>
      <c r="X44" s="163"/>
      <c r="Y44" s="163"/>
      <c r="Z44" s="163"/>
      <c r="AA44" s="71" t="s">
        <v>41</v>
      </c>
      <c r="AB44" s="71" t="s">
        <v>35</v>
      </c>
      <c r="AC44" s="164" t="s">
        <v>46</v>
      </c>
      <c r="AD44" s="164"/>
      <c r="AE44" s="172" t="str">
        <f t="shared" si="3"/>
        <v/>
      </c>
      <c r="AF44" s="172"/>
      <c r="AG44" s="172"/>
      <c r="AH44" s="172"/>
      <c r="AI44" s="172"/>
      <c r="AJ44" s="172"/>
      <c r="AK44" s="172"/>
      <c r="AL44" s="172"/>
      <c r="AM44" s="172"/>
      <c r="AN44" s="173" t="s">
        <v>34</v>
      </c>
      <c r="AO44" s="173"/>
      <c r="AP44" s="57"/>
      <c r="AQ44" s="57"/>
      <c r="AR44" s="57"/>
      <c r="AS44" s="57"/>
      <c r="AT44" s="57"/>
    </row>
    <row r="45" spans="1:46" ht="12.95" customHeight="1">
      <c r="A45" s="63"/>
      <c r="B45" s="20"/>
      <c r="C45" s="20"/>
      <c r="D45" s="20"/>
      <c r="E45" s="20"/>
      <c r="F45" s="160" t="s">
        <v>139</v>
      </c>
      <c r="G45" s="160"/>
      <c r="H45" s="160"/>
      <c r="I45" s="160"/>
      <c r="J45" s="160"/>
      <c r="K45" s="160"/>
      <c r="L45" s="160"/>
      <c r="M45" s="161" t="s">
        <v>92</v>
      </c>
      <c r="N45" s="161"/>
      <c r="O45" s="161"/>
      <c r="P45" s="161"/>
      <c r="Q45" s="162"/>
      <c r="R45" s="162"/>
      <c r="S45" s="162"/>
      <c r="T45" s="162"/>
      <c r="U45" s="161" t="s">
        <v>46</v>
      </c>
      <c r="V45" s="161"/>
      <c r="W45" s="163">
        <v>2000</v>
      </c>
      <c r="X45" s="163"/>
      <c r="Y45" s="163"/>
      <c r="Z45" s="163"/>
      <c r="AA45" s="71" t="s">
        <v>41</v>
      </c>
      <c r="AB45" s="71" t="s">
        <v>35</v>
      </c>
      <c r="AC45" s="164" t="s">
        <v>46</v>
      </c>
      <c r="AD45" s="164"/>
      <c r="AE45" s="172" t="str">
        <f>IF(W45*Q45&lt;=0,"",W45*Q45)</f>
        <v/>
      </c>
      <c r="AF45" s="172"/>
      <c r="AG45" s="172"/>
      <c r="AH45" s="172"/>
      <c r="AI45" s="172"/>
      <c r="AJ45" s="172"/>
      <c r="AK45" s="172"/>
      <c r="AL45" s="172"/>
      <c r="AM45" s="172"/>
      <c r="AN45" s="173" t="s">
        <v>34</v>
      </c>
      <c r="AO45" s="173"/>
      <c r="AP45" s="57"/>
      <c r="AQ45" s="57"/>
      <c r="AR45" s="57"/>
      <c r="AS45" s="57"/>
      <c r="AT45" s="57"/>
    </row>
    <row r="46" spans="1:46" ht="12.95" customHeight="1">
      <c r="A46" s="20"/>
      <c r="B46" s="20"/>
      <c r="C46" s="20"/>
      <c r="D46" s="20"/>
      <c r="E46" s="20"/>
      <c r="F46" s="160" t="s">
        <v>50</v>
      </c>
      <c r="G46" s="160"/>
      <c r="H46" s="160"/>
      <c r="I46" s="160"/>
      <c r="J46" s="160"/>
      <c r="K46" s="160"/>
      <c r="L46" s="160"/>
      <c r="M46" s="161" t="s">
        <v>51</v>
      </c>
      <c r="N46" s="161"/>
      <c r="O46" s="161"/>
      <c r="P46" s="161"/>
      <c r="Q46" s="162"/>
      <c r="R46" s="162"/>
      <c r="S46" s="162"/>
      <c r="T46" s="162"/>
      <c r="U46" s="161" t="s">
        <v>46</v>
      </c>
      <c r="V46" s="161"/>
      <c r="W46" s="163">
        <v>1500</v>
      </c>
      <c r="X46" s="163"/>
      <c r="Y46" s="163"/>
      <c r="Z46" s="163"/>
      <c r="AA46" s="71" t="s">
        <v>41</v>
      </c>
      <c r="AB46" s="71" t="s">
        <v>35</v>
      </c>
      <c r="AC46" s="164" t="s">
        <v>46</v>
      </c>
      <c r="AD46" s="164"/>
      <c r="AE46" s="172" t="str">
        <f t="shared" si="3"/>
        <v/>
      </c>
      <c r="AF46" s="172"/>
      <c r="AG46" s="172"/>
      <c r="AH46" s="172"/>
      <c r="AI46" s="172"/>
      <c r="AJ46" s="172"/>
      <c r="AK46" s="172"/>
      <c r="AL46" s="172"/>
      <c r="AM46" s="172"/>
      <c r="AN46" s="173" t="s">
        <v>34</v>
      </c>
      <c r="AO46" s="173"/>
      <c r="AP46" s="57"/>
      <c r="AQ46" s="57"/>
      <c r="AR46" s="57"/>
      <c r="AS46" s="57"/>
      <c r="AT46" s="57"/>
    </row>
    <row r="47" spans="1:46" ht="12.95" customHeight="1">
      <c r="A47" s="20"/>
      <c r="B47" s="77"/>
      <c r="C47" s="77"/>
      <c r="D47" s="77"/>
      <c r="E47" s="77"/>
      <c r="F47" s="160" t="s">
        <v>52</v>
      </c>
      <c r="G47" s="160"/>
      <c r="H47" s="160"/>
      <c r="I47" s="160"/>
      <c r="J47" s="160"/>
      <c r="K47" s="160"/>
      <c r="L47" s="160"/>
      <c r="M47" s="161" t="s">
        <v>51</v>
      </c>
      <c r="N47" s="161"/>
      <c r="O47" s="161"/>
      <c r="P47" s="161"/>
      <c r="Q47" s="162"/>
      <c r="R47" s="162"/>
      <c r="S47" s="162"/>
      <c r="T47" s="162"/>
      <c r="U47" s="161" t="s">
        <v>46</v>
      </c>
      <c r="V47" s="161"/>
      <c r="W47" s="163">
        <v>1500</v>
      </c>
      <c r="X47" s="163"/>
      <c r="Y47" s="163"/>
      <c r="Z47" s="163"/>
      <c r="AA47" s="71" t="s">
        <v>41</v>
      </c>
      <c r="AB47" s="71" t="s">
        <v>35</v>
      </c>
      <c r="AC47" s="164" t="s">
        <v>46</v>
      </c>
      <c r="AD47" s="164"/>
      <c r="AE47" s="172" t="str">
        <f t="shared" si="3"/>
        <v/>
      </c>
      <c r="AF47" s="172"/>
      <c r="AG47" s="172"/>
      <c r="AH47" s="172"/>
      <c r="AI47" s="172"/>
      <c r="AJ47" s="172"/>
      <c r="AK47" s="172"/>
      <c r="AL47" s="172"/>
      <c r="AM47" s="172"/>
      <c r="AN47" s="173" t="s">
        <v>34</v>
      </c>
      <c r="AO47" s="173"/>
      <c r="AP47" s="57"/>
      <c r="AQ47" s="57"/>
      <c r="AR47" s="57"/>
      <c r="AS47" s="57"/>
      <c r="AT47" s="57"/>
    </row>
    <row r="48" spans="1:46" ht="12.95" customHeight="1">
      <c r="A48" s="77"/>
      <c r="B48" s="77"/>
      <c r="C48" s="77"/>
      <c r="D48" s="77"/>
      <c r="E48" s="77"/>
      <c r="F48" s="160" t="s">
        <v>93</v>
      </c>
      <c r="G48" s="160"/>
      <c r="H48" s="160"/>
      <c r="I48" s="160"/>
      <c r="J48" s="160"/>
      <c r="K48" s="160"/>
      <c r="L48" s="160"/>
      <c r="M48" s="161" t="s">
        <v>53</v>
      </c>
      <c r="N48" s="161"/>
      <c r="O48" s="161"/>
      <c r="P48" s="161"/>
      <c r="Q48" s="162"/>
      <c r="R48" s="162"/>
      <c r="S48" s="162"/>
      <c r="T48" s="162"/>
      <c r="U48" s="161" t="s">
        <v>46</v>
      </c>
      <c r="V48" s="161"/>
      <c r="W48" s="163">
        <v>2000</v>
      </c>
      <c r="X48" s="163"/>
      <c r="Y48" s="163"/>
      <c r="Z48" s="163"/>
      <c r="AA48" s="71" t="s">
        <v>41</v>
      </c>
      <c r="AB48" s="71" t="s">
        <v>35</v>
      </c>
      <c r="AC48" s="164" t="s">
        <v>46</v>
      </c>
      <c r="AD48" s="164"/>
      <c r="AE48" s="172" t="str">
        <f t="shared" si="3"/>
        <v/>
      </c>
      <c r="AF48" s="172"/>
      <c r="AG48" s="172"/>
      <c r="AH48" s="172"/>
      <c r="AI48" s="172"/>
      <c r="AJ48" s="172"/>
      <c r="AK48" s="172"/>
      <c r="AL48" s="172"/>
      <c r="AM48" s="172"/>
      <c r="AN48" s="173" t="s">
        <v>34</v>
      </c>
      <c r="AO48" s="173"/>
      <c r="AP48" s="57"/>
      <c r="AQ48" s="57"/>
      <c r="AR48" s="57"/>
      <c r="AS48" s="57"/>
      <c r="AT48" s="57"/>
    </row>
    <row r="49" spans="1:46" ht="12.95" customHeight="1">
      <c r="A49" s="77"/>
      <c r="B49" s="77"/>
      <c r="C49" s="77"/>
      <c r="D49" s="77"/>
      <c r="E49" s="77"/>
      <c r="F49" s="160" t="s">
        <v>94</v>
      </c>
      <c r="G49" s="160"/>
      <c r="H49" s="160"/>
      <c r="I49" s="160"/>
      <c r="J49" s="160"/>
      <c r="K49" s="160"/>
      <c r="L49" s="160"/>
      <c r="M49" s="161" t="s">
        <v>53</v>
      </c>
      <c r="N49" s="161"/>
      <c r="O49" s="161"/>
      <c r="P49" s="161"/>
      <c r="Q49" s="162"/>
      <c r="R49" s="162"/>
      <c r="S49" s="162"/>
      <c r="T49" s="162"/>
      <c r="U49" s="161" t="s">
        <v>46</v>
      </c>
      <c r="V49" s="161"/>
      <c r="W49" s="163">
        <v>2000</v>
      </c>
      <c r="X49" s="163"/>
      <c r="Y49" s="163"/>
      <c r="Z49" s="163"/>
      <c r="AA49" s="71" t="s">
        <v>41</v>
      </c>
      <c r="AB49" s="71" t="s">
        <v>35</v>
      </c>
      <c r="AC49" s="164" t="s">
        <v>46</v>
      </c>
      <c r="AD49" s="164"/>
      <c r="AE49" s="172" t="str">
        <f>IF(W49*Q49&lt;=0,"",W49*Q49)</f>
        <v/>
      </c>
      <c r="AF49" s="172"/>
      <c r="AG49" s="172"/>
      <c r="AH49" s="172"/>
      <c r="AI49" s="172"/>
      <c r="AJ49" s="172"/>
      <c r="AK49" s="172"/>
      <c r="AL49" s="172"/>
      <c r="AM49" s="172"/>
      <c r="AN49" s="173" t="s">
        <v>34</v>
      </c>
      <c r="AO49" s="173"/>
      <c r="AP49" s="57"/>
      <c r="AQ49" s="57"/>
      <c r="AR49" s="57"/>
      <c r="AS49" s="57"/>
      <c r="AT49" s="57"/>
    </row>
    <row r="50" spans="1:46" ht="12.95" customHeight="1">
      <c r="A50" s="77"/>
      <c r="B50" s="77"/>
      <c r="C50" s="77"/>
      <c r="D50" s="77"/>
      <c r="E50" s="77"/>
      <c r="F50" s="174" t="s">
        <v>151</v>
      </c>
      <c r="G50" s="174"/>
      <c r="H50" s="174"/>
      <c r="I50" s="174"/>
      <c r="J50" s="174"/>
      <c r="K50" s="174"/>
      <c r="L50" s="174"/>
      <c r="M50" s="161" t="s">
        <v>95</v>
      </c>
      <c r="N50" s="161"/>
      <c r="O50" s="161"/>
      <c r="P50" s="161"/>
      <c r="Q50" s="162"/>
      <c r="R50" s="162"/>
      <c r="S50" s="162"/>
      <c r="T50" s="162"/>
      <c r="U50" s="161" t="s">
        <v>46</v>
      </c>
      <c r="V50" s="161"/>
      <c r="W50" s="163">
        <v>200</v>
      </c>
      <c r="X50" s="163"/>
      <c r="Y50" s="163"/>
      <c r="Z50" s="163"/>
      <c r="AA50" s="71" t="s">
        <v>41</v>
      </c>
      <c r="AB50" s="71" t="s">
        <v>35</v>
      </c>
      <c r="AC50" s="164" t="s">
        <v>46</v>
      </c>
      <c r="AD50" s="164"/>
      <c r="AE50" s="172" t="str">
        <f>IF(W50*Q50&lt;=0,"",W50*Q50)</f>
        <v/>
      </c>
      <c r="AF50" s="172"/>
      <c r="AG50" s="172"/>
      <c r="AH50" s="172"/>
      <c r="AI50" s="172"/>
      <c r="AJ50" s="172"/>
      <c r="AK50" s="172"/>
      <c r="AL50" s="172"/>
      <c r="AM50" s="172"/>
      <c r="AN50" s="173" t="s">
        <v>34</v>
      </c>
      <c r="AO50" s="173"/>
      <c r="AP50" s="57"/>
      <c r="AQ50" s="57"/>
      <c r="AR50" s="57"/>
      <c r="AS50" s="57"/>
      <c r="AT50" s="57"/>
    </row>
    <row r="51" spans="1:46" ht="12.95" customHeight="1">
      <c r="A51" s="77"/>
      <c r="B51" s="77"/>
      <c r="C51" s="77"/>
      <c r="D51" s="77"/>
      <c r="E51" s="77"/>
      <c r="F51" s="160" t="s">
        <v>54</v>
      </c>
      <c r="G51" s="160"/>
      <c r="H51" s="160"/>
      <c r="I51" s="160"/>
      <c r="J51" s="160"/>
      <c r="K51" s="160"/>
      <c r="L51" s="160"/>
      <c r="M51" s="161" t="s">
        <v>140</v>
      </c>
      <c r="N51" s="161"/>
      <c r="O51" s="161"/>
      <c r="P51" s="161"/>
      <c r="Q51" s="162"/>
      <c r="R51" s="162"/>
      <c r="S51" s="162"/>
      <c r="T51" s="162"/>
      <c r="U51" s="161" t="s">
        <v>46</v>
      </c>
      <c r="V51" s="161"/>
      <c r="W51" s="163">
        <v>200</v>
      </c>
      <c r="X51" s="163"/>
      <c r="Y51" s="163"/>
      <c r="Z51" s="163"/>
      <c r="AA51" s="71" t="s">
        <v>41</v>
      </c>
      <c r="AB51" s="71" t="s">
        <v>35</v>
      </c>
      <c r="AC51" s="164" t="s">
        <v>46</v>
      </c>
      <c r="AD51" s="164"/>
      <c r="AE51" s="172" t="str">
        <f t="shared" si="3"/>
        <v/>
      </c>
      <c r="AF51" s="172"/>
      <c r="AG51" s="172"/>
      <c r="AH51" s="172"/>
      <c r="AI51" s="172"/>
      <c r="AJ51" s="172"/>
      <c r="AK51" s="172"/>
      <c r="AL51" s="172"/>
      <c r="AM51" s="172"/>
      <c r="AN51" s="173" t="s">
        <v>34</v>
      </c>
      <c r="AO51" s="173"/>
      <c r="AP51" s="57"/>
      <c r="AQ51" s="57"/>
      <c r="AR51" s="57"/>
      <c r="AS51" s="57"/>
      <c r="AT51" s="57"/>
    </row>
    <row r="52" spans="1:46" ht="12.95" customHeight="1" thickBot="1">
      <c r="A52" s="77"/>
      <c r="B52" s="77"/>
      <c r="C52" s="77"/>
      <c r="D52" s="77"/>
      <c r="E52" s="77"/>
      <c r="F52" s="165" t="s">
        <v>158</v>
      </c>
      <c r="G52" s="165"/>
      <c r="H52" s="165"/>
      <c r="I52" s="165"/>
      <c r="J52" s="165"/>
      <c r="K52" s="165"/>
      <c r="L52" s="165"/>
      <c r="M52" s="157" t="s">
        <v>141</v>
      </c>
      <c r="N52" s="157"/>
      <c r="O52" s="157"/>
      <c r="P52" s="157"/>
      <c r="Q52" s="166"/>
      <c r="R52" s="166"/>
      <c r="S52" s="166"/>
      <c r="T52" s="166"/>
      <c r="U52" s="157" t="s">
        <v>46</v>
      </c>
      <c r="V52" s="157"/>
      <c r="W52" s="167">
        <v>200</v>
      </c>
      <c r="X52" s="167"/>
      <c r="Y52" s="167"/>
      <c r="Z52" s="167"/>
      <c r="AA52" s="73" t="s">
        <v>41</v>
      </c>
      <c r="AB52" s="73" t="s">
        <v>35</v>
      </c>
      <c r="AC52" s="168" t="s">
        <v>46</v>
      </c>
      <c r="AD52" s="168"/>
      <c r="AE52" s="169" t="str">
        <f t="shared" si="3"/>
        <v/>
      </c>
      <c r="AF52" s="169"/>
      <c r="AG52" s="169"/>
      <c r="AH52" s="169"/>
      <c r="AI52" s="169"/>
      <c r="AJ52" s="169"/>
      <c r="AK52" s="169"/>
      <c r="AL52" s="169"/>
      <c r="AM52" s="169"/>
      <c r="AN52" s="157" t="s">
        <v>34</v>
      </c>
      <c r="AO52" s="157"/>
      <c r="AP52" s="57"/>
      <c r="AQ52" s="57"/>
      <c r="AR52" s="57"/>
      <c r="AS52" s="57"/>
      <c r="AT52" s="57"/>
    </row>
    <row r="53" spans="1:46" ht="12.95" customHeight="1" thickBot="1">
      <c r="A53" s="77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76"/>
      <c r="W53" s="76"/>
      <c r="X53" s="76"/>
      <c r="Y53" s="76"/>
      <c r="Z53" s="76"/>
      <c r="AA53" s="76"/>
      <c r="AB53" s="170" t="s">
        <v>38</v>
      </c>
      <c r="AC53" s="170"/>
      <c r="AD53" s="170"/>
      <c r="AE53" s="175">
        <f>SUM(AE41:AM52)</f>
        <v>0</v>
      </c>
      <c r="AF53" s="175"/>
      <c r="AG53" s="175"/>
      <c r="AH53" s="175"/>
      <c r="AI53" s="175"/>
      <c r="AJ53" s="175"/>
      <c r="AK53" s="175"/>
      <c r="AL53" s="175"/>
      <c r="AM53" s="175"/>
      <c r="AN53" s="176" t="s">
        <v>34</v>
      </c>
      <c r="AO53" s="176"/>
      <c r="AP53" s="57"/>
      <c r="AQ53" s="57"/>
      <c r="AR53" s="57"/>
      <c r="AS53" s="57"/>
      <c r="AT53" s="57"/>
    </row>
    <row r="54" spans="1:46" ht="14.1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80"/>
      <c r="S54" s="149" t="s">
        <v>142</v>
      </c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50"/>
      <c r="AE54" s="151" t="str">
        <f>IF(SUM(AE19,AE36,AE39,AE53)&lt;=0,"",SUM(AE19,AE36,AE39,AE53))</f>
        <v/>
      </c>
      <c r="AF54" s="152"/>
      <c r="AG54" s="152"/>
      <c r="AH54" s="152"/>
      <c r="AI54" s="152"/>
      <c r="AJ54" s="152"/>
      <c r="AK54" s="152"/>
      <c r="AL54" s="152"/>
      <c r="AM54" s="152"/>
      <c r="AN54" s="155" t="s">
        <v>34</v>
      </c>
      <c r="AO54" s="156"/>
      <c r="AP54" s="57"/>
      <c r="AQ54" s="57"/>
      <c r="AR54" s="57"/>
      <c r="AS54" s="57"/>
      <c r="AT54" s="57"/>
    </row>
    <row r="55" spans="1:46" ht="14.1" customHeight="1" thickBo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50"/>
      <c r="AE55" s="153"/>
      <c r="AF55" s="154"/>
      <c r="AG55" s="154"/>
      <c r="AH55" s="154"/>
      <c r="AI55" s="154"/>
      <c r="AJ55" s="154"/>
      <c r="AK55" s="154"/>
      <c r="AL55" s="154"/>
      <c r="AM55" s="154"/>
      <c r="AN55" s="157"/>
      <c r="AO55" s="158"/>
      <c r="AP55" s="57"/>
      <c r="AQ55" s="57"/>
      <c r="AR55" s="57"/>
      <c r="AS55" s="57"/>
      <c r="AT55" s="57"/>
    </row>
    <row r="56" spans="1:46" ht="14.1" customHeight="1"/>
    <row r="57" spans="1:46" ht="14.1" customHeight="1"/>
    <row r="58" spans="1:46" ht="14.1" customHeight="1"/>
    <row r="59" spans="1:46" ht="14.1" customHeight="1"/>
    <row r="60" spans="1:46" ht="14.1" customHeight="1"/>
    <row r="61" spans="1:46" ht="14.1" customHeight="1"/>
    <row r="69" ht="17.100000000000001" customHeight="1"/>
  </sheetData>
  <sheetProtection sheet="1" objects="1" scenarios="1"/>
  <mergeCells count="380">
    <mergeCell ref="A1:J1"/>
    <mergeCell ref="K1:AA1"/>
    <mergeCell ref="AC1:AF1"/>
    <mergeCell ref="AH1:AI1"/>
    <mergeCell ref="AJ1:AK1"/>
    <mergeCell ref="AM1:AO1"/>
    <mergeCell ref="AC4:AD4"/>
    <mergeCell ref="AE4:AM4"/>
    <mergeCell ref="AN4:AO4"/>
    <mergeCell ref="F4:H4"/>
    <mergeCell ref="I4:K4"/>
    <mergeCell ref="M4:N4"/>
    <mergeCell ref="Q4:T4"/>
    <mergeCell ref="U4:V4"/>
    <mergeCell ref="W4:Z4"/>
    <mergeCell ref="AC23:AD23"/>
    <mergeCell ref="AN23:AO23"/>
    <mergeCell ref="AE23:AM23"/>
    <mergeCell ref="AQ1:AR1"/>
    <mergeCell ref="AC2:AF2"/>
    <mergeCell ref="AH2:AI2"/>
    <mergeCell ref="AJ2:AK2"/>
    <mergeCell ref="AM2:AO2"/>
    <mergeCell ref="AQ2:AR2"/>
    <mergeCell ref="AP6:AT6"/>
    <mergeCell ref="AC9:AD9"/>
    <mergeCell ref="AE9:AM9"/>
    <mergeCell ref="AN9:AO9"/>
    <mergeCell ref="AP9:AT9"/>
    <mergeCell ref="AC10:AD10"/>
    <mergeCell ref="AE10:AM10"/>
    <mergeCell ref="AN10:AO10"/>
    <mergeCell ref="AP12:AT12"/>
    <mergeCell ref="AP18:AT18"/>
    <mergeCell ref="AC15:AD15"/>
    <mergeCell ref="AE15:AM15"/>
    <mergeCell ref="AN15:AO15"/>
    <mergeCell ref="AP15:AT15"/>
    <mergeCell ref="AC16:AD16"/>
    <mergeCell ref="F23:P23"/>
    <mergeCell ref="Q23:T23"/>
    <mergeCell ref="U23:V23"/>
    <mergeCell ref="W23:Z23"/>
    <mergeCell ref="F5:H5"/>
    <mergeCell ref="I5:K5"/>
    <mergeCell ref="AE5:AM5"/>
    <mergeCell ref="AN5:AO5"/>
    <mergeCell ref="F6:H6"/>
    <mergeCell ref="I6:K6"/>
    <mergeCell ref="M6:N6"/>
    <mergeCell ref="Q6:T6"/>
    <mergeCell ref="U6:V6"/>
    <mergeCell ref="W6:Z6"/>
    <mergeCell ref="AC6:AD6"/>
    <mergeCell ref="AE6:AM6"/>
    <mergeCell ref="AN6:AO6"/>
    <mergeCell ref="M5:N5"/>
    <mergeCell ref="Q5:T5"/>
    <mergeCell ref="U5:V5"/>
    <mergeCell ref="W5:Z5"/>
    <mergeCell ref="AC5:AD5"/>
    <mergeCell ref="F7:H7"/>
    <mergeCell ref="I7:K7"/>
    <mergeCell ref="M7:N7"/>
    <mergeCell ref="Q7:T7"/>
    <mergeCell ref="U7:V7"/>
    <mergeCell ref="W7:Z7"/>
    <mergeCell ref="AC7:AD7"/>
    <mergeCell ref="AE7:AM7"/>
    <mergeCell ref="AN7:AO7"/>
    <mergeCell ref="F8:H8"/>
    <mergeCell ref="I8:K8"/>
    <mergeCell ref="M8:N8"/>
    <mergeCell ref="Q8:T8"/>
    <mergeCell ref="U8:V8"/>
    <mergeCell ref="W8:Z8"/>
    <mergeCell ref="AC8:AD8"/>
    <mergeCell ref="AE8:AM8"/>
    <mergeCell ref="AN8:AO8"/>
    <mergeCell ref="F10:H10"/>
    <mergeCell ref="I10:K10"/>
    <mergeCell ref="M10:N10"/>
    <mergeCell ref="Q10:T10"/>
    <mergeCell ref="U10:V10"/>
    <mergeCell ref="W10:Z10"/>
    <mergeCell ref="F9:H9"/>
    <mergeCell ref="I9:K9"/>
    <mergeCell ref="M9:N9"/>
    <mergeCell ref="Q9:T9"/>
    <mergeCell ref="U9:V9"/>
    <mergeCell ref="W9:Z9"/>
    <mergeCell ref="F11:H11"/>
    <mergeCell ref="I11:K11"/>
    <mergeCell ref="M11:N11"/>
    <mergeCell ref="Q11:T11"/>
    <mergeCell ref="U11:V11"/>
    <mergeCell ref="W11:Z11"/>
    <mergeCell ref="AC11:AD11"/>
    <mergeCell ref="AE11:AM11"/>
    <mergeCell ref="AN11:AO11"/>
    <mergeCell ref="F13:H13"/>
    <mergeCell ref="I13:K13"/>
    <mergeCell ref="M13:N13"/>
    <mergeCell ref="Q13:T13"/>
    <mergeCell ref="U13:V13"/>
    <mergeCell ref="W13:Z13"/>
    <mergeCell ref="AC13:AD13"/>
    <mergeCell ref="AE13:AM13"/>
    <mergeCell ref="AN13:AO13"/>
    <mergeCell ref="F12:H12"/>
    <mergeCell ref="I12:K12"/>
    <mergeCell ref="M12:N12"/>
    <mergeCell ref="Q12:T12"/>
    <mergeCell ref="U12:V12"/>
    <mergeCell ref="W12:Z12"/>
    <mergeCell ref="AC12:AD12"/>
    <mergeCell ref="AE12:AM12"/>
    <mergeCell ref="AN12:AO12"/>
    <mergeCell ref="F14:H14"/>
    <mergeCell ref="I14:K14"/>
    <mergeCell ref="M14:N14"/>
    <mergeCell ref="Q14:T14"/>
    <mergeCell ref="U14:V14"/>
    <mergeCell ref="W14:Z14"/>
    <mergeCell ref="AC14:AD14"/>
    <mergeCell ref="AE14:AM14"/>
    <mergeCell ref="AN14:AO14"/>
    <mergeCell ref="F16:H16"/>
    <mergeCell ref="I16:K16"/>
    <mergeCell ref="M16:N16"/>
    <mergeCell ref="Q16:T16"/>
    <mergeCell ref="U16:V16"/>
    <mergeCell ref="W16:Z16"/>
    <mergeCell ref="F15:H15"/>
    <mergeCell ref="I15:K15"/>
    <mergeCell ref="M15:N15"/>
    <mergeCell ref="Q15:T15"/>
    <mergeCell ref="U15:V15"/>
    <mergeCell ref="W15:Z15"/>
    <mergeCell ref="AE16:AM16"/>
    <mergeCell ref="AN16:AO16"/>
    <mergeCell ref="F19:AA19"/>
    <mergeCell ref="AB19:AD19"/>
    <mergeCell ref="AE19:AM19"/>
    <mergeCell ref="AN19:AO19"/>
    <mergeCell ref="AE17:AM17"/>
    <mergeCell ref="AN17:AO17"/>
    <mergeCell ref="F18:H18"/>
    <mergeCell ref="I18:K18"/>
    <mergeCell ref="M18:N18"/>
    <mergeCell ref="Q18:T18"/>
    <mergeCell ref="U18:V18"/>
    <mergeCell ref="W18:Z18"/>
    <mergeCell ref="AC18:AD18"/>
    <mergeCell ref="AE18:AM18"/>
    <mergeCell ref="F17:H17"/>
    <mergeCell ref="I17:K17"/>
    <mergeCell ref="M17:N17"/>
    <mergeCell ref="Q17:T17"/>
    <mergeCell ref="U17:V17"/>
    <mergeCell ref="W17:Z17"/>
    <mergeCell ref="AC17:AD17"/>
    <mergeCell ref="AN18:AO18"/>
    <mergeCell ref="AN22:AO22"/>
    <mergeCell ref="F24:P24"/>
    <mergeCell ref="Q24:T24"/>
    <mergeCell ref="U24:V24"/>
    <mergeCell ref="W24:Z24"/>
    <mergeCell ref="AC24:AD24"/>
    <mergeCell ref="AE24:AM24"/>
    <mergeCell ref="AN24:AO24"/>
    <mergeCell ref="AE21:AH21"/>
    <mergeCell ref="AI21:AJ21"/>
    <mergeCell ref="AL21:AM21"/>
    <mergeCell ref="AN21:AO21"/>
    <mergeCell ref="F22:P22"/>
    <mergeCell ref="Q22:T22"/>
    <mergeCell ref="U22:V22"/>
    <mergeCell ref="W22:Z22"/>
    <mergeCell ref="AC22:AD22"/>
    <mergeCell ref="AE22:AM22"/>
    <mergeCell ref="F21:L21"/>
    <mergeCell ref="M21:N21"/>
    <mergeCell ref="P21:Q21"/>
    <mergeCell ref="S21:W21"/>
    <mergeCell ref="X21:Y21"/>
    <mergeCell ref="AA21:AB21"/>
    <mergeCell ref="AN25:AO25"/>
    <mergeCell ref="F26:P26"/>
    <mergeCell ref="Q26:T26"/>
    <mergeCell ref="U26:V26"/>
    <mergeCell ref="W26:Z26"/>
    <mergeCell ref="AC26:AD26"/>
    <mergeCell ref="AE26:AM26"/>
    <mergeCell ref="AN26:AO26"/>
    <mergeCell ref="F25:P25"/>
    <mergeCell ref="Q25:T25"/>
    <mergeCell ref="U25:V25"/>
    <mergeCell ref="W25:Z25"/>
    <mergeCell ref="AC25:AD25"/>
    <mergeCell ref="AE25:AM25"/>
    <mergeCell ref="AN27:AO27"/>
    <mergeCell ref="F28:P28"/>
    <mergeCell ref="Q28:T28"/>
    <mergeCell ref="U28:V28"/>
    <mergeCell ref="W28:Z28"/>
    <mergeCell ref="AC28:AD28"/>
    <mergeCell ref="AE28:AM28"/>
    <mergeCell ref="AN28:AO28"/>
    <mergeCell ref="F27:P27"/>
    <mergeCell ref="Q27:T27"/>
    <mergeCell ref="U27:V27"/>
    <mergeCell ref="W27:Z27"/>
    <mergeCell ref="AC27:AD27"/>
    <mergeCell ref="AE27:AM27"/>
    <mergeCell ref="AN29:AO29"/>
    <mergeCell ref="F30:P30"/>
    <mergeCell ref="Q30:T30"/>
    <mergeCell ref="U30:V30"/>
    <mergeCell ref="W30:Z30"/>
    <mergeCell ref="AC30:AD30"/>
    <mergeCell ref="AE30:AM30"/>
    <mergeCell ref="AN30:AO30"/>
    <mergeCell ref="F29:P29"/>
    <mergeCell ref="Q29:T29"/>
    <mergeCell ref="U29:V29"/>
    <mergeCell ref="W29:Z29"/>
    <mergeCell ref="AC29:AD29"/>
    <mergeCell ref="AE29:AM29"/>
    <mergeCell ref="AN31:AO31"/>
    <mergeCell ref="F32:P32"/>
    <mergeCell ref="Q32:T32"/>
    <mergeCell ref="U32:V32"/>
    <mergeCell ref="W32:Z32"/>
    <mergeCell ref="AC32:AD32"/>
    <mergeCell ref="AE32:AM32"/>
    <mergeCell ref="AN32:AO32"/>
    <mergeCell ref="F31:P31"/>
    <mergeCell ref="Q31:T31"/>
    <mergeCell ref="U31:V31"/>
    <mergeCell ref="W31:Z31"/>
    <mergeCell ref="AC31:AD31"/>
    <mergeCell ref="AE31:AM31"/>
    <mergeCell ref="AN33:AO33"/>
    <mergeCell ref="AE34:AM34"/>
    <mergeCell ref="AN34:AO34"/>
    <mergeCell ref="AE36:AM36"/>
    <mergeCell ref="F33:P33"/>
    <mergeCell ref="Q33:T33"/>
    <mergeCell ref="U33:V33"/>
    <mergeCell ref="W33:Z33"/>
    <mergeCell ref="AC33:AD33"/>
    <mergeCell ref="AE33:AM33"/>
    <mergeCell ref="AN36:AO36"/>
    <mergeCell ref="F34:P34"/>
    <mergeCell ref="Q34:T34"/>
    <mergeCell ref="U34:V34"/>
    <mergeCell ref="W34:Z34"/>
    <mergeCell ref="AC34:AD34"/>
    <mergeCell ref="F35:P35"/>
    <mergeCell ref="Q35:T35"/>
    <mergeCell ref="F41:L41"/>
    <mergeCell ref="M41:P41"/>
    <mergeCell ref="Q41:T41"/>
    <mergeCell ref="U41:V41"/>
    <mergeCell ref="W41:Z41"/>
    <mergeCell ref="AC41:AD41"/>
    <mergeCell ref="AE41:AM41"/>
    <mergeCell ref="AN41:AO41"/>
    <mergeCell ref="AE39:AM39"/>
    <mergeCell ref="AN39:AO39"/>
    <mergeCell ref="AB39:AD39"/>
    <mergeCell ref="AE42:AM42"/>
    <mergeCell ref="AN42:AO42"/>
    <mergeCell ref="F43:L43"/>
    <mergeCell ref="M43:P43"/>
    <mergeCell ref="Q43:T43"/>
    <mergeCell ref="U43:V43"/>
    <mergeCell ref="W43:Z43"/>
    <mergeCell ref="AC43:AD43"/>
    <mergeCell ref="AE43:AM43"/>
    <mergeCell ref="AN43:AO43"/>
    <mergeCell ref="F42:L42"/>
    <mergeCell ref="M42:P42"/>
    <mergeCell ref="Q42:T42"/>
    <mergeCell ref="U42:V42"/>
    <mergeCell ref="W42:Z42"/>
    <mergeCell ref="AC42:AD42"/>
    <mergeCell ref="AE44:AM44"/>
    <mergeCell ref="AN44:AO44"/>
    <mergeCell ref="F45:L45"/>
    <mergeCell ref="M45:P45"/>
    <mergeCell ref="Q45:T45"/>
    <mergeCell ref="U45:V45"/>
    <mergeCell ref="W45:Z45"/>
    <mergeCell ref="AC45:AD45"/>
    <mergeCell ref="AE45:AM45"/>
    <mergeCell ref="AN45:AO45"/>
    <mergeCell ref="F44:L44"/>
    <mergeCell ref="M44:P44"/>
    <mergeCell ref="Q44:T44"/>
    <mergeCell ref="U44:V44"/>
    <mergeCell ref="W44:Z44"/>
    <mergeCell ref="AC44:AD44"/>
    <mergeCell ref="AE46:AM46"/>
    <mergeCell ref="AN46:AO46"/>
    <mergeCell ref="F47:L47"/>
    <mergeCell ref="M47:P47"/>
    <mergeCell ref="Q47:T47"/>
    <mergeCell ref="U47:V47"/>
    <mergeCell ref="W47:Z47"/>
    <mergeCell ref="AC47:AD47"/>
    <mergeCell ref="AE47:AM47"/>
    <mergeCell ref="AN47:AO47"/>
    <mergeCell ref="F46:L46"/>
    <mergeCell ref="M46:P46"/>
    <mergeCell ref="Q46:T46"/>
    <mergeCell ref="U46:V46"/>
    <mergeCell ref="W46:Z46"/>
    <mergeCell ref="AC46:AD46"/>
    <mergeCell ref="F49:L49"/>
    <mergeCell ref="M49:P49"/>
    <mergeCell ref="Q49:T49"/>
    <mergeCell ref="U49:V49"/>
    <mergeCell ref="W49:Z49"/>
    <mergeCell ref="AC49:AD49"/>
    <mergeCell ref="AE49:AM49"/>
    <mergeCell ref="AN49:AO49"/>
    <mergeCell ref="F48:L48"/>
    <mergeCell ref="M48:P48"/>
    <mergeCell ref="Q48:T48"/>
    <mergeCell ref="U48:V48"/>
    <mergeCell ref="W48:Z48"/>
    <mergeCell ref="AC48:AD48"/>
    <mergeCell ref="W50:Z50"/>
    <mergeCell ref="AC50:AD50"/>
    <mergeCell ref="AE52:AM52"/>
    <mergeCell ref="AN52:AO52"/>
    <mergeCell ref="AB53:AD53"/>
    <mergeCell ref="AE53:AM53"/>
    <mergeCell ref="AN53:AO53"/>
    <mergeCell ref="AE48:AM48"/>
    <mergeCell ref="AN48:AO48"/>
    <mergeCell ref="U35:V35"/>
    <mergeCell ref="W35:Z35"/>
    <mergeCell ref="AC35:AD35"/>
    <mergeCell ref="AE35:AM35"/>
    <mergeCell ref="AN35:AO35"/>
    <mergeCell ref="AB36:AD36"/>
    <mergeCell ref="F38:P38"/>
    <mergeCell ref="Q38:T38"/>
    <mergeCell ref="U38:V38"/>
    <mergeCell ref="W38:Z38"/>
    <mergeCell ref="AC38:AD38"/>
    <mergeCell ref="AE38:AM38"/>
    <mergeCell ref="AN38:AO38"/>
    <mergeCell ref="S54:AD55"/>
    <mergeCell ref="AE54:AM55"/>
    <mergeCell ref="AN54:AO55"/>
    <mergeCell ref="A40:D40"/>
    <mergeCell ref="F51:L51"/>
    <mergeCell ref="M51:P51"/>
    <mergeCell ref="Q51:T51"/>
    <mergeCell ref="U51:V51"/>
    <mergeCell ref="W51:Z51"/>
    <mergeCell ref="AC51:AD51"/>
    <mergeCell ref="F52:L52"/>
    <mergeCell ref="M52:P52"/>
    <mergeCell ref="Q52:T52"/>
    <mergeCell ref="U52:V52"/>
    <mergeCell ref="W52:Z52"/>
    <mergeCell ref="AC52:AD52"/>
    <mergeCell ref="AE50:AM50"/>
    <mergeCell ref="AN50:AO50"/>
    <mergeCell ref="AE51:AM51"/>
    <mergeCell ref="AN51:AO51"/>
    <mergeCell ref="F50:L50"/>
    <mergeCell ref="M50:P50"/>
    <mergeCell ref="Q50:T50"/>
    <mergeCell ref="U50:V50"/>
  </mergeCells>
  <phoneticPr fontId="5"/>
  <printOptions horizontalCentered="1" verticalCentered="1"/>
  <pageMargins left="0.34" right="0.23" top="0.7" bottom="0.59027777777777779" header="0.26" footer="0.51180555555555551"/>
  <pageSetup paperSize="9" firstPageNumber="0" orientation="portrait" horizontalDpi="300" verticalDpi="300" r:id="rId1"/>
  <headerFooter alignWithMargins="0">
    <oddHeader>&amp;L&amp;"ＭＳ 明朝,標準"&amp;9別記第4号様式
&amp;"ＭＳ ゴシック,標準"&amp;10あうる京北　食事申込書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W42"/>
  <sheetViews>
    <sheetView zoomScale="150" zoomScaleNormal="150" workbookViewId="0">
      <selection activeCell="AJ1" sqref="AK1:AL1"/>
    </sheetView>
  </sheetViews>
  <sheetFormatPr defaultColWidth="12.875" defaultRowHeight="13.5"/>
  <cols>
    <col min="1" max="47" width="1.875" style="25" customWidth="1"/>
    <col min="48" max="48" width="2.375" style="25" customWidth="1"/>
    <col min="49" max="49" width="1.5" style="25" customWidth="1"/>
    <col min="50" max="16384" width="12.875" style="25"/>
  </cols>
  <sheetData>
    <row r="2" spans="1:49">
      <c r="AD2" s="26"/>
      <c r="AE2" s="26"/>
      <c r="AF2" s="26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</row>
    <row r="3" spans="1:49">
      <c r="A3" s="271" t="s">
        <v>6</v>
      </c>
      <c r="B3" s="271"/>
      <c r="C3" s="271"/>
      <c r="D3" s="271"/>
      <c r="E3" s="271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AD3" s="272" t="s">
        <v>0</v>
      </c>
      <c r="AE3" s="272"/>
      <c r="AF3" s="272"/>
      <c r="AG3" s="28" t="s">
        <v>1</v>
      </c>
      <c r="AH3" s="272" t="s">
        <v>2</v>
      </c>
      <c r="AI3" s="272"/>
      <c r="AJ3" s="272"/>
      <c r="AK3" s="272"/>
      <c r="AL3" s="272"/>
      <c r="AM3" s="272" t="s">
        <v>3</v>
      </c>
      <c r="AN3" s="272"/>
      <c r="AO3" s="273"/>
      <c r="AP3" s="273"/>
      <c r="AQ3" s="272" t="s">
        <v>4</v>
      </c>
      <c r="AR3" s="272"/>
      <c r="AS3" s="272"/>
      <c r="AT3" s="272"/>
      <c r="AU3" s="272" t="s">
        <v>5</v>
      </c>
      <c r="AV3" s="272"/>
    </row>
    <row r="4" spans="1:49" ht="20.100000000000001" customHeight="1">
      <c r="A4" s="162" t="s">
        <v>85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</row>
    <row r="5" spans="1:49" ht="20.100000000000001" customHeight="1">
      <c r="A5" s="186" t="s">
        <v>31</v>
      </c>
      <c r="B5" s="186"/>
      <c r="C5" s="186"/>
      <c r="D5" s="186"/>
      <c r="E5" s="274" t="s">
        <v>2</v>
      </c>
      <c r="F5" s="274"/>
      <c r="G5" s="274"/>
      <c r="H5" s="274"/>
      <c r="I5" s="274"/>
      <c r="J5" s="29" t="s">
        <v>3</v>
      </c>
      <c r="K5" s="186"/>
      <c r="L5" s="186"/>
      <c r="M5" s="29" t="s">
        <v>4</v>
      </c>
      <c r="N5" s="274"/>
      <c r="O5" s="274"/>
      <c r="P5" s="29" t="s">
        <v>5</v>
      </c>
      <c r="Q5" s="274" t="s">
        <v>24</v>
      </c>
      <c r="R5" s="274"/>
      <c r="S5" s="186" t="s">
        <v>13</v>
      </c>
      <c r="T5" s="186"/>
      <c r="U5" s="274"/>
      <c r="V5" s="274"/>
      <c r="W5" s="29" t="s">
        <v>3</v>
      </c>
      <c r="X5" s="186"/>
      <c r="Y5" s="186"/>
      <c r="Z5" s="29" t="s">
        <v>4</v>
      </c>
      <c r="AA5" s="274"/>
      <c r="AB5" s="274"/>
      <c r="AC5" s="29" t="s">
        <v>5</v>
      </c>
      <c r="AD5" s="274" t="s">
        <v>24</v>
      </c>
      <c r="AE5" s="274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</row>
    <row r="6" spans="1:49" ht="20.100000000000001" customHeight="1">
      <c r="A6" s="23"/>
      <c r="B6" s="23"/>
      <c r="C6" s="23"/>
      <c r="D6" s="23"/>
      <c r="E6" s="22"/>
      <c r="F6" s="22"/>
      <c r="G6" s="22"/>
      <c r="H6" s="22"/>
      <c r="I6" s="22"/>
      <c r="J6" s="22"/>
      <c r="K6" s="23"/>
      <c r="L6" s="23"/>
      <c r="M6" s="22"/>
      <c r="N6" s="22"/>
      <c r="O6" s="22"/>
      <c r="P6" s="22"/>
      <c r="Q6" s="22"/>
      <c r="R6" s="22"/>
      <c r="S6" s="23"/>
      <c r="T6" s="23"/>
      <c r="U6" s="22"/>
      <c r="V6" s="22"/>
      <c r="W6" s="22"/>
      <c r="X6" s="23"/>
      <c r="Y6" s="23"/>
      <c r="Z6" s="22"/>
      <c r="AA6" s="22"/>
      <c r="AB6" s="22"/>
      <c r="AC6" s="22"/>
      <c r="AD6" s="22"/>
      <c r="AE6" s="22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</row>
    <row r="7" spans="1:49" ht="12.75" customHeight="1">
      <c r="A7" s="279" t="s">
        <v>55</v>
      </c>
      <c r="B7" s="280"/>
      <c r="C7" s="280"/>
      <c r="D7" s="280"/>
      <c r="E7" s="280"/>
      <c r="F7" s="280"/>
      <c r="G7" s="280"/>
      <c r="H7" s="280"/>
      <c r="I7" s="280"/>
      <c r="J7" s="280"/>
      <c r="K7" s="280"/>
      <c r="L7" s="280"/>
      <c r="M7" s="280"/>
      <c r="N7" s="280"/>
      <c r="O7" s="280"/>
      <c r="P7" s="281"/>
      <c r="Q7" s="265" t="s">
        <v>113</v>
      </c>
      <c r="R7" s="266"/>
      <c r="S7" s="266"/>
      <c r="T7" s="266"/>
      <c r="U7" s="267"/>
      <c r="V7" s="285" t="s">
        <v>56</v>
      </c>
      <c r="W7" s="286"/>
      <c r="X7" s="286"/>
      <c r="Y7" s="286"/>
      <c r="Z7" s="286"/>
      <c r="AA7" s="287"/>
      <c r="AB7" s="266" t="s">
        <v>106</v>
      </c>
      <c r="AC7" s="266"/>
      <c r="AD7" s="266"/>
      <c r="AE7" s="266"/>
      <c r="AF7" s="266"/>
      <c r="AG7" s="266"/>
      <c r="AH7" s="266"/>
      <c r="AI7" s="267"/>
      <c r="AJ7" s="265" t="s">
        <v>107</v>
      </c>
      <c r="AK7" s="266"/>
      <c r="AL7" s="266"/>
      <c r="AM7" s="266"/>
      <c r="AN7" s="266"/>
      <c r="AO7" s="266"/>
      <c r="AP7" s="267"/>
      <c r="AQ7" s="285" t="s">
        <v>104</v>
      </c>
      <c r="AR7" s="286"/>
      <c r="AS7" s="286"/>
      <c r="AT7" s="286"/>
      <c r="AU7" s="286"/>
      <c r="AV7" s="287"/>
      <c r="AW7" s="44"/>
    </row>
    <row r="8" spans="1:49" ht="20.100000000000001" customHeight="1">
      <c r="A8" s="282"/>
      <c r="B8" s="283"/>
      <c r="C8" s="283"/>
      <c r="D8" s="283"/>
      <c r="E8" s="283"/>
      <c r="F8" s="283"/>
      <c r="G8" s="283"/>
      <c r="H8" s="283"/>
      <c r="I8" s="283"/>
      <c r="J8" s="283"/>
      <c r="K8" s="283"/>
      <c r="L8" s="283"/>
      <c r="M8" s="283"/>
      <c r="N8" s="283"/>
      <c r="O8" s="283"/>
      <c r="P8" s="284"/>
      <c r="Q8" s="268"/>
      <c r="R8" s="269"/>
      <c r="S8" s="269"/>
      <c r="T8" s="269"/>
      <c r="U8" s="270"/>
      <c r="V8" s="288"/>
      <c r="W8" s="263"/>
      <c r="X8" s="263"/>
      <c r="Y8" s="263"/>
      <c r="Z8" s="263"/>
      <c r="AA8" s="264"/>
      <c r="AB8" s="269"/>
      <c r="AC8" s="269"/>
      <c r="AD8" s="269"/>
      <c r="AE8" s="269"/>
      <c r="AF8" s="269"/>
      <c r="AG8" s="269"/>
      <c r="AH8" s="269"/>
      <c r="AI8" s="270"/>
      <c r="AJ8" s="268"/>
      <c r="AK8" s="269"/>
      <c r="AL8" s="269"/>
      <c r="AM8" s="269"/>
      <c r="AN8" s="269"/>
      <c r="AO8" s="269"/>
      <c r="AP8" s="270"/>
      <c r="AQ8" s="288"/>
      <c r="AR8" s="263"/>
      <c r="AS8" s="263"/>
      <c r="AT8" s="263"/>
      <c r="AU8" s="263"/>
      <c r="AV8" s="264"/>
      <c r="AW8" s="44"/>
    </row>
    <row r="9" spans="1:49" ht="20.100000000000001" customHeight="1">
      <c r="A9" s="160" t="s">
        <v>159</v>
      </c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261"/>
      <c r="Q9" s="248">
        <v>500</v>
      </c>
      <c r="R9" s="248"/>
      <c r="S9" s="248"/>
      <c r="T9" s="248"/>
      <c r="U9" s="52" t="s">
        <v>98</v>
      </c>
      <c r="V9" s="237"/>
      <c r="W9" s="237"/>
      <c r="X9" s="237"/>
      <c r="Y9" s="237"/>
      <c r="Z9" s="178" t="s">
        <v>46</v>
      </c>
      <c r="AA9" s="289"/>
      <c r="AB9" s="237" t="s">
        <v>108</v>
      </c>
      <c r="AC9" s="237"/>
      <c r="AD9" s="31" t="s">
        <v>111</v>
      </c>
      <c r="AE9" s="263" t="s">
        <v>109</v>
      </c>
      <c r="AF9" s="263"/>
      <c r="AG9" s="31" t="s">
        <v>111</v>
      </c>
      <c r="AH9" s="237" t="s">
        <v>110</v>
      </c>
      <c r="AI9" s="277"/>
      <c r="AJ9" s="263"/>
      <c r="AK9" s="263"/>
      <c r="AL9" s="263"/>
      <c r="AM9" s="263"/>
      <c r="AN9" s="263"/>
      <c r="AO9" s="251" t="s">
        <v>105</v>
      </c>
      <c r="AP9" s="289"/>
      <c r="AQ9" s="278">
        <f>Q9*V9*AJ9</f>
        <v>0</v>
      </c>
      <c r="AR9" s="278"/>
      <c r="AS9" s="278"/>
      <c r="AT9" s="278"/>
      <c r="AU9" s="278"/>
      <c r="AV9" s="52" t="s">
        <v>98</v>
      </c>
      <c r="AW9" s="44"/>
    </row>
    <row r="10" spans="1:49" ht="20.100000000000001" customHeight="1">
      <c r="A10" s="160" t="s">
        <v>112</v>
      </c>
      <c r="B10" s="190"/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261"/>
      <c r="Q10" s="276">
        <v>1000</v>
      </c>
      <c r="R10" s="276"/>
      <c r="S10" s="276"/>
      <c r="T10" s="276"/>
      <c r="U10" s="53" t="s">
        <v>98</v>
      </c>
      <c r="V10" s="237"/>
      <c r="W10" s="237"/>
      <c r="X10" s="237"/>
      <c r="Y10" s="237"/>
      <c r="Z10" s="161" t="s">
        <v>97</v>
      </c>
      <c r="AA10" s="290"/>
      <c r="AB10" s="237" t="s">
        <v>108</v>
      </c>
      <c r="AC10" s="237"/>
      <c r="AD10" s="31" t="s">
        <v>111</v>
      </c>
      <c r="AE10" s="263" t="s">
        <v>109</v>
      </c>
      <c r="AF10" s="263"/>
      <c r="AG10" s="31" t="s">
        <v>111</v>
      </c>
      <c r="AH10" s="263" t="s">
        <v>110</v>
      </c>
      <c r="AI10" s="264"/>
      <c r="AJ10" s="263"/>
      <c r="AK10" s="263"/>
      <c r="AL10" s="263"/>
      <c r="AM10" s="263"/>
      <c r="AN10" s="263"/>
      <c r="AO10" s="258" t="s">
        <v>105</v>
      </c>
      <c r="AP10" s="290"/>
      <c r="AQ10" s="278">
        <f>Q10*V10*AJ10</f>
        <v>0</v>
      </c>
      <c r="AR10" s="278"/>
      <c r="AS10" s="278"/>
      <c r="AT10" s="278"/>
      <c r="AU10" s="278"/>
      <c r="AV10" s="53" t="s">
        <v>98</v>
      </c>
      <c r="AW10" s="44"/>
    </row>
    <row r="11" spans="1:49" ht="20.100000000000001" customHeight="1">
      <c r="A11" s="231" t="s">
        <v>160</v>
      </c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33"/>
      <c r="Q11" s="276">
        <v>300</v>
      </c>
      <c r="R11" s="276"/>
      <c r="S11" s="276"/>
      <c r="T11" s="276"/>
      <c r="U11" s="53" t="s">
        <v>98</v>
      </c>
      <c r="V11" s="237"/>
      <c r="W11" s="237"/>
      <c r="X11" s="237"/>
      <c r="Y11" s="237"/>
      <c r="Z11" s="161" t="s">
        <v>154</v>
      </c>
      <c r="AA11" s="290"/>
      <c r="AB11" s="237" t="s">
        <v>108</v>
      </c>
      <c r="AC11" s="237"/>
      <c r="AD11" s="31" t="s">
        <v>111</v>
      </c>
      <c r="AE11" s="263" t="s">
        <v>109</v>
      </c>
      <c r="AF11" s="263"/>
      <c r="AG11" s="31" t="s">
        <v>111</v>
      </c>
      <c r="AH11" s="263" t="s">
        <v>110</v>
      </c>
      <c r="AI11" s="264"/>
      <c r="AJ11" s="263"/>
      <c r="AK11" s="263"/>
      <c r="AL11" s="263"/>
      <c r="AM11" s="263"/>
      <c r="AN11" s="263"/>
      <c r="AO11" s="258" t="s">
        <v>105</v>
      </c>
      <c r="AP11" s="290"/>
      <c r="AQ11" s="278">
        <f>Q11*V11*AJ11</f>
        <v>0</v>
      </c>
      <c r="AR11" s="278"/>
      <c r="AS11" s="278"/>
      <c r="AT11" s="278"/>
      <c r="AU11" s="278"/>
      <c r="AV11" s="52" t="s">
        <v>98</v>
      </c>
    </row>
    <row r="12" spans="1:49" ht="20.100000000000001" customHeight="1">
      <c r="A12" s="231" t="s">
        <v>161</v>
      </c>
      <c r="B12" s="232"/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3"/>
      <c r="Q12" s="248" t="s">
        <v>153</v>
      </c>
      <c r="R12" s="248"/>
      <c r="S12" s="248"/>
      <c r="T12" s="248"/>
      <c r="U12" s="53"/>
      <c r="V12" s="237"/>
      <c r="W12" s="237"/>
      <c r="X12" s="237"/>
      <c r="Y12" s="237"/>
      <c r="Z12" s="187" t="s">
        <v>154</v>
      </c>
      <c r="AA12" s="275"/>
      <c r="AB12" s="263" t="s">
        <v>108</v>
      </c>
      <c r="AC12" s="263"/>
      <c r="AD12" s="31" t="s">
        <v>111</v>
      </c>
      <c r="AE12" s="263" t="s">
        <v>109</v>
      </c>
      <c r="AF12" s="263"/>
      <c r="AG12" s="31" t="s">
        <v>111</v>
      </c>
      <c r="AH12" s="263" t="s">
        <v>110</v>
      </c>
      <c r="AI12" s="264"/>
      <c r="AJ12" s="263"/>
      <c r="AK12" s="263"/>
      <c r="AL12" s="263"/>
      <c r="AM12" s="263"/>
      <c r="AN12" s="263"/>
      <c r="AO12" s="274" t="s">
        <v>105</v>
      </c>
      <c r="AP12" s="275"/>
      <c r="AQ12" s="278"/>
      <c r="AR12" s="278"/>
      <c r="AS12" s="278"/>
      <c r="AT12" s="278"/>
      <c r="AU12" s="278"/>
      <c r="AV12" s="54"/>
      <c r="AW12" s="44"/>
    </row>
    <row r="13" spans="1:49" ht="20.100000000000001" customHeight="1">
      <c r="A13" s="160" t="s">
        <v>57</v>
      </c>
      <c r="B13" s="190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261"/>
      <c r="Q13" s="276">
        <v>2000</v>
      </c>
      <c r="R13" s="276"/>
      <c r="S13" s="276"/>
      <c r="T13" s="276"/>
      <c r="U13" s="52" t="s">
        <v>162</v>
      </c>
      <c r="V13" s="237"/>
      <c r="W13" s="237"/>
      <c r="X13" s="237"/>
      <c r="Y13" s="237"/>
      <c r="Z13" s="178" t="s">
        <v>97</v>
      </c>
      <c r="AA13" s="289"/>
      <c r="AB13" s="237" t="s">
        <v>108</v>
      </c>
      <c r="AC13" s="237"/>
      <c r="AD13" s="31" t="s">
        <v>111</v>
      </c>
      <c r="AE13" s="263" t="s">
        <v>109</v>
      </c>
      <c r="AF13" s="263"/>
      <c r="AG13" s="31" t="s">
        <v>111</v>
      </c>
      <c r="AH13" s="237" t="s">
        <v>110</v>
      </c>
      <c r="AI13" s="277"/>
      <c r="AJ13" s="263"/>
      <c r="AK13" s="263"/>
      <c r="AL13" s="263"/>
      <c r="AM13" s="263"/>
      <c r="AN13" s="263"/>
      <c r="AO13" s="251" t="s">
        <v>105</v>
      </c>
      <c r="AP13" s="289"/>
      <c r="AQ13" s="278">
        <f>Q13*V13*AJ13</f>
        <v>0</v>
      </c>
      <c r="AR13" s="278"/>
      <c r="AS13" s="278"/>
      <c r="AT13" s="278"/>
      <c r="AU13" s="278"/>
      <c r="AV13" s="52" t="s">
        <v>162</v>
      </c>
    </row>
    <row r="14" spans="1:49" ht="20.100000000000001" customHeight="1">
      <c r="A14" s="231" t="s">
        <v>117</v>
      </c>
      <c r="B14" s="232"/>
      <c r="C14" s="232"/>
      <c r="D14" s="232"/>
      <c r="E14" s="232"/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3"/>
      <c r="Q14" s="291" t="s">
        <v>153</v>
      </c>
      <c r="R14" s="248"/>
      <c r="S14" s="248"/>
      <c r="T14" s="248"/>
      <c r="U14" s="53"/>
      <c r="V14" s="237"/>
      <c r="W14" s="237"/>
      <c r="X14" s="237"/>
      <c r="Y14" s="237"/>
      <c r="Z14" s="187" t="s">
        <v>97</v>
      </c>
      <c r="AA14" s="275"/>
      <c r="AB14" s="263" t="s">
        <v>108</v>
      </c>
      <c r="AC14" s="263"/>
      <c r="AD14" s="31" t="s">
        <v>111</v>
      </c>
      <c r="AE14" s="263" t="s">
        <v>109</v>
      </c>
      <c r="AF14" s="263"/>
      <c r="AG14" s="31" t="s">
        <v>111</v>
      </c>
      <c r="AH14" s="263" t="s">
        <v>110</v>
      </c>
      <c r="AI14" s="264"/>
      <c r="AJ14" s="263"/>
      <c r="AK14" s="263"/>
      <c r="AL14" s="263"/>
      <c r="AM14" s="263"/>
      <c r="AN14" s="263"/>
      <c r="AO14" s="274" t="s">
        <v>105</v>
      </c>
      <c r="AP14" s="275"/>
      <c r="AQ14" s="278"/>
      <c r="AR14" s="278"/>
      <c r="AS14" s="278"/>
      <c r="AT14" s="278"/>
      <c r="AU14" s="278"/>
      <c r="AV14" s="52"/>
    </row>
    <row r="15" spans="1:49" ht="20.100000000000001" customHeight="1">
      <c r="A15" s="234" t="s">
        <v>114</v>
      </c>
      <c r="B15" s="234"/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4"/>
      <c r="V15" s="234"/>
      <c r="W15" s="234"/>
      <c r="X15" s="234"/>
      <c r="Y15" s="234"/>
      <c r="Z15" s="234"/>
      <c r="AA15" s="234"/>
      <c r="AB15" s="234"/>
      <c r="AC15" s="234"/>
      <c r="AD15" s="234"/>
      <c r="AE15" s="234"/>
      <c r="AF15" s="234"/>
      <c r="AG15" s="234"/>
      <c r="AH15" s="234"/>
      <c r="AI15" s="234"/>
      <c r="AJ15" s="234"/>
      <c r="AK15" s="234"/>
      <c r="AL15" s="234"/>
      <c r="AM15" s="234"/>
      <c r="AN15" s="234"/>
      <c r="AO15" s="234"/>
      <c r="AP15" s="234"/>
      <c r="AQ15" s="234"/>
      <c r="AR15" s="234"/>
      <c r="AS15" s="234"/>
      <c r="AT15" s="234"/>
      <c r="AU15" s="234"/>
      <c r="AV15" s="234"/>
    </row>
    <row r="16" spans="1:49" ht="20.100000000000001" customHeight="1">
      <c r="A16" s="234" t="s">
        <v>116</v>
      </c>
      <c r="B16" s="234"/>
      <c r="C16" s="234"/>
      <c r="D16" s="234"/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4"/>
      <c r="V16" s="234"/>
      <c r="W16" s="234"/>
      <c r="X16" s="234"/>
      <c r="Y16" s="234"/>
      <c r="Z16" s="234"/>
      <c r="AA16" s="234"/>
      <c r="AB16" s="234"/>
      <c r="AC16" s="234"/>
      <c r="AD16" s="234"/>
      <c r="AE16" s="234"/>
      <c r="AF16" s="234"/>
      <c r="AG16" s="234"/>
      <c r="AH16" s="234"/>
      <c r="AI16" s="234"/>
      <c r="AJ16" s="234"/>
      <c r="AK16" s="234"/>
      <c r="AL16" s="234"/>
      <c r="AM16" s="234"/>
      <c r="AN16" s="234"/>
      <c r="AO16" s="234"/>
      <c r="AP16" s="234"/>
      <c r="AQ16" s="234"/>
      <c r="AR16" s="234"/>
      <c r="AS16" s="234"/>
      <c r="AT16" s="234"/>
      <c r="AU16" s="234"/>
      <c r="AV16" s="234"/>
    </row>
    <row r="17" spans="1:48" ht="20.100000000000001" customHeight="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</row>
    <row r="18" spans="1:48" ht="20.100000000000001" customHeight="1">
      <c r="A18" s="235" t="s">
        <v>58</v>
      </c>
      <c r="B18" s="235"/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5"/>
      <c r="P18" s="235"/>
      <c r="Q18" s="235"/>
      <c r="R18" s="235"/>
      <c r="S18" s="235"/>
      <c r="T18" s="235"/>
      <c r="U18" s="235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</row>
    <row r="19" spans="1:48" ht="20.100000000000001" customHeight="1">
      <c r="A19" s="236" t="s">
        <v>99</v>
      </c>
      <c r="B19" s="237"/>
      <c r="C19" s="237"/>
      <c r="D19" s="238" t="s">
        <v>100</v>
      </c>
      <c r="E19" s="237"/>
      <c r="F19" s="237"/>
      <c r="G19" s="237"/>
      <c r="H19" s="237"/>
      <c r="I19" s="84">
        <v>10</v>
      </c>
      <c r="J19" s="84"/>
      <c r="K19" s="34" t="s">
        <v>101</v>
      </c>
      <c r="L19" s="237"/>
      <c r="M19" s="237"/>
      <c r="N19" s="237"/>
      <c r="O19" s="237"/>
      <c r="P19" s="34" t="s">
        <v>102</v>
      </c>
      <c r="Q19" s="237" t="s">
        <v>79</v>
      </c>
      <c r="R19" s="237"/>
      <c r="S19" s="237"/>
      <c r="T19" s="246">
        <f>I19*L19</f>
        <v>0</v>
      </c>
      <c r="U19" s="246"/>
      <c r="V19" s="246"/>
      <c r="W19" s="246"/>
      <c r="X19" s="246"/>
      <c r="Y19" s="35" t="s">
        <v>101</v>
      </c>
      <c r="Z19" s="245" t="s">
        <v>103</v>
      </c>
      <c r="AA19" s="246"/>
      <c r="AB19" s="246"/>
      <c r="AC19" s="246"/>
      <c r="AD19" s="246"/>
      <c r="AE19" s="246"/>
      <c r="AF19" s="84">
        <v>50</v>
      </c>
      <c r="AG19" s="84"/>
      <c r="AH19" s="34" t="s">
        <v>101</v>
      </c>
      <c r="AI19" s="237"/>
      <c r="AJ19" s="237"/>
      <c r="AK19" s="237"/>
      <c r="AL19" s="237"/>
      <c r="AM19" s="36" t="s">
        <v>102</v>
      </c>
      <c r="AN19" s="240" t="s">
        <v>61</v>
      </c>
      <c r="AO19" s="240"/>
      <c r="AP19" s="240"/>
      <c r="AQ19" s="246">
        <f>AF19*AI19</f>
        <v>0</v>
      </c>
      <c r="AR19" s="246"/>
      <c r="AS19" s="246"/>
      <c r="AT19" s="246"/>
      <c r="AU19" s="246"/>
      <c r="AV19" s="35" t="s">
        <v>101</v>
      </c>
    </row>
    <row r="20" spans="1:48" ht="20.100000000000001" customHeight="1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</row>
    <row r="21" spans="1:48" ht="20.100000000000001" customHeight="1">
      <c r="A21" s="253" t="s">
        <v>143</v>
      </c>
      <c r="B21" s="254"/>
      <c r="C21" s="254"/>
      <c r="D21" s="254"/>
      <c r="E21" s="254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4"/>
      <c r="S21" s="254"/>
      <c r="T21" s="255"/>
      <c r="U21" s="240" t="s">
        <v>119</v>
      </c>
      <c r="V21" s="240"/>
      <c r="W21" s="240"/>
      <c r="X21" s="240"/>
      <c r="Y21" s="240"/>
      <c r="Z21" s="240"/>
      <c r="AA21" s="256">
        <v>3000</v>
      </c>
      <c r="AB21" s="256"/>
      <c r="AC21" s="256"/>
      <c r="AD21" s="256"/>
      <c r="AE21" s="45" t="s">
        <v>98</v>
      </c>
      <c r="AF21" s="257"/>
      <c r="AG21" s="258"/>
      <c r="AH21" s="258"/>
      <c r="AI21" s="258"/>
      <c r="AJ21" s="258"/>
      <c r="AK21" s="258"/>
      <c r="AL21" s="258"/>
      <c r="AM21" s="259"/>
      <c r="AN21" s="260" t="s">
        <v>145</v>
      </c>
      <c r="AO21" s="190"/>
      <c r="AP21" s="190"/>
      <c r="AQ21" s="190"/>
      <c r="AR21" s="190"/>
      <c r="AS21" s="190"/>
      <c r="AT21" s="190"/>
      <c r="AU21" s="190"/>
      <c r="AV21" s="261"/>
    </row>
    <row r="22" spans="1:48" ht="20.100000000000001" customHeight="1">
      <c r="A22" s="262" t="s">
        <v>144</v>
      </c>
      <c r="B22" s="262"/>
      <c r="C22" s="262"/>
      <c r="D22" s="262"/>
      <c r="E22" s="262"/>
      <c r="F22" s="262"/>
      <c r="G22" s="262"/>
      <c r="H22" s="262"/>
      <c r="I22" s="262"/>
      <c r="J22" s="262"/>
      <c r="K22" s="262"/>
      <c r="L22" s="262"/>
      <c r="M22" s="262"/>
      <c r="N22" s="262"/>
      <c r="O22" s="262"/>
      <c r="P22" s="262"/>
      <c r="Q22" s="262"/>
      <c r="R22" s="262"/>
      <c r="S22" s="262"/>
      <c r="T22" s="262"/>
      <c r="U22" s="262"/>
      <c r="V22" s="262"/>
      <c r="W22" s="262"/>
      <c r="X22" s="262"/>
      <c r="Y22" s="262"/>
      <c r="Z22" s="262"/>
      <c r="AA22" s="262"/>
      <c r="AB22" s="262"/>
      <c r="AC22" s="262"/>
      <c r="AD22" s="262"/>
      <c r="AE22" s="262"/>
      <c r="AF22" s="262"/>
      <c r="AG22" s="262"/>
      <c r="AH22" s="262"/>
      <c r="AI22" s="262"/>
      <c r="AJ22" s="262"/>
      <c r="AK22" s="262"/>
      <c r="AL22" s="262"/>
      <c r="AM22" s="262"/>
      <c r="AN22" s="262"/>
      <c r="AO22" s="262"/>
      <c r="AP22" s="262"/>
      <c r="AQ22" s="262"/>
      <c r="AR22" s="262"/>
      <c r="AS22" s="262"/>
      <c r="AT22" s="262"/>
      <c r="AU22" s="262"/>
      <c r="AV22" s="262"/>
    </row>
    <row r="23" spans="1:48" ht="20.100000000000001" customHeight="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</row>
    <row r="24" spans="1:48" ht="20.100000000000001" customHeight="1">
      <c r="A24" s="244" t="s">
        <v>128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39" t="s">
        <v>125</v>
      </c>
      <c r="W24" s="240"/>
      <c r="X24" s="240"/>
      <c r="Y24" s="240"/>
      <c r="Z24" s="240"/>
      <c r="AA24" s="240"/>
      <c r="AB24" s="240"/>
      <c r="AC24" s="240"/>
      <c r="AD24" s="240"/>
      <c r="AE24" s="240"/>
      <c r="AF24" s="240"/>
      <c r="AG24" s="241">
        <v>200</v>
      </c>
      <c r="AH24" s="241"/>
      <c r="AI24" s="241"/>
      <c r="AJ24" s="42" t="s">
        <v>98</v>
      </c>
      <c r="AK24" s="242"/>
      <c r="AL24" s="237"/>
      <c r="AM24" s="237"/>
      <c r="AN24" s="237"/>
      <c r="AO24" s="240" t="s">
        <v>126</v>
      </c>
      <c r="AP24" s="243"/>
      <c r="AQ24" s="247">
        <f>AG24*AK24</f>
        <v>0</v>
      </c>
      <c r="AR24" s="248"/>
      <c r="AS24" s="248"/>
      <c r="AT24" s="248"/>
      <c r="AU24" s="248"/>
      <c r="AV24" s="43" t="s">
        <v>127</v>
      </c>
    </row>
    <row r="25" spans="1:48" ht="20.100000000000001" customHeight="1">
      <c r="A25" s="244" t="s">
        <v>59</v>
      </c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50" t="s">
        <v>96</v>
      </c>
      <c r="W25" s="251"/>
      <c r="X25" s="251"/>
      <c r="Y25" s="251"/>
      <c r="Z25" s="251"/>
      <c r="AA25" s="251"/>
      <c r="AB25" s="251"/>
      <c r="AC25" s="251"/>
      <c r="AD25" s="251"/>
      <c r="AE25" s="251"/>
      <c r="AF25" s="251"/>
      <c r="AG25" s="251"/>
      <c r="AH25" s="251"/>
      <c r="AI25" s="251"/>
      <c r="AJ25" s="251"/>
      <c r="AK25" s="251"/>
      <c r="AL25" s="251"/>
      <c r="AM25" s="251"/>
      <c r="AN25" s="251"/>
      <c r="AO25" s="251"/>
      <c r="AP25" s="252"/>
      <c r="AQ25" s="249"/>
      <c r="AR25" s="237"/>
      <c r="AS25" s="237"/>
      <c r="AT25" s="237"/>
      <c r="AU25" s="237"/>
      <c r="AV25" s="40" t="s">
        <v>60</v>
      </c>
    </row>
    <row r="26" spans="1:48" ht="20.100000000000001" customHeight="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3"/>
      <c r="AR26" s="23"/>
      <c r="AS26" s="23"/>
      <c r="AT26" s="23"/>
      <c r="AU26" s="22"/>
      <c r="AV26" s="22"/>
    </row>
    <row r="27" spans="1:48" ht="20.100000000000001" customHeight="1">
      <c r="A27" s="234" t="s">
        <v>118</v>
      </c>
      <c r="B27" s="234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34"/>
      <c r="Y27" s="234"/>
      <c r="Z27" s="234"/>
      <c r="AA27" s="234"/>
      <c r="AB27" s="234"/>
      <c r="AC27" s="234"/>
      <c r="AD27" s="234"/>
      <c r="AE27" s="234"/>
      <c r="AF27" s="234"/>
      <c r="AG27" s="234"/>
      <c r="AH27" s="234"/>
      <c r="AI27" s="234"/>
      <c r="AJ27" s="234"/>
      <c r="AK27" s="234"/>
      <c r="AL27" s="234"/>
      <c r="AM27" s="234"/>
      <c r="AN27" s="234"/>
      <c r="AO27" s="234"/>
      <c r="AP27" s="234"/>
      <c r="AQ27" s="234"/>
      <c r="AR27" s="234"/>
      <c r="AS27" s="234"/>
      <c r="AT27" s="234"/>
      <c r="AU27" s="234"/>
      <c r="AV27" s="234"/>
    </row>
    <row r="28" spans="1:48" ht="20.100000000000001" customHeight="1">
      <c r="A28" s="234"/>
      <c r="B28" s="234"/>
      <c r="C28" s="234"/>
      <c r="D28" s="234"/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  <c r="R28" s="234"/>
      <c r="S28" s="234"/>
      <c r="T28" s="234"/>
      <c r="U28" s="234"/>
      <c r="V28" s="234"/>
      <c r="W28" s="234"/>
      <c r="X28" s="234"/>
      <c r="Y28" s="234"/>
      <c r="Z28" s="234"/>
      <c r="AA28" s="234"/>
      <c r="AB28" s="234"/>
      <c r="AC28" s="234"/>
      <c r="AD28" s="234"/>
      <c r="AE28" s="234"/>
      <c r="AF28" s="234"/>
      <c r="AG28" s="234"/>
      <c r="AH28" s="234"/>
      <c r="AI28" s="234"/>
      <c r="AJ28" s="234"/>
      <c r="AK28" s="234"/>
      <c r="AL28" s="234"/>
      <c r="AM28" s="234"/>
      <c r="AN28" s="234"/>
      <c r="AO28" s="234"/>
      <c r="AP28" s="234"/>
      <c r="AQ28" s="234"/>
      <c r="AR28" s="234"/>
      <c r="AS28" s="234"/>
      <c r="AT28" s="234"/>
      <c r="AU28" s="234"/>
      <c r="AV28" s="234"/>
    </row>
    <row r="29" spans="1:48" ht="20.100000000000001" customHeight="1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</row>
    <row r="30" spans="1:48" ht="20.100000000000001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</row>
    <row r="31" spans="1:48" ht="20.100000000000001" customHeight="1">
      <c r="A31" s="37" t="s">
        <v>115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</row>
    <row r="32" spans="1:48" ht="20.100000000000001" customHeight="1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</row>
    <row r="33" spans="1:48" ht="20.100000000000001" customHeight="1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</row>
    <row r="34" spans="1:48" ht="20.100000000000001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</row>
    <row r="35" spans="1:48" ht="20.100000000000001" customHeight="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</row>
    <row r="36" spans="1:48" ht="20.100000000000001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</row>
    <row r="37" spans="1:48" ht="20.100000000000001" customHeight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</row>
    <row r="38" spans="1:48" ht="20.100000000000001" customHeight="1"/>
    <row r="39" spans="1:48" ht="20.100000000000001" customHeight="1"/>
    <row r="40" spans="1:48" ht="20.100000000000001" customHeight="1"/>
    <row r="41" spans="1:48" ht="20.100000000000001" customHeight="1"/>
    <row r="42" spans="1:48" ht="20.100000000000001" customHeight="1"/>
  </sheetData>
  <sheetProtection sheet="1" objects="1" scenarios="1"/>
  <mergeCells count="118">
    <mergeCell ref="AQ13:AU13"/>
    <mergeCell ref="AQ11:AU11"/>
    <mergeCell ref="AQ14:AU14"/>
    <mergeCell ref="AB14:AC14"/>
    <mergeCell ref="AE14:AF14"/>
    <mergeCell ref="AH14:AI14"/>
    <mergeCell ref="AJ13:AN13"/>
    <mergeCell ref="AO13:AP13"/>
    <mergeCell ref="AJ11:AN11"/>
    <mergeCell ref="AO11:AP11"/>
    <mergeCell ref="AJ14:AN14"/>
    <mergeCell ref="AO14:AP14"/>
    <mergeCell ref="Q14:T14"/>
    <mergeCell ref="V13:Y13"/>
    <mergeCell ref="Z13:AA13"/>
    <mergeCell ref="V11:Y11"/>
    <mergeCell ref="Z11:AA11"/>
    <mergeCell ref="V14:Y14"/>
    <mergeCell ref="Z14:AA14"/>
    <mergeCell ref="A4:M4"/>
    <mergeCell ref="N4:AV4"/>
    <mergeCell ref="A5:D5"/>
    <mergeCell ref="E5:G5"/>
    <mergeCell ref="H5:I5"/>
    <mergeCell ref="K5:L5"/>
    <mergeCell ref="N5:O5"/>
    <mergeCell ref="U5:V5"/>
    <mergeCell ref="X5:Y5"/>
    <mergeCell ref="AA5:AB5"/>
    <mergeCell ref="AD5:AE5"/>
    <mergeCell ref="AQ7:AV8"/>
    <mergeCell ref="AH9:AI9"/>
    <mergeCell ref="AO9:AP9"/>
    <mergeCell ref="AJ9:AN9"/>
    <mergeCell ref="AJ12:AN12"/>
    <mergeCell ref="AO12:AP12"/>
    <mergeCell ref="A7:P8"/>
    <mergeCell ref="A9:P9"/>
    <mergeCell ref="Q12:T12"/>
    <mergeCell ref="V7:AA8"/>
    <mergeCell ref="AB7:AI8"/>
    <mergeCell ref="Z9:AA9"/>
    <mergeCell ref="Q7:U8"/>
    <mergeCell ref="Q9:T9"/>
    <mergeCell ref="AB9:AC9"/>
    <mergeCell ref="AE9:AF9"/>
    <mergeCell ref="Q13:T13"/>
    <mergeCell ref="S5:T5"/>
    <mergeCell ref="AO10:AP10"/>
    <mergeCell ref="V9:Y9"/>
    <mergeCell ref="V10:Y10"/>
    <mergeCell ref="V12:Y12"/>
    <mergeCell ref="AQ19:AU19"/>
    <mergeCell ref="AQ3:AR3"/>
    <mergeCell ref="AS3:AT3"/>
    <mergeCell ref="AU3:AV3"/>
    <mergeCell ref="Q11:T11"/>
    <mergeCell ref="AB13:AC13"/>
    <mergeCell ref="AE13:AF13"/>
    <mergeCell ref="AH13:AI13"/>
    <mergeCell ref="AB11:AC11"/>
    <mergeCell ref="AE11:AF11"/>
    <mergeCell ref="AH11:AI11"/>
    <mergeCell ref="T19:X19"/>
    <mergeCell ref="AF19:AG19"/>
    <mergeCell ref="AI19:AL19"/>
    <mergeCell ref="AN19:AP19"/>
    <mergeCell ref="AQ9:AU9"/>
    <mergeCell ref="AQ10:AU10"/>
    <mergeCell ref="AQ12:AU12"/>
    <mergeCell ref="AN21:AV21"/>
    <mergeCell ref="A22:AV22"/>
    <mergeCell ref="AH10:AI10"/>
    <mergeCell ref="AH12:AI12"/>
    <mergeCell ref="AJ7:AP8"/>
    <mergeCell ref="A3:E3"/>
    <mergeCell ref="AD3:AF3"/>
    <mergeCell ref="AH3:AJ3"/>
    <mergeCell ref="AK3:AL3"/>
    <mergeCell ref="AM3:AN3"/>
    <mergeCell ref="AO3:AP3"/>
    <mergeCell ref="Q5:R5"/>
    <mergeCell ref="AE10:AF10"/>
    <mergeCell ref="AB12:AC12"/>
    <mergeCell ref="AE12:AF12"/>
    <mergeCell ref="Z10:AA10"/>
    <mergeCell ref="Z12:AA12"/>
    <mergeCell ref="A10:P10"/>
    <mergeCell ref="A12:P12"/>
    <mergeCell ref="A13:P13"/>
    <mergeCell ref="A11:P11"/>
    <mergeCell ref="AB10:AC10"/>
    <mergeCell ref="AJ10:AN10"/>
    <mergeCell ref="Q10:T10"/>
    <mergeCell ref="A14:P14"/>
    <mergeCell ref="A27:AV28"/>
    <mergeCell ref="A18:U18"/>
    <mergeCell ref="A15:AV15"/>
    <mergeCell ref="A16:AV16"/>
    <mergeCell ref="A19:C19"/>
    <mergeCell ref="D19:H19"/>
    <mergeCell ref="I19:J19"/>
    <mergeCell ref="L19:O19"/>
    <mergeCell ref="V24:AF24"/>
    <mergeCell ref="AG24:AI24"/>
    <mergeCell ref="AK24:AN24"/>
    <mergeCell ref="AO24:AP24"/>
    <mergeCell ref="A25:U25"/>
    <mergeCell ref="Q19:S19"/>
    <mergeCell ref="Z19:AE19"/>
    <mergeCell ref="AQ24:AU24"/>
    <mergeCell ref="AQ25:AU25"/>
    <mergeCell ref="V25:AP25"/>
    <mergeCell ref="A24:U24"/>
    <mergeCell ref="A21:T21"/>
    <mergeCell ref="U21:Z21"/>
    <mergeCell ref="AA21:AD21"/>
    <mergeCell ref="AF21:AM21"/>
  </mergeCells>
  <phoneticPr fontId="5"/>
  <printOptions horizontalCentered="1"/>
  <pageMargins left="0.33" right="0.3" top="0.58958333333333335" bottom="0.59027777777777779" header="0.50972222222222219" footer="0.51180555555555551"/>
  <pageSetup paperSize="9" firstPageNumber="0" orientation="portrait" horizontalDpi="300" verticalDpi="300" r:id="rId1"/>
  <headerFooter alignWithMargins="0">
    <oddHeader>&amp;L&amp;"ＭＳ 明朝,標準"別記第2号様式
&amp;"ＭＳ ゴシック,標準"&amp;10あうる京北　付属施設・備品利用申込書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個人・グループ利用申込書</vt:lpstr>
      <vt:lpstr>食事申込書</vt:lpstr>
      <vt:lpstr>付属施設・備品利用申込書</vt:lpstr>
      <vt:lpstr>付属施設・備品利用申込書!Print_Area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あうる京北(京都府立ゼミナールハウス)</dc:creator>
  <cp:lastModifiedBy>あうる京北</cp:lastModifiedBy>
  <cp:lastPrinted>2025-10-02T07:47:59Z</cp:lastPrinted>
  <dcterms:created xsi:type="dcterms:W3CDTF">2019-10-26T08:51:28Z</dcterms:created>
  <dcterms:modified xsi:type="dcterms:W3CDTF">2025-10-02T07:49:23Z</dcterms:modified>
</cp:coreProperties>
</file>