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/>
  <mc:AlternateContent xmlns:mc="http://schemas.openxmlformats.org/markup-compatibility/2006">
    <mc:Choice Requires="x15">
      <x15ac:absPath xmlns:x15ac="http://schemas.microsoft.com/office/spreadsheetml/2010/11/ac" url="\\192.168.1.220\nas共有\★備品印刷物・様式・用紙\利用申込書\HP掲載用\"/>
    </mc:Choice>
  </mc:AlternateContent>
  <xr:revisionPtr revIDLastSave="0" documentId="13_ncr:1_{0D5F0681-7A10-415D-801D-88C88F7B92D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組織・団体利用申込書" sheetId="1" r:id="rId1"/>
    <sheet name="食事申込書" sheetId="2" r:id="rId2"/>
    <sheet name="付属施設・備品利用申込書" sheetId="5" r:id="rId3"/>
  </sheets>
  <definedNames>
    <definedName name="_xlnm.Print_Area" localSheetId="2">付属施設・備品利用申込書!$A$1:$AW$28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Q9" i="5" l="1"/>
  <c r="AQ11" i="5"/>
  <c r="AQ13" i="5"/>
  <c r="AE34" i="2"/>
  <c r="AE30" i="2"/>
  <c r="AE23" i="2"/>
  <c r="AE32" i="2"/>
  <c r="AE31" i="2"/>
  <c r="AE49" i="2"/>
  <c r="AE18" i="2"/>
  <c r="AE17" i="2"/>
  <c r="AE16" i="2"/>
  <c r="AE15" i="2"/>
  <c r="AE14" i="2"/>
  <c r="AE13" i="2"/>
  <c r="T19" i="5" l="1"/>
  <c r="AQ24" i="5"/>
  <c r="AQ19" i="5"/>
  <c r="AE4" i="2"/>
  <c r="AE27" i="2"/>
  <c r="AQ10" i="5"/>
  <c r="AE38" i="2"/>
  <c r="AE39" i="2" s="1"/>
  <c r="AE50" i="2"/>
  <c r="AE45" i="2"/>
  <c r="AE43" i="2"/>
  <c r="AE35" i="2"/>
  <c r="AE5" i="2"/>
  <c r="AE6" i="2"/>
  <c r="AE7" i="2"/>
  <c r="AE8" i="2"/>
  <c r="AE9" i="2"/>
  <c r="AE10" i="2"/>
  <c r="AE11" i="2"/>
  <c r="AE12" i="2"/>
  <c r="AE22" i="2"/>
  <c r="AE24" i="2"/>
  <c r="AE25" i="2"/>
  <c r="AE26" i="2"/>
  <c r="AE28" i="2"/>
  <c r="AE29" i="2"/>
  <c r="AE33" i="2"/>
  <c r="AE41" i="2"/>
  <c r="AE42" i="2"/>
  <c r="AE44" i="2"/>
  <c r="AE46" i="2"/>
  <c r="AE47" i="2"/>
  <c r="AE48" i="2"/>
  <c r="AE51" i="2"/>
  <c r="AE52" i="2"/>
  <c r="G20" i="1"/>
  <c r="N20" i="1"/>
  <c r="U20" i="1"/>
  <c r="AB20" i="1"/>
  <c r="AI20" i="1"/>
  <c r="AP20" i="1"/>
  <c r="AE53" i="2" l="1"/>
  <c r="AE19" i="2"/>
  <c r="AE36" i="2"/>
  <c r="AE54" i="2" l="1"/>
</calcChain>
</file>

<file path=xl/sharedStrings.xml><?xml version="1.0" encoding="utf-8"?>
<sst xmlns="http://schemas.openxmlformats.org/spreadsheetml/2006/main" count="623" uniqueCount="193">
  <si>
    <t>申込日</t>
  </si>
  <si>
    <t>：</t>
  </si>
  <si>
    <t>令和</t>
  </si>
  <si>
    <t>年</t>
  </si>
  <si>
    <t>月</t>
  </si>
  <si>
    <t>日</t>
  </si>
  <si>
    <t>【申込者】</t>
  </si>
  <si>
    <t>フリガナ</t>
  </si>
  <si>
    <t>代表者名：</t>
  </si>
  <si>
    <t>電話：</t>
  </si>
  <si>
    <t>Fax：</t>
  </si>
  <si>
    <t>担当者名</t>
  </si>
  <si>
    <t>メール：</t>
  </si>
  <si>
    <t>利用日時</t>
  </si>
  <si>
    <t>午後</t>
  </si>
  <si>
    <t>時</t>
  </si>
  <si>
    <t>〜</t>
  </si>
  <si>
    <t>・</t>
  </si>
  <si>
    <t>午前</t>
  </si>
  <si>
    <t>（　</t>
  </si>
  <si>
    <t>泊）</t>
  </si>
  <si>
    <t>利用目的</t>
  </si>
  <si>
    <t>利用人数</t>
  </si>
  <si>
    <t>名</t>
  </si>
  <si>
    <t>（男性</t>
  </si>
  <si>
    <t>女性</t>
  </si>
  <si>
    <t>名）</t>
  </si>
  <si>
    <t>宿泊内訳</t>
  </si>
  <si>
    <t>（　）</t>
  </si>
  <si>
    <t>男性</t>
  </si>
  <si>
    <t>一　　　般</t>
  </si>
  <si>
    <t>大　学　生</t>
  </si>
  <si>
    <t>高　校　生</t>
  </si>
  <si>
    <t>中学生以下</t>
  </si>
  <si>
    <t>合　　　計</t>
  </si>
  <si>
    <r>
      <t>【ゼミナール室】</t>
    </r>
    <r>
      <rPr>
        <sz val="8"/>
        <rFont val="ＭＳ 明朝"/>
        <family val="1"/>
        <charset val="128"/>
      </rPr>
      <t>枠内に○をおつけください。</t>
    </r>
  </si>
  <si>
    <t>収容人数（人）</t>
  </si>
  <si>
    <t>部屋名</t>
  </si>
  <si>
    <t>　日</t>
  </si>
  <si>
    <t>夜間</t>
  </si>
  <si>
    <t>9:30〜</t>
  </si>
  <si>
    <t>13:00〜</t>
  </si>
  <si>
    <t>18:00〜</t>
  </si>
  <si>
    <t>午後〜</t>
  </si>
  <si>
    <t>正午</t>
  </si>
  <si>
    <t>翌日正午</t>
  </si>
  <si>
    <t>301（紅葉の間）</t>
  </si>
  <si>
    <t>杉の間</t>
  </si>
  <si>
    <t>1号ゼミ室</t>
  </si>
  <si>
    <t>2号ゼミ室</t>
  </si>
  <si>
    <t>総合ゼミ室</t>
  </si>
  <si>
    <t>100〜149</t>
  </si>
  <si>
    <t>別館・和室</t>
  </si>
  <si>
    <t>502（7.5畳）</t>
  </si>
  <si>
    <t>503（21畳）</t>
  </si>
  <si>
    <t>504（17.5畳）</t>
  </si>
  <si>
    <t>505（15畳）</t>
  </si>
  <si>
    <t>601（6畳）</t>
  </si>
  <si>
    <t>602（7.5畳）</t>
  </si>
  <si>
    <t>603（21畳）</t>
  </si>
  <si>
    <t>604（17.5畳）</t>
  </si>
  <si>
    <t>605（21畳）</t>
  </si>
  <si>
    <t>別館全室</t>
  </si>
  <si>
    <t>利用日</t>
  </si>
  <si>
    <t>朝定食</t>
  </si>
  <si>
    <t>食</t>
  </si>
  <si>
    <t>円</t>
  </si>
  <si>
    <t>/</t>
  </si>
  <si>
    <t>昼定食</t>
  </si>
  <si>
    <t>夕定食</t>
  </si>
  <si>
    <t>小計</t>
  </si>
  <si>
    <t>○特別食</t>
  </si>
  <si>
    <t>分</t>
  </si>
  <si>
    <t>3,000円</t>
  </si>
  <si>
    <t>3,001円</t>
  </si>
  <si>
    <t>ぼたん鍋</t>
  </si>
  <si>
    <t>瓶ビール　　</t>
  </si>
  <si>
    <t>（500ml）</t>
  </si>
  <si>
    <t>本</t>
  </si>
  <si>
    <t>缶ビール　　</t>
  </si>
  <si>
    <t>日本酒</t>
  </si>
  <si>
    <t>（180ml）</t>
  </si>
  <si>
    <t>赤ワイン</t>
  </si>
  <si>
    <t>（720ml）</t>
  </si>
  <si>
    <t>白ワイン</t>
  </si>
  <si>
    <t>（900ml）</t>
  </si>
  <si>
    <t>ジュース</t>
  </si>
  <si>
    <t>○付属設備</t>
  </si>
  <si>
    <t>数量</t>
  </si>
  <si>
    <t>オリエンテーリング（20名以上 9:00〜15:00）</t>
  </si>
  <si>
    <t>人</t>
  </si>
  <si>
    <t>合計</t>
  </si>
  <si>
    <t>（  ）</t>
  </si>
  <si>
    <t>（  ）</t>
    <phoneticPr fontId="5"/>
  </si>
  <si>
    <t>【申込者】</t>
    <rPh sb="0" eb="1">
      <t>ダンタイ</t>
    </rPh>
    <phoneticPr fontId="5"/>
  </si>
  <si>
    <t>食事・飲物 総合計</t>
    <phoneticPr fontId="5"/>
  </si>
  <si>
    <t>住所（〒</t>
    <phoneticPr fontId="5"/>
  </si>
  <si>
    <t>）</t>
    <phoneticPr fontId="5"/>
  </si>
  <si>
    <t>組織・団体名：</t>
    <phoneticPr fontId="5"/>
  </si>
  <si>
    <t>固定電話：</t>
    <phoneticPr fontId="5"/>
  </si>
  <si>
    <t>携帯電話：</t>
    <rPh sb="0" eb="2">
      <t>デンワ</t>
    </rPh>
    <phoneticPr fontId="5"/>
  </si>
  <si>
    <t>○飲物</t>
    <phoneticPr fontId="5"/>
  </si>
  <si>
    <t>○定食</t>
    <phoneticPr fontId="5"/>
  </si>
  <si>
    <t>ノンアルビール缶 　　</t>
    <rPh sb="0" eb="1">
      <t>ビン</t>
    </rPh>
    <phoneticPr fontId="5"/>
  </si>
  <si>
    <t>（350ml）</t>
    <phoneticPr fontId="5"/>
  </si>
  <si>
    <t>冷酒（花ふる里）</t>
    <rPh sb="0" eb="2">
      <t>（</t>
    </rPh>
    <phoneticPr fontId="5"/>
  </si>
  <si>
    <t>（720ml）</t>
    <phoneticPr fontId="5"/>
  </si>
  <si>
    <t>芋焼酎</t>
    <rPh sb="0" eb="3">
      <t>イモ</t>
    </rPh>
    <phoneticPr fontId="5"/>
  </si>
  <si>
    <t>麦焼酎</t>
    <rPh sb="0" eb="3">
      <t>ムギ</t>
    </rPh>
    <phoneticPr fontId="5"/>
  </si>
  <si>
    <t>個</t>
    <rPh sb="0" eb="1">
      <t>コ</t>
    </rPh>
    <phoneticPr fontId="5"/>
  </si>
  <si>
    <t>※バーベキューの分量等は同じです。</t>
    <rPh sb="0" eb="2">
      <t>ナイヨウハ</t>
    </rPh>
    <phoneticPr fontId="5"/>
  </si>
  <si>
    <t>昼食/午後</t>
    <rPh sb="0" eb="2">
      <t>ゴゴ</t>
    </rPh>
    <phoneticPr fontId="5"/>
  </si>
  <si>
    <t>夕食/午後</t>
    <rPh sb="0" eb="2">
      <t>ゴゴ</t>
    </rPh>
    <phoneticPr fontId="5"/>
  </si>
  <si>
    <t>開始日時</t>
    <phoneticPr fontId="5"/>
  </si>
  <si>
    <t>○BBQ・夜食用</t>
    <phoneticPr fontId="5"/>
  </si>
  <si>
    <t>おにぎり</t>
    <phoneticPr fontId="5"/>
  </si>
  <si>
    <t>組織・団体または個人名：</t>
    <rPh sb="0" eb="2">
      <t>・ダイヒョウシャ</t>
    </rPh>
    <phoneticPr fontId="5"/>
  </si>
  <si>
    <t>プロジェクター</t>
    <phoneticPr fontId="5"/>
  </si>
  <si>
    <t>無料</t>
    <rPh sb="0" eb="1">
      <t>ムリョウ</t>
    </rPh>
    <phoneticPr fontId="5"/>
  </si>
  <si>
    <t xml:space="preserve">
</t>
    <phoneticPr fontId="5"/>
  </si>
  <si>
    <t>○施設をご利用の方は、運動広場や遊具（キャッチボール、バレーボール、バドミントン等）をご自由にお使いいただけます。　フロントでお申しつけください。</t>
    <phoneticPr fontId="5"/>
  </si>
  <si>
    <t>円</t>
    <rPh sb="0" eb="1">
      <t>エン</t>
    </rPh>
    <phoneticPr fontId="5"/>
  </si>
  <si>
    <t>円</t>
    <rPh sb="0" eb="1">
      <t>エｎ</t>
    </rPh>
    <phoneticPr fontId="5"/>
  </si>
  <si>
    <t>枚</t>
    <rPh sb="0" eb="1">
      <t>マイ</t>
    </rPh>
    <phoneticPr fontId="5"/>
  </si>
  <si>
    <t>カラー（1枚）</t>
    <phoneticPr fontId="5"/>
  </si>
  <si>
    <t>・</t>
    <phoneticPr fontId="5"/>
  </si>
  <si>
    <t>合計</t>
    <rPh sb="0" eb="2">
      <t>ゴウケイ</t>
    </rPh>
    <phoneticPr fontId="5"/>
  </si>
  <si>
    <t>白黒（1枚）</t>
    <rPh sb="0" eb="2">
      <t>シロクロ</t>
    </rPh>
    <phoneticPr fontId="5"/>
  </si>
  <si>
    <t>コピー</t>
    <phoneticPr fontId="5"/>
  </si>
  <si>
    <t>※１区分をご利用の場合は「利用時間区分の数」の欄に１、複数の区分にまたがる場合は２または３と入力してください。</t>
    <phoneticPr fontId="5"/>
  </si>
  <si>
    <t>※１利用時間区分はそれぞれ　（A）9:30〜12:00、（B）13:00〜16:30、（C）18:00〜21:30です。</t>
    <phoneticPr fontId="5"/>
  </si>
  <si>
    <t>ホワイトボード</t>
    <phoneticPr fontId="5"/>
  </si>
  <si>
    <t>区分</t>
    <rPh sb="0" eb="2">
      <t>クブン</t>
    </rPh>
    <phoneticPr fontId="5"/>
  </si>
  <si>
    <t>Ｃ</t>
    <phoneticPr fontId="5"/>
  </si>
  <si>
    <t>Ｂ</t>
    <phoneticPr fontId="5"/>
  </si>
  <si>
    <t>Ａ</t>
    <phoneticPr fontId="5"/>
  </si>
  <si>
    <t>台</t>
    <rPh sb="0" eb="1">
      <t>ダイ</t>
    </rPh>
    <phoneticPr fontId="5"/>
  </si>
  <si>
    <t>グランドピアノ</t>
  </si>
  <si>
    <t>合計金額</t>
    <phoneticPr fontId="5"/>
  </si>
  <si>
    <t>利用時間区分の数</t>
    <rPh sb="0" eb="1">
      <t>ブｎ</t>
    </rPh>
    <phoneticPr fontId="5"/>
  </si>
  <si>
    <t>利用時間区分</t>
    <rPh sb="0" eb="1">
      <t>ブｎ</t>
    </rPh>
    <phoneticPr fontId="5"/>
  </si>
  <si>
    <t>１利用時間区分の料金</t>
    <rPh sb="0" eb="1">
      <t>リヨウ</t>
    </rPh>
    <phoneticPr fontId="5"/>
  </si>
  <si>
    <t>組織・団体または個人名：</t>
    <rPh sb="0" eb="2">
      <t>・</t>
    </rPh>
    <phoneticPr fontId="5"/>
  </si>
  <si>
    <t>約１時間</t>
    <rPh sb="0" eb="1">
      <t>ヤク</t>
    </rPh>
    <phoneticPr fontId="5"/>
  </si>
  <si>
    <t>午前　午後</t>
    <rPh sb="0" eb="5">
      <t>ゴゼン</t>
    </rPh>
    <phoneticPr fontId="5"/>
  </si>
  <si>
    <t>〜</t>
    <phoneticPr fontId="5"/>
  </si>
  <si>
    <t>：</t>
    <phoneticPr fontId="5"/>
  </si>
  <si>
    <t>スポーツ合宿</t>
    <rPh sb="0" eb="2">
      <t>ガッシュク</t>
    </rPh>
    <phoneticPr fontId="5"/>
  </si>
  <si>
    <t>懇親会</t>
    <phoneticPr fontId="5"/>
  </si>
  <si>
    <t>趣味の集い</t>
    <phoneticPr fontId="5"/>
  </si>
  <si>
    <t>生涯学習</t>
    <phoneticPr fontId="5"/>
  </si>
  <si>
    <t>ゼミ・学習合宿</t>
    <rPh sb="0" eb="7">
      <t>ガクシュウ</t>
    </rPh>
    <phoneticPr fontId="5"/>
  </si>
  <si>
    <t>／</t>
  </si>
  <si>
    <t>研修・会議</t>
    <rPh sb="0" eb="2">
      <t>・</t>
    </rPh>
    <phoneticPr fontId="5"/>
  </si>
  <si>
    <t>その他（　　　　　）</t>
    <phoneticPr fontId="5"/>
  </si>
  <si>
    <t>バーベキュー/一般</t>
    <rPh sb="0" eb="1">
      <t>ヨウ</t>
    </rPh>
    <phoneticPr fontId="5"/>
  </si>
  <si>
    <t>バーベキュー/大学生以下</t>
    <rPh sb="0" eb="5">
      <t>ダイガクセイイカ</t>
    </rPh>
    <phoneticPr fontId="5"/>
  </si>
  <si>
    <r>
      <t>ちゃんこ鍋</t>
    </r>
    <r>
      <rPr>
        <sz val="7"/>
        <rFont val="ＭＳ 明朝"/>
        <family val="1"/>
        <charset val="128"/>
      </rPr>
      <t>（鶏肉つみれ、豚）/一般</t>
    </r>
    <rPh sb="0" eb="2">
      <t>イッパン</t>
    </rPh>
    <phoneticPr fontId="5"/>
  </si>
  <si>
    <r>
      <t>ちゃんこ鍋</t>
    </r>
    <r>
      <rPr>
        <sz val="7"/>
        <rFont val="ＭＳ 明朝"/>
        <family val="1"/>
        <charset val="128"/>
      </rPr>
      <t>（鶏肉つみれ、豚）/大学生以下</t>
    </r>
    <rPh sb="0" eb="3">
      <t>ダイガクセイイイカ</t>
    </rPh>
    <phoneticPr fontId="5"/>
  </si>
  <si>
    <t>円</t>
    <rPh sb="0" eb="1">
      <t>￥</t>
    </rPh>
    <phoneticPr fontId="5"/>
  </si>
  <si>
    <t>使用無料・傷害保険料１台</t>
    <phoneticPr fontId="5"/>
  </si>
  <si>
    <t>台</t>
    <phoneticPr fontId="5"/>
  </si>
  <si>
    <t>サイクリング自転車</t>
    <phoneticPr fontId="5"/>
  </si>
  <si>
    <t>お得ｾｯﾄ</t>
    <rPh sb="1" eb="2">
      <t>トク</t>
    </rPh>
    <phoneticPr fontId="5"/>
  </si>
  <si>
    <t>会席（北山膳）</t>
    <rPh sb="3" eb="5">
      <t>キタヤマ</t>
    </rPh>
    <phoneticPr fontId="5"/>
  </si>
  <si>
    <t>（425mlﾍﾟｯﾄ）</t>
    <phoneticPr fontId="5"/>
  </si>
  <si>
    <t>日</t>
    <rPh sb="0" eb="1">
      <t>ニチ</t>
    </rPh>
    <phoneticPr fontId="5"/>
  </si>
  <si>
    <t>（500mlﾍﾟｯﾄ）</t>
    <phoneticPr fontId="5"/>
  </si>
  <si>
    <t>キャンプファイヤー一式（利用は21:30まで）</t>
    <rPh sb="12" eb="14">
      <t>リヨウ</t>
    </rPh>
    <phoneticPr fontId="5"/>
  </si>
  <si>
    <t>式</t>
    <rPh sb="0" eb="1">
      <t>シキ</t>
    </rPh>
    <phoneticPr fontId="5"/>
  </si>
  <si>
    <t>※炉の使用料と約１時間燃える量の薪料金を含みます。（6/1 ～ 10/31)</t>
    <phoneticPr fontId="5"/>
  </si>
  <si>
    <t>1〜99</t>
    <phoneticPr fontId="5"/>
  </si>
  <si>
    <t>150〜200</t>
    <phoneticPr fontId="5"/>
  </si>
  <si>
    <t>憩いの間</t>
    <rPh sb="0" eb="1">
      <t>イコ</t>
    </rPh>
    <rPh sb="3" eb="4">
      <t>マ</t>
    </rPh>
    <phoneticPr fontId="5"/>
  </si>
  <si>
    <t>PM　　：　　～</t>
    <phoneticPr fontId="5"/>
  </si>
  <si>
    <t>缶チューハイ各種</t>
    <rPh sb="6" eb="8">
      <t>カクセィウ</t>
    </rPh>
    <phoneticPr fontId="5"/>
  </si>
  <si>
    <t>オードブル（和風・洋風）</t>
    <rPh sb="6" eb="8">
      <t>ワフウ</t>
    </rPh>
    <rPh sb="9" eb="11">
      <t>ヨウフウ</t>
    </rPh>
    <phoneticPr fontId="5"/>
  </si>
  <si>
    <r>
      <t>あうる鍋</t>
    </r>
    <r>
      <rPr>
        <sz val="7"/>
        <rFont val="ＭＳ 明朝"/>
        <family val="1"/>
        <charset val="128"/>
      </rPr>
      <t>（水炊き・海鮮・豚・鶏）</t>
    </r>
    <rPh sb="5" eb="7">
      <t>ミズダ</t>
    </rPh>
    <rPh sb="9" eb="11">
      <t>カイセン</t>
    </rPh>
    <phoneticPr fontId="5"/>
  </si>
  <si>
    <t>和牛バーベキュー/一般</t>
    <rPh sb="0" eb="2">
      <t>ワギュウ</t>
    </rPh>
    <rPh sb="2" eb="3">
      <t>ヨウ</t>
    </rPh>
    <phoneticPr fontId="5"/>
  </si>
  <si>
    <t>和牛バーベキュー/大学生以下</t>
    <rPh sb="0" eb="2">
      <t>ワギュウ</t>
    </rPh>
    <rPh sb="2" eb="7">
      <t>ダイガクセイイカ</t>
    </rPh>
    <phoneticPr fontId="5"/>
  </si>
  <si>
    <t>洋風膳</t>
    <rPh sb="0" eb="2">
      <t>ヨウフウ</t>
    </rPh>
    <rPh sb="1" eb="2">
      <t>ワヨウ</t>
    </rPh>
    <rPh sb="2" eb="3">
      <t>ゼン</t>
    </rPh>
    <phoneticPr fontId="5"/>
  </si>
  <si>
    <t>和風膳</t>
    <rPh sb="0" eb="2">
      <t>ワフウ</t>
    </rPh>
    <rPh sb="2" eb="3">
      <t>ゼン</t>
    </rPh>
    <phoneticPr fontId="5"/>
  </si>
  <si>
    <t>スクリーン(移動式）</t>
    <rPh sb="6" eb="9">
      <t>イドウシキ</t>
    </rPh>
    <phoneticPr fontId="5"/>
  </si>
  <si>
    <t>無料</t>
    <rPh sb="0" eb="2">
      <t>ムリョウ</t>
    </rPh>
    <phoneticPr fontId="5"/>
  </si>
  <si>
    <t>台</t>
    <rPh sb="0" eb="1">
      <t>ダイ</t>
    </rPh>
    <phoneticPr fontId="5"/>
  </si>
  <si>
    <t>張</t>
    <rPh sb="0" eb="1">
      <t>ハ</t>
    </rPh>
    <phoneticPr fontId="5"/>
  </si>
  <si>
    <r>
      <t>マイク</t>
    </r>
    <r>
      <rPr>
        <sz val="8"/>
        <rFont val="ＭＳ 明朝"/>
        <family val="1"/>
        <charset val="128"/>
      </rPr>
      <t>（総合・２号・６０５号・食堂）</t>
    </r>
    <rPh sb="4" eb="6">
      <t>ソウゴウ</t>
    </rPh>
    <rPh sb="8" eb="9">
      <t>ゴウ</t>
    </rPh>
    <rPh sb="13" eb="14">
      <t>ゴウ</t>
    </rPh>
    <rPh sb="15" eb="17">
      <t>ショクドウ</t>
    </rPh>
    <phoneticPr fontId="5"/>
  </si>
  <si>
    <t>○その他サービス</t>
    <phoneticPr fontId="5"/>
  </si>
  <si>
    <t>※オプション お刺身</t>
    <rPh sb="8" eb="10">
      <t>サシミ</t>
    </rPh>
    <phoneticPr fontId="5"/>
  </si>
  <si>
    <t>※オプション 海鮮（エビ・イカ）</t>
    <rPh sb="7" eb="9">
      <t>カイセン</t>
    </rPh>
    <phoneticPr fontId="5"/>
  </si>
  <si>
    <t>お茶</t>
    <rPh sb="1" eb="2">
      <t>チャ</t>
    </rPh>
    <phoneticPr fontId="5"/>
  </si>
  <si>
    <t>円</t>
    <rPh sb="0" eb="1">
      <t>エン</t>
    </rPh>
    <phoneticPr fontId="5"/>
  </si>
  <si>
    <t>スクリーン(固定式）</t>
    <rPh sb="6" eb="8">
      <t>コテイ</t>
    </rPh>
    <rPh sb="8" eb="9">
      <t>シキ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</si>
</sst>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1"/>
      <name val="ＭＳ Ｐゴシック"/>
      <charset val="128"/>
    </font>
    <font>
      <sz val="11"/>
      <name val="A-OTF リュウミン Pro L-KL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2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ゴシック"/>
      <family val="2"/>
      <charset val="128"/>
    </font>
    <font>
      <sz val="6"/>
      <name val="ＭＳ ゴシック"/>
      <family val="2"/>
      <charset val="128"/>
    </font>
    <font>
      <sz val="8"/>
      <name val="ＭＳ Ｐゴシック"/>
      <family val="2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3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dotted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ashed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double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dotted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30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4" xfId="0" applyBorder="1"/>
    <xf numFmtId="0" fontId="0" fillId="0" borderId="0" xfId="0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6" fillId="0" borderId="5" xfId="0" applyFont="1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2" xfId="0" applyBorder="1"/>
    <xf numFmtId="0" fontId="6" fillId="0" borderId="6" xfId="0" applyFont="1" applyBorder="1"/>
    <xf numFmtId="0" fontId="6" fillId="0" borderId="7" xfId="0" applyFont="1" applyBorder="1"/>
    <xf numFmtId="0" fontId="10" fillId="0" borderId="0" xfId="0" applyFont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Protection="1">
      <protection locked="0"/>
    </xf>
    <xf numFmtId="0" fontId="13" fillId="0" borderId="61" xfId="0" applyFont="1" applyBorder="1" applyProtection="1">
      <protection locked="0"/>
    </xf>
    <xf numFmtId="0" fontId="13" fillId="0" borderId="9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13" xfId="0" applyFont="1" applyBorder="1" applyAlignment="1" applyProtection="1">
      <alignment horizontal="right" vertical="center"/>
      <protection locked="0"/>
    </xf>
    <xf numFmtId="0" fontId="1" fillId="0" borderId="102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2" fillId="0" borderId="5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6" fillId="0" borderId="52" xfId="0" applyFont="1" applyBorder="1" applyAlignment="1">
      <alignment horizontal="left" vertical="center"/>
    </xf>
    <xf numFmtId="0" fontId="6" fillId="0" borderId="52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54" xfId="0" applyFont="1" applyBorder="1" applyAlignment="1">
      <alignment horizontal="right" vertical="center" wrapText="1"/>
    </xf>
    <xf numFmtId="20" fontId="8" fillId="0" borderId="54" xfId="0" applyNumberFormat="1" applyFont="1" applyBorder="1" applyAlignment="1">
      <alignment horizontal="right" vertical="center" wrapText="1"/>
    </xf>
    <xf numFmtId="20" fontId="4" fillId="0" borderId="55" xfId="0" applyNumberFormat="1" applyFont="1" applyBorder="1" applyAlignment="1">
      <alignment horizontal="center" vertical="center" wrapText="1"/>
    </xf>
    <xf numFmtId="0" fontId="8" fillId="0" borderId="56" xfId="0" applyFont="1" applyBorder="1" applyAlignment="1">
      <alignment horizontal="right" vertical="center" wrapText="1"/>
    </xf>
    <xf numFmtId="20" fontId="4" fillId="0" borderId="5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5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24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3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 applyProtection="1">
      <alignment vertical="center"/>
      <protection locked="0"/>
    </xf>
    <xf numFmtId="0" fontId="6" fillId="0" borderId="52" xfId="0" applyFont="1" applyBorder="1" applyAlignment="1" applyProtection="1">
      <alignment horizontal="left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3" fontId="6" fillId="0" borderId="55" xfId="0" applyNumberFormat="1" applyFont="1" applyBorder="1" applyAlignment="1">
      <alignment horizontal="right" vertical="center"/>
    </xf>
    <xf numFmtId="176" fontId="6" fillId="0" borderId="55" xfId="0" applyNumberFormat="1" applyFont="1" applyBorder="1" applyAlignment="1" applyProtection="1">
      <alignment vertical="center"/>
      <protection locked="0"/>
    </xf>
    <xf numFmtId="0" fontId="6" fillId="0" borderId="53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right" vertical="center"/>
      <protection locked="0"/>
    </xf>
    <xf numFmtId="0" fontId="6" fillId="0" borderId="69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176" fontId="6" fillId="0" borderId="70" xfId="0" applyNumberFormat="1" applyFont="1" applyBorder="1" applyAlignment="1" applyProtection="1">
      <alignment horizontal="right" vertical="center"/>
      <protection locked="0"/>
    </xf>
    <xf numFmtId="176" fontId="6" fillId="0" borderId="71" xfId="0" applyNumberFormat="1" applyFont="1" applyBorder="1" applyAlignment="1" applyProtection="1">
      <alignment horizontal="right" vertical="center"/>
      <protection locked="0"/>
    </xf>
    <xf numFmtId="176" fontId="6" fillId="0" borderId="72" xfId="0" applyNumberFormat="1" applyFont="1" applyBorder="1" applyAlignment="1" applyProtection="1">
      <alignment horizontal="right" vertical="center"/>
      <protection locked="0"/>
    </xf>
    <xf numFmtId="176" fontId="6" fillId="0" borderId="67" xfId="0" applyNumberFormat="1" applyFont="1" applyBorder="1" applyAlignment="1" applyProtection="1">
      <alignment horizontal="right" vertical="center"/>
      <protection locked="0"/>
    </xf>
    <xf numFmtId="0" fontId="6" fillId="0" borderId="73" xfId="0" applyFont="1" applyBorder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/>
      <protection locked="0"/>
    </xf>
    <xf numFmtId="0" fontId="6" fillId="0" borderId="68" xfId="0" applyFont="1" applyBorder="1" applyAlignment="1" applyProtection="1">
      <alignment horizontal="center" vertical="center"/>
      <protection locked="0"/>
    </xf>
    <xf numFmtId="0" fontId="6" fillId="0" borderId="75" xfId="0" applyFont="1" applyBorder="1" applyAlignment="1" applyProtection="1">
      <alignment horizontal="center" vertical="center"/>
      <protection locked="0"/>
    </xf>
    <xf numFmtId="0" fontId="6" fillId="0" borderId="67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176" fontId="6" fillId="0" borderId="67" xfId="0" applyNumberFormat="1" applyFont="1" applyBorder="1" applyAlignment="1" applyProtection="1">
      <alignment vertical="center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176" fontId="6" fillId="0" borderId="76" xfId="0" applyNumberFormat="1" applyFont="1" applyBorder="1" applyAlignment="1" applyProtection="1">
      <alignment vertical="center"/>
      <protection locked="0"/>
    </xf>
    <xf numFmtId="0" fontId="6" fillId="0" borderId="77" xfId="0" applyFont="1" applyBorder="1" applyAlignment="1" applyProtection="1">
      <alignment horizontal="center" vertical="center"/>
      <protection locked="0"/>
    </xf>
    <xf numFmtId="3" fontId="6" fillId="0" borderId="67" xfId="0" applyNumberFormat="1" applyFont="1" applyBorder="1" applyAlignment="1">
      <alignment horizontal="right" vertical="center"/>
    </xf>
    <xf numFmtId="0" fontId="6" fillId="0" borderId="68" xfId="0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6" fillId="0" borderId="66" xfId="0" applyFont="1" applyBorder="1" applyAlignment="1" applyProtection="1">
      <alignment horizontal="left" vertical="center"/>
      <protection locked="0"/>
    </xf>
    <xf numFmtId="0" fontId="6" fillId="0" borderId="67" xfId="0" applyFont="1" applyBorder="1" applyAlignment="1" applyProtection="1">
      <alignment vertical="center"/>
      <protection locked="0"/>
    </xf>
    <xf numFmtId="0" fontId="6" fillId="0" borderId="53" xfId="0" applyFont="1" applyBorder="1" applyAlignment="1" applyProtection="1">
      <alignment horizontal="left" vertical="center"/>
      <protection locked="0"/>
    </xf>
    <xf numFmtId="0" fontId="6" fillId="0" borderId="52" xfId="0" applyFont="1" applyBorder="1" applyAlignment="1" applyProtection="1">
      <alignment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right" vertical="center"/>
      <protection locked="0"/>
    </xf>
    <xf numFmtId="0" fontId="6" fillId="0" borderId="65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98" xfId="0" applyFont="1" applyBorder="1" applyAlignment="1" applyProtection="1">
      <alignment horizontal="center" vertical="center" wrapText="1"/>
      <protection locked="0"/>
    </xf>
    <xf numFmtId="0" fontId="6" fillId="0" borderId="53" xfId="0" applyFont="1" applyBorder="1" applyAlignment="1" applyProtection="1">
      <alignment horizontal="center" vertical="center" wrapText="1"/>
      <protection locked="0"/>
    </xf>
    <xf numFmtId="49" fontId="6" fillId="0" borderId="55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6" fillId="0" borderId="64" xfId="0" applyFont="1" applyBorder="1" applyAlignment="1" applyProtection="1">
      <alignment horizontal="left" vertical="center"/>
      <protection locked="0"/>
    </xf>
    <xf numFmtId="0" fontId="6" fillId="0" borderId="47" xfId="0" applyFont="1" applyBorder="1" applyAlignment="1">
      <alignment horizontal="right" vertical="center"/>
    </xf>
    <xf numFmtId="176" fontId="6" fillId="0" borderId="47" xfId="0" applyNumberFormat="1" applyFont="1" applyBorder="1" applyAlignment="1" applyProtection="1">
      <alignment vertical="center"/>
      <protection locked="0"/>
    </xf>
    <xf numFmtId="0" fontId="6" fillId="0" borderId="52" xfId="0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right" vertical="center"/>
    </xf>
    <xf numFmtId="0" fontId="6" fillId="0" borderId="46" xfId="0" applyFont="1" applyBorder="1" applyAlignment="1" applyProtection="1">
      <alignment horizontal="center" vertical="center" wrapText="1"/>
      <protection locked="0"/>
    </xf>
    <xf numFmtId="49" fontId="6" fillId="0" borderId="47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49" fontId="6" fillId="0" borderId="62" xfId="0" applyNumberFormat="1" applyFont="1" applyBorder="1" applyAlignment="1" applyProtection="1">
      <alignment horizontal="center" vertical="center"/>
      <protection locked="0"/>
    </xf>
    <xf numFmtId="49" fontId="6" fillId="0" borderId="61" xfId="0" applyNumberFormat="1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vertical="center"/>
      <protection locked="0"/>
    </xf>
    <xf numFmtId="0" fontId="6" fillId="0" borderId="99" xfId="0" applyFont="1" applyBorder="1" applyAlignment="1" applyProtection="1">
      <alignment horizontal="center" vertical="center"/>
      <protection locked="0"/>
    </xf>
    <xf numFmtId="3" fontId="6" fillId="0" borderId="62" xfId="0" applyNumberFormat="1" applyFont="1" applyBorder="1" applyAlignment="1">
      <alignment horizontal="right" vertical="center"/>
    </xf>
    <xf numFmtId="0" fontId="10" fillId="0" borderId="0" xfId="0" applyFont="1" applyAlignment="1" applyProtection="1">
      <alignment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4" fillId="0" borderId="91" xfId="0" applyFont="1" applyBorder="1" applyAlignment="1" applyProtection="1">
      <alignment horizontal="left" shrinkToFit="1"/>
      <protection locked="0"/>
    </xf>
    <xf numFmtId="0" fontId="0" fillId="0" borderId="80" xfId="0" applyBorder="1" applyAlignment="1" applyProtection="1">
      <alignment horizontal="left" shrinkToFit="1"/>
      <protection locked="0"/>
    </xf>
    <xf numFmtId="0" fontId="0" fillId="0" borderId="19" xfId="0" applyBorder="1" applyAlignment="1" applyProtection="1">
      <alignment horizontal="left" shrinkToFit="1"/>
      <protection locked="0"/>
    </xf>
    <xf numFmtId="176" fontId="6" fillId="0" borderId="62" xfId="0" applyNumberFormat="1" applyFont="1" applyBorder="1" applyAlignment="1" applyProtection="1">
      <alignment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101" xfId="0" applyFont="1" applyBorder="1" applyAlignment="1" applyProtection="1">
      <alignment horizontal="left" vertical="center"/>
      <protection locked="0"/>
    </xf>
    <xf numFmtId="0" fontId="6" fillId="0" borderId="96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97" xfId="0" applyFont="1" applyBorder="1" applyAlignment="1" applyProtection="1">
      <alignment horizontal="center" vertical="center"/>
      <protection locked="0"/>
    </xf>
    <xf numFmtId="3" fontId="6" fillId="0" borderId="96" xfId="0" applyNumberFormat="1" applyFont="1" applyBorder="1" applyAlignment="1">
      <alignment horizontal="right" vertical="center"/>
    </xf>
    <xf numFmtId="176" fontId="6" fillId="0" borderId="96" xfId="0" applyNumberFormat="1" applyFont="1" applyBorder="1" applyAlignment="1" applyProtection="1">
      <alignment vertical="center"/>
      <protection locked="0"/>
    </xf>
    <xf numFmtId="0" fontId="6" fillId="0" borderId="83" xfId="0" applyFont="1" applyBorder="1" applyAlignment="1" applyProtection="1">
      <alignment horizontal="left" vertical="center"/>
      <protection locked="0"/>
    </xf>
    <xf numFmtId="0" fontId="6" fillId="0" borderId="84" xfId="0" applyFont="1" applyBorder="1" applyAlignment="1" applyProtection="1">
      <alignment horizontal="left" vertical="center"/>
      <protection locked="0"/>
    </xf>
    <xf numFmtId="0" fontId="6" fillId="0" borderId="88" xfId="0" applyFont="1" applyBorder="1" applyAlignment="1" applyProtection="1">
      <alignment horizontal="left" vertical="center"/>
      <protection locked="0"/>
    </xf>
    <xf numFmtId="0" fontId="6" fillId="0" borderId="55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60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83" xfId="0" applyFont="1" applyBorder="1" applyAlignment="1" applyProtection="1">
      <alignment horizontal="center" vertical="center" wrapText="1"/>
      <protection locked="0"/>
    </xf>
    <xf numFmtId="0" fontId="6" fillId="0" borderId="84" xfId="0" applyFont="1" applyBorder="1" applyAlignment="1" applyProtection="1">
      <alignment horizontal="center" vertical="center" wrapText="1"/>
      <protection locked="0"/>
    </xf>
    <xf numFmtId="0" fontId="6" fillId="0" borderId="88" xfId="0" applyFont="1" applyBorder="1" applyAlignment="1" applyProtection="1">
      <alignment horizontal="center" vertical="center" wrapText="1"/>
      <protection locked="0"/>
    </xf>
    <xf numFmtId="0" fontId="6" fillId="0" borderId="86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89" xfId="0" applyFont="1" applyBorder="1" applyAlignment="1" applyProtection="1">
      <alignment horizontal="center" vertical="center" wrapText="1"/>
      <protection locked="0"/>
    </xf>
    <xf numFmtId="0" fontId="6" fillId="0" borderId="80" xfId="0" applyFont="1" applyBorder="1" applyAlignment="1">
      <alignment horizontal="right" vertical="center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87" xfId="0" applyFont="1" applyBorder="1" applyAlignment="1" applyProtection="1">
      <alignment horizontal="center" vertical="center"/>
      <protection locked="0"/>
    </xf>
    <xf numFmtId="0" fontId="6" fillId="0" borderId="80" xfId="0" applyFont="1" applyBorder="1" applyAlignment="1" applyProtection="1">
      <alignment horizontal="center" vertical="center"/>
      <protection locked="0"/>
    </xf>
    <xf numFmtId="38" fontId="6" fillId="0" borderId="80" xfId="1" applyFont="1" applyBorder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96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97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80" xfId="0" applyFont="1" applyBorder="1" applyAlignment="1" applyProtection="1">
      <alignment horizontal="right" vertical="center"/>
      <protection locked="0"/>
    </xf>
    <xf numFmtId="3" fontId="6" fillId="0" borderId="80" xfId="0" applyNumberFormat="1" applyFont="1" applyBorder="1" applyAlignment="1">
      <alignment horizontal="right" vertical="center"/>
    </xf>
    <xf numFmtId="0" fontId="6" fillId="0" borderId="15" xfId="0" applyFont="1" applyBorder="1" applyAlignment="1" applyProtection="1">
      <alignment horizontal="right" vertical="center"/>
      <protection locked="0"/>
    </xf>
    <xf numFmtId="0" fontId="6" fillId="0" borderId="82" xfId="0" applyFont="1" applyBorder="1" applyAlignment="1" applyProtection="1">
      <alignment horizontal="center" vertical="center"/>
      <protection locked="0"/>
    </xf>
    <xf numFmtId="0" fontId="6" fillId="0" borderId="83" xfId="0" applyFont="1" applyBorder="1" applyAlignment="1" applyProtection="1">
      <alignment horizontal="center" vertical="center"/>
      <protection locked="0"/>
    </xf>
    <xf numFmtId="0" fontId="6" fillId="0" borderId="84" xfId="0" applyFont="1" applyBorder="1" applyAlignment="1" applyProtection="1">
      <alignment horizontal="center" vertical="center"/>
      <protection locked="0"/>
    </xf>
    <xf numFmtId="0" fontId="6" fillId="0" borderId="85" xfId="0" applyFont="1" applyBorder="1" applyAlignment="1" applyProtection="1">
      <alignment horizontal="center" vertical="center"/>
      <protection locked="0"/>
    </xf>
    <xf numFmtId="0" fontId="6" fillId="0" borderId="86" xfId="0" applyFont="1" applyBorder="1" applyAlignment="1" applyProtection="1">
      <alignment horizontal="center" vertical="center"/>
      <protection locked="0"/>
    </xf>
    <xf numFmtId="0" fontId="6" fillId="0" borderId="90" xfId="0" applyFont="1" applyBorder="1" applyAlignment="1" applyProtection="1">
      <alignment horizontal="center" vertical="center"/>
      <protection locked="0"/>
    </xf>
    <xf numFmtId="0" fontId="6" fillId="0" borderId="91" xfId="0" applyFont="1" applyBorder="1" applyAlignment="1" applyProtection="1">
      <alignment horizontal="right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00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0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92" xfId="0" applyFont="1" applyBorder="1" applyAlignment="1" applyProtection="1">
      <alignment horizontal="center" vertical="center"/>
      <protection locked="0"/>
    </xf>
    <xf numFmtId="0" fontId="6" fillId="0" borderId="91" xfId="0" applyFont="1" applyBorder="1" applyAlignment="1" applyProtection="1">
      <alignment horizontal="center" vertical="center"/>
      <protection locked="0"/>
    </xf>
    <xf numFmtId="3" fontId="6" fillId="0" borderId="80" xfId="0" applyNumberFormat="1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93" xfId="0" applyFont="1" applyBorder="1" applyAlignment="1" applyProtection="1">
      <alignment vertical="center"/>
      <protection locked="0"/>
    </xf>
    <xf numFmtId="0" fontId="6" fillId="0" borderId="79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78" xfId="0" applyFont="1" applyBorder="1" applyAlignment="1" applyProtection="1">
      <alignment horizontal="center" vertical="center"/>
      <protection locked="0"/>
    </xf>
    <xf numFmtId="3" fontId="6" fillId="0" borderId="78" xfId="0" applyNumberFormat="1" applyFont="1" applyBorder="1" applyAlignment="1">
      <alignment horizontal="right"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79" xfId="0" applyFont="1" applyBorder="1" applyAlignment="1">
      <alignment horizontal="right" vertical="center"/>
    </xf>
    <xf numFmtId="0" fontId="6" fillId="0" borderId="94" xfId="0" applyFont="1" applyBorder="1" applyAlignment="1" applyProtection="1">
      <alignment horizontal="center" vertical="center"/>
      <protection locked="0"/>
    </xf>
    <xf numFmtId="0" fontId="6" fillId="0" borderId="95" xfId="0" applyFont="1" applyBorder="1" applyAlignment="1" applyProtection="1">
      <alignment horizontal="center" vertical="center"/>
      <protection locked="0"/>
    </xf>
    <xf numFmtId="0" fontId="6" fillId="0" borderId="81" xfId="0" applyFont="1" applyBorder="1" applyAlignment="1" applyProtection="1">
      <alignment horizontal="center" vertical="center"/>
      <protection locked="0"/>
    </xf>
    <xf numFmtId="3" fontId="6" fillId="0" borderId="78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7"/>
  <sheetViews>
    <sheetView tabSelected="1" zoomScale="150" zoomScaleNormal="150" workbookViewId="0">
      <selection activeCell="AK1" sqref="AK1:AL1"/>
    </sheetView>
  </sheetViews>
  <sheetFormatPr defaultColWidth="13" defaultRowHeight="13.5"/>
  <cols>
    <col min="1" max="48" width="1.875" customWidth="1"/>
  </cols>
  <sheetData>
    <row r="1" spans="1:49">
      <c r="A1" s="1"/>
      <c r="AD1" s="165" t="s">
        <v>0</v>
      </c>
      <c r="AE1" s="165"/>
      <c r="AF1" s="165"/>
      <c r="AG1" s="2" t="s">
        <v>1</v>
      </c>
      <c r="AH1" s="165" t="s">
        <v>2</v>
      </c>
      <c r="AI1" s="165"/>
      <c r="AJ1" s="165"/>
      <c r="AK1" s="165"/>
      <c r="AL1" s="165"/>
      <c r="AM1" s="165" t="s">
        <v>3</v>
      </c>
      <c r="AN1" s="165"/>
      <c r="AO1" s="165"/>
      <c r="AP1" s="165"/>
      <c r="AQ1" s="165" t="s">
        <v>4</v>
      </c>
      <c r="AR1" s="165"/>
      <c r="AS1" s="165"/>
      <c r="AT1" s="165"/>
      <c r="AU1" s="165" t="s">
        <v>5</v>
      </c>
      <c r="AV1" s="165"/>
    </row>
    <row r="2" spans="1:49" ht="23.1" customHeight="1">
      <c r="A2" s="160" t="s">
        <v>94</v>
      </c>
      <c r="B2" s="160"/>
      <c r="C2" s="160"/>
      <c r="D2" s="160"/>
      <c r="E2" s="160"/>
      <c r="F2" s="16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9" s="5" customFormat="1" ht="11.1" customHeight="1">
      <c r="A3" s="156" t="s">
        <v>7</v>
      </c>
      <c r="B3" s="156"/>
      <c r="C3" s="156"/>
      <c r="D3" s="156"/>
      <c r="E3" s="156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4"/>
      <c r="U3" s="157" t="s">
        <v>7</v>
      </c>
      <c r="V3" s="157"/>
      <c r="W3" s="157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</row>
    <row r="4" spans="1:49" ht="23.1" customHeight="1">
      <c r="A4" s="161" t="s">
        <v>98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72"/>
      <c r="U4" s="162" t="s">
        <v>96</v>
      </c>
      <c r="V4" s="162"/>
      <c r="W4" s="162"/>
      <c r="X4" s="162"/>
      <c r="Y4" s="153"/>
      <c r="Z4" s="153"/>
      <c r="AA4" s="153"/>
      <c r="AB4" s="153"/>
      <c r="AC4" s="153"/>
      <c r="AD4" s="7" t="s">
        <v>97</v>
      </c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</row>
    <row r="5" spans="1:49" s="5" customFormat="1" ht="11.1" customHeight="1">
      <c r="A5" s="156" t="s">
        <v>7</v>
      </c>
      <c r="B5" s="156"/>
      <c r="C5" s="156"/>
      <c r="D5" s="156"/>
      <c r="E5" s="156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spans="1:49" ht="23.1" customHeight="1">
      <c r="A6" s="158" t="s">
        <v>8</v>
      </c>
      <c r="B6" s="158"/>
      <c r="C6" s="158"/>
      <c r="D6" s="158"/>
      <c r="E6" s="158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7"/>
      <c r="U6" s="151" t="s">
        <v>9</v>
      </c>
      <c r="V6" s="151"/>
      <c r="W6" s="151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1" t="s">
        <v>10</v>
      </c>
      <c r="AJ6" s="151"/>
      <c r="AK6" s="151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</row>
    <row r="7" spans="1:49" s="5" customFormat="1" ht="11.1" customHeight="1">
      <c r="A7" s="156" t="s">
        <v>7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8"/>
      <c r="U7" s="149" t="s">
        <v>7</v>
      </c>
      <c r="V7" s="149"/>
      <c r="W7" s="149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</row>
    <row r="8" spans="1:49" ht="23.1" customHeight="1">
      <c r="A8" s="144" t="s">
        <v>11</v>
      </c>
      <c r="B8" s="144"/>
      <c r="C8" s="144"/>
      <c r="D8" s="144"/>
      <c r="E8" s="144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6"/>
      <c r="U8" s="146" t="s">
        <v>96</v>
      </c>
      <c r="V8" s="146"/>
      <c r="W8" s="146"/>
      <c r="X8" s="146"/>
      <c r="Y8" s="148"/>
      <c r="Z8" s="148"/>
      <c r="AA8" s="148"/>
      <c r="AB8" s="148"/>
      <c r="AC8" s="148"/>
      <c r="AD8" s="6" t="s">
        <v>97</v>
      </c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</row>
    <row r="9" spans="1:49" ht="23.1" customHeight="1">
      <c r="A9" s="144" t="s">
        <v>99</v>
      </c>
      <c r="B9" s="144"/>
      <c r="C9" s="144"/>
      <c r="D9" s="144"/>
      <c r="E9" s="144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9"/>
      <c r="U9" s="144" t="s">
        <v>100</v>
      </c>
      <c r="V9" s="144"/>
      <c r="W9" s="144"/>
      <c r="X9" s="144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</row>
    <row r="10" spans="1:49" ht="23.1" customHeight="1">
      <c r="A10" s="151" t="s">
        <v>10</v>
      </c>
      <c r="B10" s="151"/>
      <c r="C10" s="151"/>
      <c r="D10" s="151"/>
      <c r="E10" s="151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U10" s="151" t="s">
        <v>12</v>
      </c>
      <c r="V10" s="151"/>
      <c r="W10" s="151"/>
      <c r="X10" s="151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0"/>
    </row>
    <row r="11" spans="1:49" ht="23.1" customHeight="1">
      <c r="A11" s="154" t="s">
        <v>13</v>
      </c>
      <c r="B11" s="154"/>
      <c r="C11" s="154"/>
      <c r="D11" s="154"/>
      <c r="E11" s="89" t="s">
        <v>2</v>
      </c>
      <c r="F11" s="89"/>
      <c r="G11" s="89"/>
      <c r="H11" s="89"/>
      <c r="I11" s="12" t="s">
        <v>3</v>
      </c>
      <c r="J11" s="89"/>
      <c r="K11" s="89"/>
      <c r="L11" s="12" t="s">
        <v>4</v>
      </c>
      <c r="M11" s="89"/>
      <c r="N11" s="89"/>
      <c r="O11" s="11" t="s">
        <v>5</v>
      </c>
      <c r="P11" s="89" t="s">
        <v>93</v>
      </c>
      <c r="Q11" s="89"/>
      <c r="R11" s="90" t="s">
        <v>144</v>
      </c>
      <c r="S11" s="90"/>
      <c r="T11" s="90"/>
      <c r="U11" s="88"/>
      <c r="V11" s="88"/>
      <c r="W11" s="71" t="s">
        <v>146</v>
      </c>
      <c r="X11" s="89"/>
      <c r="Y11" s="89"/>
      <c r="Z11" s="88" t="s">
        <v>145</v>
      </c>
      <c r="AA11" s="88"/>
      <c r="AB11" s="89"/>
      <c r="AC11" s="89"/>
      <c r="AD11" s="12" t="s">
        <v>4</v>
      </c>
      <c r="AE11" s="89"/>
      <c r="AF11" s="89"/>
      <c r="AG11" s="11" t="s">
        <v>5</v>
      </c>
      <c r="AH11" s="89" t="s">
        <v>93</v>
      </c>
      <c r="AI11" s="89"/>
      <c r="AJ11" s="90" t="s">
        <v>144</v>
      </c>
      <c r="AK11" s="90"/>
      <c r="AL11" s="90"/>
      <c r="AM11" s="88"/>
      <c r="AN11" s="88"/>
      <c r="AO11" s="71" t="s">
        <v>146</v>
      </c>
      <c r="AP11" s="89"/>
      <c r="AQ11" s="89"/>
      <c r="AR11" s="11" t="s">
        <v>19</v>
      </c>
      <c r="AS11" s="88"/>
      <c r="AT11" s="88"/>
      <c r="AU11" s="13" t="s">
        <v>20</v>
      </c>
      <c r="AV11" s="14"/>
    </row>
    <row r="12" spans="1:49" ht="23.1" customHeight="1">
      <c r="A12" s="154" t="s">
        <v>21</v>
      </c>
      <c r="B12" s="154"/>
      <c r="C12" s="154"/>
      <c r="D12" s="154"/>
      <c r="E12" s="89" t="s">
        <v>151</v>
      </c>
      <c r="F12" s="89"/>
      <c r="G12" s="89"/>
      <c r="H12" s="89"/>
      <c r="I12" s="89"/>
      <c r="J12" s="89"/>
      <c r="K12" s="89"/>
      <c r="L12" s="11" t="s">
        <v>152</v>
      </c>
      <c r="M12" s="89" t="s">
        <v>147</v>
      </c>
      <c r="N12" s="89"/>
      <c r="O12" s="89"/>
      <c r="P12" s="89"/>
      <c r="Q12" s="89"/>
      <c r="R12" s="11" t="s">
        <v>152</v>
      </c>
      <c r="S12" s="89" t="s">
        <v>153</v>
      </c>
      <c r="T12" s="89"/>
      <c r="U12" s="89"/>
      <c r="V12" s="89"/>
      <c r="W12" s="89"/>
      <c r="X12" s="11" t="s">
        <v>152</v>
      </c>
      <c r="Y12" s="89" t="s">
        <v>150</v>
      </c>
      <c r="Z12" s="89"/>
      <c r="AA12" s="89"/>
      <c r="AB12" s="89"/>
      <c r="AC12" s="11" t="s">
        <v>152</v>
      </c>
      <c r="AD12" s="89" t="s">
        <v>149</v>
      </c>
      <c r="AE12" s="89"/>
      <c r="AF12" s="89"/>
      <c r="AG12" s="89"/>
      <c r="AH12" s="89"/>
      <c r="AI12" s="11" t="s">
        <v>152</v>
      </c>
      <c r="AJ12" s="89" t="s">
        <v>148</v>
      </c>
      <c r="AK12" s="89"/>
      <c r="AL12" s="89"/>
      <c r="AM12" s="11" t="s">
        <v>152</v>
      </c>
      <c r="AN12" s="89" t="s">
        <v>154</v>
      </c>
      <c r="AO12" s="89"/>
      <c r="AP12" s="89"/>
      <c r="AQ12" s="89"/>
      <c r="AR12" s="89"/>
      <c r="AS12" s="89"/>
      <c r="AT12" s="89"/>
      <c r="AU12" s="89"/>
      <c r="AV12" s="89"/>
    </row>
    <row r="13" spans="1:49" ht="23.1" customHeight="1">
      <c r="A13" s="138" t="s">
        <v>22</v>
      </c>
      <c r="B13" s="138"/>
      <c r="C13" s="138"/>
      <c r="D13" s="138"/>
      <c r="E13" s="138"/>
      <c r="F13" s="138"/>
      <c r="G13" s="89"/>
      <c r="H13" s="11" t="s">
        <v>23</v>
      </c>
      <c r="I13" s="139" t="s">
        <v>24</v>
      </c>
      <c r="J13" s="139"/>
      <c r="K13" s="139"/>
      <c r="L13" s="89"/>
      <c r="M13" s="89"/>
      <c r="N13" s="89"/>
      <c r="O13" s="11" t="s">
        <v>23</v>
      </c>
      <c r="P13" s="12" t="s">
        <v>17</v>
      </c>
      <c r="Q13" s="89" t="s">
        <v>25</v>
      </c>
      <c r="R13" s="89"/>
      <c r="S13" s="140"/>
      <c r="T13" s="140"/>
      <c r="U13" s="140"/>
      <c r="V13" s="89" t="s">
        <v>26</v>
      </c>
      <c r="W13" s="89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</row>
    <row r="14" spans="1:49" ht="18" customHeight="1">
      <c r="A14" s="134" t="s">
        <v>27</v>
      </c>
      <c r="B14" s="134"/>
      <c r="C14" s="134"/>
      <c r="D14" s="134"/>
      <c r="E14" s="134"/>
      <c r="F14" s="134"/>
      <c r="G14" s="17"/>
      <c r="H14" s="15"/>
      <c r="I14" s="89"/>
      <c r="J14" s="89"/>
      <c r="K14" s="89" t="s">
        <v>4</v>
      </c>
      <c r="L14" s="89"/>
      <c r="M14" s="89"/>
      <c r="N14" s="89"/>
      <c r="O14" s="89" t="s">
        <v>5</v>
      </c>
      <c r="P14" s="89"/>
      <c r="Q14" s="89" t="s">
        <v>92</v>
      </c>
      <c r="R14" s="89"/>
      <c r="S14" s="89"/>
      <c r="T14" s="11"/>
      <c r="U14" s="18"/>
      <c r="V14" s="15"/>
      <c r="W14" s="89"/>
      <c r="X14" s="89"/>
      <c r="Y14" s="89" t="s">
        <v>4</v>
      </c>
      <c r="Z14" s="89"/>
      <c r="AA14" s="89"/>
      <c r="AB14" s="89"/>
      <c r="AC14" s="89" t="s">
        <v>5</v>
      </c>
      <c r="AD14" s="89"/>
      <c r="AE14" s="89" t="s">
        <v>28</v>
      </c>
      <c r="AF14" s="89"/>
      <c r="AG14" s="89"/>
      <c r="AH14" s="11"/>
      <c r="AI14" s="18"/>
      <c r="AJ14" s="15"/>
      <c r="AK14" s="89"/>
      <c r="AL14" s="89"/>
      <c r="AM14" s="89" t="s">
        <v>4</v>
      </c>
      <c r="AN14" s="89"/>
      <c r="AO14" s="89"/>
      <c r="AP14" s="89"/>
      <c r="AQ14" s="89" t="s">
        <v>5</v>
      </c>
      <c r="AR14" s="89"/>
      <c r="AS14" s="89" t="s">
        <v>28</v>
      </c>
      <c r="AT14" s="89"/>
      <c r="AU14" s="89"/>
      <c r="AV14" s="19"/>
    </row>
    <row r="15" spans="1:49" ht="18" customHeight="1">
      <c r="A15" s="141"/>
      <c r="B15" s="141"/>
      <c r="C15" s="141"/>
      <c r="D15" s="141"/>
      <c r="E15" s="141"/>
      <c r="F15" s="141"/>
      <c r="G15" s="136" t="s">
        <v>29</v>
      </c>
      <c r="H15" s="136"/>
      <c r="I15" s="136"/>
      <c r="J15" s="136"/>
      <c r="K15" s="136"/>
      <c r="L15" s="136"/>
      <c r="M15" s="136"/>
      <c r="N15" s="89" t="s">
        <v>25</v>
      </c>
      <c r="O15" s="89"/>
      <c r="P15" s="89"/>
      <c r="Q15" s="89"/>
      <c r="R15" s="89"/>
      <c r="S15" s="89"/>
      <c r="T15" s="89"/>
      <c r="U15" s="143" t="s">
        <v>29</v>
      </c>
      <c r="V15" s="143"/>
      <c r="W15" s="143"/>
      <c r="X15" s="143"/>
      <c r="Y15" s="143"/>
      <c r="Z15" s="143"/>
      <c r="AA15" s="143"/>
      <c r="AB15" s="89" t="s">
        <v>25</v>
      </c>
      <c r="AC15" s="89"/>
      <c r="AD15" s="89"/>
      <c r="AE15" s="89"/>
      <c r="AF15" s="89"/>
      <c r="AG15" s="89"/>
      <c r="AH15" s="89"/>
      <c r="AI15" s="143" t="s">
        <v>29</v>
      </c>
      <c r="AJ15" s="143"/>
      <c r="AK15" s="143"/>
      <c r="AL15" s="143"/>
      <c r="AM15" s="143"/>
      <c r="AN15" s="143"/>
      <c r="AO15" s="143"/>
      <c r="AP15" s="142" t="s">
        <v>25</v>
      </c>
      <c r="AQ15" s="142"/>
      <c r="AR15" s="142"/>
      <c r="AS15" s="142"/>
      <c r="AT15" s="142"/>
      <c r="AU15" s="142"/>
      <c r="AV15" s="142"/>
    </row>
    <row r="16" spans="1:49" ht="18" customHeight="1">
      <c r="A16" s="134" t="s">
        <v>30</v>
      </c>
      <c r="B16" s="134"/>
      <c r="C16" s="134"/>
      <c r="D16" s="134"/>
      <c r="E16" s="134"/>
      <c r="F16" s="134"/>
      <c r="G16" s="135"/>
      <c r="H16" s="135"/>
      <c r="I16" s="135"/>
      <c r="J16" s="135"/>
      <c r="K16" s="135"/>
      <c r="L16" s="131" t="s">
        <v>23</v>
      </c>
      <c r="M16" s="131"/>
      <c r="N16" s="132"/>
      <c r="O16" s="132"/>
      <c r="P16" s="132"/>
      <c r="Q16" s="132"/>
      <c r="R16" s="132"/>
      <c r="S16" s="133" t="s">
        <v>23</v>
      </c>
      <c r="T16" s="133"/>
      <c r="U16" s="130"/>
      <c r="V16" s="130"/>
      <c r="W16" s="130"/>
      <c r="X16" s="130"/>
      <c r="Y16" s="130"/>
      <c r="Z16" s="131" t="s">
        <v>23</v>
      </c>
      <c r="AA16" s="131"/>
      <c r="AB16" s="132"/>
      <c r="AC16" s="132"/>
      <c r="AD16" s="132"/>
      <c r="AE16" s="132"/>
      <c r="AF16" s="132"/>
      <c r="AG16" s="133" t="s">
        <v>23</v>
      </c>
      <c r="AH16" s="133"/>
      <c r="AI16" s="130"/>
      <c r="AJ16" s="130"/>
      <c r="AK16" s="130"/>
      <c r="AL16" s="130"/>
      <c r="AM16" s="130"/>
      <c r="AN16" s="131" t="s">
        <v>23</v>
      </c>
      <c r="AO16" s="131"/>
      <c r="AP16" s="132"/>
      <c r="AQ16" s="132"/>
      <c r="AR16" s="132"/>
      <c r="AS16" s="132"/>
      <c r="AT16" s="132"/>
      <c r="AU16" s="137" t="s">
        <v>23</v>
      </c>
      <c r="AV16" s="137"/>
    </row>
    <row r="17" spans="1:48" ht="18" customHeight="1">
      <c r="A17" s="94" t="s">
        <v>31</v>
      </c>
      <c r="B17" s="94"/>
      <c r="C17" s="94"/>
      <c r="D17" s="94"/>
      <c r="E17" s="94"/>
      <c r="F17" s="94"/>
      <c r="G17" s="122"/>
      <c r="H17" s="122"/>
      <c r="I17" s="122"/>
      <c r="J17" s="122"/>
      <c r="K17" s="122"/>
      <c r="L17" s="123" t="s">
        <v>23</v>
      </c>
      <c r="M17" s="123"/>
      <c r="N17" s="124"/>
      <c r="O17" s="124"/>
      <c r="P17" s="124"/>
      <c r="Q17" s="124"/>
      <c r="R17" s="124"/>
      <c r="S17" s="124" t="s">
        <v>23</v>
      </c>
      <c r="T17" s="124"/>
      <c r="U17" s="125"/>
      <c r="V17" s="125"/>
      <c r="W17" s="125"/>
      <c r="X17" s="125"/>
      <c r="Y17" s="125"/>
      <c r="Z17" s="123" t="s">
        <v>23</v>
      </c>
      <c r="AA17" s="123"/>
      <c r="AB17" s="124"/>
      <c r="AC17" s="124"/>
      <c r="AD17" s="124"/>
      <c r="AE17" s="124"/>
      <c r="AF17" s="124"/>
      <c r="AG17" s="124" t="s">
        <v>23</v>
      </c>
      <c r="AH17" s="124"/>
      <c r="AI17" s="125"/>
      <c r="AJ17" s="125"/>
      <c r="AK17" s="125"/>
      <c r="AL17" s="125"/>
      <c r="AM17" s="125"/>
      <c r="AN17" s="123" t="s">
        <v>23</v>
      </c>
      <c r="AO17" s="123"/>
      <c r="AP17" s="124"/>
      <c r="AQ17" s="124"/>
      <c r="AR17" s="124"/>
      <c r="AS17" s="124"/>
      <c r="AT17" s="124"/>
      <c r="AU17" s="129" t="s">
        <v>23</v>
      </c>
      <c r="AV17" s="129"/>
    </row>
    <row r="18" spans="1:48" ht="18" customHeight="1">
      <c r="A18" s="94" t="s">
        <v>32</v>
      </c>
      <c r="B18" s="94"/>
      <c r="C18" s="94"/>
      <c r="D18" s="94"/>
      <c r="E18" s="94"/>
      <c r="F18" s="94"/>
      <c r="G18" s="122"/>
      <c r="H18" s="122"/>
      <c r="I18" s="122"/>
      <c r="J18" s="122"/>
      <c r="K18" s="122"/>
      <c r="L18" s="123" t="s">
        <v>23</v>
      </c>
      <c r="M18" s="123"/>
      <c r="N18" s="124"/>
      <c r="O18" s="124"/>
      <c r="P18" s="124"/>
      <c r="Q18" s="124"/>
      <c r="R18" s="124"/>
      <c r="S18" s="124" t="s">
        <v>23</v>
      </c>
      <c r="T18" s="124"/>
      <c r="U18" s="125"/>
      <c r="V18" s="125"/>
      <c r="W18" s="125"/>
      <c r="X18" s="125"/>
      <c r="Y18" s="125"/>
      <c r="Z18" s="123" t="s">
        <v>23</v>
      </c>
      <c r="AA18" s="123"/>
      <c r="AB18" s="124"/>
      <c r="AC18" s="124"/>
      <c r="AD18" s="124"/>
      <c r="AE18" s="124"/>
      <c r="AF18" s="124"/>
      <c r="AG18" s="124" t="s">
        <v>23</v>
      </c>
      <c r="AH18" s="124"/>
      <c r="AI18" s="125"/>
      <c r="AJ18" s="125"/>
      <c r="AK18" s="125"/>
      <c r="AL18" s="125"/>
      <c r="AM18" s="125"/>
      <c r="AN18" s="123" t="s">
        <v>23</v>
      </c>
      <c r="AO18" s="123"/>
      <c r="AP18" s="124"/>
      <c r="AQ18" s="124"/>
      <c r="AR18" s="124"/>
      <c r="AS18" s="124"/>
      <c r="AT18" s="124"/>
      <c r="AU18" s="129" t="s">
        <v>23</v>
      </c>
      <c r="AV18" s="129"/>
    </row>
    <row r="19" spans="1:48" ht="18" customHeight="1">
      <c r="A19" s="126" t="s">
        <v>33</v>
      </c>
      <c r="B19" s="126"/>
      <c r="C19" s="126"/>
      <c r="D19" s="126"/>
      <c r="E19" s="126"/>
      <c r="F19" s="126"/>
      <c r="G19" s="127"/>
      <c r="H19" s="127"/>
      <c r="I19" s="127"/>
      <c r="J19" s="127"/>
      <c r="K19" s="127"/>
      <c r="L19" s="121" t="s">
        <v>23</v>
      </c>
      <c r="M19" s="121"/>
      <c r="N19" s="120"/>
      <c r="O19" s="120"/>
      <c r="P19" s="120"/>
      <c r="Q19" s="120"/>
      <c r="R19" s="120"/>
      <c r="S19" s="120" t="s">
        <v>23</v>
      </c>
      <c r="T19" s="120"/>
      <c r="U19" s="128"/>
      <c r="V19" s="128"/>
      <c r="W19" s="128"/>
      <c r="X19" s="128"/>
      <c r="Y19" s="128"/>
      <c r="Z19" s="121" t="s">
        <v>23</v>
      </c>
      <c r="AA19" s="121"/>
      <c r="AB19" s="120"/>
      <c r="AC19" s="120"/>
      <c r="AD19" s="120"/>
      <c r="AE19" s="120"/>
      <c r="AF19" s="120"/>
      <c r="AG19" s="120" t="s">
        <v>23</v>
      </c>
      <c r="AH19" s="120"/>
      <c r="AI19" s="128"/>
      <c r="AJ19" s="128"/>
      <c r="AK19" s="128"/>
      <c r="AL19" s="128"/>
      <c r="AM19" s="128"/>
      <c r="AN19" s="121" t="s">
        <v>23</v>
      </c>
      <c r="AO19" s="121"/>
      <c r="AP19" s="120"/>
      <c r="AQ19" s="120"/>
      <c r="AR19" s="120"/>
      <c r="AS19" s="120"/>
      <c r="AT19" s="120"/>
      <c r="AU19" s="110" t="s">
        <v>23</v>
      </c>
      <c r="AV19" s="110"/>
    </row>
    <row r="20" spans="1:48" ht="18" customHeight="1">
      <c r="A20" s="111" t="s">
        <v>34</v>
      </c>
      <c r="B20" s="111"/>
      <c r="C20" s="111"/>
      <c r="D20" s="111"/>
      <c r="E20" s="111"/>
      <c r="F20" s="111"/>
      <c r="G20" s="112" t="str">
        <f>IF(SUM(G16:K19)&lt;=0,"",SUM(G16:K19))</f>
        <v/>
      </c>
      <c r="H20" s="112"/>
      <c r="I20" s="112"/>
      <c r="J20" s="112"/>
      <c r="K20" s="112"/>
      <c r="L20" s="113" t="s">
        <v>23</v>
      </c>
      <c r="M20" s="113"/>
      <c r="N20" s="114" t="str">
        <f>IF(SUM(N16:R19)&lt;=0,"",SUM(N16:R19))</f>
        <v/>
      </c>
      <c r="O20" s="114"/>
      <c r="P20" s="114"/>
      <c r="Q20" s="114"/>
      <c r="R20" s="114"/>
      <c r="S20" s="114" t="s">
        <v>23</v>
      </c>
      <c r="T20" s="114"/>
      <c r="U20" s="119" t="str">
        <f>IF(SUM(U16:Y19)&lt;=0,"",SUM(U16:Y19))</f>
        <v/>
      </c>
      <c r="V20" s="119"/>
      <c r="W20" s="119"/>
      <c r="X20" s="119"/>
      <c r="Y20" s="119"/>
      <c r="Z20" s="113" t="s">
        <v>23</v>
      </c>
      <c r="AA20" s="113"/>
      <c r="AB20" s="114" t="str">
        <f>IF(SUM(AB16:AF19)&lt;=0,"",SUM(AB16:AF19))</f>
        <v/>
      </c>
      <c r="AC20" s="114"/>
      <c r="AD20" s="114"/>
      <c r="AE20" s="114"/>
      <c r="AF20" s="114"/>
      <c r="AG20" s="114" t="s">
        <v>23</v>
      </c>
      <c r="AH20" s="114"/>
      <c r="AI20" s="119" t="str">
        <f>IF(SUM(AI16:AM19)&lt;=0,"",SUM(AI16:AM19))</f>
        <v/>
      </c>
      <c r="AJ20" s="119"/>
      <c r="AK20" s="119"/>
      <c r="AL20" s="119"/>
      <c r="AM20" s="119"/>
      <c r="AN20" s="113" t="s">
        <v>23</v>
      </c>
      <c r="AO20" s="113"/>
      <c r="AP20" s="114" t="str">
        <f>IF(SUM(AP16:AT19)&lt;=0,"",SUM(AP16:AT19))</f>
        <v/>
      </c>
      <c r="AQ20" s="114"/>
      <c r="AR20" s="114"/>
      <c r="AS20" s="114"/>
      <c r="AT20" s="114"/>
      <c r="AU20" s="118" t="s">
        <v>23</v>
      </c>
      <c r="AV20" s="118"/>
    </row>
    <row r="21" spans="1:48" ht="18" customHeight="1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9"/>
      <c r="Q21" s="109"/>
      <c r="R21" s="20"/>
      <c r="S21" s="109"/>
      <c r="T21" s="109"/>
      <c r="U21" s="20"/>
      <c r="V21" s="20"/>
      <c r="W21" s="109"/>
      <c r="X21" s="109"/>
      <c r="Y21" s="20"/>
      <c r="Z21" s="109"/>
      <c r="AA21" s="109"/>
      <c r="AB21" s="21"/>
      <c r="AC21" s="21"/>
      <c r="AD21" s="116"/>
      <c r="AE21" s="116"/>
      <c r="AF21" s="116"/>
      <c r="AG21" s="116"/>
      <c r="AH21" s="109"/>
      <c r="AI21" s="109"/>
      <c r="AJ21" s="20"/>
      <c r="AK21" s="109"/>
      <c r="AL21" s="109"/>
      <c r="AM21" s="20"/>
      <c r="AN21" s="20"/>
      <c r="AO21" s="109"/>
      <c r="AP21" s="109"/>
      <c r="AQ21" s="20"/>
      <c r="AR21" s="109"/>
      <c r="AS21" s="109"/>
      <c r="AT21" s="21"/>
      <c r="AU21" s="116"/>
      <c r="AV21" s="116"/>
    </row>
    <row r="22" spans="1:48" ht="14.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 ht="14.1" customHeight="1">
      <c r="A23" s="117" t="s">
        <v>35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22"/>
      <c r="T23" s="22"/>
      <c r="U23" s="22"/>
      <c r="V23" s="22"/>
      <c r="W23" s="22"/>
      <c r="X23" s="22"/>
      <c r="Y23" s="22"/>
      <c r="Z23" s="22"/>
      <c r="AA23" s="2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ht="14.1" customHeight="1">
      <c r="A24" s="91" t="s">
        <v>36</v>
      </c>
      <c r="B24" s="91"/>
      <c r="C24" s="91"/>
      <c r="D24" s="91"/>
      <c r="E24" s="91"/>
      <c r="F24" s="91"/>
      <c r="G24" s="91"/>
      <c r="H24" s="91" t="s">
        <v>37</v>
      </c>
      <c r="I24" s="91"/>
      <c r="J24" s="91"/>
      <c r="K24" s="91"/>
      <c r="L24" s="91"/>
      <c r="M24" s="23"/>
      <c r="N24" s="89"/>
      <c r="O24" s="89"/>
      <c r="P24" s="11" t="s">
        <v>4</v>
      </c>
      <c r="Q24" s="89"/>
      <c r="R24" s="89"/>
      <c r="S24" s="11" t="s">
        <v>38</v>
      </c>
      <c r="T24" s="11"/>
      <c r="U24" s="89" t="s">
        <v>28</v>
      </c>
      <c r="V24" s="89"/>
      <c r="W24" s="89"/>
      <c r="X24" s="11"/>
      <c r="Y24" s="24"/>
      <c r="Z24" s="89"/>
      <c r="AA24" s="89"/>
      <c r="AB24" s="11" t="s">
        <v>4</v>
      </c>
      <c r="AC24" s="89"/>
      <c r="AD24" s="89"/>
      <c r="AE24" s="11" t="s">
        <v>38</v>
      </c>
      <c r="AF24" s="11"/>
      <c r="AG24" s="89" t="s">
        <v>28</v>
      </c>
      <c r="AH24" s="89"/>
      <c r="AI24" s="89"/>
      <c r="AJ24" s="11"/>
      <c r="AK24" s="24"/>
      <c r="AL24" s="89"/>
      <c r="AM24" s="89"/>
      <c r="AN24" s="11" t="s">
        <v>4</v>
      </c>
      <c r="AO24" s="89"/>
      <c r="AP24" s="89"/>
      <c r="AQ24" s="11" t="s">
        <v>38</v>
      </c>
      <c r="AR24" s="11"/>
      <c r="AS24" s="89" t="s">
        <v>28</v>
      </c>
      <c r="AT24" s="89"/>
      <c r="AU24" s="89"/>
      <c r="AV24" s="19"/>
    </row>
    <row r="25" spans="1:48" ht="14.1" customHeight="1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 t="s">
        <v>18</v>
      </c>
      <c r="N25" s="91"/>
      <c r="O25" s="91"/>
      <c r="P25" s="91" t="s">
        <v>14</v>
      </c>
      <c r="Q25" s="91"/>
      <c r="R25" s="91"/>
      <c r="S25" s="91" t="s">
        <v>39</v>
      </c>
      <c r="T25" s="91"/>
      <c r="U25" s="91"/>
      <c r="V25" s="106" t="s">
        <v>163</v>
      </c>
      <c r="W25" s="106"/>
      <c r="X25" s="106"/>
      <c r="Y25" s="107" t="s">
        <v>18</v>
      </c>
      <c r="Z25" s="107"/>
      <c r="AA25" s="107"/>
      <c r="AB25" s="91" t="s">
        <v>14</v>
      </c>
      <c r="AC25" s="91"/>
      <c r="AD25" s="91"/>
      <c r="AE25" s="91" t="s">
        <v>39</v>
      </c>
      <c r="AF25" s="91"/>
      <c r="AG25" s="91"/>
      <c r="AH25" s="106" t="s">
        <v>163</v>
      </c>
      <c r="AI25" s="106"/>
      <c r="AJ25" s="106"/>
      <c r="AK25" s="107" t="s">
        <v>18</v>
      </c>
      <c r="AL25" s="107"/>
      <c r="AM25" s="107"/>
      <c r="AN25" s="91" t="s">
        <v>14</v>
      </c>
      <c r="AO25" s="91"/>
      <c r="AP25" s="91"/>
      <c r="AQ25" s="91" t="s">
        <v>39</v>
      </c>
      <c r="AR25" s="91"/>
      <c r="AS25" s="91"/>
      <c r="AT25" s="106" t="s">
        <v>163</v>
      </c>
      <c r="AU25" s="106"/>
      <c r="AV25" s="115"/>
    </row>
    <row r="26" spans="1:48" ht="11.1" customHeigh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8" t="s">
        <v>40</v>
      </c>
      <c r="N26" s="98"/>
      <c r="O26" s="98"/>
      <c r="P26" s="98" t="s">
        <v>41</v>
      </c>
      <c r="Q26" s="98"/>
      <c r="R26" s="98"/>
      <c r="S26" s="98" t="s">
        <v>42</v>
      </c>
      <c r="T26" s="98"/>
      <c r="U26" s="98"/>
      <c r="V26" s="99" t="s">
        <v>43</v>
      </c>
      <c r="W26" s="99"/>
      <c r="X26" s="99"/>
      <c r="Y26" s="100" t="s">
        <v>40</v>
      </c>
      <c r="Z26" s="100"/>
      <c r="AA26" s="100"/>
      <c r="AB26" s="98" t="s">
        <v>41</v>
      </c>
      <c r="AC26" s="98"/>
      <c r="AD26" s="98"/>
      <c r="AE26" s="98" t="s">
        <v>42</v>
      </c>
      <c r="AF26" s="98"/>
      <c r="AG26" s="98"/>
      <c r="AH26" s="99" t="s">
        <v>43</v>
      </c>
      <c r="AI26" s="99"/>
      <c r="AJ26" s="99"/>
      <c r="AK26" s="100" t="s">
        <v>40</v>
      </c>
      <c r="AL26" s="100"/>
      <c r="AM26" s="100"/>
      <c r="AN26" s="98" t="s">
        <v>41</v>
      </c>
      <c r="AO26" s="98"/>
      <c r="AP26" s="98"/>
      <c r="AQ26" s="98" t="s">
        <v>42</v>
      </c>
      <c r="AR26" s="98"/>
      <c r="AS26" s="98"/>
      <c r="AT26" s="98" t="s">
        <v>43</v>
      </c>
      <c r="AU26" s="98"/>
      <c r="AV26" s="98"/>
    </row>
    <row r="27" spans="1:48" ht="11.1" customHeigh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101" t="s">
        <v>44</v>
      </c>
      <c r="N27" s="101"/>
      <c r="O27" s="101"/>
      <c r="P27" s="102">
        <v>0.6875</v>
      </c>
      <c r="Q27" s="102"/>
      <c r="R27" s="102"/>
      <c r="S27" s="102">
        <v>0.89583333333333337</v>
      </c>
      <c r="T27" s="102"/>
      <c r="U27" s="102"/>
      <c r="V27" s="103" t="s">
        <v>45</v>
      </c>
      <c r="W27" s="103"/>
      <c r="X27" s="103"/>
      <c r="Y27" s="104" t="s">
        <v>44</v>
      </c>
      <c r="Z27" s="104"/>
      <c r="AA27" s="104"/>
      <c r="AB27" s="102">
        <v>0.6875</v>
      </c>
      <c r="AC27" s="102"/>
      <c r="AD27" s="102"/>
      <c r="AE27" s="102">
        <v>0.89583333333333337</v>
      </c>
      <c r="AF27" s="102"/>
      <c r="AG27" s="102"/>
      <c r="AH27" s="103" t="s">
        <v>45</v>
      </c>
      <c r="AI27" s="103"/>
      <c r="AJ27" s="103"/>
      <c r="AK27" s="104" t="s">
        <v>44</v>
      </c>
      <c r="AL27" s="104"/>
      <c r="AM27" s="104"/>
      <c r="AN27" s="102">
        <v>0.6875</v>
      </c>
      <c r="AO27" s="102"/>
      <c r="AP27" s="102"/>
      <c r="AQ27" s="102">
        <v>0.89583333333333337</v>
      </c>
      <c r="AR27" s="102"/>
      <c r="AS27" s="102"/>
      <c r="AT27" s="105" t="s">
        <v>45</v>
      </c>
      <c r="AU27" s="105"/>
      <c r="AV27" s="105"/>
    </row>
    <row r="28" spans="1:48" ht="14.1" customHeight="1">
      <c r="A28" s="91">
        <v>20</v>
      </c>
      <c r="B28" s="91"/>
      <c r="C28" s="91"/>
      <c r="D28" s="91"/>
      <c r="E28" s="91"/>
      <c r="F28" s="91"/>
      <c r="G28" s="91"/>
      <c r="H28" s="91">
        <v>201</v>
      </c>
      <c r="I28" s="91"/>
      <c r="J28" s="91"/>
      <c r="K28" s="91"/>
      <c r="L28" s="91"/>
      <c r="M28" s="85"/>
      <c r="N28" s="85"/>
      <c r="O28" s="85"/>
      <c r="P28" s="85"/>
      <c r="Q28" s="85"/>
      <c r="R28" s="85"/>
      <c r="S28" s="85"/>
      <c r="T28" s="85"/>
      <c r="U28" s="85"/>
      <c r="V28" s="86"/>
      <c r="W28" s="86"/>
      <c r="X28" s="86"/>
      <c r="Y28" s="87"/>
      <c r="Z28" s="87"/>
      <c r="AA28" s="87"/>
      <c r="AB28" s="85"/>
      <c r="AC28" s="85"/>
      <c r="AD28" s="85"/>
      <c r="AE28" s="85"/>
      <c r="AF28" s="85"/>
      <c r="AG28" s="85"/>
      <c r="AH28" s="86"/>
      <c r="AI28" s="86"/>
      <c r="AJ28" s="86"/>
      <c r="AK28" s="87"/>
      <c r="AL28" s="87"/>
      <c r="AM28" s="87"/>
      <c r="AN28" s="85"/>
      <c r="AO28" s="85"/>
      <c r="AP28" s="85"/>
      <c r="AQ28" s="85"/>
      <c r="AR28" s="85"/>
      <c r="AS28" s="85"/>
      <c r="AT28" s="85"/>
      <c r="AU28" s="85"/>
      <c r="AV28" s="85"/>
    </row>
    <row r="29" spans="1:48" ht="14.1" customHeight="1">
      <c r="A29" s="91">
        <v>20</v>
      </c>
      <c r="B29" s="91"/>
      <c r="C29" s="91"/>
      <c r="D29" s="91"/>
      <c r="E29" s="91"/>
      <c r="F29" s="91"/>
      <c r="G29" s="91"/>
      <c r="H29" s="91">
        <v>202</v>
      </c>
      <c r="I29" s="91"/>
      <c r="J29" s="91"/>
      <c r="K29" s="91"/>
      <c r="L29" s="91"/>
      <c r="M29" s="85"/>
      <c r="N29" s="85"/>
      <c r="O29" s="85"/>
      <c r="P29" s="85"/>
      <c r="Q29" s="85"/>
      <c r="R29" s="85"/>
      <c r="S29" s="85"/>
      <c r="T29" s="85"/>
      <c r="U29" s="85"/>
      <c r="V29" s="86"/>
      <c r="W29" s="86"/>
      <c r="X29" s="86"/>
      <c r="Y29" s="87"/>
      <c r="Z29" s="87"/>
      <c r="AA29" s="87"/>
      <c r="AB29" s="85"/>
      <c r="AC29" s="85"/>
      <c r="AD29" s="85"/>
      <c r="AE29" s="85"/>
      <c r="AF29" s="85"/>
      <c r="AG29" s="85"/>
      <c r="AH29" s="86"/>
      <c r="AI29" s="86"/>
      <c r="AJ29" s="86"/>
      <c r="AK29" s="87"/>
      <c r="AL29" s="87"/>
      <c r="AM29" s="87"/>
      <c r="AN29" s="85"/>
      <c r="AO29" s="85"/>
      <c r="AP29" s="85"/>
      <c r="AQ29" s="85"/>
      <c r="AR29" s="85"/>
      <c r="AS29" s="85"/>
      <c r="AT29" s="85"/>
      <c r="AU29" s="85"/>
      <c r="AV29" s="85"/>
    </row>
    <row r="30" spans="1:48" ht="14.1" customHeight="1">
      <c r="A30" s="91">
        <v>20</v>
      </c>
      <c r="B30" s="91"/>
      <c r="C30" s="91"/>
      <c r="D30" s="91"/>
      <c r="E30" s="91"/>
      <c r="F30" s="91"/>
      <c r="G30" s="91"/>
      <c r="H30" s="97" t="s">
        <v>46</v>
      </c>
      <c r="I30" s="97"/>
      <c r="J30" s="97"/>
      <c r="K30" s="97"/>
      <c r="L30" s="97"/>
      <c r="M30" s="85"/>
      <c r="N30" s="85"/>
      <c r="O30" s="85"/>
      <c r="P30" s="85"/>
      <c r="Q30" s="85"/>
      <c r="R30" s="85"/>
      <c r="S30" s="85"/>
      <c r="T30" s="85"/>
      <c r="U30" s="85"/>
      <c r="V30" s="86"/>
      <c r="W30" s="86"/>
      <c r="X30" s="86"/>
      <c r="Y30" s="87"/>
      <c r="Z30" s="87"/>
      <c r="AA30" s="87"/>
      <c r="AB30" s="85"/>
      <c r="AC30" s="85"/>
      <c r="AD30" s="85"/>
      <c r="AE30" s="85"/>
      <c r="AF30" s="85"/>
      <c r="AG30" s="85"/>
      <c r="AH30" s="86"/>
      <c r="AI30" s="86"/>
      <c r="AJ30" s="86"/>
      <c r="AK30" s="87"/>
      <c r="AL30" s="87"/>
      <c r="AM30" s="87"/>
      <c r="AN30" s="85"/>
      <c r="AO30" s="85"/>
      <c r="AP30" s="85"/>
      <c r="AQ30" s="85"/>
      <c r="AR30" s="85"/>
      <c r="AS30" s="85"/>
      <c r="AT30" s="85"/>
      <c r="AU30" s="85"/>
      <c r="AV30" s="85"/>
    </row>
    <row r="31" spans="1:48" ht="14.1" customHeight="1">
      <c r="A31" s="91">
        <v>8</v>
      </c>
      <c r="B31" s="91"/>
      <c r="C31" s="91"/>
      <c r="D31" s="91"/>
      <c r="E31" s="91"/>
      <c r="F31" s="91"/>
      <c r="G31" s="91"/>
      <c r="H31" s="91" t="s">
        <v>47</v>
      </c>
      <c r="I31" s="91"/>
      <c r="J31" s="91"/>
      <c r="K31" s="91"/>
      <c r="L31" s="91"/>
      <c r="M31" s="85"/>
      <c r="N31" s="85"/>
      <c r="O31" s="85"/>
      <c r="P31" s="85"/>
      <c r="Q31" s="85"/>
      <c r="R31" s="85"/>
      <c r="S31" s="85"/>
      <c r="T31" s="85"/>
      <c r="U31" s="85"/>
      <c r="V31" s="86"/>
      <c r="W31" s="86"/>
      <c r="X31" s="86"/>
      <c r="Y31" s="87"/>
      <c r="Z31" s="87"/>
      <c r="AA31" s="87"/>
      <c r="AB31" s="85"/>
      <c r="AC31" s="85"/>
      <c r="AD31" s="85"/>
      <c r="AE31" s="85"/>
      <c r="AF31" s="85"/>
      <c r="AG31" s="85"/>
      <c r="AH31" s="86"/>
      <c r="AI31" s="86"/>
      <c r="AJ31" s="86"/>
      <c r="AK31" s="87"/>
      <c r="AL31" s="87"/>
      <c r="AM31" s="87"/>
      <c r="AN31" s="85"/>
      <c r="AO31" s="85"/>
      <c r="AP31" s="85"/>
      <c r="AQ31" s="85"/>
      <c r="AR31" s="85"/>
      <c r="AS31" s="85"/>
      <c r="AT31" s="85"/>
      <c r="AU31" s="85"/>
      <c r="AV31" s="85"/>
    </row>
    <row r="32" spans="1:48" ht="14.1" customHeight="1">
      <c r="A32" s="91">
        <v>40</v>
      </c>
      <c r="B32" s="91"/>
      <c r="C32" s="91"/>
      <c r="D32" s="91"/>
      <c r="E32" s="91"/>
      <c r="F32" s="91"/>
      <c r="G32" s="91"/>
      <c r="H32" s="91" t="s">
        <v>48</v>
      </c>
      <c r="I32" s="91"/>
      <c r="J32" s="91"/>
      <c r="K32" s="91"/>
      <c r="L32" s="91"/>
      <c r="M32" s="85"/>
      <c r="N32" s="85"/>
      <c r="O32" s="85"/>
      <c r="P32" s="85"/>
      <c r="Q32" s="85"/>
      <c r="R32" s="85"/>
      <c r="S32" s="85"/>
      <c r="T32" s="85"/>
      <c r="U32" s="85"/>
      <c r="V32" s="86"/>
      <c r="W32" s="86"/>
      <c r="X32" s="86"/>
      <c r="Y32" s="87"/>
      <c r="Z32" s="87"/>
      <c r="AA32" s="87"/>
      <c r="AB32" s="85"/>
      <c r="AC32" s="85"/>
      <c r="AD32" s="85"/>
      <c r="AE32" s="85"/>
      <c r="AF32" s="85"/>
      <c r="AG32" s="85"/>
      <c r="AH32" s="86"/>
      <c r="AI32" s="86"/>
      <c r="AJ32" s="86"/>
      <c r="AK32" s="87"/>
      <c r="AL32" s="87"/>
      <c r="AM32" s="87"/>
      <c r="AN32" s="85"/>
      <c r="AO32" s="85"/>
      <c r="AP32" s="85"/>
      <c r="AQ32" s="85"/>
      <c r="AR32" s="85"/>
      <c r="AS32" s="85"/>
      <c r="AT32" s="85"/>
      <c r="AU32" s="85"/>
      <c r="AV32" s="85"/>
    </row>
    <row r="33" spans="1:48" ht="14.1" customHeight="1">
      <c r="A33" s="91">
        <v>64</v>
      </c>
      <c r="B33" s="91"/>
      <c r="C33" s="91"/>
      <c r="D33" s="91"/>
      <c r="E33" s="91"/>
      <c r="F33" s="91"/>
      <c r="G33" s="91"/>
      <c r="H33" s="91" t="s">
        <v>49</v>
      </c>
      <c r="I33" s="91"/>
      <c r="J33" s="91"/>
      <c r="K33" s="91"/>
      <c r="L33" s="91"/>
      <c r="M33" s="85"/>
      <c r="N33" s="85"/>
      <c r="O33" s="85"/>
      <c r="P33" s="85"/>
      <c r="Q33" s="85"/>
      <c r="R33" s="85"/>
      <c r="S33" s="85"/>
      <c r="T33" s="85"/>
      <c r="U33" s="85"/>
      <c r="V33" s="86"/>
      <c r="W33" s="86"/>
      <c r="X33" s="86"/>
      <c r="Y33" s="87"/>
      <c r="Z33" s="87"/>
      <c r="AA33" s="87"/>
      <c r="AB33" s="85"/>
      <c r="AC33" s="85"/>
      <c r="AD33" s="85"/>
      <c r="AE33" s="85"/>
      <c r="AF33" s="85"/>
      <c r="AG33" s="85"/>
      <c r="AH33" s="86"/>
      <c r="AI33" s="86"/>
      <c r="AJ33" s="86"/>
      <c r="AK33" s="87"/>
      <c r="AL33" s="87"/>
      <c r="AM33" s="87"/>
      <c r="AN33" s="85"/>
      <c r="AO33" s="85"/>
      <c r="AP33" s="85"/>
      <c r="AQ33" s="85"/>
      <c r="AR33" s="85"/>
      <c r="AS33" s="85"/>
      <c r="AT33" s="85"/>
      <c r="AU33" s="85"/>
      <c r="AV33" s="85"/>
    </row>
    <row r="34" spans="1:48" ht="14.1" customHeight="1">
      <c r="A34" s="91">
        <v>20</v>
      </c>
      <c r="B34" s="91"/>
      <c r="C34" s="91"/>
      <c r="D34" s="91"/>
      <c r="E34" s="91"/>
      <c r="F34" s="91"/>
      <c r="G34" s="91"/>
      <c r="H34" s="91" t="s">
        <v>173</v>
      </c>
      <c r="I34" s="91"/>
      <c r="J34" s="91"/>
      <c r="K34" s="91"/>
      <c r="L34" s="91"/>
      <c r="M34" s="85"/>
      <c r="N34" s="85"/>
      <c r="O34" s="85"/>
      <c r="P34" s="85"/>
      <c r="Q34" s="85"/>
      <c r="R34" s="85"/>
      <c r="S34" s="85"/>
      <c r="T34" s="85"/>
      <c r="U34" s="85"/>
      <c r="V34" s="86"/>
      <c r="W34" s="86"/>
      <c r="X34" s="86"/>
      <c r="Y34" s="87"/>
      <c r="Z34" s="87"/>
      <c r="AA34" s="87"/>
      <c r="AB34" s="85"/>
      <c r="AC34" s="85"/>
      <c r="AD34" s="85"/>
      <c r="AE34" s="85"/>
      <c r="AF34" s="85"/>
      <c r="AG34" s="85"/>
      <c r="AH34" s="86"/>
      <c r="AI34" s="86"/>
      <c r="AJ34" s="86"/>
      <c r="AK34" s="87"/>
      <c r="AL34" s="87"/>
      <c r="AM34" s="87"/>
      <c r="AN34" s="85"/>
      <c r="AO34" s="85"/>
      <c r="AP34" s="85"/>
      <c r="AQ34" s="85"/>
      <c r="AR34" s="85"/>
      <c r="AS34" s="85"/>
      <c r="AT34" s="85"/>
      <c r="AU34" s="85"/>
      <c r="AV34" s="85"/>
    </row>
    <row r="35" spans="1:48" ht="14.1" customHeight="1">
      <c r="A35" s="95" t="s">
        <v>171</v>
      </c>
      <c r="B35" s="95"/>
      <c r="C35" s="95"/>
      <c r="D35" s="95"/>
      <c r="E35" s="95"/>
      <c r="F35" s="95"/>
      <c r="G35" s="95"/>
      <c r="H35" s="91" t="s">
        <v>50</v>
      </c>
      <c r="I35" s="91"/>
      <c r="J35" s="91"/>
      <c r="K35" s="91"/>
      <c r="L35" s="91"/>
      <c r="M35" s="85"/>
      <c r="N35" s="85"/>
      <c r="O35" s="85"/>
      <c r="P35" s="85"/>
      <c r="Q35" s="85"/>
      <c r="R35" s="85"/>
      <c r="S35" s="85"/>
      <c r="T35" s="85"/>
      <c r="U35" s="85"/>
      <c r="V35" s="86"/>
      <c r="W35" s="86"/>
      <c r="X35" s="86"/>
      <c r="Y35" s="87"/>
      <c r="Z35" s="87"/>
      <c r="AA35" s="87"/>
      <c r="AB35" s="85"/>
      <c r="AC35" s="85"/>
      <c r="AD35" s="85"/>
      <c r="AE35" s="85"/>
      <c r="AF35" s="85"/>
      <c r="AG35" s="85"/>
      <c r="AH35" s="86"/>
      <c r="AI35" s="86"/>
      <c r="AJ35" s="86"/>
      <c r="AK35" s="87"/>
      <c r="AL35" s="87"/>
      <c r="AM35" s="87"/>
      <c r="AN35" s="85"/>
      <c r="AO35" s="85"/>
      <c r="AP35" s="85"/>
      <c r="AQ35" s="85"/>
      <c r="AR35" s="85"/>
      <c r="AS35" s="85"/>
      <c r="AT35" s="85"/>
      <c r="AU35" s="85"/>
      <c r="AV35" s="85"/>
    </row>
    <row r="36" spans="1:48" ht="14.1" customHeight="1">
      <c r="A36" s="94" t="s">
        <v>51</v>
      </c>
      <c r="B36" s="94"/>
      <c r="C36" s="94"/>
      <c r="D36" s="94"/>
      <c r="E36" s="94"/>
      <c r="F36" s="94"/>
      <c r="G36" s="94"/>
      <c r="H36" s="91"/>
      <c r="I36" s="91"/>
      <c r="J36" s="91"/>
      <c r="K36" s="91"/>
      <c r="L36" s="91"/>
      <c r="M36" s="85"/>
      <c r="N36" s="85"/>
      <c r="O36" s="85"/>
      <c r="P36" s="85"/>
      <c r="Q36" s="85"/>
      <c r="R36" s="85"/>
      <c r="S36" s="85"/>
      <c r="T36" s="85"/>
      <c r="U36" s="85"/>
      <c r="V36" s="86"/>
      <c r="W36" s="86"/>
      <c r="X36" s="86"/>
      <c r="Y36" s="87"/>
      <c r="Z36" s="87"/>
      <c r="AA36" s="87"/>
      <c r="AB36" s="85"/>
      <c r="AC36" s="85"/>
      <c r="AD36" s="85"/>
      <c r="AE36" s="85"/>
      <c r="AF36" s="85"/>
      <c r="AG36" s="85"/>
      <c r="AH36" s="86"/>
      <c r="AI36" s="86"/>
      <c r="AJ36" s="86"/>
      <c r="AK36" s="87"/>
      <c r="AL36" s="87"/>
      <c r="AM36" s="87"/>
      <c r="AN36" s="85"/>
      <c r="AO36" s="85"/>
      <c r="AP36" s="85"/>
      <c r="AQ36" s="85"/>
      <c r="AR36" s="85"/>
      <c r="AS36" s="85"/>
      <c r="AT36" s="85"/>
      <c r="AU36" s="85"/>
      <c r="AV36" s="85"/>
    </row>
    <row r="37" spans="1:48" ht="14.1" customHeight="1">
      <c r="A37" s="96" t="s">
        <v>172</v>
      </c>
      <c r="B37" s="96"/>
      <c r="C37" s="96"/>
      <c r="D37" s="96"/>
      <c r="E37" s="96"/>
      <c r="F37" s="96"/>
      <c r="G37" s="96"/>
      <c r="H37" s="91"/>
      <c r="I37" s="91"/>
      <c r="J37" s="91"/>
      <c r="K37" s="91"/>
      <c r="L37" s="91"/>
      <c r="M37" s="85"/>
      <c r="N37" s="85"/>
      <c r="O37" s="85"/>
      <c r="P37" s="85"/>
      <c r="Q37" s="85"/>
      <c r="R37" s="85"/>
      <c r="S37" s="85"/>
      <c r="T37" s="85"/>
      <c r="U37" s="85"/>
      <c r="V37" s="86"/>
      <c r="W37" s="86"/>
      <c r="X37" s="86"/>
      <c r="Y37" s="87"/>
      <c r="Z37" s="87"/>
      <c r="AA37" s="87"/>
      <c r="AB37" s="85"/>
      <c r="AC37" s="85"/>
      <c r="AD37" s="85"/>
      <c r="AE37" s="85"/>
      <c r="AF37" s="85"/>
      <c r="AG37" s="85"/>
      <c r="AH37" s="86"/>
      <c r="AI37" s="86"/>
      <c r="AJ37" s="86"/>
      <c r="AK37" s="87"/>
      <c r="AL37" s="87"/>
      <c r="AM37" s="87"/>
      <c r="AN37" s="85"/>
      <c r="AO37" s="85"/>
      <c r="AP37" s="85"/>
      <c r="AQ37" s="85"/>
      <c r="AR37" s="85"/>
      <c r="AS37" s="85"/>
      <c r="AT37" s="85"/>
      <c r="AU37" s="85"/>
      <c r="AV37" s="85"/>
    </row>
    <row r="38" spans="1:48" ht="14.1" customHeight="1">
      <c r="A38" s="93" t="s">
        <v>52</v>
      </c>
      <c r="B38" s="93"/>
      <c r="C38" s="93"/>
      <c r="D38" s="91">
        <v>5</v>
      </c>
      <c r="E38" s="91"/>
      <c r="F38" s="91"/>
      <c r="G38" s="91"/>
      <c r="H38" s="92" t="s">
        <v>53</v>
      </c>
      <c r="I38" s="92"/>
      <c r="J38" s="92"/>
      <c r="K38" s="92"/>
      <c r="L38" s="92"/>
      <c r="M38" s="85"/>
      <c r="N38" s="85"/>
      <c r="O38" s="85"/>
      <c r="P38" s="85"/>
      <c r="Q38" s="85"/>
      <c r="R38" s="85"/>
      <c r="S38" s="85"/>
      <c r="T38" s="85"/>
      <c r="U38" s="85"/>
      <c r="V38" s="86"/>
      <c r="W38" s="86"/>
      <c r="X38" s="86"/>
      <c r="Y38" s="87"/>
      <c r="Z38" s="87"/>
      <c r="AA38" s="87"/>
      <c r="AB38" s="85"/>
      <c r="AC38" s="85"/>
      <c r="AD38" s="85"/>
      <c r="AE38" s="85"/>
      <c r="AF38" s="85"/>
      <c r="AG38" s="85"/>
      <c r="AH38" s="86"/>
      <c r="AI38" s="86"/>
      <c r="AJ38" s="86"/>
      <c r="AK38" s="87"/>
      <c r="AL38" s="87"/>
      <c r="AM38" s="87"/>
      <c r="AN38" s="85"/>
      <c r="AO38" s="85"/>
      <c r="AP38" s="85"/>
      <c r="AQ38" s="85"/>
      <c r="AR38" s="85"/>
      <c r="AS38" s="85"/>
      <c r="AT38" s="85"/>
      <c r="AU38" s="85"/>
      <c r="AV38" s="85"/>
    </row>
    <row r="39" spans="1:48" ht="14.1" customHeight="1">
      <c r="A39" s="93"/>
      <c r="B39" s="93"/>
      <c r="C39" s="93"/>
      <c r="D39" s="91">
        <v>14</v>
      </c>
      <c r="E39" s="91"/>
      <c r="F39" s="91"/>
      <c r="G39" s="91"/>
      <c r="H39" s="92" t="s">
        <v>54</v>
      </c>
      <c r="I39" s="92"/>
      <c r="J39" s="92"/>
      <c r="K39" s="92"/>
      <c r="L39" s="92"/>
      <c r="M39" s="85"/>
      <c r="N39" s="85"/>
      <c r="O39" s="85"/>
      <c r="P39" s="85"/>
      <c r="Q39" s="85"/>
      <c r="R39" s="85"/>
      <c r="S39" s="85"/>
      <c r="T39" s="85"/>
      <c r="U39" s="85"/>
      <c r="V39" s="86"/>
      <c r="W39" s="86"/>
      <c r="X39" s="86"/>
      <c r="Y39" s="87"/>
      <c r="Z39" s="87"/>
      <c r="AA39" s="87"/>
      <c r="AB39" s="85"/>
      <c r="AC39" s="85"/>
      <c r="AD39" s="85"/>
      <c r="AE39" s="85"/>
      <c r="AF39" s="85"/>
      <c r="AG39" s="85"/>
      <c r="AH39" s="86"/>
      <c r="AI39" s="86"/>
      <c r="AJ39" s="86"/>
      <c r="AK39" s="87"/>
      <c r="AL39" s="87"/>
      <c r="AM39" s="87"/>
      <c r="AN39" s="85"/>
      <c r="AO39" s="85"/>
      <c r="AP39" s="85"/>
      <c r="AQ39" s="85"/>
      <c r="AR39" s="85"/>
      <c r="AS39" s="85"/>
      <c r="AT39" s="85"/>
      <c r="AU39" s="85"/>
      <c r="AV39" s="85"/>
    </row>
    <row r="40" spans="1:48" ht="14.1" customHeight="1">
      <c r="A40" s="93"/>
      <c r="B40" s="93"/>
      <c r="C40" s="93"/>
      <c r="D40" s="91">
        <v>12</v>
      </c>
      <c r="E40" s="91"/>
      <c r="F40" s="91"/>
      <c r="G40" s="91"/>
      <c r="H40" s="92" t="s">
        <v>55</v>
      </c>
      <c r="I40" s="92"/>
      <c r="J40" s="92"/>
      <c r="K40" s="92"/>
      <c r="L40" s="92"/>
      <c r="M40" s="85"/>
      <c r="N40" s="85"/>
      <c r="O40" s="85"/>
      <c r="P40" s="85"/>
      <c r="Q40" s="85"/>
      <c r="R40" s="85"/>
      <c r="S40" s="85"/>
      <c r="T40" s="85"/>
      <c r="U40" s="85"/>
      <c r="V40" s="86"/>
      <c r="W40" s="86"/>
      <c r="X40" s="86"/>
      <c r="Y40" s="87"/>
      <c r="Z40" s="87"/>
      <c r="AA40" s="87"/>
      <c r="AB40" s="85"/>
      <c r="AC40" s="85"/>
      <c r="AD40" s="85"/>
      <c r="AE40" s="85"/>
      <c r="AF40" s="85"/>
      <c r="AG40" s="85"/>
      <c r="AH40" s="86"/>
      <c r="AI40" s="86"/>
      <c r="AJ40" s="86"/>
      <c r="AK40" s="87"/>
      <c r="AL40" s="87"/>
      <c r="AM40" s="87"/>
      <c r="AN40" s="85"/>
      <c r="AO40" s="85"/>
      <c r="AP40" s="85"/>
      <c r="AQ40" s="85"/>
      <c r="AR40" s="85"/>
      <c r="AS40" s="85"/>
      <c r="AT40" s="85"/>
      <c r="AU40" s="85"/>
      <c r="AV40" s="85"/>
    </row>
    <row r="41" spans="1:48" ht="14.1" customHeight="1">
      <c r="A41" s="93"/>
      <c r="B41" s="93"/>
      <c r="C41" s="93"/>
      <c r="D41" s="91">
        <v>10</v>
      </c>
      <c r="E41" s="91"/>
      <c r="F41" s="91"/>
      <c r="G41" s="91"/>
      <c r="H41" s="92" t="s">
        <v>56</v>
      </c>
      <c r="I41" s="92"/>
      <c r="J41" s="92"/>
      <c r="K41" s="92"/>
      <c r="L41" s="92"/>
      <c r="M41" s="85"/>
      <c r="N41" s="85"/>
      <c r="O41" s="85"/>
      <c r="P41" s="85"/>
      <c r="Q41" s="85"/>
      <c r="R41" s="85"/>
      <c r="S41" s="85"/>
      <c r="T41" s="85"/>
      <c r="U41" s="85"/>
      <c r="V41" s="86"/>
      <c r="W41" s="86"/>
      <c r="X41" s="86"/>
      <c r="Y41" s="87"/>
      <c r="Z41" s="87"/>
      <c r="AA41" s="87"/>
      <c r="AB41" s="85"/>
      <c r="AC41" s="85"/>
      <c r="AD41" s="85"/>
      <c r="AE41" s="85"/>
      <c r="AF41" s="85"/>
      <c r="AG41" s="85"/>
      <c r="AH41" s="86"/>
      <c r="AI41" s="86"/>
      <c r="AJ41" s="86"/>
      <c r="AK41" s="87"/>
      <c r="AL41" s="87"/>
      <c r="AM41" s="87"/>
      <c r="AN41" s="85"/>
      <c r="AO41" s="85"/>
      <c r="AP41" s="85"/>
      <c r="AQ41" s="85"/>
      <c r="AR41" s="85"/>
      <c r="AS41" s="85"/>
      <c r="AT41" s="85"/>
      <c r="AU41" s="85"/>
      <c r="AV41" s="85"/>
    </row>
    <row r="42" spans="1:48" ht="14.1" customHeight="1">
      <c r="A42" s="93"/>
      <c r="B42" s="93"/>
      <c r="C42" s="93"/>
      <c r="D42" s="91">
        <v>4</v>
      </c>
      <c r="E42" s="91"/>
      <c r="F42" s="91"/>
      <c r="G42" s="91"/>
      <c r="H42" s="92" t="s">
        <v>57</v>
      </c>
      <c r="I42" s="92"/>
      <c r="J42" s="92"/>
      <c r="K42" s="92"/>
      <c r="L42" s="92"/>
      <c r="M42" s="85"/>
      <c r="N42" s="85"/>
      <c r="O42" s="85"/>
      <c r="P42" s="85"/>
      <c r="Q42" s="85"/>
      <c r="R42" s="85"/>
      <c r="S42" s="85"/>
      <c r="T42" s="85"/>
      <c r="U42" s="85"/>
      <c r="V42" s="86"/>
      <c r="W42" s="86"/>
      <c r="X42" s="86"/>
      <c r="Y42" s="87"/>
      <c r="Z42" s="87"/>
      <c r="AA42" s="87"/>
      <c r="AB42" s="85"/>
      <c r="AC42" s="85"/>
      <c r="AD42" s="85"/>
      <c r="AE42" s="85"/>
      <c r="AF42" s="85"/>
      <c r="AG42" s="85"/>
      <c r="AH42" s="86"/>
      <c r="AI42" s="86"/>
      <c r="AJ42" s="86"/>
      <c r="AK42" s="87"/>
      <c r="AL42" s="87"/>
      <c r="AM42" s="87"/>
      <c r="AN42" s="85"/>
      <c r="AO42" s="85"/>
      <c r="AP42" s="85"/>
      <c r="AQ42" s="85"/>
      <c r="AR42" s="85"/>
      <c r="AS42" s="85"/>
      <c r="AT42" s="85"/>
      <c r="AU42" s="85"/>
      <c r="AV42" s="85"/>
    </row>
    <row r="43" spans="1:48" ht="14.1" customHeight="1">
      <c r="A43" s="93"/>
      <c r="B43" s="93"/>
      <c r="C43" s="93"/>
      <c r="D43" s="91">
        <v>5</v>
      </c>
      <c r="E43" s="91"/>
      <c r="F43" s="91"/>
      <c r="G43" s="91"/>
      <c r="H43" s="92" t="s">
        <v>58</v>
      </c>
      <c r="I43" s="92"/>
      <c r="J43" s="92"/>
      <c r="K43" s="92"/>
      <c r="L43" s="92"/>
      <c r="M43" s="85"/>
      <c r="N43" s="85"/>
      <c r="O43" s="85"/>
      <c r="P43" s="85"/>
      <c r="Q43" s="85"/>
      <c r="R43" s="85"/>
      <c r="S43" s="85"/>
      <c r="T43" s="85"/>
      <c r="U43" s="85"/>
      <c r="V43" s="86"/>
      <c r="W43" s="86"/>
      <c r="X43" s="86"/>
      <c r="Y43" s="87"/>
      <c r="Z43" s="87"/>
      <c r="AA43" s="87"/>
      <c r="AB43" s="85"/>
      <c r="AC43" s="85"/>
      <c r="AD43" s="85"/>
      <c r="AE43" s="85"/>
      <c r="AF43" s="85"/>
      <c r="AG43" s="85"/>
      <c r="AH43" s="86"/>
      <c r="AI43" s="86"/>
      <c r="AJ43" s="86"/>
      <c r="AK43" s="87"/>
      <c r="AL43" s="87"/>
      <c r="AM43" s="87"/>
      <c r="AN43" s="85"/>
      <c r="AO43" s="85"/>
      <c r="AP43" s="85"/>
      <c r="AQ43" s="85"/>
      <c r="AR43" s="85"/>
      <c r="AS43" s="85"/>
      <c r="AT43" s="85"/>
      <c r="AU43" s="85"/>
      <c r="AV43" s="85"/>
    </row>
    <row r="44" spans="1:48" ht="14.1" customHeight="1">
      <c r="A44" s="93"/>
      <c r="B44" s="93"/>
      <c r="C44" s="93"/>
      <c r="D44" s="91">
        <v>14</v>
      </c>
      <c r="E44" s="91"/>
      <c r="F44" s="91"/>
      <c r="G44" s="91"/>
      <c r="H44" s="92" t="s">
        <v>59</v>
      </c>
      <c r="I44" s="92"/>
      <c r="J44" s="92"/>
      <c r="K44" s="92"/>
      <c r="L44" s="92"/>
      <c r="M44" s="85"/>
      <c r="N44" s="85"/>
      <c r="O44" s="85"/>
      <c r="P44" s="85"/>
      <c r="Q44" s="85"/>
      <c r="R44" s="85"/>
      <c r="S44" s="85"/>
      <c r="T44" s="85"/>
      <c r="U44" s="85"/>
      <c r="V44" s="86"/>
      <c r="W44" s="86"/>
      <c r="X44" s="86"/>
      <c r="Y44" s="87"/>
      <c r="Z44" s="87"/>
      <c r="AA44" s="87"/>
      <c r="AB44" s="85"/>
      <c r="AC44" s="85"/>
      <c r="AD44" s="85"/>
      <c r="AE44" s="85"/>
      <c r="AF44" s="85"/>
      <c r="AG44" s="85"/>
      <c r="AH44" s="86"/>
      <c r="AI44" s="86"/>
      <c r="AJ44" s="86"/>
      <c r="AK44" s="87"/>
      <c r="AL44" s="87"/>
      <c r="AM44" s="87"/>
      <c r="AN44" s="85"/>
      <c r="AO44" s="85"/>
      <c r="AP44" s="85"/>
      <c r="AQ44" s="85"/>
      <c r="AR44" s="85"/>
      <c r="AS44" s="85"/>
      <c r="AT44" s="85"/>
      <c r="AU44" s="85"/>
      <c r="AV44" s="85"/>
    </row>
    <row r="45" spans="1:48" ht="14.1" customHeight="1">
      <c r="A45" s="93"/>
      <c r="B45" s="93"/>
      <c r="C45" s="93"/>
      <c r="D45" s="91">
        <v>12</v>
      </c>
      <c r="E45" s="91"/>
      <c r="F45" s="91"/>
      <c r="G45" s="91"/>
      <c r="H45" s="92" t="s">
        <v>60</v>
      </c>
      <c r="I45" s="92"/>
      <c r="J45" s="92"/>
      <c r="K45" s="92"/>
      <c r="L45" s="92"/>
      <c r="M45" s="85"/>
      <c r="N45" s="85"/>
      <c r="O45" s="85"/>
      <c r="P45" s="85"/>
      <c r="Q45" s="85"/>
      <c r="R45" s="85"/>
      <c r="S45" s="85"/>
      <c r="T45" s="85"/>
      <c r="U45" s="85"/>
      <c r="V45" s="86"/>
      <c r="W45" s="86"/>
      <c r="X45" s="86"/>
      <c r="Y45" s="87"/>
      <c r="Z45" s="87"/>
      <c r="AA45" s="87"/>
      <c r="AB45" s="85"/>
      <c r="AC45" s="85"/>
      <c r="AD45" s="85"/>
      <c r="AE45" s="85"/>
      <c r="AF45" s="85"/>
      <c r="AG45" s="85"/>
      <c r="AH45" s="86"/>
      <c r="AI45" s="86"/>
      <c r="AJ45" s="86"/>
      <c r="AK45" s="87"/>
      <c r="AL45" s="87"/>
      <c r="AM45" s="87"/>
      <c r="AN45" s="85"/>
      <c r="AO45" s="85"/>
      <c r="AP45" s="85"/>
      <c r="AQ45" s="85"/>
      <c r="AR45" s="85"/>
      <c r="AS45" s="85"/>
      <c r="AT45" s="85"/>
      <c r="AU45" s="85"/>
      <c r="AV45" s="85"/>
    </row>
    <row r="46" spans="1:48" ht="14.1" customHeight="1">
      <c r="A46" s="93"/>
      <c r="B46" s="93"/>
      <c r="C46" s="93"/>
      <c r="D46" s="91">
        <v>14</v>
      </c>
      <c r="E46" s="91"/>
      <c r="F46" s="91"/>
      <c r="G46" s="91"/>
      <c r="H46" s="92" t="s">
        <v>61</v>
      </c>
      <c r="I46" s="92"/>
      <c r="J46" s="92"/>
      <c r="K46" s="92"/>
      <c r="L46" s="92"/>
      <c r="M46" s="85"/>
      <c r="N46" s="85"/>
      <c r="O46" s="85"/>
      <c r="P46" s="85"/>
      <c r="Q46" s="85"/>
      <c r="R46" s="85"/>
      <c r="S46" s="85"/>
      <c r="T46" s="85"/>
      <c r="U46" s="85"/>
      <c r="V46" s="86"/>
      <c r="W46" s="86"/>
      <c r="X46" s="86"/>
      <c r="Y46" s="87"/>
      <c r="Z46" s="87"/>
      <c r="AA46" s="87"/>
      <c r="AB46" s="85"/>
      <c r="AC46" s="85"/>
      <c r="AD46" s="85"/>
      <c r="AE46" s="85"/>
      <c r="AF46" s="85"/>
      <c r="AG46" s="85"/>
      <c r="AH46" s="86"/>
      <c r="AI46" s="86"/>
      <c r="AJ46" s="86"/>
      <c r="AK46" s="87"/>
      <c r="AL46" s="87"/>
      <c r="AM46" s="87"/>
      <c r="AN46" s="85"/>
      <c r="AO46" s="85"/>
      <c r="AP46" s="85"/>
      <c r="AQ46" s="85"/>
      <c r="AR46" s="85"/>
      <c r="AS46" s="85"/>
      <c r="AT46" s="85"/>
      <c r="AU46" s="85"/>
      <c r="AV46" s="85"/>
    </row>
    <row r="47" spans="1:48" ht="14.1" customHeight="1">
      <c r="A47" s="93"/>
      <c r="B47" s="93"/>
      <c r="C47" s="93"/>
      <c r="D47" s="91">
        <v>90</v>
      </c>
      <c r="E47" s="91"/>
      <c r="F47" s="91"/>
      <c r="G47" s="91"/>
      <c r="H47" s="92" t="s">
        <v>62</v>
      </c>
      <c r="I47" s="92"/>
      <c r="J47" s="92"/>
      <c r="K47" s="92"/>
      <c r="L47" s="92"/>
      <c r="M47" s="85"/>
      <c r="N47" s="85"/>
      <c r="O47" s="85"/>
      <c r="P47" s="85"/>
      <c r="Q47" s="85"/>
      <c r="R47" s="85"/>
      <c r="S47" s="85"/>
      <c r="T47" s="85"/>
      <c r="U47" s="85"/>
      <c r="V47" s="86"/>
      <c r="W47" s="86"/>
      <c r="X47" s="86"/>
      <c r="Y47" s="87"/>
      <c r="Z47" s="87"/>
      <c r="AA47" s="87"/>
      <c r="AB47" s="85"/>
      <c r="AC47" s="85"/>
      <c r="AD47" s="85"/>
      <c r="AE47" s="85"/>
      <c r="AF47" s="85"/>
      <c r="AG47" s="85"/>
      <c r="AH47" s="86"/>
      <c r="AI47" s="86"/>
      <c r="AJ47" s="86"/>
      <c r="AK47" s="87"/>
      <c r="AL47" s="87"/>
      <c r="AM47" s="87"/>
      <c r="AN47" s="85"/>
      <c r="AO47" s="85"/>
      <c r="AP47" s="85"/>
      <c r="AQ47" s="85"/>
      <c r="AR47" s="85"/>
      <c r="AS47" s="85"/>
      <c r="AT47" s="85"/>
      <c r="AU47" s="85"/>
      <c r="AV47" s="85"/>
    </row>
  </sheetData>
  <sheetProtection selectLockedCells="1" selectUnlockedCells="1"/>
  <mergeCells count="500">
    <mergeCell ref="AH34:AJ34"/>
    <mergeCell ref="AK34:AM34"/>
    <mergeCell ref="AN34:AP34"/>
    <mergeCell ref="AQ34:AS34"/>
    <mergeCell ref="AT34:AV34"/>
    <mergeCell ref="A34:G34"/>
    <mergeCell ref="H34:L34"/>
    <mergeCell ref="M34:O34"/>
    <mergeCell ref="P34:R34"/>
    <mergeCell ref="S34:U34"/>
    <mergeCell ref="V34:X34"/>
    <mergeCell ref="Y34:AA34"/>
    <mergeCell ref="AB34:AD34"/>
    <mergeCell ref="AE34:AG34"/>
    <mergeCell ref="A2:F2"/>
    <mergeCell ref="A4:F4"/>
    <mergeCell ref="U3:W3"/>
    <mergeCell ref="U4:X4"/>
    <mergeCell ref="Y4:AC4"/>
    <mergeCell ref="AE4:AV4"/>
    <mergeCell ref="X3:AV3"/>
    <mergeCell ref="G4:S4"/>
    <mergeCell ref="AS1:AT1"/>
    <mergeCell ref="AU1:AV1"/>
    <mergeCell ref="A3:E3"/>
    <mergeCell ref="F3:S3"/>
    <mergeCell ref="AD1:AF1"/>
    <mergeCell ref="AH1:AJ1"/>
    <mergeCell ref="AK1:AL1"/>
    <mergeCell ref="AM1:AN1"/>
    <mergeCell ref="AO1:AP1"/>
    <mergeCell ref="AQ1:AR1"/>
    <mergeCell ref="X7:AV7"/>
    <mergeCell ref="A5:E5"/>
    <mergeCell ref="F5:S5"/>
    <mergeCell ref="A6:E6"/>
    <mergeCell ref="F6:S6"/>
    <mergeCell ref="U6:W6"/>
    <mergeCell ref="X6:AH6"/>
    <mergeCell ref="AI6:AK6"/>
    <mergeCell ref="AL6:AV6"/>
    <mergeCell ref="A7:E7"/>
    <mergeCell ref="F7:S7"/>
    <mergeCell ref="A8:E8"/>
    <mergeCell ref="F8:S8"/>
    <mergeCell ref="U8:X8"/>
    <mergeCell ref="AE8:AV8"/>
    <mergeCell ref="Y8:AC8"/>
    <mergeCell ref="U7:W7"/>
    <mergeCell ref="M12:Q12"/>
    <mergeCell ref="A9:E9"/>
    <mergeCell ref="F9:S9"/>
    <mergeCell ref="U9:X9"/>
    <mergeCell ref="Y9:AV9"/>
    <mergeCell ref="A10:E10"/>
    <mergeCell ref="F10:S10"/>
    <mergeCell ref="U10:X10"/>
    <mergeCell ref="Y10:AV10"/>
    <mergeCell ref="A12:D12"/>
    <mergeCell ref="E12:K12"/>
    <mergeCell ref="R11:T11"/>
    <mergeCell ref="U11:V11"/>
    <mergeCell ref="A11:D11"/>
    <mergeCell ref="E11:F11"/>
    <mergeCell ref="G11:H11"/>
    <mergeCell ref="J11:K11"/>
    <mergeCell ref="M11:N11"/>
    <mergeCell ref="P11:Q11"/>
    <mergeCell ref="AP15:AV15"/>
    <mergeCell ref="W14:X14"/>
    <mergeCell ref="Y14:Z14"/>
    <mergeCell ref="AA14:AB14"/>
    <mergeCell ref="AC14:AD14"/>
    <mergeCell ref="AE14:AG14"/>
    <mergeCell ref="AK14:AL14"/>
    <mergeCell ref="V13:W13"/>
    <mergeCell ref="AM14:AN14"/>
    <mergeCell ref="AO14:AP14"/>
    <mergeCell ref="AQ14:AR14"/>
    <mergeCell ref="AS14:AU14"/>
    <mergeCell ref="X11:Y11"/>
    <mergeCell ref="S12:W12"/>
    <mergeCell ref="U15:AA15"/>
    <mergeCell ref="AB15:AH15"/>
    <mergeCell ref="AI15:AO15"/>
    <mergeCell ref="A13:D13"/>
    <mergeCell ref="E13:G13"/>
    <mergeCell ref="I13:K13"/>
    <mergeCell ref="L13:N13"/>
    <mergeCell ref="Q13:R13"/>
    <mergeCell ref="S13:U13"/>
    <mergeCell ref="A14:F15"/>
    <mergeCell ref="I14:J14"/>
    <mergeCell ref="K14:L14"/>
    <mergeCell ref="M14:N14"/>
    <mergeCell ref="O14:P14"/>
    <mergeCell ref="Q14:S14"/>
    <mergeCell ref="A16:F16"/>
    <mergeCell ref="G16:K16"/>
    <mergeCell ref="L16:M16"/>
    <mergeCell ref="N16:R16"/>
    <mergeCell ref="S16:T16"/>
    <mergeCell ref="G15:M15"/>
    <mergeCell ref="N15:T15"/>
    <mergeCell ref="AP16:AT16"/>
    <mergeCell ref="AU16:AV16"/>
    <mergeCell ref="A17:F17"/>
    <mergeCell ref="G17:K17"/>
    <mergeCell ref="L17:M17"/>
    <mergeCell ref="N17:R17"/>
    <mergeCell ref="S17:T17"/>
    <mergeCell ref="U17:Y17"/>
    <mergeCell ref="Z17:AA17"/>
    <mergeCell ref="AB17:AF17"/>
    <mergeCell ref="AG17:AH17"/>
    <mergeCell ref="AP17:AT17"/>
    <mergeCell ref="AU17:AV17"/>
    <mergeCell ref="AI17:AM17"/>
    <mergeCell ref="AN17:AO17"/>
    <mergeCell ref="U16:Y16"/>
    <mergeCell ref="Z16:AA16"/>
    <mergeCell ref="AB16:AF16"/>
    <mergeCell ref="AG16:AH16"/>
    <mergeCell ref="AI16:AM16"/>
    <mergeCell ref="AN16:AO16"/>
    <mergeCell ref="AU18:AV18"/>
    <mergeCell ref="Z18:AA18"/>
    <mergeCell ref="AB18:AF18"/>
    <mergeCell ref="AG18:AH18"/>
    <mergeCell ref="AI18:AM18"/>
    <mergeCell ref="AN18:AO18"/>
    <mergeCell ref="AP18:AT18"/>
    <mergeCell ref="AB19:AF19"/>
    <mergeCell ref="AG19:AH19"/>
    <mergeCell ref="AI19:AM19"/>
    <mergeCell ref="AN19:AO19"/>
    <mergeCell ref="A18:F18"/>
    <mergeCell ref="G18:K18"/>
    <mergeCell ref="L18:M18"/>
    <mergeCell ref="N18:R18"/>
    <mergeCell ref="S18:T18"/>
    <mergeCell ref="U18:Y18"/>
    <mergeCell ref="A19:F19"/>
    <mergeCell ref="G19:K19"/>
    <mergeCell ref="L19:M19"/>
    <mergeCell ref="N19:R19"/>
    <mergeCell ref="S19:T19"/>
    <mergeCell ref="U19:Y19"/>
    <mergeCell ref="W21:X21"/>
    <mergeCell ref="Z21:AA21"/>
    <mergeCell ref="AD21:AG21"/>
    <mergeCell ref="AH21:AI21"/>
    <mergeCell ref="AK21:AL21"/>
    <mergeCell ref="AO21:AP21"/>
    <mergeCell ref="AP19:AT19"/>
    <mergeCell ref="Z19:AA19"/>
    <mergeCell ref="S20:T20"/>
    <mergeCell ref="U20:Y20"/>
    <mergeCell ref="AC24:AD24"/>
    <mergeCell ref="AU20:AV20"/>
    <mergeCell ref="Z20:AA20"/>
    <mergeCell ref="AB20:AF20"/>
    <mergeCell ref="AG20:AH20"/>
    <mergeCell ref="AI20:AM20"/>
    <mergeCell ref="AN20:AO20"/>
    <mergeCell ref="AP20:AT20"/>
    <mergeCell ref="AG24:AI24"/>
    <mergeCell ref="AL24:AM24"/>
    <mergeCell ref="AO24:AP24"/>
    <mergeCell ref="AS24:AU24"/>
    <mergeCell ref="AQ26:AS26"/>
    <mergeCell ref="A21:O21"/>
    <mergeCell ref="P21:Q21"/>
    <mergeCell ref="S21:T21"/>
    <mergeCell ref="AU19:AV19"/>
    <mergeCell ref="A20:F20"/>
    <mergeCell ref="G20:K20"/>
    <mergeCell ref="L20:M20"/>
    <mergeCell ref="N20:R20"/>
    <mergeCell ref="AE25:AG25"/>
    <mergeCell ref="AH25:AJ25"/>
    <mergeCell ref="AK25:AM25"/>
    <mergeCell ref="AN25:AP25"/>
    <mergeCell ref="AQ25:AS25"/>
    <mergeCell ref="AT25:AV25"/>
    <mergeCell ref="AR21:AS21"/>
    <mergeCell ref="AU21:AV21"/>
    <mergeCell ref="A23:R23"/>
    <mergeCell ref="A24:G27"/>
    <mergeCell ref="H24:L27"/>
    <mergeCell ref="N24:O24"/>
    <mergeCell ref="Q24:R24"/>
    <mergeCell ref="U24:W24"/>
    <mergeCell ref="Z24:AA24"/>
    <mergeCell ref="AH26:AJ26"/>
    <mergeCell ref="M25:O25"/>
    <mergeCell ref="P25:R25"/>
    <mergeCell ref="S25:U25"/>
    <mergeCell ref="V25:X25"/>
    <mergeCell ref="Y25:AA25"/>
    <mergeCell ref="AB25:AD25"/>
    <mergeCell ref="AK26:AM26"/>
    <mergeCell ref="AN26:AP26"/>
    <mergeCell ref="V28:X28"/>
    <mergeCell ref="Y28:AA28"/>
    <mergeCell ref="AB28:AD28"/>
    <mergeCell ref="AE28:AG28"/>
    <mergeCell ref="AT26:AV26"/>
    <mergeCell ref="M26:O26"/>
    <mergeCell ref="P26:R26"/>
    <mergeCell ref="S26:U26"/>
    <mergeCell ref="V26:X26"/>
    <mergeCell ref="Y26:AA26"/>
    <mergeCell ref="AB26:AD26"/>
    <mergeCell ref="M27:O27"/>
    <mergeCell ref="P27:R27"/>
    <mergeCell ref="S27:U27"/>
    <mergeCell ref="V27:X27"/>
    <mergeCell ref="Y27:AA27"/>
    <mergeCell ref="AB27:AD27"/>
    <mergeCell ref="AE27:AG27"/>
    <mergeCell ref="AH27:AJ27"/>
    <mergeCell ref="AK27:AM27"/>
    <mergeCell ref="AN27:AP27"/>
    <mergeCell ref="AQ27:AS27"/>
    <mergeCell ref="AT27:AV27"/>
    <mergeCell ref="AE26:AG26"/>
    <mergeCell ref="AH28:AJ28"/>
    <mergeCell ref="AK28:AM28"/>
    <mergeCell ref="AN28:AP28"/>
    <mergeCell ref="AQ28:AS28"/>
    <mergeCell ref="AT28:AV28"/>
    <mergeCell ref="A29:G29"/>
    <mergeCell ref="H29:L29"/>
    <mergeCell ref="M29:O29"/>
    <mergeCell ref="P29:R29"/>
    <mergeCell ref="S29:U29"/>
    <mergeCell ref="V29:X29"/>
    <mergeCell ref="Y29:AA29"/>
    <mergeCell ref="AB29:AD29"/>
    <mergeCell ref="AE29:AG29"/>
    <mergeCell ref="AH29:AJ29"/>
    <mergeCell ref="AK29:AM29"/>
    <mergeCell ref="AN29:AP29"/>
    <mergeCell ref="AQ29:AS29"/>
    <mergeCell ref="AT29:AV29"/>
    <mergeCell ref="A28:G28"/>
    <mergeCell ref="H28:L28"/>
    <mergeCell ref="M28:O28"/>
    <mergeCell ref="P28:R28"/>
    <mergeCell ref="S28:U28"/>
    <mergeCell ref="A30:G30"/>
    <mergeCell ref="H30:L30"/>
    <mergeCell ref="M30:O30"/>
    <mergeCell ref="P30:R30"/>
    <mergeCell ref="S30:U30"/>
    <mergeCell ref="V30:X30"/>
    <mergeCell ref="Y30:AA30"/>
    <mergeCell ref="AB30:AD30"/>
    <mergeCell ref="AE30:AG30"/>
    <mergeCell ref="AK32:AM32"/>
    <mergeCell ref="AN32:AP32"/>
    <mergeCell ref="AQ32:AS32"/>
    <mergeCell ref="AT32:AV32"/>
    <mergeCell ref="A31:G31"/>
    <mergeCell ref="H31:L31"/>
    <mergeCell ref="M31:O31"/>
    <mergeCell ref="P31:R31"/>
    <mergeCell ref="S31:U31"/>
    <mergeCell ref="V31:X31"/>
    <mergeCell ref="Y31:AA31"/>
    <mergeCell ref="AB31:AD31"/>
    <mergeCell ref="AE31:AG31"/>
    <mergeCell ref="AH30:AJ30"/>
    <mergeCell ref="AK30:AM30"/>
    <mergeCell ref="AN30:AP30"/>
    <mergeCell ref="AQ30:AS30"/>
    <mergeCell ref="AT30:AV30"/>
    <mergeCell ref="AH31:AJ31"/>
    <mergeCell ref="AK31:AM31"/>
    <mergeCell ref="AN31:AP31"/>
    <mergeCell ref="AQ31:AS31"/>
    <mergeCell ref="AT31:AV31"/>
    <mergeCell ref="AH33:AJ33"/>
    <mergeCell ref="AK33:AM33"/>
    <mergeCell ref="AN33:AP33"/>
    <mergeCell ref="AQ33:AS33"/>
    <mergeCell ref="AT33:AV33"/>
    <mergeCell ref="A32:G32"/>
    <mergeCell ref="H32:L32"/>
    <mergeCell ref="M32:O32"/>
    <mergeCell ref="P32:R32"/>
    <mergeCell ref="S32:U32"/>
    <mergeCell ref="A33:G33"/>
    <mergeCell ref="H33:L33"/>
    <mergeCell ref="M33:O33"/>
    <mergeCell ref="P33:R33"/>
    <mergeCell ref="S33:U33"/>
    <mergeCell ref="V33:X33"/>
    <mergeCell ref="Y33:AA33"/>
    <mergeCell ref="AB33:AD33"/>
    <mergeCell ref="AE33:AG33"/>
    <mergeCell ref="V32:X32"/>
    <mergeCell ref="Y32:AA32"/>
    <mergeCell ref="AB32:AD32"/>
    <mergeCell ref="AE32:AG32"/>
    <mergeCell ref="AH32:AJ32"/>
    <mergeCell ref="V35:X35"/>
    <mergeCell ref="AH36:AJ36"/>
    <mergeCell ref="AK36:AM36"/>
    <mergeCell ref="AB37:AD37"/>
    <mergeCell ref="AE37:AG37"/>
    <mergeCell ref="AH37:AJ37"/>
    <mergeCell ref="AK37:AM37"/>
    <mergeCell ref="AN37:AP37"/>
    <mergeCell ref="A37:G37"/>
    <mergeCell ref="M37:O37"/>
    <mergeCell ref="P37:R37"/>
    <mergeCell ref="S37:U37"/>
    <mergeCell ref="V37:X37"/>
    <mergeCell ref="AT35:AV35"/>
    <mergeCell ref="A36:G36"/>
    <mergeCell ref="M36:O36"/>
    <mergeCell ref="P36:R36"/>
    <mergeCell ref="S36:U36"/>
    <mergeCell ref="V36:X36"/>
    <mergeCell ref="Y36:AA36"/>
    <mergeCell ref="AB36:AD36"/>
    <mergeCell ref="AE36:AG36"/>
    <mergeCell ref="Y35:AA35"/>
    <mergeCell ref="AQ35:AS35"/>
    <mergeCell ref="AB35:AD35"/>
    <mergeCell ref="AE35:AG35"/>
    <mergeCell ref="AH35:AJ35"/>
    <mergeCell ref="AK35:AM35"/>
    <mergeCell ref="AN36:AP36"/>
    <mergeCell ref="AQ36:AS36"/>
    <mergeCell ref="AT36:AV36"/>
    <mergeCell ref="AN35:AP35"/>
    <mergeCell ref="A35:G35"/>
    <mergeCell ref="H35:L37"/>
    <mergeCell ref="M35:O35"/>
    <mergeCell ref="P35:R35"/>
    <mergeCell ref="S35:U35"/>
    <mergeCell ref="AQ37:AS37"/>
    <mergeCell ref="AT37:AV37"/>
    <mergeCell ref="S42:U42"/>
    <mergeCell ref="V42:X42"/>
    <mergeCell ref="Y42:AA42"/>
    <mergeCell ref="D44:G44"/>
    <mergeCell ref="H44:L44"/>
    <mergeCell ref="M44:O44"/>
    <mergeCell ref="V38:X38"/>
    <mergeCell ref="Y38:AA38"/>
    <mergeCell ref="Y37:AA37"/>
    <mergeCell ref="D40:G40"/>
    <mergeCell ref="H40:L40"/>
    <mergeCell ref="M40:O40"/>
    <mergeCell ref="P40:R40"/>
    <mergeCell ref="S40:U40"/>
    <mergeCell ref="AH39:AJ39"/>
    <mergeCell ref="AK39:AM39"/>
    <mergeCell ref="AN39:AP39"/>
    <mergeCell ref="AQ39:AS39"/>
    <mergeCell ref="AT39:AV39"/>
    <mergeCell ref="AN40:AP40"/>
    <mergeCell ref="AB38:AD38"/>
    <mergeCell ref="AE38:AG38"/>
    <mergeCell ref="A38:C47"/>
    <mergeCell ref="D38:G38"/>
    <mergeCell ref="H38:L38"/>
    <mergeCell ref="M38:O38"/>
    <mergeCell ref="P38:R38"/>
    <mergeCell ref="S38:U38"/>
    <mergeCell ref="D42:G42"/>
    <mergeCell ref="H42:L42"/>
    <mergeCell ref="M42:O42"/>
    <mergeCell ref="P42:R42"/>
    <mergeCell ref="D43:G43"/>
    <mergeCell ref="H43:L43"/>
    <mergeCell ref="M43:O43"/>
    <mergeCell ref="P43:R43"/>
    <mergeCell ref="S43:U43"/>
    <mergeCell ref="D47:G47"/>
    <mergeCell ref="H47:L47"/>
    <mergeCell ref="M47:O47"/>
    <mergeCell ref="P47:R47"/>
    <mergeCell ref="S47:U47"/>
    <mergeCell ref="AT38:AV38"/>
    <mergeCell ref="D39:G39"/>
    <mergeCell ref="H39:L39"/>
    <mergeCell ref="M39:O39"/>
    <mergeCell ref="P39:R39"/>
    <mergeCell ref="S39:U39"/>
    <mergeCell ref="V39:X39"/>
    <mergeCell ref="Y39:AA39"/>
    <mergeCell ref="AB39:AD39"/>
    <mergeCell ref="AE39:AG39"/>
    <mergeCell ref="V40:X40"/>
    <mergeCell ref="Y40:AA40"/>
    <mergeCell ref="Y41:AA41"/>
    <mergeCell ref="AK42:AM42"/>
    <mergeCell ref="AN42:AP42"/>
    <mergeCell ref="AQ42:AS42"/>
    <mergeCell ref="AN43:AP43"/>
    <mergeCell ref="AQ40:AS40"/>
    <mergeCell ref="AH38:AJ38"/>
    <mergeCell ref="AK38:AM38"/>
    <mergeCell ref="AN38:AP38"/>
    <mergeCell ref="AQ38:AS38"/>
    <mergeCell ref="AN44:AP44"/>
    <mergeCell ref="D41:G41"/>
    <mergeCell ref="H41:L41"/>
    <mergeCell ref="M41:O41"/>
    <mergeCell ref="P41:R41"/>
    <mergeCell ref="S41:U41"/>
    <mergeCell ref="V41:X41"/>
    <mergeCell ref="AT41:AV41"/>
    <mergeCell ref="AB41:AD41"/>
    <mergeCell ref="AE41:AG41"/>
    <mergeCell ref="AH41:AJ41"/>
    <mergeCell ref="AK41:AM41"/>
    <mergeCell ref="AN41:AP41"/>
    <mergeCell ref="AQ41:AS41"/>
    <mergeCell ref="AQ43:AS43"/>
    <mergeCell ref="AE42:AG42"/>
    <mergeCell ref="AH42:AJ42"/>
    <mergeCell ref="AH43:AJ43"/>
    <mergeCell ref="AT40:AV40"/>
    <mergeCell ref="AB40:AD40"/>
    <mergeCell ref="AE40:AG40"/>
    <mergeCell ref="AH40:AJ40"/>
    <mergeCell ref="AK40:AM40"/>
    <mergeCell ref="P44:R44"/>
    <mergeCell ref="S44:U44"/>
    <mergeCell ref="V44:X44"/>
    <mergeCell ref="D46:G46"/>
    <mergeCell ref="H46:L46"/>
    <mergeCell ref="M46:O46"/>
    <mergeCell ref="P46:R46"/>
    <mergeCell ref="S46:U46"/>
    <mergeCell ref="D45:G45"/>
    <mergeCell ref="H45:L45"/>
    <mergeCell ref="M45:O45"/>
    <mergeCell ref="P45:R45"/>
    <mergeCell ref="S45:U45"/>
    <mergeCell ref="V46:X46"/>
    <mergeCell ref="Y46:AA46"/>
    <mergeCell ref="V43:X43"/>
    <mergeCell ref="AT42:AV42"/>
    <mergeCell ref="AB42:AD42"/>
    <mergeCell ref="AK44:AM44"/>
    <mergeCell ref="V47:X47"/>
    <mergeCell ref="Y45:AA45"/>
    <mergeCell ref="AB45:AD45"/>
    <mergeCell ref="AE45:AG45"/>
    <mergeCell ref="AT45:AV45"/>
    <mergeCell ref="AT43:AV43"/>
    <mergeCell ref="AK43:AM43"/>
    <mergeCell ref="AT44:AV44"/>
    <mergeCell ref="Y44:AA44"/>
    <mergeCell ref="Y43:AA43"/>
    <mergeCell ref="AB43:AD43"/>
    <mergeCell ref="AH45:AJ45"/>
    <mergeCell ref="AK45:AM45"/>
    <mergeCell ref="AN45:AP45"/>
    <mergeCell ref="AQ45:AS45"/>
    <mergeCell ref="V45:X45"/>
    <mergeCell ref="AN46:AP46"/>
    <mergeCell ref="AQ46:AS46"/>
    <mergeCell ref="AT46:AV46"/>
    <mergeCell ref="AB46:AD46"/>
    <mergeCell ref="AE46:AG46"/>
    <mergeCell ref="AH46:AJ46"/>
    <mergeCell ref="AK46:AM46"/>
    <mergeCell ref="Y47:AA47"/>
    <mergeCell ref="AT47:AV47"/>
    <mergeCell ref="AB47:AD47"/>
    <mergeCell ref="AE47:AG47"/>
    <mergeCell ref="AH47:AJ47"/>
    <mergeCell ref="AK47:AM47"/>
    <mergeCell ref="AN47:AP47"/>
    <mergeCell ref="AQ47:AS47"/>
    <mergeCell ref="AM11:AN11"/>
    <mergeCell ref="AP11:AQ11"/>
    <mergeCell ref="AS11:AT11"/>
    <mergeCell ref="AB44:AD44"/>
    <mergeCell ref="AE44:AG44"/>
    <mergeCell ref="AH44:AJ44"/>
    <mergeCell ref="AQ44:AS44"/>
    <mergeCell ref="AE43:AG43"/>
    <mergeCell ref="AN12:AV12"/>
    <mergeCell ref="AJ12:AL12"/>
    <mergeCell ref="AD12:AH12"/>
    <mergeCell ref="Y12:AB12"/>
    <mergeCell ref="Z11:AA11"/>
    <mergeCell ref="AB11:AC11"/>
    <mergeCell ref="AE11:AF11"/>
    <mergeCell ref="AH11:AI11"/>
    <mergeCell ref="AJ11:AL11"/>
  </mergeCells>
  <phoneticPr fontId="5"/>
  <printOptions horizontalCentered="1" verticalCentered="1"/>
  <pageMargins left="0.39027777777777778" right="0.39027777777777778" top="0.7895833333333333" bottom="0.59027777777777779" header="0.50972222222222219" footer="0.51180555555555551"/>
  <pageSetup paperSize="9" firstPageNumber="0" orientation="portrait" horizontalDpi="300" verticalDpi="300" r:id="rId1"/>
  <headerFooter alignWithMargins="0">
    <oddHeader>&amp;L&amp;"ＭＳ 明朝,標準"別記第1号様式
&amp;"ＭＳ ゴシック,標準"&amp;10あうる京北　利用申込書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71"/>
  <sheetViews>
    <sheetView zoomScale="150" zoomScaleNormal="150" workbookViewId="0">
      <selection activeCell="AJ1" sqref="AJ1:AK1"/>
    </sheetView>
  </sheetViews>
  <sheetFormatPr defaultColWidth="13" defaultRowHeight="13.5"/>
  <cols>
    <col min="1" max="15" width="1.875" style="28" customWidth="1"/>
    <col min="16" max="16" width="8.375" style="28" customWidth="1"/>
    <col min="17" max="21" width="1.875" style="28" customWidth="1"/>
    <col min="22" max="22" width="0.5" style="28" customWidth="1"/>
    <col min="23" max="29" width="1.875" style="28" customWidth="1"/>
    <col min="30" max="30" width="0.5" style="28" customWidth="1"/>
    <col min="31" max="40" width="1.875" style="28" customWidth="1"/>
    <col min="41" max="41" width="0.5" style="28" customWidth="1"/>
    <col min="42" max="42" width="2.375" style="28" customWidth="1"/>
    <col min="43" max="46" width="1.875" style="28" customWidth="1"/>
    <col min="47" max="16384" width="13" style="28"/>
  </cols>
  <sheetData>
    <row r="1" spans="1:46" ht="14.1" customHeight="1">
      <c r="A1" s="234" t="s">
        <v>116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5"/>
      <c r="AC1" s="235" t="s">
        <v>0</v>
      </c>
      <c r="AD1" s="235"/>
      <c r="AE1" s="235"/>
      <c r="AF1" s="235"/>
      <c r="AG1" s="26" t="s">
        <v>1</v>
      </c>
      <c r="AH1" s="236" t="s">
        <v>2</v>
      </c>
      <c r="AI1" s="236"/>
      <c r="AJ1" s="236"/>
      <c r="AK1" s="236"/>
      <c r="AL1" s="26" t="s">
        <v>3</v>
      </c>
      <c r="AM1" s="236"/>
      <c r="AN1" s="236"/>
      <c r="AO1" s="236"/>
      <c r="AP1" s="26" t="s">
        <v>4</v>
      </c>
      <c r="AQ1" s="236"/>
      <c r="AR1" s="236"/>
      <c r="AS1" s="26" t="s">
        <v>5</v>
      </c>
      <c r="AT1" s="27"/>
    </row>
    <row r="2" spans="1:46" ht="14.1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35" t="s">
        <v>63</v>
      </c>
      <c r="AD2" s="235"/>
      <c r="AE2" s="235"/>
      <c r="AF2" s="235"/>
      <c r="AG2" s="26" t="s">
        <v>1</v>
      </c>
      <c r="AH2" s="236" t="s">
        <v>2</v>
      </c>
      <c r="AI2" s="236"/>
      <c r="AJ2" s="236"/>
      <c r="AK2" s="236"/>
      <c r="AL2" s="26" t="s">
        <v>3</v>
      </c>
      <c r="AM2" s="236"/>
      <c r="AN2" s="236"/>
      <c r="AO2" s="236"/>
      <c r="AP2" s="26" t="s">
        <v>4</v>
      </c>
      <c r="AQ2" s="236"/>
      <c r="AR2" s="236"/>
      <c r="AS2" s="26" t="s">
        <v>5</v>
      </c>
      <c r="AT2" s="27"/>
    </row>
    <row r="3" spans="1:46" ht="12.95" customHeight="1">
      <c r="A3" s="29" t="s">
        <v>102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</row>
    <row r="4" spans="1:46" ht="12.95" customHeight="1">
      <c r="A4" s="31"/>
      <c r="B4" s="31"/>
      <c r="C4" s="31"/>
      <c r="D4" s="31"/>
      <c r="E4" s="31"/>
      <c r="F4" s="221" t="s">
        <v>64</v>
      </c>
      <c r="G4" s="221"/>
      <c r="H4" s="221"/>
      <c r="I4" s="222"/>
      <c r="J4" s="222"/>
      <c r="K4" s="222"/>
      <c r="L4" s="26" t="s">
        <v>4</v>
      </c>
      <c r="M4" s="223"/>
      <c r="N4" s="223"/>
      <c r="O4" s="76" t="s">
        <v>166</v>
      </c>
      <c r="P4" s="26"/>
      <c r="Q4" s="178"/>
      <c r="R4" s="178"/>
      <c r="S4" s="178"/>
      <c r="T4" s="178"/>
      <c r="U4" s="170" t="s">
        <v>65</v>
      </c>
      <c r="V4" s="170"/>
      <c r="W4" s="224">
        <v>800</v>
      </c>
      <c r="X4" s="224"/>
      <c r="Y4" s="224"/>
      <c r="Z4" s="224"/>
      <c r="AA4" s="26" t="s">
        <v>66</v>
      </c>
      <c r="AB4" s="26" t="s">
        <v>67</v>
      </c>
      <c r="AC4" s="170" t="s">
        <v>65</v>
      </c>
      <c r="AD4" s="170"/>
      <c r="AE4" s="172" t="str">
        <f>IF(W4*Q4&lt;=0,"",W4*Q4)</f>
        <v/>
      </c>
      <c r="AF4" s="172"/>
      <c r="AG4" s="172"/>
      <c r="AH4" s="172"/>
      <c r="AI4" s="172"/>
      <c r="AJ4" s="172"/>
      <c r="AK4" s="172"/>
      <c r="AL4" s="172"/>
      <c r="AM4" s="172"/>
      <c r="AN4" s="170" t="s">
        <v>66</v>
      </c>
      <c r="AO4" s="170"/>
    </row>
    <row r="5" spans="1:46" ht="12.95" customHeight="1">
      <c r="A5" s="31"/>
      <c r="B5" s="31"/>
      <c r="C5" s="31"/>
      <c r="D5" s="31"/>
      <c r="E5" s="31"/>
      <c r="F5" s="221" t="s">
        <v>68</v>
      </c>
      <c r="G5" s="221"/>
      <c r="H5" s="221"/>
      <c r="I5" s="222"/>
      <c r="J5" s="222"/>
      <c r="K5" s="222"/>
      <c r="L5" s="26" t="s">
        <v>4</v>
      </c>
      <c r="M5" s="223"/>
      <c r="N5" s="223"/>
      <c r="O5" s="76" t="s">
        <v>166</v>
      </c>
      <c r="P5" s="26"/>
      <c r="Q5" s="178"/>
      <c r="R5" s="178"/>
      <c r="S5" s="178"/>
      <c r="T5" s="178"/>
      <c r="U5" s="170" t="s">
        <v>65</v>
      </c>
      <c r="V5" s="170"/>
      <c r="W5" s="171">
        <v>1000</v>
      </c>
      <c r="X5" s="224"/>
      <c r="Y5" s="224"/>
      <c r="Z5" s="224"/>
      <c r="AA5" s="26" t="s">
        <v>66</v>
      </c>
      <c r="AB5" s="26" t="s">
        <v>67</v>
      </c>
      <c r="AC5" s="170" t="s">
        <v>65</v>
      </c>
      <c r="AD5" s="170"/>
      <c r="AE5" s="172" t="str">
        <f t="shared" ref="AE5:AE12" si="0">IF(W5*Q5&lt;=0,"",W5*Q5)</f>
        <v/>
      </c>
      <c r="AF5" s="172"/>
      <c r="AG5" s="172"/>
      <c r="AH5" s="172"/>
      <c r="AI5" s="172"/>
      <c r="AJ5" s="172"/>
      <c r="AK5" s="172"/>
      <c r="AL5" s="172"/>
      <c r="AM5" s="172"/>
      <c r="AN5" s="170" t="s">
        <v>66</v>
      </c>
      <c r="AO5" s="170"/>
    </row>
    <row r="6" spans="1:46" ht="12.95" customHeight="1" thickBot="1">
      <c r="A6" s="31"/>
      <c r="B6" s="31"/>
      <c r="C6" s="31"/>
      <c r="D6" s="31"/>
      <c r="E6" s="31"/>
      <c r="F6" s="213" t="s">
        <v>69</v>
      </c>
      <c r="G6" s="213"/>
      <c r="H6" s="213"/>
      <c r="I6" s="229"/>
      <c r="J6" s="229"/>
      <c r="K6" s="229"/>
      <c r="L6" s="75" t="s">
        <v>4</v>
      </c>
      <c r="M6" s="230"/>
      <c r="N6" s="230"/>
      <c r="O6" s="77" t="s">
        <v>166</v>
      </c>
      <c r="P6" s="75"/>
      <c r="Q6" s="231"/>
      <c r="R6" s="231"/>
      <c r="S6" s="231"/>
      <c r="T6" s="231"/>
      <c r="U6" s="232" t="s">
        <v>65</v>
      </c>
      <c r="V6" s="232"/>
      <c r="W6" s="233">
        <v>1500</v>
      </c>
      <c r="X6" s="233"/>
      <c r="Y6" s="233"/>
      <c r="Z6" s="233"/>
      <c r="AA6" s="75" t="s">
        <v>66</v>
      </c>
      <c r="AB6" s="75" t="s">
        <v>67</v>
      </c>
      <c r="AC6" s="232" t="s">
        <v>65</v>
      </c>
      <c r="AD6" s="232"/>
      <c r="AE6" s="240" t="str">
        <f t="shared" si="0"/>
        <v/>
      </c>
      <c r="AF6" s="240"/>
      <c r="AG6" s="240"/>
      <c r="AH6" s="240"/>
      <c r="AI6" s="240"/>
      <c r="AJ6" s="240"/>
      <c r="AK6" s="240"/>
      <c r="AL6" s="240"/>
      <c r="AM6" s="240"/>
      <c r="AN6" s="232" t="s">
        <v>66</v>
      </c>
      <c r="AO6" s="241"/>
      <c r="AP6" s="237" t="s">
        <v>174</v>
      </c>
      <c r="AQ6" s="238"/>
      <c r="AR6" s="238"/>
      <c r="AS6" s="238"/>
      <c r="AT6" s="239"/>
    </row>
    <row r="7" spans="1:46" ht="12.95" customHeight="1">
      <c r="A7" s="31"/>
      <c r="B7" s="31"/>
      <c r="C7" s="31"/>
      <c r="D7" s="31"/>
      <c r="E7" s="31"/>
      <c r="F7" s="225" t="s">
        <v>64</v>
      </c>
      <c r="G7" s="225"/>
      <c r="H7" s="225"/>
      <c r="I7" s="226"/>
      <c r="J7" s="226"/>
      <c r="K7" s="226"/>
      <c r="L7" s="35" t="s">
        <v>4</v>
      </c>
      <c r="M7" s="227"/>
      <c r="N7" s="227"/>
      <c r="O7" s="78" t="s">
        <v>166</v>
      </c>
      <c r="P7" s="35"/>
      <c r="Q7" s="228"/>
      <c r="R7" s="228"/>
      <c r="S7" s="228"/>
      <c r="T7" s="228"/>
      <c r="U7" s="212" t="s">
        <v>65</v>
      </c>
      <c r="V7" s="212"/>
      <c r="W7" s="219">
        <v>800</v>
      </c>
      <c r="X7" s="219"/>
      <c r="Y7" s="219"/>
      <c r="Z7" s="219"/>
      <c r="AA7" s="35" t="s">
        <v>66</v>
      </c>
      <c r="AB7" s="35" t="s">
        <v>67</v>
      </c>
      <c r="AC7" s="212" t="s">
        <v>65</v>
      </c>
      <c r="AD7" s="212"/>
      <c r="AE7" s="220" t="str">
        <f t="shared" si="0"/>
        <v/>
      </c>
      <c r="AF7" s="220"/>
      <c r="AG7" s="220"/>
      <c r="AH7" s="220"/>
      <c r="AI7" s="220"/>
      <c r="AJ7" s="220"/>
      <c r="AK7" s="220"/>
      <c r="AL7" s="220"/>
      <c r="AM7" s="220"/>
      <c r="AN7" s="212" t="s">
        <v>66</v>
      </c>
      <c r="AO7" s="212"/>
    </row>
    <row r="8" spans="1:46" ht="12.95" customHeight="1">
      <c r="A8" s="31"/>
      <c r="B8" s="31"/>
      <c r="C8" s="31"/>
      <c r="D8" s="31"/>
      <c r="E8" s="31"/>
      <c r="F8" s="221" t="s">
        <v>68</v>
      </c>
      <c r="G8" s="221"/>
      <c r="H8" s="221"/>
      <c r="I8" s="222"/>
      <c r="J8" s="222"/>
      <c r="K8" s="222"/>
      <c r="L8" s="26" t="s">
        <v>4</v>
      </c>
      <c r="M8" s="223"/>
      <c r="N8" s="223"/>
      <c r="O8" s="76" t="s">
        <v>166</v>
      </c>
      <c r="P8" s="26"/>
      <c r="Q8" s="178"/>
      <c r="R8" s="178"/>
      <c r="S8" s="178"/>
      <c r="T8" s="178"/>
      <c r="U8" s="170" t="s">
        <v>65</v>
      </c>
      <c r="V8" s="170"/>
      <c r="W8" s="171">
        <v>1000</v>
      </c>
      <c r="X8" s="224"/>
      <c r="Y8" s="224"/>
      <c r="Z8" s="224"/>
      <c r="AA8" s="26" t="s">
        <v>66</v>
      </c>
      <c r="AB8" s="26" t="s">
        <v>67</v>
      </c>
      <c r="AC8" s="170" t="s">
        <v>65</v>
      </c>
      <c r="AD8" s="170"/>
      <c r="AE8" s="172" t="str">
        <f t="shared" si="0"/>
        <v/>
      </c>
      <c r="AF8" s="172"/>
      <c r="AG8" s="172"/>
      <c r="AH8" s="172"/>
      <c r="AI8" s="172"/>
      <c r="AJ8" s="172"/>
      <c r="AK8" s="172"/>
      <c r="AL8" s="172"/>
      <c r="AM8" s="172"/>
      <c r="AN8" s="170" t="s">
        <v>66</v>
      </c>
      <c r="AO8" s="170"/>
    </row>
    <row r="9" spans="1:46" ht="12.95" customHeight="1" thickBot="1">
      <c r="A9" s="33"/>
      <c r="B9" s="34"/>
      <c r="C9" s="34"/>
      <c r="D9" s="34"/>
      <c r="E9" s="34"/>
      <c r="F9" s="213" t="s">
        <v>69</v>
      </c>
      <c r="G9" s="213"/>
      <c r="H9" s="213"/>
      <c r="I9" s="229"/>
      <c r="J9" s="229"/>
      <c r="K9" s="229"/>
      <c r="L9" s="75" t="s">
        <v>4</v>
      </c>
      <c r="M9" s="230"/>
      <c r="N9" s="230"/>
      <c r="O9" s="77" t="s">
        <v>166</v>
      </c>
      <c r="P9" s="75"/>
      <c r="Q9" s="231"/>
      <c r="R9" s="231"/>
      <c r="S9" s="231"/>
      <c r="T9" s="231"/>
      <c r="U9" s="232" t="s">
        <v>65</v>
      </c>
      <c r="V9" s="232"/>
      <c r="W9" s="233">
        <v>1500</v>
      </c>
      <c r="X9" s="233"/>
      <c r="Y9" s="233"/>
      <c r="Z9" s="233"/>
      <c r="AA9" s="75" t="s">
        <v>66</v>
      </c>
      <c r="AB9" s="75" t="s">
        <v>67</v>
      </c>
      <c r="AC9" s="232" t="s">
        <v>65</v>
      </c>
      <c r="AD9" s="232"/>
      <c r="AE9" s="240" t="str">
        <f t="shared" si="0"/>
        <v/>
      </c>
      <c r="AF9" s="240"/>
      <c r="AG9" s="240"/>
      <c r="AH9" s="240"/>
      <c r="AI9" s="240"/>
      <c r="AJ9" s="240"/>
      <c r="AK9" s="240"/>
      <c r="AL9" s="240"/>
      <c r="AM9" s="240"/>
      <c r="AN9" s="232" t="s">
        <v>66</v>
      </c>
      <c r="AO9" s="232"/>
      <c r="AP9" s="237" t="s">
        <v>174</v>
      </c>
      <c r="AQ9" s="238"/>
      <c r="AR9" s="238"/>
      <c r="AS9" s="238"/>
      <c r="AT9" s="239"/>
    </row>
    <row r="10" spans="1:46" ht="12.95" customHeight="1">
      <c r="A10" s="31"/>
      <c r="B10" s="31"/>
      <c r="C10" s="31"/>
      <c r="D10" s="31"/>
      <c r="E10" s="31"/>
      <c r="F10" s="225" t="s">
        <v>64</v>
      </c>
      <c r="G10" s="225"/>
      <c r="H10" s="225"/>
      <c r="I10" s="226"/>
      <c r="J10" s="226"/>
      <c r="K10" s="226"/>
      <c r="L10" s="35" t="s">
        <v>4</v>
      </c>
      <c r="M10" s="227"/>
      <c r="N10" s="227"/>
      <c r="O10" s="78" t="s">
        <v>166</v>
      </c>
      <c r="P10" s="35"/>
      <c r="Q10" s="228"/>
      <c r="R10" s="228"/>
      <c r="S10" s="228"/>
      <c r="T10" s="228"/>
      <c r="U10" s="212" t="s">
        <v>65</v>
      </c>
      <c r="V10" s="212"/>
      <c r="W10" s="219">
        <v>800</v>
      </c>
      <c r="X10" s="219"/>
      <c r="Y10" s="219"/>
      <c r="Z10" s="219"/>
      <c r="AA10" s="35" t="s">
        <v>66</v>
      </c>
      <c r="AB10" s="35" t="s">
        <v>67</v>
      </c>
      <c r="AC10" s="212" t="s">
        <v>65</v>
      </c>
      <c r="AD10" s="212"/>
      <c r="AE10" s="220" t="str">
        <f>IF(W10*Q10&lt;=0,"",W10*Q10)</f>
        <v/>
      </c>
      <c r="AF10" s="220"/>
      <c r="AG10" s="220"/>
      <c r="AH10" s="220"/>
      <c r="AI10" s="220"/>
      <c r="AJ10" s="220"/>
      <c r="AK10" s="220"/>
      <c r="AL10" s="220"/>
      <c r="AM10" s="220"/>
      <c r="AN10" s="212" t="s">
        <v>66</v>
      </c>
      <c r="AO10" s="212"/>
    </row>
    <row r="11" spans="1:46" ht="12.95" customHeight="1">
      <c r="A11" s="33"/>
      <c r="B11" s="34"/>
      <c r="C11" s="34"/>
      <c r="D11" s="34"/>
      <c r="E11" s="34"/>
      <c r="F11" s="214" t="s">
        <v>68</v>
      </c>
      <c r="G11" s="214"/>
      <c r="H11" s="214"/>
      <c r="I11" s="215"/>
      <c r="J11" s="215"/>
      <c r="K11" s="215"/>
      <c r="L11" s="32" t="s">
        <v>4</v>
      </c>
      <c r="M11" s="216"/>
      <c r="N11" s="216"/>
      <c r="O11" s="79" t="s">
        <v>166</v>
      </c>
      <c r="P11" s="32"/>
      <c r="Q11" s="178"/>
      <c r="R11" s="178"/>
      <c r="S11" s="178"/>
      <c r="T11" s="178"/>
      <c r="U11" s="174" t="s">
        <v>65</v>
      </c>
      <c r="V11" s="174"/>
      <c r="W11" s="171">
        <v>1000</v>
      </c>
      <c r="X11" s="224"/>
      <c r="Y11" s="224"/>
      <c r="Z11" s="224"/>
      <c r="AA11" s="32" t="s">
        <v>66</v>
      </c>
      <c r="AB11" s="32" t="s">
        <v>67</v>
      </c>
      <c r="AC11" s="174" t="s">
        <v>65</v>
      </c>
      <c r="AD11" s="174"/>
      <c r="AE11" s="176" t="str">
        <f t="shared" si="0"/>
        <v/>
      </c>
      <c r="AF11" s="176"/>
      <c r="AG11" s="176"/>
      <c r="AH11" s="176"/>
      <c r="AI11" s="176"/>
      <c r="AJ11" s="176"/>
      <c r="AK11" s="176"/>
      <c r="AL11" s="176"/>
      <c r="AM11" s="176"/>
      <c r="AN11" s="174" t="s">
        <v>66</v>
      </c>
      <c r="AO11" s="174"/>
    </row>
    <row r="12" spans="1:46" ht="12.95" customHeight="1" thickBot="1">
      <c r="A12" s="33"/>
      <c r="B12" s="34"/>
      <c r="C12" s="34"/>
      <c r="D12" s="34"/>
      <c r="E12" s="34"/>
      <c r="F12" s="221" t="s">
        <v>69</v>
      </c>
      <c r="G12" s="221"/>
      <c r="H12" s="221"/>
      <c r="I12" s="222"/>
      <c r="J12" s="222"/>
      <c r="K12" s="222"/>
      <c r="L12" s="26" t="s">
        <v>4</v>
      </c>
      <c r="M12" s="223"/>
      <c r="N12" s="223"/>
      <c r="O12" s="76" t="s">
        <v>166</v>
      </c>
      <c r="P12" s="26"/>
      <c r="Q12" s="178"/>
      <c r="R12" s="178"/>
      <c r="S12" s="178"/>
      <c r="T12" s="178"/>
      <c r="U12" s="170" t="s">
        <v>65</v>
      </c>
      <c r="V12" s="170"/>
      <c r="W12" s="171">
        <v>1500</v>
      </c>
      <c r="X12" s="171"/>
      <c r="Y12" s="171"/>
      <c r="Z12" s="171"/>
      <c r="AA12" s="26" t="s">
        <v>66</v>
      </c>
      <c r="AB12" s="26" t="s">
        <v>67</v>
      </c>
      <c r="AC12" s="170" t="s">
        <v>65</v>
      </c>
      <c r="AD12" s="170"/>
      <c r="AE12" s="172" t="str">
        <f t="shared" si="0"/>
        <v/>
      </c>
      <c r="AF12" s="172"/>
      <c r="AG12" s="172"/>
      <c r="AH12" s="172"/>
      <c r="AI12" s="172"/>
      <c r="AJ12" s="172"/>
      <c r="AK12" s="172"/>
      <c r="AL12" s="172"/>
      <c r="AM12" s="172"/>
      <c r="AN12" s="170" t="s">
        <v>66</v>
      </c>
      <c r="AO12" s="170"/>
      <c r="AP12" s="237" t="s">
        <v>174</v>
      </c>
      <c r="AQ12" s="238"/>
      <c r="AR12" s="238"/>
      <c r="AS12" s="238"/>
      <c r="AT12" s="239"/>
    </row>
    <row r="13" spans="1:46" ht="12.95" customHeight="1">
      <c r="A13" s="31"/>
      <c r="B13" s="31"/>
      <c r="C13" s="31"/>
      <c r="D13" s="31"/>
      <c r="E13" s="31"/>
      <c r="F13" s="225" t="s">
        <v>64</v>
      </c>
      <c r="G13" s="225"/>
      <c r="H13" s="225"/>
      <c r="I13" s="226"/>
      <c r="J13" s="226"/>
      <c r="K13" s="226"/>
      <c r="L13" s="35" t="s">
        <v>4</v>
      </c>
      <c r="M13" s="227"/>
      <c r="N13" s="227"/>
      <c r="O13" s="78" t="s">
        <v>166</v>
      </c>
      <c r="P13" s="35"/>
      <c r="Q13" s="228"/>
      <c r="R13" s="228"/>
      <c r="S13" s="228"/>
      <c r="T13" s="228"/>
      <c r="U13" s="212" t="s">
        <v>65</v>
      </c>
      <c r="V13" s="212"/>
      <c r="W13" s="219">
        <v>800</v>
      </c>
      <c r="X13" s="219"/>
      <c r="Y13" s="219"/>
      <c r="Z13" s="219"/>
      <c r="AA13" s="35" t="s">
        <v>66</v>
      </c>
      <c r="AB13" s="35" t="s">
        <v>67</v>
      </c>
      <c r="AC13" s="212" t="s">
        <v>65</v>
      </c>
      <c r="AD13" s="212"/>
      <c r="AE13" s="220" t="str">
        <f t="shared" ref="AE13:AE15" si="1">IF(W13*Q13&lt;=0,"",W13*Q13)</f>
        <v/>
      </c>
      <c r="AF13" s="220"/>
      <c r="AG13" s="220"/>
      <c r="AH13" s="220"/>
      <c r="AI13" s="220"/>
      <c r="AJ13" s="220"/>
      <c r="AK13" s="220"/>
      <c r="AL13" s="220"/>
      <c r="AM13" s="220"/>
      <c r="AN13" s="212" t="s">
        <v>66</v>
      </c>
      <c r="AO13" s="212"/>
    </row>
    <row r="14" spans="1:46" ht="12.95" customHeight="1">
      <c r="A14" s="31"/>
      <c r="B14" s="31"/>
      <c r="C14" s="31"/>
      <c r="D14" s="31"/>
      <c r="E14" s="31"/>
      <c r="F14" s="221" t="s">
        <v>68</v>
      </c>
      <c r="G14" s="221"/>
      <c r="H14" s="221"/>
      <c r="I14" s="222"/>
      <c r="J14" s="222"/>
      <c r="K14" s="222"/>
      <c r="L14" s="26" t="s">
        <v>4</v>
      </c>
      <c r="M14" s="223"/>
      <c r="N14" s="223"/>
      <c r="O14" s="76" t="s">
        <v>166</v>
      </c>
      <c r="P14" s="26"/>
      <c r="Q14" s="178"/>
      <c r="R14" s="178"/>
      <c r="S14" s="178"/>
      <c r="T14" s="178"/>
      <c r="U14" s="170" t="s">
        <v>65</v>
      </c>
      <c r="V14" s="170"/>
      <c r="W14" s="171">
        <v>1000</v>
      </c>
      <c r="X14" s="224"/>
      <c r="Y14" s="224"/>
      <c r="Z14" s="224"/>
      <c r="AA14" s="26" t="s">
        <v>66</v>
      </c>
      <c r="AB14" s="26" t="s">
        <v>67</v>
      </c>
      <c r="AC14" s="170" t="s">
        <v>65</v>
      </c>
      <c r="AD14" s="170"/>
      <c r="AE14" s="172" t="str">
        <f t="shared" si="1"/>
        <v/>
      </c>
      <c r="AF14" s="172"/>
      <c r="AG14" s="172"/>
      <c r="AH14" s="172"/>
      <c r="AI14" s="172"/>
      <c r="AJ14" s="172"/>
      <c r="AK14" s="172"/>
      <c r="AL14" s="172"/>
      <c r="AM14" s="172"/>
      <c r="AN14" s="170" t="s">
        <v>66</v>
      </c>
      <c r="AO14" s="170"/>
    </row>
    <row r="15" spans="1:46" ht="12.95" customHeight="1" thickBot="1">
      <c r="A15" s="33"/>
      <c r="B15" s="34"/>
      <c r="C15" s="34"/>
      <c r="D15" s="34"/>
      <c r="E15" s="34"/>
      <c r="F15" s="213" t="s">
        <v>69</v>
      </c>
      <c r="G15" s="213"/>
      <c r="H15" s="213"/>
      <c r="I15" s="229"/>
      <c r="J15" s="229"/>
      <c r="K15" s="229"/>
      <c r="L15" s="75" t="s">
        <v>4</v>
      </c>
      <c r="M15" s="230"/>
      <c r="N15" s="230"/>
      <c r="O15" s="77" t="s">
        <v>166</v>
      </c>
      <c r="P15" s="75"/>
      <c r="Q15" s="231"/>
      <c r="R15" s="231"/>
      <c r="S15" s="231"/>
      <c r="T15" s="231"/>
      <c r="U15" s="232" t="s">
        <v>65</v>
      </c>
      <c r="V15" s="232"/>
      <c r="W15" s="233">
        <v>1500</v>
      </c>
      <c r="X15" s="233"/>
      <c r="Y15" s="233"/>
      <c r="Z15" s="233"/>
      <c r="AA15" s="75" t="s">
        <v>66</v>
      </c>
      <c r="AB15" s="75" t="s">
        <v>67</v>
      </c>
      <c r="AC15" s="232" t="s">
        <v>65</v>
      </c>
      <c r="AD15" s="232"/>
      <c r="AE15" s="240" t="str">
        <f t="shared" si="1"/>
        <v/>
      </c>
      <c r="AF15" s="240"/>
      <c r="AG15" s="240"/>
      <c r="AH15" s="240"/>
      <c r="AI15" s="240"/>
      <c r="AJ15" s="240"/>
      <c r="AK15" s="240"/>
      <c r="AL15" s="240"/>
      <c r="AM15" s="240"/>
      <c r="AN15" s="232" t="s">
        <v>66</v>
      </c>
      <c r="AO15" s="232"/>
      <c r="AP15" s="237" t="s">
        <v>174</v>
      </c>
      <c r="AQ15" s="238"/>
      <c r="AR15" s="238"/>
      <c r="AS15" s="238"/>
      <c r="AT15" s="239"/>
    </row>
    <row r="16" spans="1:46" ht="12.95" customHeight="1">
      <c r="A16" s="31"/>
      <c r="B16" s="31"/>
      <c r="C16" s="31"/>
      <c r="D16" s="31"/>
      <c r="E16" s="31"/>
      <c r="F16" s="225" t="s">
        <v>64</v>
      </c>
      <c r="G16" s="225"/>
      <c r="H16" s="225"/>
      <c r="I16" s="226"/>
      <c r="J16" s="226"/>
      <c r="K16" s="226"/>
      <c r="L16" s="35" t="s">
        <v>4</v>
      </c>
      <c r="M16" s="227"/>
      <c r="N16" s="227"/>
      <c r="O16" s="78" t="s">
        <v>166</v>
      </c>
      <c r="P16" s="35"/>
      <c r="Q16" s="228"/>
      <c r="R16" s="228"/>
      <c r="S16" s="228"/>
      <c r="T16" s="228"/>
      <c r="U16" s="212" t="s">
        <v>65</v>
      </c>
      <c r="V16" s="212"/>
      <c r="W16" s="219">
        <v>800</v>
      </c>
      <c r="X16" s="219"/>
      <c r="Y16" s="219"/>
      <c r="Z16" s="219"/>
      <c r="AA16" s="35" t="s">
        <v>66</v>
      </c>
      <c r="AB16" s="35" t="s">
        <v>67</v>
      </c>
      <c r="AC16" s="212" t="s">
        <v>65</v>
      </c>
      <c r="AD16" s="212"/>
      <c r="AE16" s="220" t="str">
        <f>IF(W16*Q16&lt;=0,"",W16*Q16)</f>
        <v/>
      </c>
      <c r="AF16" s="220"/>
      <c r="AG16" s="220"/>
      <c r="AH16" s="220"/>
      <c r="AI16" s="220"/>
      <c r="AJ16" s="220"/>
      <c r="AK16" s="220"/>
      <c r="AL16" s="220"/>
      <c r="AM16" s="220"/>
      <c r="AN16" s="212" t="s">
        <v>66</v>
      </c>
      <c r="AO16" s="212"/>
    </row>
    <row r="17" spans="1:46" ht="12.95" customHeight="1">
      <c r="A17" s="33"/>
      <c r="B17" s="34"/>
      <c r="C17" s="34"/>
      <c r="D17" s="34"/>
      <c r="E17" s="34"/>
      <c r="F17" s="214" t="s">
        <v>68</v>
      </c>
      <c r="G17" s="214"/>
      <c r="H17" s="214"/>
      <c r="I17" s="215"/>
      <c r="J17" s="215"/>
      <c r="K17" s="215"/>
      <c r="L17" s="32" t="s">
        <v>4</v>
      </c>
      <c r="M17" s="216"/>
      <c r="N17" s="216"/>
      <c r="O17" s="79" t="s">
        <v>166</v>
      </c>
      <c r="P17" s="32"/>
      <c r="Q17" s="178"/>
      <c r="R17" s="178"/>
      <c r="S17" s="178"/>
      <c r="T17" s="178"/>
      <c r="U17" s="174" t="s">
        <v>65</v>
      </c>
      <c r="V17" s="174"/>
      <c r="W17" s="171">
        <v>1000</v>
      </c>
      <c r="X17" s="224"/>
      <c r="Y17" s="224"/>
      <c r="Z17" s="224"/>
      <c r="AA17" s="32" t="s">
        <v>66</v>
      </c>
      <c r="AB17" s="32" t="s">
        <v>67</v>
      </c>
      <c r="AC17" s="174" t="s">
        <v>65</v>
      </c>
      <c r="AD17" s="174"/>
      <c r="AE17" s="176" t="str">
        <f t="shared" ref="AE17:AE18" si="2">IF(W17*Q17&lt;=0,"",W17*Q17)</f>
        <v/>
      </c>
      <c r="AF17" s="176"/>
      <c r="AG17" s="176"/>
      <c r="AH17" s="176"/>
      <c r="AI17" s="176"/>
      <c r="AJ17" s="176"/>
      <c r="AK17" s="176"/>
      <c r="AL17" s="176"/>
      <c r="AM17" s="176"/>
      <c r="AN17" s="174" t="s">
        <v>66</v>
      </c>
      <c r="AO17" s="174"/>
    </row>
    <row r="18" spans="1:46" ht="12.95" customHeight="1">
      <c r="A18" s="33"/>
      <c r="B18" s="34"/>
      <c r="C18" s="34"/>
      <c r="D18" s="34"/>
      <c r="E18" s="34"/>
      <c r="F18" s="221" t="s">
        <v>69</v>
      </c>
      <c r="G18" s="221"/>
      <c r="H18" s="221"/>
      <c r="I18" s="222"/>
      <c r="J18" s="222"/>
      <c r="K18" s="222"/>
      <c r="L18" s="26" t="s">
        <v>4</v>
      </c>
      <c r="M18" s="223"/>
      <c r="N18" s="223"/>
      <c r="O18" s="76" t="s">
        <v>166</v>
      </c>
      <c r="P18" s="26"/>
      <c r="Q18" s="178"/>
      <c r="R18" s="178"/>
      <c r="S18" s="178"/>
      <c r="T18" s="178"/>
      <c r="U18" s="170" t="s">
        <v>65</v>
      </c>
      <c r="V18" s="170"/>
      <c r="W18" s="171">
        <v>1500</v>
      </c>
      <c r="X18" s="171"/>
      <c r="Y18" s="171"/>
      <c r="Z18" s="171"/>
      <c r="AA18" s="26" t="s">
        <v>66</v>
      </c>
      <c r="AB18" s="26" t="s">
        <v>67</v>
      </c>
      <c r="AC18" s="170" t="s">
        <v>65</v>
      </c>
      <c r="AD18" s="170"/>
      <c r="AE18" s="172" t="str">
        <f t="shared" si="2"/>
        <v/>
      </c>
      <c r="AF18" s="172"/>
      <c r="AG18" s="172"/>
      <c r="AH18" s="172"/>
      <c r="AI18" s="172"/>
      <c r="AJ18" s="172"/>
      <c r="AK18" s="172"/>
      <c r="AL18" s="172"/>
      <c r="AM18" s="172"/>
      <c r="AN18" s="170" t="s">
        <v>66</v>
      </c>
      <c r="AO18" s="170"/>
      <c r="AP18" s="237" t="s">
        <v>174</v>
      </c>
      <c r="AQ18" s="238"/>
      <c r="AR18" s="238"/>
      <c r="AS18" s="238"/>
      <c r="AT18" s="239"/>
    </row>
    <row r="19" spans="1:46" ht="12.95" customHeight="1">
      <c r="A19" s="37"/>
      <c r="B19" s="31"/>
      <c r="C19" s="31"/>
      <c r="D19" s="31"/>
      <c r="E19" s="31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194" t="s">
        <v>70</v>
      </c>
      <c r="AC19" s="194"/>
      <c r="AD19" s="194"/>
      <c r="AE19" s="176">
        <f>SUM(AE4:AM12)</f>
        <v>0</v>
      </c>
      <c r="AF19" s="176"/>
      <c r="AG19" s="176"/>
      <c r="AH19" s="176"/>
      <c r="AI19" s="176"/>
      <c r="AJ19" s="176"/>
      <c r="AK19" s="176"/>
      <c r="AL19" s="176"/>
      <c r="AM19" s="176"/>
      <c r="AN19" s="174" t="s">
        <v>66</v>
      </c>
      <c r="AO19" s="174"/>
    </row>
    <row r="20" spans="1:46" ht="12.95" customHeight="1">
      <c r="A20" s="29" t="s">
        <v>71</v>
      </c>
      <c r="B20" s="30"/>
      <c r="C20" s="30"/>
      <c r="D20" s="30"/>
      <c r="E20" s="31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9"/>
      <c r="AC20" s="39"/>
      <c r="AD20" s="39"/>
      <c r="AE20" s="40"/>
      <c r="AF20" s="40"/>
      <c r="AG20" s="40"/>
      <c r="AH20" s="40"/>
      <c r="AI20" s="40"/>
      <c r="AJ20" s="40"/>
      <c r="AK20" s="40"/>
      <c r="AL20" s="40"/>
      <c r="AM20" s="40"/>
      <c r="AN20" s="39"/>
      <c r="AO20" s="39"/>
    </row>
    <row r="21" spans="1:46" ht="12.95" customHeight="1" thickBot="1">
      <c r="E21" s="31"/>
      <c r="F21" s="218" t="s">
        <v>113</v>
      </c>
      <c r="G21" s="218"/>
      <c r="H21" s="218"/>
      <c r="I21" s="218"/>
      <c r="J21" s="218"/>
      <c r="K21" s="218"/>
      <c r="L21" s="218"/>
      <c r="M21" s="205"/>
      <c r="N21" s="205"/>
      <c r="O21" s="41" t="s">
        <v>4</v>
      </c>
      <c r="P21" s="206"/>
      <c r="Q21" s="206"/>
      <c r="R21" s="41" t="s">
        <v>5</v>
      </c>
      <c r="S21" s="205" t="s">
        <v>111</v>
      </c>
      <c r="T21" s="206"/>
      <c r="U21" s="206"/>
      <c r="V21" s="206"/>
      <c r="W21" s="209"/>
      <c r="X21" s="205"/>
      <c r="Y21" s="205"/>
      <c r="Z21" s="41" t="s">
        <v>15</v>
      </c>
      <c r="AA21" s="206"/>
      <c r="AB21" s="206"/>
      <c r="AC21" s="41" t="s">
        <v>72</v>
      </c>
      <c r="AD21" s="42"/>
      <c r="AE21" s="208" t="s">
        <v>112</v>
      </c>
      <c r="AF21" s="210"/>
      <c r="AG21" s="210"/>
      <c r="AH21" s="211"/>
      <c r="AI21" s="208"/>
      <c r="AJ21" s="208"/>
      <c r="AK21" s="41" t="s">
        <v>15</v>
      </c>
      <c r="AL21" s="206"/>
      <c r="AM21" s="206"/>
      <c r="AN21" s="207" t="s">
        <v>72</v>
      </c>
      <c r="AO21" s="207"/>
    </row>
    <row r="22" spans="1:46" ht="12.95" customHeight="1">
      <c r="A22" s="31"/>
      <c r="B22" s="31"/>
      <c r="C22" s="31"/>
      <c r="D22" s="31"/>
      <c r="E22" s="31"/>
      <c r="F22" s="177" t="s">
        <v>181</v>
      </c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69"/>
      <c r="R22" s="169"/>
      <c r="S22" s="169"/>
      <c r="T22" s="169"/>
      <c r="U22" s="174" t="s">
        <v>65</v>
      </c>
      <c r="V22" s="174"/>
      <c r="W22" s="175">
        <v>2800</v>
      </c>
      <c r="X22" s="175"/>
      <c r="Y22" s="175"/>
      <c r="Z22" s="175"/>
      <c r="AA22" s="43" t="s">
        <v>73</v>
      </c>
      <c r="AB22" s="32" t="s">
        <v>67</v>
      </c>
      <c r="AC22" s="174" t="s">
        <v>65</v>
      </c>
      <c r="AD22" s="174"/>
      <c r="AE22" s="176" t="str">
        <f>IF(W22*Q22&lt;=0,"",W22*Q22)</f>
        <v/>
      </c>
      <c r="AF22" s="176"/>
      <c r="AG22" s="176"/>
      <c r="AH22" s="176"/>
      <c r="AI22" s="176"/>
      <c r="AJ22" s="176"/>
      <c r="AK22" s="176"/>
      <c r="AL22" s="176"/>
      <c r="AM22" s="176"/>
      <c r="AN22" s="174" t="s">
        <v>66</v>
      </c>
      <c r="AO22" s="174"/>
    </row>
    <row r="23" spans="1:46" ht="12.95" customHeight="1">
      <c r="A23" s="31"/>
      <c r="B23" s="31"/>
      <c r="C23" s="31"/>
      <c r="D23" s="31"/>
      <c r="E23" s="31"/>
      <c r="F23" s="177" t="s">
        <v>180</v>
      </c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69"/>
      <c r="R23" s="169"/>
      <c r="S23" s="169"/>
      <c r="T23" s="169"/>
      <c r="U23" s="174" t="s">
        <v>65</v>
      </c>
      <c r="V23" s="174"/>
      <c r="W23" s="175">
        <v>2800</v>
      </c>
      <c r="X23" s="175"/>
      <c r="Y23" s="175"/>
      <c r="Z23" s="175"/>
      <c r="AA23" s="43" t="s">
        <v>74</v>
      </c>
      <c r="AB23" s="32" t="s">
        <v>67</v>
      </c>
      <c r="AC23" s="174" t="s">
        <v>65</v>
      </c>
      <c r="AD23" s="174"/>
      <c r="AE23" s="176" t="str">
        <f>IF(W23*Q23&lt;=0,"",W23*Q23)</f>
        <v/>
      </c>
      <c r="AF23" s="176"/>
      <c r="AG23" s="176"/>
      <c r="AH23" s="176"/>
      <c r="AI23" s="176"/>
      <c r="AJ23" s="176"/>
      <c r="AK23" s="176"/>
      <c r="AL23" s="176"/>
      <c r="AM23" s="176"/>
      <c r="AN23" s="174" t="s">
        <v>66</v>
      </c>
      <c r="AO23" s="174"/>
    </row>
    <row r="24" spans="1:46" ht="12.95" customHeight="1">
      <c r="A24" s="31"/>
      <c r="B24" s="31"/>
      <c r="C24" s="31"/>
      <c r="D24" s="31"/>
      <c r="E24" s="31"/>
      <c r="F24" s="204" t="s">
        <v>164</v>
      </c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169"/>
      <c r="R24" s="169"/>
      <c r="S24" s="169"/>
      <c r="T24" s="169"/>
      <c r="U24" s="170" t="s">
        <v>65</v>
      </c>
      <c r="V24" s="170"/>
      <c r="W24" s="171">
        <v>5000</v>
      </c>
      <c r="X24" s="171"/>
      <c r="Y24" s="171"/>
      <c r="Z24" s="171"/>
      <c r="AA24" s="44" t="s">
        <v>73</v>
      </c>
      <c r="AB24" s="26" t="s">
        <v>67</v>
      </c>
      <c r="AC24" s="170" t="s">
        <v>65</v>
      </c>
      <c r="AD24" s="170"/>
      <c r="AE24" s="172" t="str">
        <f t="shared" ref="AE24:AE29" si="3">IF(W24*Q24&lt;=0,"",W24*Q24)</f>
        <v/>
      </c>
      <c r="AF24" s="172"/>
      <c r="AG24" s="172"/>
      <c r="AH24" s="172"/>
      <c r="AI24" s="172"/>
      <c r="AJ24" s="172"/>
      <c r="AK24" s="172"/>
      <c r="AL24" s="172"/>
      <c r="AM24" s="172"/>
      <c r="AN24" s="170" t="s">
        <v>66</v>
      </c>
      <c r="AO24" s="170"/>
    </row>
    <row r="25" spans="1:46" ht="12.95" customHeight="1">
      <c r="A25" s="31"/>
      <c r="B25" s="31"/>
      <c r="C25" s="31"/>
      <c r="D25" s="31"/>
      <c r="E25" s="31"/>
      <c r="F25" s="204" t="s">
        <v>176</v>
      </c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169"/>
      <c r="R25" s="169"/>
      <c r="S25" s="169"/>
      <c r="T25" s="169"/>
      <c r="U25" s="170" t="s">
        <v>65</v>
      </c>
      <c r="V25" s="170"/>
      <c r="W25" s="171">
        <v>3500</v>
      </c>
      <c r="X25" s="171"/>
      <c r="Y25" s="171"/>
      <c r="Z25" s="171"/>
      <c r="AA25" s="44" t="s">
        <v>73</v>
      </c>
      <c r="AB25" s="26" t="s">
        <v>67</v>
      </c>
      <c r="AC25" s="170" t="s">
        <v>65</v>
      </c>
      <c r="AD25" s="170"/>
      <c r="AE25" s="172" t="str">
        <f t="shared" si="3"/>
        <v/>
      </c>
      <c r="AF25" s="172"/>
      <c r="AG25" s="172"/>
      <c r="AH25" s="172"/>
      <c r="AI25" s="172"/>
      <c r="AJ25" s="172"/>
      <c r="AK25" s="172"/>
      <c r="AL25" s="172"/>
      <c r="AM25" s="172"/>
      <c r="AN25" s="170" t="s">
        <v>66</v>
      </c>
      <c r="AO25" s="170"/>
    </row>
    <row r="26" spans="1:46" ht="12.95" customHeight="1">
      <c r="A26" s="31"/>
      <c r="B26" s="31"/>
      <c r="C26" s="31"/>
      <c r="D26" s="31"/>
      <c r="E26" s="31"/>
      <c r="F26" s="204" t="s">
        <v>157</v>
      </c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169"/>
      <c r="R26" s="169"/>
      <c r="S26" s="169"/>
      <c r="T26" s="169"/>
      <c r="U26" s="170" t="s">
        <v>65</v>
      </c>
      <c r="V26" s="170"/>
      <c r="W26" s="171">
        <v>3500</v>
      </c>
      <c r="X26" s="171"/>
      <c r="Y26" s="171"/>
      <c r="Z26" s="171"/>
      <c r="AA26" s="44" t="s">
        <v>74</v>
      </c>
      <c r="AB26" s="26" t="s">
        <v>67</v>
      </c>
      <c r="AC26" s="170" t="s">
        <v>65</v>
      </c>
      <c r="AD26" s="170"/>
      <c r="AE26" s="172" t="str">
        <f>IF(W26*Q26&lt;=0,"",W26*Q26)</f>
        <v/>
      </c>
      <c r="AF26" s="172"/>
      <c r="AG26" s="172"/>
      <c r="AH26" s="172"/>
      <c r="AI26" s="172"/>
      <c r="AJ26" s="172"/>
      <c r="AK26" s="172"/>
      <c r="AL26" s="172"/>
      <c r="AM26" s="172"/>
      <c r="AN26" s="170" t="s">
        <v>66</v>
      </c>
      <c r="AO26" s="170"/>
    </row>
    <row r="27" spans="1:46" ht="12.95" customHeight="1">
      <c r="A27" s="31"/>
      <c r="B27" s="31"/>
      <c r="C27" s="31"/>
      <c r="D27" s="31"/>
      <c r="E27" s="31"/>
      <c r="F27" s="204" t="s">
        <v>158</v>
      </c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169"/>
      <c r="R27" s="169"/>
      <c r="S27" s="169"/>
      <c r="T27" s="169"/>
      <c r="U27" s="170" t="s">
        <v>65</v>
      </c>
      <c r="V27" s="170"/>
      <c r="W27" s="171">
        <v>2500</v>
      </c>
      <c r="X27" s="171"/>
      <c r="Y27" s="171"/>
      <c r="Z27" s="171"/>
      <c r="AA27" s="44" t="s">
        <v>74</v>
      </c>
      <c r="AB27" s="26" t="s">
        <v>67</v>
      </c>
      <c r="AC27" s="170" t="s">
        <v>65</v>
      </c>
      <c r="AD27" s="170"/>
      <c r="AE27" s="172" t="str">
        <f>IF(W27*Q27&lt;=0,"",W27*Q27)</f>
        <v/>
      </c>
      <c r="AF27" s="172"/>
      <c r="AG27" s="172"/>
      <c r="AH27" s="172"/>
      <c r="AI27" s="172"/>
      <c r="AJ27" s="172"/>
      <c r="AK27" s="172"/>
      <c r="AL27" s="172"/>
      <c r="AM27" s="172"/>
      <c r="AN27" s="170" t="s">
        <v>66</v>
      </c>
      <c r="AO27" s="170"/>
    </row>
    <row r="28" spans="1:46" ht="12.95" customHeight="1">
      <c r="A28" s="31"/>
      <c r="B28" s="31"/>
      <c r="C28" s="31"/>
      <c r="D28" s="31"/>
      <c r="E28" s="31"/>
      <c r="F28" s="173" t="s">
        <v>177</v>
      </c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69"/>
      <c r="R28" s="169"/>
      <c r="S28" s="169"/>
      <c r="T28" s="169"/>
      <c r="U28" s="170" t="s">
        <v>65</v>
      </c>
      <c r="V28" s="170"/>
      <c r="W28" s="171">
        <v>4000</v>
      </c>
      <c r="X28" s="171"/>
      <c r="Y28" s="171"/>
      <c r="Z28" s="171"/>
      <c r="AA28" s="44" t="s">
        <v>73</v>
      </c>
      <c r="AB28" s="26" t="s">
        <v>67</v>
      </c>
      <c r="AC28" s="170" t="s">
        <v>65</v>
      </c>
      <c r="AD28" s="170"/>
      <c r="AE28" s="172" t="str">
        <f t="shared" si="3"/>
        <v/>
      </c>
      <c r="AF28" s="172"/>
      <c r="AG28" s="172"/>
      <c r="AH28" s="172"/>
      <c r="AI28" s="172"/>
      <c r="AJ28" s="172"/>
      <c r="AK28" s="172"/>
      <c r="AL28" s="172"/>
      <c r="AM28" s="172"/>
      <c r="AN28" s="170" t="s">
        <v>66</v>
      </c>
      <c r="AO28" s="170"/>
    </row>
    <row r="29" spans="1:46" ht="12.95" customHeight="1">
      <c r="A29" s="31"/>
      <c r="B29" s="31"/>
      <c r="C29" s="31"/>
      <c r="D29" s="31"/>
      <c r="E29" s="31"/>
      <c r="F29" s="204" t="s">
        <v>75</v>
      </c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169"/>
      <c r="R29" s="169"/>
      <c r="S29" s="169"/>
      <c r="T29" s="169"/>
      <c r="U29" s="170" t="s">
        <v>65</v>
      </c>
      <c r="V29" s="170"/>
      <c r="W29" s="171">
        <v>6000</v>
      </c>
      <c r="X29" s="171"/>
      <c r="Y29" s="171"/>
      <c r="Z29" s="171"/>
      <c r="AA29" s="44" t="s">
        <v>73</v>
      </c>
      <c r="AB29" s="26" t="s">
        <v>67</v>
      </c>
      <c r="AC29" s="170" t="s">
        <v>65</v>
      </c>
      <c r="AD29" s="170"/>
      <c r="AE29" s="172" t="str">
        <f t="shared" si="3"/>
        <v/>
      </c>
      <c r="AF29" s="172"/>
      <c r="AG29" s="172"/>
      <c r="AH29" s="172"/>
      <c r="AI29" s="172"/>
      <c r="AJ29" s="172"/>
      <c r="AK29" s="172"/>
      <c r="AL29" s="172"/>
      <c r="AM29" s="172"/>
      <c r="AN29" s="170" t="s">
        <v>66</v>
      </c>
      <c r="AO29" s="170"/>
    </row>
    <row r="30" spans="1:46" ht="12.95" customHeight="1">
      <c r="A30" s="31"/>
      <c r="B30" s="31"/>
      <c r="C30" s="31"/>
      <c r="D30" s="31"/>
      <c r="E30" s="31"/>
      <c r="F30" s="166" t="s">
        <v>188</v>
      </c>
      <c r="G30" s="167"/>
      <c r="H30" s="167"/>
      <c r="I30" s="167"/>
      <c r="J30" s="167"/>
      <c r="K30" s="167"/>
      <c r="L30" s="167"/>
      <c r="M30" s="167"/>
      <c r="N30" s="167"/>
      <c r="O30" s="167"/>
      <c r="P30" s="168"/>
      <c r="Q30" s="169"/>
      <c r="R30" s="169"/>
      <c r="S30" s="169"/>
      <c r="T30" s="169"/>
      <c r="U30" s="170" t="s">
        <v>65</v>
      </c>
      <c r="V30" s="170"/>
      <c r="W30" s="171">
        <v>1000</v>
      </c>
      <c r="X30" s="171"/>
      <c r="Y30" s="171"/>
      <c r="Z30" s="171"/>
      <c r="AA30" s="44" t="s">
        <v>73</v>
      </c>
      <c r="AB30" s="26" t="s">
        <v>67</v>
      </c>
      <c r="AC30" s="170" t="s">
        <v>65</v>
      </c>
      <c r="AD30" s="170"/>
      <c r="AE30" s="172" t="str">
        <f t="shared" ref="AE30" si="4">IF(W30*Q30&lt;=0,"",W30*Q30)</f>
        <v/>
      </c>
      <c r="AF30" s="172"/>
      <c r="AG30" s="172"/>
      <c r="AH30" s="172"/>
      <c r="AI30" s="172"/>
      <c r="AJ30" s="172"/>
      <c r="AK30" s="172"/>
      <c r="AL30" s="172"/>
      <c r="AM30" s="172"/>
      <c r="AN30" s="170" t="s">
        <v>66</v>
      </c>
      <c r="AO30" s="170"/>
    </row>
    <row r="31" spans="1:46" ht="12.95" customHeight="1">
      <c r="A31" s="31"/>
      <c r="B31" s="31"/>
      <c r="C31" s="31"/>
      <c r="D31" s="31"/>
      <c r="E31" s="31"/>
      <c r="F31" s="173" t="s">
        <v>155</v>
      </c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8"/>
      <c r="R31" s="178"/>
      <c r="S31" s="178"/>
      <c r="T31" s="178"/>
      <c r="U31" s="170" t="s">
        <v>65</v>
      </c>
      <c r="V31" s="170"/>
      <c r="W31" s="171">
        <v>3500</v>
      </c>
      <c r="X31" s="171"/>
      <c r="Y31" s="171"/>
      <c r="Z31" s="171"/>
      <c r="AA31" s="44" t="s">
        <v>73</v>
      </c>
      <c r="AB31" s="26" t="s">
        <v>67</v>
      </c>
      <c r="AC31" s="170" t="s">
        <v>65</v>
      </c>
      <c r="AD31" s="170"/>
      <c r="AE31" s="172" t="str">
        <f t="shared" ref="AE31" si="5">IF(W31*Q31&lt;=0,"",W31*Q31)</f>
        <v/>
      </c>
      <c r="AF31" s="172"/>
      <c r="AG31" s="172"/>
      <c r="AH31" s="172"/>
      <c r="AI31" s="172"/>
      <c r="AJ31" s="172"/>
      <c r="AK31" s="172"/>
      <c r="AL31" s="172"/>
      <c r="AM31" s="172"/>
      <c r="AN31" s="170" t="s">
        <v>66</v>
      </c>
      <c r="AO31" s="170"/>
    </row>
    <row r="32" spans="1:46" ht="12.95" customHeight="1">
      <c r="A32" s="31"/>
      <c r="B32" s="31"/>
      <c r="C32" s="31"/>
      <c r="D32" s="31"/>
      <c r="E32" s="31"/>
      <c r="F32" s="242" t="s">
        <v>156</v>
      </c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3"/>
      <c r="R32" s="244"/>
      <c r="S32" s="244"/>
      <c r="T32" s="244"/>
      <c r="U32" s="245" t="s">
        <v>65</v>
      </c>
      <c r="V32" s="245"/>
      <c r="W32" s="246">
        <v>2500</v>
      </c>
      <c r="X32" s="246"/>
      <c r="Y32" s="246"/>
      <c r="Z32" s="246"/>
      <c r="AA32" s="81" t="s">
        <v>73</v>
      </c>
      <c r="AB32" s="58" t="s">
        <v>67</v>
      </c>
      <c r="AC32" s="245" t="s">
        <v>65</v>
      </c>
      <c r="AD32" s="245"/>
      <c r="AE32" s="247" t="str">
        <f>IF(W32*Q32&lt;=0,"",W32*Q32)</f>
        <v/>
      </c>
      <c r="AF32" s="247"/>
      <c r="AG32" s="247"/>
      <c r="AH32" s="247"/>
      <c r="AI32" s="247"/>
      <c r="AJ32" s="247"/>
      <c r="AK32" s="247"/>
      <c r="AL32" s="247"/>
      <c r="AM32" s="247"/>
      <c r="AN32" s="245" t="s">
        <v>66</v>
      </c>
      <c r="AO32" s="245"/>
    </row>
    <row r="33" spans="1:41" ht="12.95" customHeight="1">
      <c r="A33" s="31"/>
      <c r="B33" s="31"/>
      <c r="C33" s="31"/>
      <c r="D33" s="31"/>
      <c r="E33" s="31"/>
      <c r="F33" s="203" t="s">
        <v>178</v>
      </c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169"/>
      <c r="R33" s="169"/>
      <c r="S33" s="169"/>
      <c r="T33" s="169"/>
      <c r="U33" s="174" t="s">
        <v>65</v>
      </c>
      <c r="V33" s="174"/>
      <c r="W33" s="175">
        <v>4500</v>
      </c>
      <c r="X33" s="175"/>
      <c r="Y33" s="175"/>
      <c r="Z33" s="175"/>
      <c r="AA33" s="43" t="s">
        <v>73</v>
      </c>
      <c r="AB33" s="32" t="s">
        <v>67</v>
      </c>
      <c r="AC33" s="174" t="s">
        <v>65</v>
      </c>
      <c r="AD33" s="174"/>
      <c r="AE33" s="176" t="str">
        <f>IF(W33*Q33&lt;=0,"",W33*Q33)</f>
        <v/>
      </c>
      <c r="AF33" s="176"/>
      <c r="AG33" s="176"/>
      <c r="AH33" s="176"/>
      <c r="AI33" s="176"/>
      <c r="AJ33" s="176"/>
      <c r="AK33" s="176"/>
      <c r="AL33" s="176"/>
      <c r="AM33" s="176"/>
      <c r="AN33" s="174" t="s">
        <v>66</v>
      </c>
      <c r="AO33" s="174"/>
    </row>
    <row r="34" spans="1:41" ht="12.95" customHeight="1">
      <c r="A34" s="31"/>
      <c r="B34" s="31"/>
      <c r="C34" s="31"/>
      <c r="D34" s="31"/>
      <c r="E34" s="31"/>
      <c r="F34" s="173" t="s">
        <v>179</v>
      </c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69"/>
      <c r="R34" s="169"/>
      <c r="S34" s="169"/>
      <c r="T34" s="169"/>
      <c r="U34" s="174" t="s">
        <v>65</v>
      </c>
      <c r="V34" s="174"/>
      <c r="W34" s="175">
        <v>3500</v>
      </c>
      <c r="X34" s="175"/>
      <c r="Y34" s="175"/>
      <c r="Z34" s="175"/>
      <c r="AA34" s="43" t="s">
        <v>74</v>
      </c>
      <c r="AB34" s="32" t="s">
        <v>67</v>
      </c>
      <c r="AC34" s="174" t="s">
        <v>65</v>
      </c>
      <c r="AD34" s="174"/>
      <c r="AE34" s="176" t="str">
        <f>IF(W34*Q34&lt;=0,"",W34*Q34)</f>
        <v/>
      </c>
      <c r="AF34" s="176"/>
      <c r="AG34" s="176"/>
      <c r="AH34" s="176"/>
      <c r="AI34" s="176"/>
      <c r="AJ34" s="176"/>
      <c r="AK34" s="176"/>
      <c r="AL34" s="176"/>
      <c r="AM34" s="176"/>
      <c r="AN34" s="174" t="s">
        <v>66</v>
      </c>
      <c r="AO34" s="174"/>
    </row>
    <row r="35" spans="1:41" ht="12.95" customHeight="1" thickBot="1">
      <c r="A35" s="31"/>
      <c r="B35" s="31"/>
      <c r="C35" s="31"/>
      <c r="D35" s="31"/>
      <c r="E35" s="31"/>
      <c r="F35" s="201" t="s">
        <v>189</v>
      </c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2"/>
      <c r="R35" s="192"/>
      <c r="S35" s="192"/>
      <c r="T35" s="192"/>
      <c r="U35" s="189" t="s">
        <v>65</v>
      </c>
      <c r="V35" s="189"/>
      <c r="W35" s="197">
        <v>500</v>
      </c>
      <c r="X35" s="197"/>
      <c r="Y35" s="197"/>
      <c r="Z35" s="197"/>
      <c r="AA35" s="45" t="s">
        <v>73</v>
      </c>
      <c r="AB35" s="36" t="s">
        <v>67</v>
      </c>
      <c r="AC35" s="189" t="s">
        <v>65</v>
      </c>
      <c r="AD35" s="189"/>
      <c r="AE35" s="193" t="str">
        <f>IF(W35*Q35&lt;=0,"",W35*Q35)</f>
        <v/>
      </c>
      <c r="AF35" s="193"/>
      <c r="AG35" s="193"/>
      <c r="AH35" s="193"/>
      <c r="AI35" s="193"/>
      <c r="AJ35" s="193"/>
      <c r="AK35" s="193"/>
      <c r="AL35" s="193"/>
      <c r="AM35" s="193"/>
      <c r="AN35" s="189" t="s">
        <v>66</v>
      </c>
      <c r="AO35" s="189"/>
    </row>
    <row r="36" spans="1:41" ht="12.95" customHeight="1">
      <c r="A36" s="31"/>
      <c r="B36" s="31"/>
      <c r="C36" s="31"/>
      <c r="D36" s="31"/>
      <c r="E36" s="31"/>
      <c r="F36" s="46" t="s">
        <v>110</v>
      </c>
      <c r="G36" s="47"/>
      <c r="H36" s="47"/>
      <c r="I36" s="47"/>
      <c r="J36" s="47"/>
      <c r="K36" s="47"/>
      <c r="L36" s="47"/>
      <c r="M36" s="31"/>
      <c r="N36" s="31"/>
      <c r="O36" s="31"/>
      <c r="P36" s="31"/>
      <c r="Q36" s="47"/>
      <c r="R36" s="47"/>
      <c r="S36" s="47"/>
      <c r="T36" s="47"/>
      <c r="U36" s="39"/>
      <c r="V36" s="48"/>
      <c r="W36" s="49"/>
      <c r="X36" s="49"/>
      <c r="Y36" s="49"/>
      <c r="Z36" s="49"/>
      <c r="AA36" s="49"/>
      <c r="AB36" s="194" t="s">
        <v>70</v>
      </c>
      <c r="AC36" s="194"/>
      <c r="AD36" s="194"/>
      <c r="AE36" s="176">
        <f>SUM(AE22:AM35)</f>
        <v>0</v>
      </c>
      <c r="AF36" s="176"/>
      <c r="AG36" s="176"/>
      <c r="AH36" s="176"/>
      <c r="AI36" s="176"/>
      <c r="AJ36" s="176"/>
      <c r="AK36" s="176"/>
      <c r="AL36" s="176"/>
      <c r="AM36" s="176"/>
      <c r="AN36" s="174" t="s">
        <v>66</v>
      </c>
      <c r="AO36" s="174"/>
    </row>
    <row r="37" spans="1:41" ht="12.95" customHeight="1">
      <c r="A37" s="50" t="s">
        <v>114</v>
      </c>
      <c r="B37" s="31"/>
      <c r="C37" s="31"/>
      <c r="D37" s="31"/>
      <c r="E37" s="29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9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</row>
    <row r="38" spans="1:41" ht="12.95" customHeight="1">
      <c r="A38" s="51"/>
      <c r="B38" s="31"/>
      <c r="C38" s="31"/>
      <c r="D38" s="31"/>
      <c r="E38" s="31"/>
      <c r="F38" s="173" t="s">
        <v>115</v>
      </c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8"/>
      <c r="R38" s="178"/>
      <c r="S38" s="178"/>
      <c r="T38" s="178"/>
      <c r="U38" s="170" t="s">
        <v>109</v>
      </c>
      <c r="V38" s="170"/>
      <c r="W38" s="171">
        <v>150</v>
      </c>
      <c r="X38" s="171"/>
      <c r="Y38" s="171"/>
      <c r="Z38" s="171"/>
      <c r="AA38" s="44" t="s">
        <v>73</v>
      </c>
      <c r="AB38" s="26" t="s">
        <v>67</v>
      </c>
      <c r="AC38" s="170" t="s">
        <v>109</v>
      </c>
      <c r="AD38" s="170"/>
      <c r="AE38" s="172" t="str">
        <f>IF(W38*Q38&lt;=0,"",W38*Q38)</f>
        <v/>
      </c>
      <c r="AF38" s="172"/>
      <c r="AG38" s="172"/>
      <c r="AH38" s="172"/>
      <c r="AI38" s="172"/>
      <c r="AJ38" s="172"/>
      <c r="AK38" s="172"/>
      <c r="AL38" s="172"/>
      <c r="AM38" s="172"/>
      <c r="AN38" s="170" t="s">
        <v>66</v>
      </c>
      <c r="AO38" s="170"/>
    </row>
    <row r="39" spans="1:41" ht="12.95" customHeight="1">
      <c r="A39" s="31"/>
      <c r="B39" s="31"/>
      <c r="C39" s="31"/>
      <c r="D39" s="31"/>
      <c r="E39" s="39"/>
      <c r="F39" s="52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48"/>
      <c r="V39" s="48"/>
      <c r="W39" s="48"/>
      <c r="X39" s="48"/>
      <c r="Y39" s="48"/>
      <c r="Z39" s="48"/>
      <c r="AA39" s="48"/>
      <c r="AB39" s="194" t="s">
        <v>70</v>
      </c>
      <c r="AC39" s="194"/>
      <c r="AD39" s="194"/>
      <c r="AE39" s="176">
        <f>SUM(AE38:AM38)</f>
        <v>0</v>
      </c>
      <c r="AF39" s="176"/>
      <c r="AG39" s="176"/>
      <c r="AH39" s="176"/>
      <c r="AI39" s="176"/>
      <c r="AJ39" s="176"/>
      <c r="AK39" s="176"/>
      <c r="AL39" s="176"/>
      <c r="AM39" s="176"/>
      <c r="AN39" s="174" t="s">
        <v>66</v>
      </c>
      <c r="AO39" s="174"/>
    </row>
    <row r="40" spans="1:41" ht="12.95" customHeight="1">
      <c r="A40" s="200" t="s">
        <v>101</v>
      </c>
      <c r="B40" s="200"/>
      <c r="C40" s="200"/>
      <c r="D40" s="20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</row>
    <row r="41" spans="1:41" ht="12.95" customHeight="1">
      <c r="A41" s="29"/>
      <c r="B41" s="34"/>
      <c r="C41" s="34"/>
      <c r="D41" s="34"/>
      <c r="E41" s="34"/>
      <c r="F41" s="166" t="s">
        <v>76</v>
      </c>
      <c r="G41" s="166"/>
      <c r="H41" s="166"/>
      <c r="I41" s="166"/>
      <c r="J41" s="166"/>
      <c r="K41" s="166"/>
      <c r="L41" s="166"/>
      <c r="M41" s="170" t="s">
        <v>77</v>
      </c>
      <c r="N41" s="170"/>
      <c r="O41" s="170"/>
      <c r="P41" s="170"/>
      <c r="Q41" s="178"/>
      <c r="R41" s="178"/>
      <c r="S41" s="178"/>
      <c r="T41" s="178"/>
      <c r="U41" s="170" t="s">
        <v>78</v>
      </c>
      <c r="V41" s="170"/>
      <c r="W41" s="171">
        <v>600</v>
      </c>
      <c r="X41" s="171"/>
      <c r="Y41" s="171"/>
      <c r="Z41" s="171"/>
      <c r="AA41" s="44" t="s">
        <v>73</v>
      </c>
      <c r="AB41" s="44" t="s">
        <v>67</v>
      </c>
      <c r="AC41" s="179" t="s">
        <v>78</v>
      </c>
      <c r="AD41" s="179"/>
      <c r="AE41" s="172" t="str">
        <f>IF(W41*Q41&lt;=0,"",W41*Q41)</f>
        <v/>
      </c>
      <c r="AF41" s="172"/>
      <c r="AG41" s="172"/>
      <c r="AH41" s="172"/>
      <c r="AI41" s="172"/>
      <c r="AJ41" s="172"/>
      <c r="AK41" s="172"/>
      <c r="AL41" s="172"/>
      <c r="AM41" s="172"/>
      <c r="AN41" s="180" t="s">
        <v>66</v>
      </c>
      <c r="AO41" s="180"/>
    </row>
    <row r="42" spans="1:41" ht="12.95" customHeight="1">
      <c r="A42" s="34"/>
      <c r="B42" s="34"/>
      <c r="C42" s="34"/>
      <c r="D42" s="34"/>
      <c r="E42" s="34"/>
      <c r="F42" s="166" t="s">
        <v>79</v>
      </c>
      <c r="G42" s="166"/>
      <c r="H42" s="166"/>
      <c r="I42" s="166"/>
      <c r="J42" s="166"/>
      <c r="K42" s="166"/>
      <c r="L42" s="166"/>
      <c r="M42" s="170" t="s">
        <v>77</v>
      </c>
      <c r="N42" s="170"/>
      <c r="O42" s="170"/>
      <c r="P42" s="170"/>
      <c r="Q42" s="178"/>
      <c r="R42" s="178"/>
      <c r="S42" s="178"/>
      <c r="T42" s="178"/>
      <c r="U42" s="170" t="s">
        <v>78</v>
      </c>
      <c r="V42" s="170"/>
      <c r="W42" s="171">
        <v>500</v>
      </c>
      <c r="X42" s="171"/>
      <c r="Y42" s="171"/>
      <c r="Z42" s="171"/>
      <c r="AA42" s="44" t="s">
        <v>73</v>
      </c>
      <c r="AB42" s="44" t="s">
        <v>67</v>
      </c>
      <c r="AC42" s="179" t="s">
        <v>78</v>
      </c>
      <c r="AD42" s="179"/>
      <c r="AE42" s="172" t="str">
        <f t="shared" ref="AE42:AE52" si="6">IF(W42*Q42&lt;=0,"",W42*Q42)</f>
        <v/>
      </c>
      <c r="AF42" s="172"/>
      <c r="AG42" s="172"/>
      <c r="AH42" s="172"/>
      <c r="AI42" s="172"/>
      <c r="AJ42" s="172"/>
      <c r="AK42" s="172"/>
      <c r="AL42" s="172"/>
      <c r="AM42" s="172"/>
      <c r="AN42" s="180" t="s">
        <v>66</v>
      </c>
      <c r="AO42" s="180"/>
    </row>
    <row r="43" spans="1:41" ht="12.95" customHeight="1">
      <c r="A43" s="34"/>
      <c r="B43" s="34"/>
      <c r="C43" s="34"/>
      <c r="D43" s="34"/>
      <c r="E43" s="34"/>
      <c r="F43" s="199" t="s">
        <v>103</v>
      </c>
      <c r="G43" s="199"/>
      <c r="H43" s="199"/>
      <c r="I43" s="199"/>
      <c r="J43" s="199"/>
      <c r="K43" s="199"/>
      <c r="L43" s="199"/>
      <c r="M43" s="170" t="s">
        <v>104</v>
      </c>
      <c r="N43" s="170"/>
      <c r="O43" s="170"/>
      <c r="P43" s="170"/>
      <c r="Q43" s="178"/>
      <c r="R43" s="178"/>
      <c r="S43" s="178"/>
      <c r="T43" s="178"/>
      <c r="U43" s="170" t="s">
        <v>78</v>
      </c>
      <c r="V43" s="170"/>
      <c r="W43" s="171">
        <v>300</v>
      </c>
      <c r="X43" s="171"/>
      <c r="Y43" s="171"/>
      <c r="Z43" s="171"/>
      <c r="AA43" s="44" t="s">
        <v>74</v>
      </c>
      <c r="AB43" s="44" t="s">
        <v>67</v>
      </c>
      <c r="AC43" s="179" t="s">
        <v>78</v>
      </c>
      <c r="AD43" s="179"/>
      <c r="AE43" s="172" t="str">
        <f>IF(W43*Q43&lt;=0,"",W43*Q43)</f>
        <v/>
      </c>
      <c r="AF43" s="172"/>
      <c r="AG43" s="172"/>
      <c r="AH43" s="172"/>
      <c r="AI43" s="172"/>
      <c r="AJ43" s="172"/>
      <c r="AK43" s="172"/>
      <c r="AL43" s="172"/>
      <c r="AM43" s="172"/>
      <c r="AN43" s="180" t="s">
        <v>66</v>
      </c>
      <c r="AO43" s="180"/>
    </row>
    <row r="44" spans="1:41" ht="12.95" customHeight="1">
      <c r="A44" s="34"/>
      <c r="B44" s="31"/>
      <c r="C44" s="31"/>
      <c r="D44" s="31"/>
      <c r="E44" s="31"/>
      <c r="F44" s="166" t="s">
        <v>80</v>
      </c>
      <c r="G44" s="166"/>
      <c r="H44" s="166"/>
      <c r="I44" s="166"/>
      <c r="J44" s="166"/>
      <c r="K44" s="166"/>
      <c r="L44" s="166"/>
      <c r="M44" s="170" t="s">
        <v>81</v>
      </c>
      <c r="N44" s="170"/>
      <c r="O44" s="170"/>
      <c r="P44" s="170"/>
      <c r="Q44" s="178"/>
      <c r="R44" s="178"/>
      <c r="S44" s="178"/>
      <c r="T44" s="178"/>
      <c r="U44" s="170" t="s">
        <v>78</v>
      </c>
      <c r="V44" s="170"/>
      <c r="W44" s="171">
        <v>350</v>
      </c>
      <c r="X44" s="171"/>
      <c r="Y44" s="171"/>
      <c r="Z44" s="171"/>
      <c r="AA44" s="44" t="s">
        <v>73</v>
      </c>
      <c r="AB44" s="44" t="s">
        <v>67</v>
      </c>
      <c r="AC44" s="179" t="s">
        <v>78</v>
      </c>
      <c r="AD44" s="179"/>
      <c r="AE44" s="172" t="str">
        <f t="shared" si="6"/>
        <v/>
      </c>
      <c r="AF44" s="172"/>
      <c r="AG44" s="172"/>
      <c r="AH44" s="172"/>
      <c r="AI44" s="172"/>
      <c r="AJ44" s="172"/>
      <c r="AK44" s="172"/>
      <c r="AL44" s="172"/>
      <c r="AM44" s="172"/>
      <c r="AN44" s="180" t="s">
        <v>66</v>
      </c>
      <c r="AO44" s="180"/>
    </row>
    <row r="45" spans="1:41" ht="12.95" customHeight="1">
      <c r="A45" s="34"/>
      <c r="B45" s="31"/>
      <c r="C45" s="31"/>
      <c r="D45" s="31"/>
      <c r="E45" s="31"/>
      <c r="F45" s="166" t="s">
        <v>105</v>
      </c>
      <c r="G45" s="166"/>
      <c r="H45" s="166"/>
      <c r="I45" s="166"/>
      <c r="J45" s="166"/>
      <c r="K45" s="166"/>
      <c r="L45" s="166"/>
      <c r="M45" s="170" t="s">
        <v>106</v>
      </c>
      <c r="N45" s="170"/>
      <c r="O45" s="170"/>
      <c r="P45" s="170"/>
      <c r="Q45" s="178"/>
      <c r="R45" s="178"/>
      <c r="S45" s="178"/>
      <c r="T45" s="178"/>
      <c r="U45" s="170" t="s">
        <v>78</v>
      </c>
      <c r="V45" s="170"/>
      <c r="W45" s="171">
        <v>2000</v>
      </c>
      <c r="X45" s="171"/>
      <c r="Y45" s="171"/>
      <c r="Z45" s="171"/>
      <c r="AA45" s="44" t="s">
        <v>73</v>
      </c>
      <c r="AB45" s="44" t="s">
        <v>67</v>
      </c>
      <c r="AC45" s="179" t="s">
        <v>78</v>
      </c>
      <c r="AD45" s="179"/>
      <c r="AE45" s="172" t="str">
        <f>IF(W45*Q45&lt;=0,"",W45*Q45)</f>
        <v/>
      </c>
      <c r="AF45" s="172"/>
      <c r="AG45" s="172"/>
      <c r="AH45" s="172"/>
      <c r="AI45" s="172"/>
      <c r="AJ45" s="172"/>
      <c r="AK45" s="172"/>
      <c r="AL45" s="172"/>
      <c r="AM45" s="172"/>
      <c r="AN45" s="180" t="s">
        <v>66</v>
      </c>
      <c r="AO45" s="180"/>
    </row>
    <row r="46" spans="1:41" ht="12.95" customHeight="1">
      <c r="A46" s="31"/>
      <c r="B46" s="31"/>
      <c r="C46" s="31"/>
      <c r="D46" s="31"/>
      <c r="E46" s="31"/>
      <c r="F46" s="166" t="s">
        <v>82</v>
      </c>
      <c r="G46" s="166"/>
      <c r="H46" s="166"/>
      <c r="I46" s="166"/>
      <c r="J46" s="166"/>
      <c r="K46" s="166"/>
      <c r="L46" s="166"/>
      <c r="M46" s="170" t="s">
        <v>83</v>
      </c>
      <c r="N46" s="170"/>
      <c r="O46" s="170"/>
      <c r="P46" s="170"/>
      <c r="Q46" s="178"/>
      <c r="R46" s="178"/>
      <c r="S46" s="178"/>
      <c r="T46" s="178"/>
      <c r="U46" s="170" t="s">
        <v>78</v>
      </c>
      <c r="V46" s="170"/>
      <c r="W46" s="171">
        <v>1500</v>
      </c>
      <c r="X46" s="171"/>
      <c r="Y46" s="171"/>
      <c r="Z46" s="171"/>
      <c r="AA46" s="44" t="s">
        <v>73</v>
      </c>
      <c r="AB46" s="44" t="s">
        <v>67</v>
      </c>
      <c r="AC46" s="179" t="s">
        <v>78</v>
      </c>
      <c r="AD46" s="179"/>
      <c r="AE46" s="172" t="str">
        <f t="shared" si="6"/>
        <v/>
      </c>
      <c r="AF46" s="172"/>
      <c r="AG46" s="172"/>
      <c r="AH46" s="172"/>
      <c r="AI46" s="172"/>
      <c r="AJ46" s="172"/>
      <c r="AK46" s="172"/>
      <c r="AL46" s="172"/>
      <c r="AM46" s="172"/>
      <c r="AN46" s="180" t="s">
        <v>66</v>
      </c>
      <c r="AO46" s="180"/>
    </row>
    <row r="47" spans="1:41" ht="12.95" customHeight="1">
      <c r="A47" s="31"/>
      <c r="B47" s="49"/>
      <c r="C47" s="49"/>
      <c r="D47" s="49"/>
      <c r="E47" s="49"/>
      <c r="F47" s="166" t="s">
        <v>84</v>
      </c>
      <c r="G47" s="166"/>
      <c r="H47" s="166"/>
      <c r="I47" s="166"/>
      <c r="J47" s="166"/>
      <c r="K47" s="166"/>
      <c r="L47" s="166"/>
      <c r="M47" s="170" t="s">
        <v>83</v>
      </c>
      <c r="N47" s="170"/>
      <c r="O47" s="170"/>
      <c r="P47" s="170"/>
      <c r="Q47" s="178"/>
      <c r="R47" s="178"/>
      <c r="S47" s="178"/>
      <c r="T47" s="178"/>
      <c r="U47" s="170" t="s">
        <v>78</v>
      </c>
      <c r="V47" s="170"/>
      <c r="W47" s="171">
        <v>1500</v>
      </c>
      <c r="X47" s="171"/>
      <c r="Y47" s="171"/>
      <c r="Z47" s="171"/>
      <c r="AA47" s="44" t="s">
        <v>73</v>
      </c>
      <c r="AB47" s="44" t="s">
        <v>67</v>
      </c>
      <c r="AC47" s="179" t="s">
        <v>78</v>
      </c>
      <c r="AD47" s="179"/>
      <c r="AE47" s="172" t="str">
        <f t="shared" si="6"/>
        <v/>
      </c>
      <c r="AF47" s="172"/>
      <c r="AG47" s="172"/>
      <c r="AH47" s="172"/>
      <c r="AI47" s="172"/>
      <c r="AJ47" s="172"/>
      <c r="AK47" s="172"/>
      <c r="AL47" s="172"/>
      <c r="AM47" s="172"/>
      <c r="AN47" s="180" t="s">
        <v>66</v>
      </c>
      <c r="AO47" s="180"/>
    </row>
    <row r="48" spans="1:41" ht="12.95" customHeight="1">
      <c r="A48" s="49"/>
      <c r="B48" s="49"/>
      <c r="C48" s="49"/>
      <c r="D48" s="49"/>
      <c r="E48" s="49"/>
      <c r="F48" s="166" t="s">
        <v>107</v>
      </c>
      <c r="G48" s="166"/>
      <c r="H48" s="166"/>
      <c r="I48" s="166"/>
      <c r="J48" s="166"/>
      <c r="K48" s="166"/>
      <c r="L48" s="166"/>
      <c r="M48" s="170" t="s">
        <v>85</v>
      </c>
      <c r="N48" s="170"/>
      <c r="O48" s="170"/>
      <c r="P48" s="170"/>
      <c r="Q48" s="178"/>
      <c r="R48" s="178"/>
      <c r="S48" s="178"/>
      <c r="T48" s="178"/>
      <c r="U48" s="170" t="s">
        <v>78</v>
      </c>
      <c r="V48" s="170"/>
      <c r="W48" s="171">
        <v>2000</v>
      </c>
      <c r="X48" s="171"/>
      <c r="Y48" s="171"/>
      <c r="Z48" s="171"/>
      <c r="AA48" s="44" t="s">
        <v>73</v>
      </c>
      <c r="AB48" s="44" t="s">
        <v>67</v>
      </c>
      <c r="AC48" s="179" t="s">
        <v>78</v>
      </c>
      <c r="AD48" s="179"/>
      <c r="AE48" s="172" t="str">
        <f t="shared" si="6"/>
        <v/>
      </c>
      <c r="AF48" s="172"/>
      <c r="AG48" s="172"/>
      <c r="AH48" s="172"/>
      <c r="AI48" s="172"/>
      <c r="AJ48" s="172"/>
      <c r="AK48" s="172"/>
      <c r="AL48" s="172"/>
      <c r="AM48" s="172"/>
      <c r="AN48" s="180" t="s">
        <v>66</v>
      </c>
      <c r="AO48" s="180"/>
    </row>
    <row r="49" spans="1:41" ht="12.95" customHeight="1">
      <c r="A49" s="49"/>
      <c r="B49" s="49"/>
      <c r="C49" s="49"/>
      <c r="D49" s="49"/>
      <c r="E49" s="49"/>
      <c r="F49" s="166" t="s">
        <v>108</v>
      </c>
      <c r="G49" s="166"/>
      <c r="H49" s="166"/>
      <c r="I49" s="166"/>
      <c r="J49" s="166"/>
      <c r="K49" s="166"/>
      <c r="L49" s="166"/>
      <c r="M49" s="170" t="s">
        <v>85</v>
      </c>
      <c r="N49" s="170"/>
      <c r="O49" s="170"/>
      <c r="P49" s="170"/>
      <c r="Q49" s="178"/>
      <c r="R49" s="178"/>
      <c r="S49" s="178"/>
      <c r="T49" s="178"/>
      <c r="U49" s="170" t="s">
        <v>78</v>
      </c>
      <c r="V49" s="170"/>
      <c r="W49" s="171">
        <v>2000</v>
      </c>
      <c r="X49" s="171"/>
      <c r="Y49" s="171"/>
      <c r="Z49" s="171"/>
      <c r="AA49" s="44" t="s">
        <v>73</v>
      </c>
      <c r="AB49" s="44" t="s">
        <v>67</v>
      </c>
      <c r="AC49" s="179" t="s">
        <v>78</v>
      </c>
      <c r="AD49" s="179"/>
      <c r="AE49" s="172" t="str">
        <f>IF(W49*Q49&lt;=0,"",W49*Q49)</f>
        <v/>
      </c>
      <c r="AF49" s="172"/>
      <c r="AG49" s="172"/>
      <c r="AH49" s="172"/>
      <c r="AI49" s="172"/>
      <c r="AJ49" s="172"/>
      <c r="AK49" s="172"/>
      <c r="AL49" s="172"/>
      <c r="AM49" s="172"/>
      <c r="AN49" s="180" t="s">
        <v>66</v>
      </c>
      <c r="AO49" s="180"/>
    </row>
    <row r="50" spans="1:41" ht="12.95" customHeight="1">
      <c r="A50" s="49"/>
      <c r="B50" s="49"/>
      <c r="C50" s="49"/>
      <c r="D50" s="49"/>
      <c r="E50" s="49"/>
      <c r="F50" s="199" t="s">
        <v>175</v>
      </c>
      <c r="G50" s="199"/>
      <c r="H50" s="199"/>
      <c r="I50" s="199"/>
      <c r="J50" s="199"/>
      <c r="K50" s="199"/>
      <c r="L50" s="199"/>
      <c r="M50" s="170" t="s">
        <v>104</v>
      </c>
      <c r="N50" s="170"/>
      <c r="O50" s="170"/>
      <c r="P50" s="170"/>
      <c r="Q50" s="178"/>
      <c r="R50" s="178"/>
      <c r="S50" s="178"/>
      <c r="T50" s="178"/>
      <c r="U50" s="170" t="s">
        <v>78</v>
      </c>
      <c r="V50" s="170"/>
      <c r="W50" s="171">
        <v>200</v>
      </c>
      <c r="X50" s="171"/>
      <c r="Y50" s="171"/>
      <c r="Z50" s="171"/>
      <c r="AA50" s="44" t="s">
        <v>73</v>
      </c>
      <c r="AB50" s="44" t="s">
        <v>67</v>
      </c>
      <c r="AC50" s="179" t="s">
        <v>78</v>
      </c>
      <c r="AD50" s="179"/>
      <c r="AE50" s="172" t="str">
        <f>IF(W50*Q50&lt;=0,"",W50*Q50)</f>
        <v/>
      </c>
      <c r="AF50" s="172"/>
      <c r="AG50" s="172"/>
      <c r="AH50" s="172"/>
      <c r="AI50" s="172"/>
      <c r="AJ50" s="172"/>
      <c r="AK50" s="172"/>
      <c r="AL50" s="172"/>
      <c r="AM50" s="172"/>
      <c r="AN50" s="180" t="s">
        <v>66</v>
      </c>
      <c r="AO50" s="180"/>
    </row>
    <row r="51" spans="1:41" ht="12.95" customHeight="1">
      <c r="A51" s="49"/>
      <c r="B51" s="49"/>
      <c r="C51" s="49"/>
      <c r="D51" s="49"/>
      <c r="E51" s="49"/>
      <c r="F51" s="166" t="s">
        <v>86</v>
      </c>
      <c r="G51" s="166"/>
      <c r="H51" s="166"/>
      <c r="I51" s="166"/>
      <c r="J51" s="166"/>
      <c r="K51" s="166"/>
      <c r="L51" s="166"/>
      <c r="M51" s="170" t="s">
        <v>165</v>
      </c>
      <c r="N51" s="170"/>
      <c r="O51" s="170"/>
      <c r="P51" s="170"/>
      <c r="Q51" s="178"/>
      <c r="R51" s="178"/>
      <c r="S51" s="178"/>
      <c r="T51" s="178"/>
      <c r="U51" s="170" t="s">
        <v>78</v>
      </c>
      <c r="V51" s="170"/>
      <c r="W51" s="171">
        <v>200</v>
      </c>
      <c r="X51" s="171"/>
      <c r="Y51" s="171"/>
      <c r="Z51" s="171"/>
      <c r="AA51" s="44" t="s">
        <v>73</v>
      </c>
      <c r="AB51" s="44" t="s">
        <v>67</v>
      </c>
      <c r="AC51" s="179" t="s">
        <v>78</v>
      </c>
      <c r="AD51" s="179"/>
      <c r="AE51" s="172" t="str">
        <f t="shared" si="6"/>
        <v/>
      </c>
      <c r="AF51" s="172"/>
      <c r="AG51" s="172"/>
      <c r="AH51" s="172"/>
      <c r="AI51" s="172"/>
      <c r="AJ51" s="172"/>
      <c r="AK51" s="172"/>
      <c r="AL51" s="172"/>
      <c r="AM51" s="172"/>
      <c r="AN51" s="180" t="s">
        <v>66</v>
      </c>
      <c r="AO51" s="180"/>
    </row>
    <row r="52" spans="1:41" ht="12.95" customHeight="1" thickBot="1">
      <c r="A52" s="49"/>
      <c r="B52" s="49"/>
      <c r="C52" s="49"/>
      <c r="D52" s="49"/>
      <c r="E52" s="49"/>
      <c r="F52" s="191" t="s">
        <v>190</v>
      </c>
      <c r="G52" s="191"/>
      <c r="H52" s="191"/>
      <c r="I52" s="191"/>
      <c r="J52" s="191"/>
      <c r="K52" s="191"/>
      <c r="L52" s="191"/>
      <c r="M52" s="189" t="s">
        <v>167</v>
      </c>
      <c r="N52" s="189"/>
      <c r="O52" s="189"/>
      <c r="P52" s="189"/>
      <c r="Q52" s="192"/>
      <c r="R52" s="192"/>
      <c r="S52" s="192"/>
      <c r="T52" s="192"/>
      <c r="U52" s="189" t="s">
        <v>78</v>
      </c>
      <c r="V52" s="189"/>
      <c r="W52" s="197">
        <v>200</v>
      </c>
      <c r="X52" s="197"/>
      <c r="Y52" s="197"/>
      <c r="Z52" s="197"/>
      <c r="AA52" s="45" t="s">
        <v>73</v>
      </c>
      <c r="AB52" s="45" t="s">
        <v>67</v>
      </c>
      <c r="AC52" s="198" t="s">
        <v>78</v>
      </c>
      <c r="AD52" s="198"/>
      <c r="AE52" s="193" t="str">
        <f t="shared" si="6"/>
        <v/>
      </c>
      <c r="AF52" s="193"/>
      <c r="AG52" s="193"/>
      <c r="AH52" s="193"/>
      <c r="AI52" s="193"/>
      <c r="AJ52" s="193"/>
      <c r="AK52" s="193"/>
      <c r="AL52" s="193"/>
      <c r="AM52" s="193"/>
      <c r="AN52" s="189" t="s">
        <v>66</v>
      </c>
      <c r="AO52" s="189"/>
    </row>
    <row r="53" spans="1:41" ht="12.95" customHeight="1" thickBot="1">
      <c r="A53" s="49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48"/>
      <c r="W53" s="48"/>
      <c r="X53" s="48"/>
      <c r="Y53" s="48"/>
      <c r="Z53" s="48"/>
      <c r="AA53" s="48"/>
      <c r="AB53" s="194" t="s">
        <v>70</v>
      </c>
      <c r="AC53" s="194"/>
      <c r="AD53" s="194"/>
      <c r="AE53" s="195">
        <f>SUM(AE41:AM52)</f>
        <v>0</v>
      </c>
      <c r="AF53" s="195"/>
      <c r="AG53" s="195"/>
      <c r="AH53" s="195"/>
      <c r="AI53" s="195"/>
      <c r="AJ53" s="195"/>
      <c r="AK53" s="195"/>
      <c r="AL53" s="195"/>
      <c r="AM53" s="195"/>
      <c r="AN53" s="196" t="s">
        <v>66</v>
      </c>
      <c r="AO53" s="196"/>
    </row>
    <row r="54" spans="1:41" ht="12.95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53"/>
      <c r="S54" s="181" t="s">
        <v>95</v>
      </c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2"/>
      <c r="AE54" s="183" t="str">
        <f>IF(SUM(AE19,AE36,AE39,AE53)&lt;=0,"",SUM(AE19,AE36,AE39,AE53))</f>
        <v/>
      </c>
      <c r="AF54" s="184"/>
      <c r="AG54" s="184"/>
      <c r="AH54" s="184"/>
      <c r="AI54" s="184"/>
      <c r="AJ54" s="184"/>
      <c r="AK54" s="184"/>
      <c r="AL54" s="184"/>
      <c r="AM54" s="184"/>
      <c r="AN54" s="187" t="s">
        <v>66</v>
      </c>
      <c r="AO54" s="188"/>
    </row>
    <row r="55" spans="1:41" ht="12.95" customHeight="1" thickBo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2"/>
      <c r="AE55" s="185"/>
      <c r="AF55" s="186"/>
      <c r="AG55" s="186"/>
      <c r="AH55" s="186"/>
      <c r="AI55" s="186"/>
      <c r="AJ55" s="186"/>
      <c r="AK55" s="186"/>
      <c r="AL55" s="186"/>
      <c r="AM55" s="186"/>
      <c r="AN55" s="189"/>
      <c r="AO55" s="190"/>
    </row>
    <row r="56" spans="1:41" ht="14.1" customHeight="1"/>
    <row r="57" spans="1:41" ht="14.1" customHeight="1"/>
    <row r="58" spans="1:41" ht="14.1" customHeight="1"/>
    <row r="59" spans="1:41" ht="14.1" customHeight="1"/>
    <row r="60" spans="1:41" ht="14.1" customHeight="1"/>
    <row r="61" spans="1:41" ht="14.1" customHeight="1"/>
    <row r="62" spans="1:41" ht="14.1" customHeight="1"/>
    <row r="63" spans="1:41" ht="14.1" customHeight="1"/>
    <row r="71" ht="17.100000000000001" customHeight="1"/>
  </sheetData>
  <sheetProtection sheet="1" objects="1" scenarios="1"/>
  <mergeCells count="380">
    <mergeCell ref="AE31:AM31"/>
    <mergeCell ref="AN31:AO31"/>
    <mergeCell ref="F32:P32"/>
    <mergeCell ref="Q32:T32"/>
    <mergeCell ref="U32:V32"/>
    <mergeCell ref="W32:Z32"/>
    <mergeCell ref="AC32:AD32"/>
    <mergeCell ref="AE32:AM32"/>
    <mergeCell ref="AN32:AO32"/>
    <mergeCell ref="AP6:AT6"/>
    <mergeCell ref="AP9:AT9"/>
    <mergeCell ref="AP12:AT12"/>
    <mergeCell ref="AP15:AT15"/>
    <mergeCell ref="AP18:AT18"/>
    <mergeCell ref="I15:K15"/>
    <mergeCell ref="M15:N15"/>
    <mergeCell ref="Q15:T15"/>
    <mergeCell ref="U15:V15"/>
    <mergeCell ref="W15:Z15"/>
    <mergeCell ref="AC15:AD15"/>
    <mergeCell ref="AE15:AM15"/>
    <mergeCell ref="AN15:AO15"/>
    <mergeCell ref="AC9:AD9"/>
    <mergeCell ref="AE9:AM9"/>
    <mergeCell ref="AE10:AM10"/>
    <mergeCell ref="AN10:AO10"/>
    <mergeCell ref="AE6:AM6"/>
    <mergeCell ref="AN6:AO6"/>
    <mergeCell ref="W7:Z7"/>
    <mergeCell ref="AC7:AD7"/>
    <mergeCell ref="AN9:AO9"/>
    <mergeCell ref="AE7:AM7"/>
    <mergeCell ref="AN7:AO7"/>
    <mergeCell ref="F18:H18"/>
    <mergeCell ref="I18:K18"/>
    <mergeCell ref="M18:N18"/>
    <mergeCell ref="Q18:T18"/>
    <mergeCell ref="U18:V18"/>
    <mergeCell ref="W18:Z18"/>
    <mergeCell ref="AC18:AD18"/>
    <mergeCell ref="AE18:AM18"/>
    <mergeCell ref="F16:H16"/>
    <mergeCell ref="I16:K16"/>
    <mergeCell ref="M16:N16"/>
    <mergeCell ref="Q16:T16"/>
    <mergeCell ref="U16:V16"/>
    <mergeCell ref="W16:Z16"/>
    <mergeCell ref="AC16:AD16"/>
    <mergeCell ref="AE16:AM16"/>
    <mergeCell ref="A1:J1"/>
    <mergeCell ref="K1:AA1"/>
    <mergeCell ref="AC1:AF1"/>
    <mergeCell ref="AH1:AI1"/>
    <mergeCell ref="AJ1:AK1"/>
    <mergeCell ref="AM1:AO1"/>
    <mergeCell ref="AE5:AM5"/>
    <mergeCell ref="AN5:AO5"/>
    <mergeCell ref="AQ1:AR1"/>
    <mergeCell ref="AC2:AF2"/>
    <mergeCell ref="AH2:AI2"/>
    <mergeCell ref="AJ2:AK2"/>
    <mergeCell ref="AM2:AO2"/>
    <mergeCell ref="AQ2:AR2"/>
    <mergeCell ref="F4:H4"/>
    <mergeCell ref="I4:K4"/>
    <mergeCell ref="M4:N4"/>
    <mergeCell ref="Q4:T4"/>
    <mergeCell ref="U4:V4"/>
    <mergeCell ref="W4:Z4"/>
    <mergeCell ref="AC4:AD4"/>
    <mergeCell ref="AE4:AM4"/>
    <mergeCell ref="AN4:AO4"/>
    <mergeCell ref="F5:H5"/>
    <mergeCell ref="W5:Z5"/>
    <mergeCell ref="AC5:AD5"/>
    <mergeCell ref="F6:H6"/>
    <mergeCell ref="I6:K6"/>
    <mergeCell ref="M6:N6"/>
    <mergeCell ref="Q6:T6"/>
    <mergeCell ref="U6:V6"/>
    <mergeCell ref="W6:Z6"/>
    <mergeCell ref="AC6:AD6"/>
    <mergeCell ref="F7:H7"/>
    <mergeCell ref="I7:K7"/>
    <mergeCell ref="M7:N7"/>
    <mergeCell ref="Q7:T7"/>
    <mergeCell ref="U7:V7"/>
    <mergeCell ref="I5:K5"/>
    <mergeCell ref="M5:N5"/>
    <mergeCell ref="Q5:T5"/>
    <mergeCell ref="U5:V5"/>
    <mergeCell ref="F8:H8"/>
    <mergeCell ref="I8:K8"/>
    <mergeCell ref="M8:N8"/>
    <mergeCell ref="Q8:T8"/>
    <mergeCell ref="U8:V8"/>
    <mergeCell ref="W8:Z8"/>
    <mergeCell ref="AC8:AD8"/>
    <mergeCell ref="AE8:AM8"/>
    <mergeCell ref="AN8:AO8"/>
    <mergeCell ref="F9:H9"/>
    <mergeCell ref="I9:K9"/>
    <mergeCell ref="M9:N9"/>
    <mergeCell ref="Q9:T9"/>
    <mergeCell ref="U9:V9"/>
    <mergeCell ref="W9:Z9"/>
    <mergeCell ref="F10:H10"/>
    <mergeCell ref="I10:K10"/>
    <mergeCell ref="M10:N10"/>
    <mergeCell ref="Q10:T10"/>
    <mergeCell ref="U10:V10"/>
    <mergeCell ref="W10:Z10"/>
    <mergeCell ref="AC10:AD10"/>
    <mergeCell ref="F11:H11"/>
    <mergeCell ref="I11:K11"/>
    <mergeCell ref="M11:N11"/>
    <mergeCell ref="Q11:T11"/>
    <mergeCell ref="U11:V11"/>
    <mergeCell ref="W11:Z11"/>
    <mergeCell ref="W17:Z17"/>
    <mergeCell ref="F13:H13"/>
    <mergeCell ref="I13:K13"/>
    <mergeCell ref="M13:N13"/>
    <mergeCell ref="Q13:T13"/>
    <mergeCell ref="U13:V13"/>
    <mergeCell ref="AC11:AD11"/>
    <mergeCell ref="AE11:AM11"/>
    <mergeCell ref="AN11:AO11"/>
    <mergeCell ref="W13:Z13"/>
    <mergeCell ref="AC13:AD13"/>
    <mergeCell ref="AE13:AM13"/>
    <mergeCell ref="AN13:AO13"/>
    <mergeCell ref="F14:H14"/>
    <mergeCell ref="I14:K14"/>
    <mergeCell ref="M14:N14"/>
    <mergeCell ref="Q14:T14"/>
    <mergeCell ref="U14:V14"/>
    <mergeCell ref="W14:Z14"/>
    <mergeCell ref="AC14:AD14"/>
    <mergeCell ref="AE14:AM14"/>
    <mergeCell ref="AN14:AO14"/>
    <mergeCell ref="AC12:AD12"/>
    <mergeCell ref="AE12:AM12"/>
    <mergeCell ref="AN12:AO12"/>
    <mergeCell ref="F12:H12"/>
    <mergeCell ref="I12:K12"/>
    <mergeCell ref="M12:N12"/>
    <mergeCell ref="Q12:T12"/>
    <mergeCell ref="U12:V12"/>
    <mergeCell ref="W12:Z12"/>
    <mergeCell ref="AN16:AO16"/>
    <mergeCell ref="F15:H15"/>
    <mergeCell ref="AN24:AO24"/>
    <mergeCell ref="AN18:AO18"/>
    <mergeCell ref="AC17:AD17"/>
    <mergeCell ref="AE17:AM17"/>
    <mergeCell ref="AN17:AO17"/>
    <mergeCell ref="F17:H17"/>
    <mergeCell ref="I17:K17"/>
    <mergeCell ref="M17:N17"/>
    <mergeCell ref="Q17:T17"/>
    <mergeCell ref="U17:V17"/>
    <mergeCell ref="F24:P24"/>
    <mergeCell ref="Q24:T24"/>
    <mergeCell ref="U24:V24"/>
    <mergeCell ref="W24:Z24"/>
    <mergeCell ref="AC24:AD24"/>
    <mergeCell ref="AE24:AM24"/>
    <mergeCell ref="AE22:AM22"/>
    <mergeCell ref="F19:AA19"/>
    <mergeCell ref="AB19:AD19"/>
    <mergeCell ref="AE19:AM19"/>
    <mergeCell ref="AN19:AO19"/>
    <mergeCell ref="F21:L21"/>
    <mergeCell ref="M21:N21"/>
    <mergeCell ref="P21:Q21"/>
    <mergeCell ref="AN21:AO21"/>
    <mergeCell ref="AN22:AO22"/>
    <mergeCell ref="X21:Y21"/>
    <mergeCell ref="AA21:AB21"/>
    <mergeCell ref="AI21:AJ21"/>
    <mergeCell ref="AL21:AM21"/>
    <mergeCell ref="S21:W21"/>
    <mergeCell ref="AE21:AH21"/>
    <mergeCell ref="F22:P22"/>
    <mergeCell ref="Q22:T22"/>
    <mergeCell ref="U22:V22"/>
    <mergeCell ref="W22:Z22"/>
    <mergeCell ref="AC22:AD22"/>
    <mergeCell ref="Q25:T25"/>
    <mergeCell ref="U25:V25"/>
    <mergeCell ref="W25:Z25"/>
    <mergeCell ref="AC25:AD25"/>
    <mergeCell ref="AE25:AM25"/>
    <mergeCell ref="F28:P28"/>
    <mergeCell ref="Q28:T28"/>
    <mergeCell ref="U28:V28"/>
    <mergeCell ref="W28:Z28"/>
    <mergeCell ref="AC28:AD28"/>
    <mergeCell ref="AE28:AM28"/>
    <mergeCell ref="F25:P25"/>
    <mergeCell ref="AN28:AO28"/>
    <mergeCell ref="F33:P33"/>
    <mergeCell ref="AN25:AO25"/>
    <mergeCell ref="F26:P26"/>
    <mergeCell ref="Q26:T26"/>
    <mergeCell ref="U26:V26"/>
    <mergeCell ref="W26:Z26"/>
    <mergeCell ref="AC26:AD26"/>
    <mergeCell ref="AE26:AM26"/>
    <mergeCell ref="AN27:AO27"/>
    <mergeCell ref="F27:P27"/>
    <mergeCell ref="Q27:T27"/>
    <mergeCell ref="U27:V27"/>
    <mergeCell ref="W27:Z27"/>
    <mergeCell ref="AC27:AD27"/>
    <mergeCell ref="AE27:AM27"/>
    <mergeCell ref="AN29:AO29"/>
    <mergeCell ref="F29:P29"/>
    <mergeCell ref="Q29:T29"/>
    <mergeCell ref="U29:V29"/>
    <mergeCell ref="W29:Z29"/>
    <mergeCell ref="AC29:AD29"/>
    <mergeCell ref="AE29:AM29"/>
    <mergeCell ref="AN26:AO26"/>
    <mergeCell ref="AE38:AM38"/>
    <mergeCell ref="AN38:AO38"/>
    <mergeCell ref="AN35:AO35"/>
    <mergeCell ref="AE36:AM36"/>
    <mergeCell ref="AN36:AO36"/>
    <mergeCell ref="AE35:AM35"/>
    <mergeCell ref="AN33:AO33"/>
    <mergeCell ref="F38:P38"/>
    <mergeCell ref="Q38:T38"/>
    <mergeCell ref="U38:V38"/>
    <mergeCell ref="W38:Z38"/>
    <mergeCell ref="AC38:AD38"/>
    <mergeCell ref="F35:P35"/>
    <mergeCell ref="Q35:T35"/>
    <mergeCell ref="U35:V35"/>
    <mergeCell ref="W35:Z35"/>
    <mergeCell ref="AC35:AD35"/>
    <mergeCell ref="AB36:AD36"/>
    <mergeCell ref="AE39:AM39"/>
    <mergeCell ref="AB39:AD39"/>
    <mergeCell ref="AN39:AO39"/>
    <mergeCell ref="A40:D40"/>
    <mergeCell ref="F41:L41"/>
    <mergeCell ref="M41:P41"/>
    <mergeCell ref="Q41:T41"/>
    <mergeCell ref="U41:V41"/>
    <mergeCell ref="W41:Z41"/>
    <mergeCell ref="AC41:AD41"/>
    <mergeCell ref="AE41:AM41"/>
    <mergeCell ref="AN41:AO41"/>
    <mergeCell ref="F42:L42"/>
    <mergeCell ref="M42:P42"/>
    <mergeCell ref="Q42:T42"/>
    <mergeCell ref="U42:V42"/>
    <mergeCell ref="W42:Z42"/>
    <mergeCell ref="AC42:AD42"/>
    <mergeCell ref="AE42:AM42"/>
    <mergeCell ref="AN42:AO42"/>
    <mergeCell ref="F43:L43"/>
    <mergeCell ref="M43:P43"/>
    <mergeCell ref="Q43:T43"/>
    <mergeCell ref="U43:V43"/>
    <mergeCell ref="W43:Z43"/>
    <mergeCell ref="AC43:AD43"/>
    <mergeCell ref="AE43:AM43"/>
    <mergeCell ref="AN43:AO43"/>
    <mergeCell ref="Q51:T51"/>
    <mergeCell ref="F48:L48"/>
    <mergeCell ref="M48:P48"/>
    <mergeCell ref="Q48:T48"/>
    <mergeCell ref="U48:V48"/>
    <mergeCell ref="W48:Z48"/>
    <mergeCell ref="AC48:AD48"/>
    <mergeCell ref="F50:L50"/>
    <mergeCell ref="AN50:AO50"/>
    <mergeCell ref="AE48:AM48"/>
    <mergeCell ref="AN48:AO48"/>
    <mergeCell ref="AE50:AM50"/>
    <mergeCell ref="AE51:AM51"/>
    <mergeCell ref="AN51:AO51"/>
    <mergeCell ref="U51:V51"/>
    <mergeCell ref="W51:Z51"/>
    <mergeCell ref="AC51:AD51"/>
    <mergeCell ref="F51:L51"/>
    <mergeCell ref="M51:P51"/>
    <mergeCell ref="M50:P50"/>
    <mergeCell ref="Q50:T50"/>
    <mergeCell ref="U50:V50"/>
    <mergeCell ref="W50:Z50"/>
    <mergeCell ref="AC50:AD50"/>
    <mergeCell ref="S54:AD55"/>
    <mergeCell ref="AE54:AM55"/>
    <mergeCell ref="AN54:AO55"/>
    <mergeCell ref="F52:L52"/>
    <mergeCell ref="M52:P52"/>
    <mergeCell ref="Q52:T52"/>
    <mergeCell ref="U52:V52"/>
    <mergeCell ref="AE52:AM52"/>
    <mergeCell ref="AN52:AO52"/>
    <mergeCell ref="AB53:AD53"/>
    <mergeCell ref="AE53:AM53"/>
    <mergeCell ref="AN53:AO53"/>
    <mergeCell ref="W52:Z52"/>
    <mergeCell ref="AC52:AD52"/>
    <mergeCell ref="F44:L44"/>
    <mergeCell ref="M44:P44"/>
    <mergeCell ref="Q44:T44"/>
    <mergeCell ref="U44:V44"/>
    <mergeCell ref="W44:Z44"/>
    <mergeCell ref="AC44:AD44"/>
    <mergeCell ref="AE46:AM46"/>
    <mergeCell ref="AN46:AO46"/>
    <mergeCell ref="F46:L46"/>
    <mergeCell ref="M46:P46"/>
    <mergeCell ref="Q46:T46"/>
    <mergeCell ref="U46:V46"/>
    <mergeCell ref="W46:Z46"/>
    <mergeCell ref="AC46:AD46"/>
    <mergeCell ref="M47:P47"/>
    <mergeCell ref="Q47:T47"/>
    <mergeCell ref="U47:V47"/>
    <mergeCell ref="W47:Z47"/>
    <mergeCell ref="AC47:AD47"/>
    <mergeCell ref="AE47:AM47"/>
    <mergeCell ref="AN47:AO47"/>
    <mergeCell ref="AE44:AM44"/>
    <mergeCell ref="AN44:AO44"/>
    <mergeCell ref="F23:P23"/>
    <mergeCell ref="Q23:T23"/>
    <mergeCell ref="U23:V23"/>
    <mergeCell ref="W23:Z23"/>
    <mergeCell ref="AC23:AD23"/>
    <mergeCell ref="AE23:AM23"/>
    <mergeCell ref="AN23:AO23"/>
    <mergeCell ref="F49:L49"/>
    <mergeCell ref="M49:P49"/>
    <mergeCell ref="Q49:T49"/>
    <mergeCell ref="U49:V49"/>
    <mergeCell ref="W49:Z49"/>
    <mergeCell ref="AC49:AD49"/>
    <mergeCell ref="AE49:AM49"/>
    <mergeCell ref="AN49:AO49"/>
    <mergeCell ref="F45:L45"/>
    <mergeCell ref="M45:P45"/>
    <mergeCell ref="Q45:T45"/>
    <mergeCell ref="U45:V45"/>
    <mergeCell ref="W45:Z45"/>
    <mergeCell ref="AC45:AD45"/>
    <mergeCell ref="AE45:AM45"/>
    <mergeCell ref="AN45:AO45"/>
    <mergeCell ref="F47:L47"/>
    <mergeCell ref="F30:P30"/>
    <mergeCell ref="Q30:T30"/>
    <mergeCell ref="U30:V30"/>
    <mergeCell ref="W30:Z30"/>
    <mergeCell ref="AC30:AD30"/>
    <mergeCell ref="AE30:AM30"/>
    <mergeCell ref="AN30:AO30"/>
    <mergeCell ref="F34:P34"/>
    <mergeCell ref="Q34:T34"/>
    <mergeCell ref="U34:V34"/>
    <mergeCell ref="W34:Z34"/>
    <mergeCell ref="AC34:AD34"/>
    <mergeCell ref="AE34:AM34"/>
    <mergeCell ref="AN34:AO34"/>
    <mergeCell ref="Q33:T33"/>
    <mergeCell ref="U33:V33"/>
    <mergeCell ref="W33:Z33"/>
    <mergeCell ref="AC33:AD33"/>
    <mergeCell ref="AE33:AM33"/>
    <mergeCell ref="F31:P31"/>
    <mergeCell ref="Q31:T31"/>
    <mergeCell ref="U31:V31"/>
    <mergeCell ref="W31:Z31"/>
    <mergeCell ref="AC31:AD31"/>
  </mergeCells>
  <phoneticPr fontId="5"/>
  <printOptions horizontalCentered="1" verticalCentered="1"/>
  <pageMargins left="0.34" right="0.23" top="0.7" bottom="0.59027777777777779" header="0.26" footer="0.51180555555555551"/>
  <pageSetup paperSize="9" firstPageNumber="0" orientation="portrait" horizontalDpi="300" verticalDpi="300" r:id="rId1"/>
  <headerFooter alignWithMargins="0">
    <oddHeader>&amp;L&amp;"ＭＳ 明朝,標準"&amp;9別記第4号様式
&amp;"ＭＳ ゴシック,標準"&amp;10あうる京北　食事申込書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W42"/>
  <sheetViews>
    <sheetView zoomScale="150" zoomScaleNormal="150" workbookViewId="0">
      <selection activeCell="N4" sqref="N4:AV4"/>
    </sheetView>
  </sheetViews>
  <sheetFormatPr defaultColWidth="12.875" defaultRowHeight="13.5"/>
  <cols>
    <col min="1" max="47" width="1.875" style="54" customWidth="1"/>
    <col min="48" max="48" width="3" style="54" bestFit="1" customWidth="1"/>
    <col min="49" max="49" width="0.75" style="54" customWidth="1"/>
    <col min="50" max="16384" width="12.875" style="54"/>
  </cols>
  <sheetData>
    <row r="2" spans="1:48">
      <c r="AD2" s="55"/>
      <c r="AE2" s="55"/>
      <c r="AF2" s="55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</row>
    <row r="3" spans="1:48">
      <c r="A3" s="268" t="s">
        <v>6</v>
      </c>
      <c r="B3" s="268"/>
      <c r="C3" s="268"/>
      <c r="D3" s="268"/>
      <c r="E3" s="268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AD3" s="267" t="s">
        <v>0</v>
      </c>
      <c r="AE3" s="267"/>
      <c r="AF3" s="267"/>
      <c r="AG3" s="57" t="s">
        <v>1</v>
      </c>
      <c r="AH3" s="267" t="s">
        <v>2</v>
      </c>
      <c r="AI3" s="267"/>
      <c r="AJ3" s="267"/>
      <c r="AK3" s="267"/>
      <c r="AL3" s="267"/>
      <c r="AM3" s="267" t="s">
        <v>3</v>
      </c>
      <c r="AN3" s="267"/>
      <c r="AO3" s="269"/>
      <c r="AP3" s="269"/>
      <c r="AQ3" s="267" t="s">
        <v>4</v>
      </c>
      <c r="AR3" s="267"/>
      <c r="AS3" s="267"/>
      <c r="AT3" s="267"/>
      <c r="AU3" s="267" t="s">
        <v>5</v>
      </c>
      <c r="AV3" s="267"/>
    </row>
    <row r="4" spans="1:48" ht="20.100000000000001" customHeight="1">
      <c r="A4" s="178" t="s">
        <v>142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</row>
    <row r="5" spans="1:48" ht="20.100000000000001" customHeight="1">
      <c r="A5" s="244" t="s">
        <v>63</v>
      </c>
      <c r="B5" s="244"/>
      <c r="C5" s="244"/>
      <c r="D5" s="244"/>
      <c r="E5" s="270" t="s">
        <v>2</v>
      </c>
      <c r="F5" s="270"/>
      <c r="G5" s="270"/>
      <c r="H5" s="270"/>
      <c r="I5" s="270"/>
      <c r="J5" s="58" t="s">
        <v>3</v>
      </c>
      <c r="K5" s="244"/>
      <c r="L5" s="244"/>
      <c r="M5" s="58" t="s">
        <v>4</v>
      </c>
      <c r="N5" s="270"/>
      <c r="O5" s="270"/>
      <c r="P5" s="58" t="s">
        <v>5</v>
      </c>
      <c r="Q5" s="270" t="s">
        <v>28</v>
      </c>
      <c r="R5" s="270"/>
      <c r="S5" s="244" t="s">
        <v>16</v>
      </c>
      <c r="T5" s="244"/>
      <c r="U5" s="270"/>
      <c r="V5" s="270"/>
      <c r="W5" s="58" t="s">
        <v>3</v>
      </c>
      <c r="X5" s="244"/>
      <c r="Y5" s="244"/>
      <c r="Z5" s="58" t="s">
        <v>4</v>
      </c>
      <c r="AA5" s="270"/>
      <c r="AB5" s="270"/>
      <c r="AC5" s="58" t="s">
        <v>5</v>
      </c>
      <c r="AD5" s="270" t="s">
        <v>28</v>
      </c>
      <c r="AE5" s="270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</row>
    <row r="6" spans="1:48" ht="20.100000000000001" customHeight="1">
      <c r="A6" s="47"/>
      <c r="B6" s="47"/>
      <c r="C6" s="47"/>
      <c r="D6" s="47"/>
      <c r="E6" s="39"/>
      <c r="F6" s="39"/>
      <c r="G6" s="39"/>
      <c r="H6" s="39"/>
      <c r="I6" s="39"/>
      <c r="J6" s="39"/>
      <c r="K6" s="47"/>
      <c r="L6" s="47"/>
      <c r="M6" s="39"/>
      <c r="N6" s="39"/>
      <c r="O6" s="39"/>
      <c r="P6" s="39"/>
      <c r="Q6" s="39"/>
      <c r="R6" s="39"/>
      <c r="S6" s="47"/>
      <c r="T6" s="47"/>
      <c r="U6" s="39"/>
      <c r="V6" s="39"/>
      <c r="W6" s="39"/>
      <c r="X6" s="47"/>
      <c r="Y6" s="47"/>
      <c r="Z6" s="39"/>
      <c r="AA6" s="39"/>
      <c r="AB6" s="39"/>
      <c r="AC6" s="39"/>
      <c r="AD6" s="39"/>
      <c r="AE6" s="39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</row>
    <row r="7" spans="1:48" ht="12.75" customHeight="1">
      <c r="A7" s="248" t="s">
        <v>87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50"/>
      <c r="Q7" s="256" t="s">
        <v>141</v>
      </c>
      <c r="R7" s="257"/>
      <c r="S7" s="257"/>
      <c r="T7" s="257"/>
      <c r="U7" s="258"/>
      <c r="V7" s="279" t="s">
        <v>88</v>
      </c>
      <c r="W7" s="280"/>
      <c r="X7" s="280"/>
      <c r="Y7" s="280"/>
      <c r="Z7" s="280"/>
      <c r="AA7" s="281"/>
      <c r="AB7" s="257" t="s">
        <v>140</v>
      </c>
      <c r="AC7" s="257"/>
      <c r="AD7" s="257"/>
      <c r="AE7" s="257"/>
      <c r="AF7" s="257"/>
      <c r="AG7" s="257"/>
      <c r="AH7" s="257"/>
      <c r="AI7" s="258"/>
      <c r="AJ7" s="256" t="s">
        <v>139</v>
      </c>
      <c r="AK7" s="257"/>
      <c r="AL7" s="257"/>
      <c r="AM7" s="257"/>
      <c r="AN7" s="257"/>
      <c r="AO7" s="257"/>
      <c r="AP7" s="258"/>
      <c r="AQ7" s="279" t="s">
        <v>138</v>
      </c>
      <c r="AR7" s="280"/>
      <c r="AS7" s="280"/>
      <c r="AT7" s="280"/>
      <c r="AU7" s="280"/>
      <c r="AV7" s="281"/>
    </row>
    <row r="8" spans="1:48" ht="20.100000000000001" customHeight="1">
      <c r="A8" s="251"/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3"/>
      <c r="Q8" s="259"/>
      <c r="R8" s="260"/>
      <c r="S8" s="260"/>
      <c r="T8" s="260"/>
      <c r="U8" s="261"/>
      <c r="V8" s="282"/>
      <c r="W8" s="254"/>
      <c r="X8" s="254"/>
      <c r="Y8" s="254"/>
      <c r="Z8" s="254"/>
      <c r="AA8" s="264"/>
      <c r="AB8" s="260"/>
      <c r="AC8" s="260"/>
      <c r="AD8" s="260"/>
      <c r="AE8" s="260"/>
      <c r="AF8" s="260"/>
      <c r="AG8" s="260"/>
      <c r="AH8" s="260"/>
      <c r="AI8" s="261"/>
      <c r="AJ8" s="259"/>
      <c r="AK8" s="260"/>
      <c r="AL8" s="260"/>
      <c r="AM8" s="260"/>
      <c r="AN8" s="260"/>
      <c r="AO8" s="260"/>
      <c r="AP8" s="261"/>
      <c r="AQ8" s="282"/>
      <c r="AR8" s="254"/>
      <c r="AS8" s="254"/>
      <c r="AT8" s="254"/>
      <c r="AU8" s="254"/>
      <c r="AV8" s="264"/>
    </row>
    <row r="9" spans="1:48" ht="20.100000000000001" customHeight="1">
      <c r="A9" s="166" t="s">
        <v>186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263"/>
      <c r="Q9" s="262">
        <v>500</v>
      </c>
      <c r="R9" s="262"/>
      <c r="S9" s="262"/>
      <c r="T9" s="262"/>
      <c r="U9" s="60" t="s">
        <v>121</v>
      </c>
      <c r="V9" s="265"/>
      <c r="W9" s="265"/>
      <c r="X9" s="265"/>
      <c r="Y9" s="265"/>
      <c r="Z9" s="174" t="s">
        <v>78</v>
      </c>
      <c r="AA9" s="283"/>
      <c r="AB9" s="265" t="s">
        <v>135</v>
      </c>
      <c r="AC9" s="265"/>
      <c r="AD9" s="61" t="s">
        <v>125</v>
      </c>
      <c r="AE9" s="254" t="s">
        <v>134</v>
      </c>
      <c r="AF9" s="254"/>
      <c r="AG9" s="61" t="s">
        <v>125</v>
      </c>
      <c r="AH9" s="265" t="s">
        <v>133</v>
      </c>
      <c r="AI9" s="285"/>
      <c r="AJ9" s="254"/>
      <c r="AK9" s="254"/>
      <c r="AL9" s="254"/>
      <c r="AM9" s="254"/>
      <c r="AN9" s="254"/>
      <c r="AO9" s="286" t="s">
        <v>132</v>
      </c>
      <c r="AP9" s="283"/>
      <c r="AQ9" s="277">
        <f>Q9*V9*AJ9</f>
        <v>0</v>
      </c>
      <c r="AR9" s="277"/>
      <c r="AS9" s="277"/>
      <c r="AT9" s="277"/>
      <c r="AU9" s="277"/>
      <c r="AV9" s="60" t="s">
        <v>121</v>
      </c>
    </row>
    <row r="10" spans="1:48" ht="20.100000000000001" customHeight="1">
      <c r="A10" s="166" t="s">
        <v>117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263"/>
      <c r="Q10" s="266">
        <v>1000</v>
      </c>
      <c r="R10" s="266"/>
      <c r="S10" s="266"/>
      <c r="T10" s="266"/>
      <c r="U10" s="62" t="s">
        <v>121</v>
      </c>
      <c r="V10" s="265"/>
      <c r="W10" s="265"/>
      <c r="X10" s="265"/>
      <c r="Y10" s="265"/>
      <c r="Z10" s="170" t="s">
        <v>136</v>
      </c>
      <c r="AA10" s="255"/>
      <c r="AB10" s="265" t="s">
        <v>135</v>
      </c>
      <c r="AC10" s="265"/>
      <c r="AD10" s="61" t="s">
        <v>125</v>
      </c>
      <c r="AE10" s="254" t="s">
        <v>134</v>
      </c>
      <c r="AF10" s="254"/>
      <c r="AG10" s="61" t="s">
        <v>125</v>
      </c>
      <c r="AH10" s="254" t="s">
        <v>133</v>
      </c>
      <c r="AI10" s="264"/>
      <c r="AJ10" s="254"/>
      <c r="AK10" s="254"/>
      <c r="AL10" s="254"/>
      <c r="AM10" s="254"/>
      <c r="AN10" s="254"/>
      <c r="AO10" s="236" t="s">
        <v>132</v>
      </c>
      <c r="AP10" s="255"/>
      <c r="AQ10" s="277">
        <f>Q10*V10*AJ10</f>
        <v>0</v>
      </c>
      <c r="AR10" s="277"/>
      <c r="AS10" s="277"/>
      <c r="AT10" s="277"/>
      <c r="AU10" s="277"/>
      <c r="AV10" s="62" t="s">
        <v>121</v>
      </c>
    </row>
    <row r="11" spans="1:48" ht="20.100000000000001" customHeight="1">
      <c r="A11" s="271" t="s">
        <v>182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3"/>
      <c r="Q11" s="266">
        <v>300</v>
      </c>
      <c r="R11" s="266"/>
      <c r="S11" s="266"/>
      <c r="T11" s="266"/>
      <c r="U11" s="62" t="s">
        <v>121</v>
      </c>
      <c r="V11" s="265"/>
      <c r="W11" s="265"/>
      <c r="X11" s="265"/>
      <c r="Y11" s="265"/>
      <c r="Z11" s="170" t="s">
        <v>185</v>
      </c>
      <c r="AA11" s="255"/>
      <c r="AB11" s="265" t="s">
        <v>135</v>
      </c>
      <c r="AC11" s="265"/>
      <c r="AD11" s="61" t="s">
        <v>125</v>
      </c>
      <c r="AE11" s="254" t="s">
        <v>134</v>
      </c>
      <c r="AF11" s="254"/>
      <c r="AG11" s="61" t="s">
        <v>125</v>
      </c>
      <c r="AH11" s="254" t="s">
        <v>133</v>
      </c>
      <c r="AI11" s="264"/>
      <c r="AJ11" s="254"/>
      <c r="AK11" s="254"/>
      <c r="AL11" s="254"/>
      <c r="AM11" s="254"/>
      <c r="AN11" s="254"/>
      <c r="AO11" s="236" t="s">
        <v>132</v>
      </c>
      <c r="AP11" s="255"/>
      <c r="AQ11" s="277">
        <f>Q11*V11*AJ11</f>
        <v>0</v>
      </c>
      <c r="AR11" s="277"/>
      <c r="AS11" s="277"/>
      <c r="AT11" s="277"/>
      <c r="AU11" s="277"/>
      <c r="AV11" s="60" t="s">
        <v>121</v>
      </c>
    </row>
    <row r="12" spans="1:48" ht="20.100000000000001" customHeight="1">
      <c r="A12" s="271" t="s">
        <v>192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3"/>
      <c r="Q12" s="262" t="s">
        <v>183</v>
      </c>
      <c r="R12" s="262"/>
      <c r="S12" s="262"/>
      <c r="T12" s="262"/>
      <c r="U12" s="62"/>
      <c r="V12" s="265"/>
      <c r="W12" s="265"/>
      <c r="X12" s="265"/>
      <c r="Y12" s="265"/>
      <c r="Z12" s="245" t="s">
        <v>185</v>
      </c>
      <c r="AA12" s="274"/>
      <c r="AB12" s="254" t="s">
        <v>135</v>
      </c>
      <c r="AC12" s="254"/>
      <c r="AD12" s="61" t="s">
        <v>125</v>
      </c>
      <c r="AE12" s="254" t="s">
        <v>134</v>
      </c>
      <c r="AF12" s="254"/>
      <c r="AG12" s="61" t="s">
        <v>125</v>
      </c>
      <c r="AH12" s="254" t="s">
        <v>133</v>
      </c>
      <c r="AI12" s="264"/>
      <c r="AJ12" s="254"/>
      <c r="AK12" s="254"/>
      <c r="AL12" s="254"/>
      <c r="AM12" s="254"/>
      <c r="AN12" s="254"/>
      <c r="AO12" s="270" t="s">
        <v>132</v>
      </c>
      <c r="AP12" s="274"/>
      <c r="AQ12" s="277"/>
      <c r="AR12" s="277"/>
      <c r="AS12" s="277"/>
      <c r="AT12" s="277"/>
      <c r="AU12" s="277"/>
      <c r="AV12" s="63"/>
    </row>
    <row r="13" spans="1:48" ht="20.100000000000001" customHeight="1">
      <c r="A13" s="166" t="s">
        <v>137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263"/>
      <c r="Q13" s="266">
        <v>2000</v>
      </c>
      <c r="R13" s="266"/>
      <c r="S13" s="266"/>
      <c r="T13" s="266"/>
      <c r="U13" s="60" t="s">
        <v>191</v>
      </c>
      <c r="V13" s="265"/>
      <c r="W13" s="265"/>
      <c r="X13" s="265"/>
      <c r="Y13" s="265"/>
      <c r="Z13" s="174" t="s">
        <v>184</v>
      </c>
      <c r="AA13" s="283"/>
      <c r="AB13" s="265" t="s">
        <v>135</v>
      </c>
      <c r="AC13" s="265"/>
      <c r="AD13" s="61" t="s">
        <v>125</v>
      </c>
      <c r="AE13" s="254" t="s">
        <v>134</v>
      </c>
      <c r="AF13" s="254"/>
      <c r="AG13" s="61" t="s">
        <v>125</v>
      </c>
      <c r="AH13" s="265" t="s">
        <v>133</v>
      </c>
      <c r="AI13" s="285"/>
      <c r="AJ13" s="254"/>
      <c r="AK13" s="254"/>
      <c r="AL13" s="254"/>
      <c r="AM13" s="254"/>
      <c r="AN13" s="254"/>
      <c r="AO13" s="286" t="s">
        <v>132</v>
      </c>
      <c r="AP13" s="283"/>
      <c r="AQ13" s="277">
        <f>Q13*V13*AJ13</f>
        <v>0</v>
      </c>
      <c r="AR13" s="277"/>
      <c r="AS13" s="277"/>
      <c r="AT13" s="277"/>
      <c r="AU13" s="277"/>
      <c r="AV13" s="60" t="s">
        <v>191</v>
      </c>
    </row>
    <row r="14" spans="1:48" ht="20.100000000000001" customHeight="1">
      <c r="A14" s="271" t="s">
        <v>131</v>
      </c>
      <c r="B14" s="272"/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3"/>
      <c r="Q14" s="276" t="s">
        <v>183</v>
      </c>
      <c r="R14" s="262"/>
      <c r="S14" s="262"/>
      <c r="T14" s="262"/>
      <c r="U14" s="62"/>
      <c r="V14" s="265"/>
      <c r="W14" s="265"/>
      <c r="X14" s="265"/>
      <c r="Y14" s="265"/>
      <c r="Z14" s="245" t="s">
        <v>136</v>
      </c>
      <c r="AA14" s="274"/>
      <c r="AB14" s="254" t="s">
        <v>135</v>
      </c>
      <c r="AC14" s="254"/>
      <c r="AD14" s="61" t="s">
        <v>125</v>
      </c>
      <c r="AE14" s="254" t="s">
        <v>134</v>
      </c>
      <c r="AF14" s="254"/>
      <c r="AG14" s="61" t="s">
        <v>125</v>
      </c>
      <c r="AH14" s="254" t="s">
        <v>133</v>
      </c>
      <c r="AI14" s="264"/>
      <c r="AJ14" s="254"/>
      <c r="AK14" s="254"/>
      <c r="AL14" s="254"/>
      <c r="AM14" s="254"/>
      <c r="AN14" s="254"/>
      <c r="AO14" s="270" t="s">
        <v>132</v>
      </c>
      <c r="AP14" s="274"/>
      <c r="AQ14" s="277"/>
      <c r="AR14" s="277"/>
      <c r="AS14" s="277"/>
      <c r="AT14" s="277"/>
      <c r="AU14" s="277"/>
      <c r="AV14" s="60"/>
    </row>
    <row r="15" spans="1:48" ht="20.100000000000001" customHeight="1">
      <c r="A15" s="290" t="s">
        <v>130</v>
      </c>
      <c r="B15" s="290"/>
      <c r="C15" s="290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</row>
    <row r="16" spans="1:48" ht="20.100000000000001" customHeight="1">
      <c r="A16" s="290" t="s">
        <v>129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</row>
    <row r="17" spans="1:49" ht="20.100000000000001" customHeight="1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</row>
    <row r="18" spans="1:49" ht="20.100000000000001" customHeight="1">
      <c r="A18" s="291" t="s">
        <v>187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</row>
    <row r="19" spans="1:49" ht="20.100000000000001" customHeight="1">
      <c r="A19" s="292" t="s">
        <v>128</v>
      </c>
      <c r="B19" s="265"/>
      <c r="C19" s="265"/>
      <c r="D19" s="293" t="s">
        <v>127</v>
      </c>
      <c r="E19" s="265"/>
      <c r="F19" s="265"/>
      <c r="G19" s="265"/>
      <c r="H19" s="265"/>
      <c r="I19" s="294">
        <v>10</v>
      </c>
      <c r="J19" s="294"/>
      <c r="K19" s="66" t="s">
        <v>122</v>
      </c>
      <c r="L19" s="265"/>
      <c r="M19" s="265"/>
      <c r="N19" s="265"/>
      <c r="O19" s="265"/>
      <c r="P19" s="66" t="s">
        <v>123</v>
      </c>
      <c r="Q19" s="265" t="s">
        <v>126</v>
      </c>
      <c r="R19" s="265"/>
      <c r="S19" s="265"/>
      <c r="T19" s="275">
        <f>I19*L19</f>
        <v>0</v>
      </c>
      <c r="U19" s="275"/>
      <c r="V19" s="275"/>
      <c r="W19" s="275"/>
      <c r="X19" s="275"/>
      <c r="Y19" s="67" t="s">
        <v>122</v>
      </c>
      <c r="Z19" s="284" t="s">
        <v>124</v>
      </c>
      <c r="AA19" s="275"/>
      <c r="AB19" s="275"/>
      <c r="AC19" s="275"/>
      <c r="AD19" s="275"/>
      <c r="AE19" s="275"/>
      <c r="AF19" s="294">
        <v>50</v>
      </c>
      <c r="AG19" s="294"/>
      <c r="AH19" s="68" t="s">
        <v>122</v>
      </c>
      <c r="AI19" s="265"/>
      <c r="AJ19" s="265"/>
      <c r="AK19" s="265"/>
      <c r="AL19" s="265"/>
      <c r="AM19" s="69" t="s">
        <v>123</v>
      </c>
      <c r="AN19" s="301" t="s">
        <v>91</v>
      </c>
      <c r="AO19" s="301"/>
      <c r="AP19" s="301"/>
      <c r="AQ19" s="275">
        <f>AF19*AI19</f>
        <v>0</v>
      </c>
      <c r="AR19" s="275"/>
      <c r="AS19" s="275"/>
      <c r="AT19" s="275"/>
      <c r="AU19" s="275"/>
      <c r="AV19" s="67" t="s">
        <v>122</v>
      </c>
      <c r="AW19" s="82"/>
    </row>
    <row r="20" spans="1:49" ht="20.100000000000001" customHeight="1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</row>
    <row r="21" spans="1:49" ht="20.100000000000001" customHeight="1">
      <c r="A21" s="298" t="s">
        <v>168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300"/>
      <c r="U21" s="301" t="s">
        <v>143</v>
      </c>
      <c r="V21" s="301"/>
      <c r="W21" s="301"/>
      <c r="X21" s="301"/>
      <c r="Y21" s="301"/>
      <c r="Z21" s="301"/>
      <c r="AA21" s="302">
        <v>3000</v>
      </c>
      <c r="AB21" s="302"/>
      <c r="AC21" s="302"/>
      <c r="AD21" s="302"/>
      <c r="AE21" s="80" t="s">
        <v>121</v>
      </c>
      <c r="AF21" s="287"/>
      <c r="AG21" s="236"/>
      <c r="AH21" s="236"/>
      <c r="AI21" s="236"/>
      <c r="AJ21" s="236"/>
      <c r="AK21" s="236"/>
      <c r="AL21" s="236"/>
      <c r="AM21" s="288"/>
      <c r="AN21" s="289" t="s">
        <v>169</v>
      </c>
      <c r="AO21" s="167"/>
      <c r="AP21" s="167"/>
      <c r="AQ21" s="167"/>
      <c r="AR21" s="167"/>
      <c r="AS21" s="167"/>
      <c r="AT21" s="167"/>
      <c r="AU21" s="167"/>
      <c r="AV21" s="263"/>
    </row>
    <row r="22" spans="1:49" ht="20.100000000000001" customHeight="1">
      <c r="A22" s="295" t="s">
        <v>170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</row>
    <row r="23" spans="1:49" ht="20.100000000000001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73"/>
      <c r="AL23" s="52"/>
      <c r="AM23" s="52"/>
      <c r="AN23" s="52"/>
      <c r="AO23" s="52"/>
      <c r="AP23" s="52"/>
      <c r="AQ23" s="52"/>
      <c r="AR23" s="52"/>
      <c r="AS23" s="52"/>
      <c r="AT23" s="52"/>
      <c r="AU23" s="73"/>
      <c r="AV23" s="52"/>
    </row>
    <row r="24" spans="1:49" ht="20.100000000000001" customHeight="1">
      <c r="A24" s="296" t="s">
        <v>162</v>
      </c>
      <c r="B24" s="296"/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307" t="s">
        <v>160</v>
      </c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8">
        <v>200</v>
      </c>
      <c r="AH24" s="308"/>
      <c r="AI24" s="308"/>
      <c r="AJ24" s="74" t="s">
        <v>121</v>
      </c>
      <c r="AK24" s="278"/>
      <c r="AL24" s="265"/>
      <c r="AM24" s="265"/>
      <c r="AN24" s="265"/>
      <c r="AO24" s="301" t="s">
        <v>161</v>
      </c>
      <c r="AP24" s="303"/>
      <c r="AQ24" s="304">
        <f>AG24*AK24</f>
        <v>0</v>
      </c>
      <c r="AR24" s="262"/>
      <c r="AS24" s="262"/>
      <c r="AT24" s="262"/>
      <c r="AU24" s="262"/>
      <c r="AV24" s="83" t="s">
        <v>159</v>
      </c>
      <c r="AW24" s="82"/>
    </row>
    <row r="25" spans="1:49" ht="20.100000000000001" customHeight="1">
      <c r="A25" s="296" t="s">
        <v>89</v>
      </c>
      <c r="B25" s="296"/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305" t="s">
        <v>118</v>
      </c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306"/>
      <c r="AQ25" s="297"/>
      <c r="AR25" s="265"/>
      <c r="AS25" s="265"/>
      <c r="AT25" s="265"/>
      <c r="AU25" s="265"/>
      <c r="AV25" s="84" t="s">
        <v>90</v>
      </c>
      <c r="AW25" s="82"/>
    </row>
    <row r="26" spans="1:49" ht="20.100000000000001" customHeight="1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47"/>
      <c r="AR26" s="47"/>
      <c r="AS26" s="47"/>
      <c r="AT26" s="47"/>
      <c r="AU26" s="39"/>
      <c r="AV26" s="39"/>
    </row>
    <row r="27" spans="1:49" ht="20.100000000000001" customHeight="1">
      <c r="A27" s="290" t="s">
        <v>120</v>
      </c>
      <c r="B27" s="290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0"/>
      <c r="AO27" s="290"/>
      <c r="AP27" s="290"/>
      <c r="AQ27" s="290"/>
      <c r="AR27" s="290"/>
      <c r="AS27" s="290"/>
      <c r="AT27" s="290"/>
      <c r="AU27" s="290"/>
      <c r="AV27" s="290"/>
    </row>
    <row r="28" spans="1:49" ht="20.100000000000001" customHeight="1">
      <c r="A28" s="290"/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</row>
    <row r="29" spans="1:49" ht="20.100000000000001" customHeight="1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</row>
    <row r="30" spans="1:49" ht="20.100000000000001" customHeight="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</row>
    <row r="31" spans="1:49" ht="20.100000000000001" customHeight="1">
      <c r="A31" s="70" t="s">
        <v>119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</row>
    <row r="32" spans="1:49" ht="20.100000000000001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</row>
    <row r="33" spans="1:48" ht="20.100000000000001" customHeigh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</row>
    <row r="34" spans="1:48" ht="20.100000000000001" customHeight="1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</row>
    <row r="35" spans="1:48" ht="20.100000000000001" customHeight="1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</row>
    <row r="36" spans="1:48" ht="20.100000000000001" customHeight="1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</row>
    <row r="37" spans="1:48" ht="20.100000000000001" customHeight="1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</row>
    <row r="38" spans="1:48" ht="20.100000000000001" customHeight="1"/>
    <row r="39" spans="1:48" ht="20.100000000000001" customHeight="1"/>
    <row r="40" spans="1:48" ht="20.100000000000001" customHeight="1"/>
    <row r="41" spans="1:48" ht="20.100000000000001" customHeight="1"/>
    <row r="42" spans="1:48" ht="20.100000000000001" customHeight="1"/>
  </sheetData>
  <sheetProtection sheet="1" objects="1" scenarios="1"/>
  <mergeCells count="118">
    <mergeCell ref="AJ13:AN13"/>
    <mergeCell ref="AO13:AP13"/>
    <mergeCell ref="AJ11:AN11"/>
    <mergeCell ref="AO11:AP11"/>
    <mergeCell ref="AJ14:AN14"/>
    <mergeCell ref="AO14:AP14"/>
    <mergeCell ref="AB13:AC13"/>
    <mergeCell ref="AE13:AF13"/>
    <mergeCell ref="AH13:AI13"/>
    <mergeCell ref="AB11:AC11"/>
    <mergeCell ref="AE11:AF11"/>
    <mergeCell ref="AH11:AI11"/>
    <mergeCell ref="A27:AV28"/>
    <mergeCell ref="A18:U18"/>
    <mergeCell ref="A15:AV15"/>
    <mergeCell ref="A16:AV16"/>
    <mergeCell ref="A19:C19"/>
    <mergeCell ref="D19:H19"/>
    <mergeCell ref="I19:J19"/>
    <mergeCell ref="L19:O19"/>
    <mergeCell ref="A22:AV22"/>
    <mergeCell ref="A24:U24"/>
    <mergeCell ref="AQ25:AU25"/>
    <mergeCell ref="A21:T21"/>
    <mergeCell ref="U21:Z21"/>
    <mergeCell ref="AA21:AD21"/>
    <mergeCell ref="AO24:AP24"/>
    <mergeCell ref="AQ24:AU24"/>
    <mergeCell ref="V25:AP25"/>
    <mergeCell ref="A25:U25"/>
    <mergeCell ref="T19:X19"/>
    <mergeCell ref="AF19:AG19"/>
    <mergeCell ref="AI19:AL19"/>
    <mergeCell ref="AN19:AP19"/>
    <mergeCell ref="V24:AF24"/>
    <mergeCell ref="AG24:AI24"/>
    <mergeCell ref="AK24:AN24"/>
    <mergeCell ref="V7:AA8"/>
    <mergeCell ref="AB7:AI8"/>
    <mergeCell ref="Z9:AA9"/>
    <mergeCell ref="Z10:AA10"/>
    <mergeCell ref="Z19:AE19"/>
    <mergeCell ref="AB9:AC9"/>
    <mergeCell ref="AE9:AF9"/>
    <mergeCell ref="AB10:AC10"/>
    <mergeCell ref="V9:Y9"/>
    <mergeCell ref="AJ7:AP8"/>
    <mergeCell ref="AH9:AI9"/>
    <mergeCell ref="AO9:AP9"/>
    <mergeCell ref="AJ9:AN9"/>
    <mergeCell ref="AF21:AM21"/>
    <mergeCell ref="AN21:AV21"/>
    <mergeCell ref="AQ10:AU10"/>
    <mergeCell ref="AQ9:AU9"/>
    <mergeCell ref="AQ7:AV8"/>
    <mergeCell ref="V13:Y13"/>
    <mergeCell ref="Z13:AA13"/>
    <mergeCell ref="V11:Y11"/>
    <mergeCell ref="Z11:AA11"/>
    <mergeCell ref="V14:Y14"/>
    <mergeCell ref="Q19:S19"/>
    <mergeCell ref="AJ12:AN12"/>
    <mergeCell ref="A14:P14"/>
    <mergeCell ref="Z12:AA12"/>
    <mergeCell ref="V12:Y12"/>
    <mergeCell ref="AO12:AP12"/>
    <mergeCell ref="A11:P11"/>
    <mergeCell ref="AQ19:AU19"/>
    <mergeCell ref="AH12:AI12"/>
    <mergeCell ref="A13:P13"/>
    <mergeCell ref="Q12:T12"/>
    <mergeCell ref="AB12:AC12"/>
    <mergeCell ref="AE12:AF12"/>
    <mergeCell ref="AQ12:AU12"/>
    <mergeCell ref="Q13:T13"/>
    <mergeCell ref="Q11:T11"/>
    <mergeCell ref="Q14:T14"/>
    <mergeCell ref="Z14:AA14"/>
    <mergeCell ref="AQ13:AU13"/>
    <mergeCell ref="AQ11:AU11"/>
    <mergeCell ref="AQ14:AU14"/>
    <mergeCell ref="AB14:AC14"/>
    <mergeCell ref="AE14:AF14"/>
    <mergeCell ref="AH14:AI14"/>
    <mergeCell ref="A4:M4"/>
    <mergeCell ref="N4:AV4"/>
    <mergeCell ref="A5:D5"/>
    <mergeCell ref="E5:G5"/>
    <mergeCell ref="H5:I5"/>
    <mergeCell ref="K5:L5"/>
    <mergeCell ref="N5:O5"/>
    <mergeCell ref="Q5:R5"/>
    <mergeCell ref="S5:T5"/>
    <mergeCell ref="U5:V5"/>
    <mergeCell ref="X5:Y5"/>
    <mergeCell ref="AA5:AB5"/>
    <mergeCell ref="AD5:AE5"/>
    <mergeCell ref="AQ3:AR3"/>
    <mergeCell ref="AS3:AT3"/>
    <mergeCell ref="AU3:AV3"/>
    <mergeCell ref="A3:E3"/>
    <mergeCell ref="AD3:AF3"/>
    <mergeCell ref="AH3:AJ3"/>
    <mergeCell ref="AK3:AL3"/>
    <mergeCell ref="AM3:AN3"/>
    <mergeCell ref="AO3:AP3"/>
    <mergeCell ref="A7:P8"/>
    <mergeCell ref="AJ10:AN10"/>
    <mergeCell ref="AO10:AP10"/>
    <mergeCell ref="Q7:U8"/>
    <mergeCell ref="Q9:T9"/>
    <mergeCell ref="A9:P9"/>
    <mergeCell ref="A10:P10"/>
    <mergeCell ref="A12:P12"/>
    <mergeCell ref="AH10:AI10"/>
    <mergeCell ref="V10:Y10"/>
    <mergeCell ref="AE10:AF10"/>
    <mergeCell ref="Q10:T10"/>
  </mergeCells>
  <phoneticPr fontId="5"/>
  <printOptions horizontalCentered="1"/>
  <pageMargins left="0.39027777777777778" right="0.39027777777777778" top="0.58958333333333335" bottom="0.59027777777777779" header="0.50972222222222219" footer="0.51180555555555551"/>
  <pageSetup paperSize="9" firstPageNumber="0" orientation="portrait" horizontalDpi="300" verticalDpi="300" r:id="rId1"/>
  <headerFooter alignWithMargins="0">
    <oddHeader>&amp;L&amp;"ＭＳ 明朝,標準"別記第2号様式
&amp;"ＭＳ ゴシック,標準"&amp;10あうる京北　付属施設・備品利用申込書</oddHeader>
  </headerFooter>
  <ignoredErrors>
    <ignoredError sqref="AQ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組織・団体利用申込書</vt:lpstr>
      <vt:lpstr>食事申込書</vt:lpstr>
      <vt:lpstr>付属施設・備品利用申込書</vt:lpstr>
      <vt:lpstr>付属施設・備品利用申込書!Print_Area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あうる京北(京都府立ゼミナールハウス)</dc:creator>
  <cp:lastModifiedBy>あうる京北</cp:lastModifiedBy>
  <cp:lastPrinted>2025-10-02T07:41:55Z</cp:lastPrinted>
  <dcterms:created xsi:type="dcterms:W3CDTF">2019-10-26T08:51:28Z</dcterms:created>
  <dcterms:modified xsi:type="dcterms:W3CDTF">2025-10-02T07:44:08Z</dcterms:modified>
</cp:coreProperties>
</file>