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D:\"/>
    </mc:Choice>
  </mc:AlternateContent>
  <xr:revisionPtr revIDLastSave="0" documentId="13_ncr:1_{2D302550-442F-4D87-A288-5E12C167AA06}" xr6:coauthVersionLast="47" xr6:coauthVersionMax="47" xr10:uidLastSave="{00000000-0000-0000-0000-000000000000}"/>
  <bookViews>
    <workbookView xWindow="-108" yWindow="-108" windowWidth="23256" windowHeight="13896" xr2:uid="{00000000-000D-0000-FFFF-FFFF00000000}"/>
  </bookViews>
  <sheets>
    <sheet name="Application Checklist" sheetId="1" r:id="rId1"/>
    <sheet name="Applicant Overview" sheetId="3" r:id="rId2"/>
    <sheet name="Site Overview v1" sheetId="2" state="hidden" r:id="rId3"/>
    <sheet name="Site" sheetId="10" r:id="rId4"/>
    <sheet name="Site Overview v2" sheetId="9" state="hidden" r:id="rId5"/>
    <sheet name="Budget" sheetId="6" r:id="rId6"/>
    <sheet name="Timeline" sheetId="7" r:id="rId7"/>
    <sheet name="Due Diligence" sheetId="4" r:id="rId8"/>
    <sheet name="Legends" sheetId="11" state="hidden" r:id="rId9"/>
  </sheets>
  <definedNames>
    <definedName name="_xlnm.Print_Area" localSheetId="1">'Applicant Overview'!$A$1:$C$31</definedName>
    <definedName name="_xlnm.Print_Area" localSheetId="0">'Application Checklist'!$A$1:$E$62</definedName>
    <definedName name="_xlnm.Print_Area" localSheetId="5">Budget!$A$1:$D$36</definedName>
    <definedName name="_xlnm.Print_Area" localSheetId="7">'Due Diligence'!$A$1:$D$13</definedName>
    <definedName name="_xlnm.Print_Area" localSheetId="3">Site!$A$1:$C$81</definedName>
    <definedName name="_xlnm.Print_Area" localSheetId="6">Timeline!$A$1:$H$11</definedName>
    <definedName name="Z_F78D5A7C_B71C_4221_8930_3B18E8D15FCC_.wvu.PrintArea" localSheetId="1" hidden="1">'Applicant Overview'!$A$1:$C$31</definedName>
    <definedName name="Z_F78D5A7C_B71C_4221_8930_3B18E8D15FCC_.wvu.PrintArea" localSheetId="0" hidden="1">'Application Checklist'!$A$4:$E$62</definedName>
    <definedName name="Z_F78D5A7C_B71C_4221_8930_3B18E8D15FCC_.wvu.PrintArea" localSheetId="7" hidden="1">'Due Diligence'!$A$1:$D$13</definedName>
    <definedName name="Z_F78D5A7C_B71C_4221_8930_3B18E8D15FCC_.wvu.PrintArea" localSheetId="3" hidden="1">Site!$A$1:$C$81</definedName>
    <definedName name="Z_F78D5A7C_B71C_4221_8930_3B18E8D15FCC_.wvu.PrintArea" localSheetId="6" hidden="1">Timeline!$A$1:$H$11</definedName>
  </definedNames>
  <calcPr calcId="191029"/>
  <customWorkbookViews>
    <customWorkbookView name="Application Checklist" guid="{F78D5A7C-B71C-4221-8930-3B18E8D15FCC}" maximized="1" xWindow="1912"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3" i="6" l="1"/>
  <c r="B51" i="6"/>
  <c r="B41" i="6" l="1"/>
  <c r="B5" i="6" l="1"/>
  <c r="B29" i="6"/>
  <c r="B19" i="6"/>
  <c r="B8" i="6"/>
  <c r="B37"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Christina Smith</author>
  </authors>
  <commentList>
    <comment ref="A4" authorId="0" shapeId="0" xr:uid="{00000000-0006-0000-0600-000001000000}">
      <text>
        <r>
          <rPr>
            <b/>
            <sz val="9"/>
            <color indexed="81"/>
            <rFont val="Tahoma"/>
            <family val="2"/>
          </rPr>
          <t xml:space="preserve">FastSites Team:
Objective: </t>
        </r>
        <r>
          <rPr>
            <sz val="9"/>
            <color indexed="81"/>
            <rFont val="Tahoma"/>
            <family val="2"/>
          </rPr>
          <t xml:space="preserve">Identifies major phases of the site lifecycle.
</t>
        </r>
      </text>
    </comment>
    <comment ref="B4" authorId="0" shapeId="0" xr:uid="{00000000-0006-0000-0600-000002000000}">
      <text>
        <r>
          <rPr>
            <b/>
            <sz val="9"/>
            <color indexed="81"/>
            <rFont val="Tahoma"/>
            <family val="2"/>
          </rPr>
          <t>FastSites Team:</t>
        </r>
        <r>
          <rPr>
            <sz val="9"/>
            <color indexed="81"/>
            <rFont val="Tahoma"/>
            <family val="2"/>
          </rPr>
          <t xml:space="preserve">
</t>
        </r>
        <r>
          <rPr>
            <b/>
            <sz val="9"/>
            <color indexed="81"/>
            <rFont val="Tahoma"/>
            <family val="2"/>
          </rPr>
          <t>Objective:</t>
        </r>
        <r>
          <rPr>
            <sz val="9"/>
            <color indexed="81"/>
            <rFont val="Tahoma"/>
            <family val="2"/>
          </rPr>
          <t xml:space="preserve"> Clarify who is accountable for each phase.
</t>
        </r>
        <r>
          <rPr>
            <b/>
            <sz val="9"/>
            <color indexed="81"/>
            <rFont val="Tahoma"/>
            <family val="2"/>
          </rPr>
          <t>Instructions for Applicant:</t>
        </r>
        <r>
          <rPr>
            <sz val="9"/>
            <color indexed="81"/>
            <rFont val="Tahoma"/>
            <family val="2"/>
          </rPr>
          <t xml:space="preserve"> List the organization, agency, or contractor overseeing the milestone. Include role or title if known (e.g., “Project Engineer – ABC Consulting”).</t>
        </r>
      </text>
    </comment>
    <comment ref="C4" authorId="0" shapeId="0" xr:uid="{00000000-0006-0000-0600-000003000000}">
      <text>
        <r>
          <rPr>
            <b/>
            <sz val="9"/>
            <color indexed="81"/>
            <rFont val="Tahoma"/>
            <family val="2"/>
          </rPr>
          <t>FastSites Team:</t>
        </r>
        <r>
          <rPr>
            <sz val="9"/>
            <color indexed="81"/>
            <rFont val="Tahoma"/>
            <family val="2"/>
          </rPr>
          <t xml:space="preserve">
</t>
        </r>
        <r>
          <rPr>
            <b/>
            <sz val="9"/>
            <color indexed="81"/>
            <rFont val="Tahoma"/>
            <family val="2"/>
          </rPr>
          <t>Objective:</t>
        </r>
        <r>
          <rPr>
            <sz val="9"/>
            <color indexed="81"/>
            <rFont val="Tahoma"/>
            <family val="2"/>
          </rPr>
          <t xml:space="preserve"> Show how each phase is financed.
</t>
        </r>
        <r>
          <rPr>
            <b/>
            <sz val="9"/>
            <color indexed="81"/>
            <rFont val="Tahoma"/>
            <family val="2"/>
          </rPr>
          <t>Instructions for Applicant:</t>
        </r>
        <r>
          <rPr>
            <sz val="9"/>
            <color indexed="81"/>
            <rFont val="Tahoma"/>
            <family val="2"/>
          </rPr>
          <t xml:space="preserve"> Specify the source(s) of funding (e.g., state grant, federal funds, private investment). If multiple sources apply, list each with approximate share.</t>
        </r>
      </text>
    </comment>
    <comment ref="D4" authorId="0" shapeId="0" xr:uid="{00000000-0006-0000-0600-000004000000}">
      <text>
        <r>
          <rPr>
            <b/>
            <sz val="9"/>
            <color indexed="81"/>
            <rFont val="Tahoma"/>
            <family val="2"/>
          </rPr>
          <t>FastSites Team:</t>
        </r>
        <r>
          <rPr>
            <sz val="9"/>
            <color indexed="81"/>
            <rFont val="Tahoma"/>
            <family val="2"/>
          </rPr>
          <t xml:space="preserve">
</t>
        </r>
        <r>
          <rPr>
            <b/>
            <sz val="9"/>
            <color indexed="81"/>
            <rFont val="Tahoma"/>
            <family val="2"/>
          </rPr>
          <t>Objective:</t>
        </r>
        <r>
          <rPr>
            <sz val="9"/>
            <color indexed="81"/>
            <rFont val="Tahoma"/>
            <family val="2"/>
          </rPr>
          <t xml:space="preserve"> Quantify financial commitment.
</t>
        </r>
        <r>
          <rPr>
            <b/>
            <sz val="9"/>
            <color indexed="81"/>
            <rFont val="Tahoma"/>
            <family val="2"/>
          </rPr>
          <t xml:space="preserve">Instructions for Applicant: </t>
        </r>
        <r>
          <rPr>
            <sz val="9"/>
            <color indexed="81"/>
            <rFont val="Tahoma"/>
            <family val="2"/>
          </rPr>
          <t>Provide the estimated dollar amount allocated to each milestone. Use whole numbers and round to the nearest thousand if needed.</t>
        </r>
      </text>
    </comment>
    <comment ref="E4" authorId="0" shapeId="0" xr:uid="{00000000-0006-0000-0600-000005000000}">
      <text>
        <r>
          <rPr>
            <b/>
            <sz val="9"/>
            <color indexed="81"/>
            <rFont val="Tahoma"/>
            <family val="2"/>
          </rPr>
          <t>FastSites Team:</t>
        </r>
        <r>
          <rPr>
            <sz val="9"/>
            <color indexed="81"/>
            <rFont val="Tahoma"/>
            <family val="2"/>
          </rPr>
          <t xml:space="preserve">
</t>
        </r>
        <r>
          <rPr>
            <b/>
            <sz val="9"/>
            <color indexed="81"/>
            <rFont val="Tahoma"/>
            <family val="2"/>
          </rPr>
          <t>Objective:</t>
        </r>
        <r>
          <rPr>
            <sz val="9"/>
            <color indexed="81"/>
            <rFont val="Tahoma"/>
            <family val="2"/>
          </rPr>
          <t xml:space="preserve"> Indicate time required for each phase. 
</t>
        </r>
        <r>
          <rPr>
            <b/>
            <sz val="9"/>
            <color indexed="81"/>
            <rFont val="Tahoma"/>
            <family val="2"/>
          </rPr>
          <t>Instructions for Applicant:</t>
        </r>
        <r>
          <rPr>
            <sz val="9"/>
            <color indexed="81"/>
            <rFont val="Tahoma"/>
            <family val="2"/>
          </rPr>
          <t xml:space="preserve"> Estimate the number of months needed to complete the milestone. Use realistic timeframes based on scope and complexity. Some phases may overlap.</t>
        </r>
      </text>
    </comment>
    <comment ref="F4" authorId="0" shapeId="0" xr:uid="{00000000-0006-0000-0600-000006000000}">
      <text>
        <r>
          <rPr>
            <b/>
            <sz val="9"/>
            <color indexed="81"/>
            <rFont val="Tahoma"/>
            <family val="2"/>
          </rPr>
          <t>FastSites Team:</t>
        </r>
        <r>
          <rPr>
            <sz val="9"/>
            <color indexed="81"/>
            <rFont val="Tahoma"/>
            <family val="2"/>
          </rPr>
          <t xml:space="preserve">
</t>
        </r>
        <r>
          <rPr>
            <b/>
            <sz val="9"/>
            <color indexed="81"/>
            <rFont val="Tahoma"/>
            <family val="2"/>
          </rPr>
          <t>Objective:</t>
        </r>
        <r>
          <rPr>
            <sz val="9"/>
            <color indexed="81"/>
            <rFont val="Tahoma"/>
            <family val="2"/>
          </rPr>
          <t xml:space="preserve"> Establish project sequencing.
</t>
        </r>
        <r>
          <rPr>
            <b/>
            <sz val="9"/>
            <color indexed="81"/>
            <rFont val="Tahoma"/>
            <family val="2"/>
          </rPr>
          <t>Instructions for Applicant:</t>
        </r>
        <r>
          <rPr>
            <sz val="9"/>
            <color indexed="81"/>
            <rFont val="Tahoma"/>
            <family val="2"/>
          </rPr>
          <t xml:space="preserve"> Enter the anticipated start date for each milestone. Use MM/DD/YYYY format. Ensure dates align logically across milestones.</t>
        </r>
      </text>
    </comment>
    <comment ref="G4" authorId="0" shapeId="0" xr:uid="{00000000-0006-0000-0600-000007000000}">
      <text>
        <r>
          <rPr>
            <b/>
            <sz val="9"/>
            <color indexed="81"/>
            <rFont val="Tahoma"/>
            <family val="2"/>
          </rPr>
          <t xml:space="preserve">FastSites Team:
Objective: </t>
        </r>
        <r>
          <rPr>
            <sz val="9"/>
            <color indexed="81"/>
            <rFont val="Tahoma"/>
            <family val="2"/>
          </rPr>
          <t xml:space="preserve">Establish project sequencing.
</t>
        </r>
        <r>
          <rPr>
            <b/>
            <sz val="9"/>
            <color indexed="81"/>
            <rFont val="Tahoma"/>
            <family val="2"/>
          </rPr>
          <t>Instructions for Applicant:</t>
        </r>
        <r>
          <rPr>
            <sz val="9"/>
            <color indexed="81"/>
            <rFont val="Tahoma"/>
            <family val="2"/>
          </rPr>
          <t xml:space="preserve"> Enter the anticipated completion date for each milestone. Use MM/DD/YYYY format. Ensure dates align logically across milestones.
</t>
        </r>
      </text>
    </comment>
    <comment ref="H4" authorId="0" shapeId="0" xr:uid="{00000000-0006-0000-0600-000008000000}">
      <text>
        <r>
          <rPr>
            <b/>
            <sz val="9"/>
            <color indexed="81"/>
            <rFont val="Tahoma"/>
            <family val="2"/>
          </rPr>
          <t>FastSites Team:</t>
        </r>
        <r>
          <rPr>
            <sz val="9"/>
            <color indexed="81"/>
            <rFont val="Tahoma"/>
            <family val="2"/>
          </rPr>
          <t xml:space="preserve">
</t>
        </r>
        <r>
          <rPr>
            <b/>
            <sz val="9"/>
            <color indexed="81"/>
            <rFont val="Tahoma"/>
            <family val="2"/>
          </rPr>
          <t>Objective:</t>
        </r>
        <r>
          <rPr>
            <sz val="9"/>
            <color indexed="81"/>
            <rFont val="Tahoma"/>
            <family val="2"/>
          </rPr>
          <t xml:space="preserve"> Provide context or clarifications.
</t>
        </r>
        <r>
          <rPr>
            <b/>
            <sz val="9"/>
            <color indexed="81"/>
            <rFont val="Tahoma"/>
            <family val="2"/>
          </rPr>
          <t>Instructions for Applicant:</t>
        </r>
        <r>
          <rPr>
            <sz val="9"/>
            <color indexed="81"/>
            <rFont val="Tahoma"/>
            <family val="2"/>
          </rPr>
          <t xml:space="preserve"> Use this space to note dependencies, permitting status, contingencies, or other relevant information that may affect timing or execution.</t>
        </r>
      </text>
    </comment>
  </commentList>
</comments>
</file>

<file path=xl/sharedStrings.xml><?xml version="1.0" encoding="utf-8"?>
<sst xmlns="http://schemas.openxmlformats.org/spreadsheetml/2006/main" count="655" uniqueCount="385">
  <si>
    <t>Site Information</t>
  </si>
  <si>
    <t>Response</t>
  </si>
  <si>
    <t>Site Name</t>
  </si>
  <si>
    <t>Physical Street Address</t>
  </si>
  <si>
    <t>City, State, Zip</t>
  </si>
  <si>
    <t>Total Acres</t>
  </si>
  <si>
    <t>Total Contiguous Acres</t>
  </si>
  <si>
    <t>Stand Alone Site or Industrial Park for Multiple Users?</t>
  </si>
  <si>
    <t>Current Site Owner</t>
  </si>
  <si>
    <t>Transaction Preference (sale/lease/etc.)</t>
  </si>
  <si>
    <t>Inside the City Limits?</t>
  </si>
  <si>
    <t>Zoning Classification</t>
  </si>
  <si>
    <t>Rezoning required for Industrial?</t>
  </si>
  <si>
    <t>Adjacent Zoning</t>
  </si>
  <si>
    <t>Former Use?</t>
  </si>
  <si>
    <t>Any height restrictions?</t>
  </si>
  <si>
    <t>Any noise restrictions?</t>
  </si>
  <si>
    <t>Any outdoor storage restrictions?</t>
  </si>
  <si>
    <t>Any other major covenants or restrictions?</t>
  </si>
  <si>
    <t>Link to Site Selection Center</t>
  </si>
  <si>
    <t>Site Condition</t>
  </si>
  <si>
    <t>YES/NO</t>
  </si>
  <si>
    <t>If YES, please provide a description.</t>
  </si>
  <si>
    <t>Does the site have a slope? What percent?</t>
  </si>
  <si>
    <t>Are floodplains present on the site?</t>
  </si>
  <si>
    <t>Are wetlands present on the site?</t>
  </si>
  <si>
    <t>Current or former landfill on site?</t>
  </si>
  <si>
    <t>Easements that impact development?</t>
  </si>
  <si>
    <t>Transportation/Logistics</t>
  </si>
  <si>
    <t>Distance (miles)</t>
  </si>
  <si>
    <t>Name and Description</t>
  </si>
  <si>
    <t>Nearest interstate</t>
  </si>
  <si>
    <t>Nearest four-lane highway</t>
  </si>
  <si>
    <t>Nearest two-lane highway</t>
  </si>
  <si>
    <t>Nearest river port</t>
  </si>
  <si>
    <t>Nearest intermodal facility</t>
  </si>
  <si>
    <t>Nearest commercial airport</t>
  </si>
  <si>
    <t>Nearest general aviation airport</t>
  </si>
  <si>
    <t>Neighboring Uses</t>
  </si>
  <si>
    <t>Nearest residential area</t>
  </si>
  <si>
    <t>Nearest school</t>
  </si>
  <si>
    <t>Nearest hospital</t>
  </si>
  <si>
    <t>Nearest fire station</t>
  </si>
  <si>
    <t>Nearest park</t>
  </si>
  <si>
    <t>Utilities: Electricity</t>
  </si>
  <si>
    <t>Additional Details</t>
  </si>
  <si>
    <t>Name of Electric Provider</t>
  </si>
  <si>
    <t>Distance to nearest distribution line (feet)</t>
  </si>
  <si>
    <t>Distribution voltage (kV)</t>
  </si>
  <si>
    <t>Distance to nearest transmission line (miles)</t>
  </si>
  <si>
    <t>Transmission voltage (kV)</t>
  </si>
  <si>
    <t>Distance to nearest substation (feet)</t>
  </si>
  <si>
    <t>Voltage and capacity of substation</t>
  </si>
  <si>
    <t>Please provide a description what improvements are necessary to provide at least 3 MW of electric capacity
Assume a 75% load factor and 24/7 operation</t>
  </si>
  <si>
    <t>Please provide an estimated cost of these electric improvements</t>
  </si>
  <si>
    <t>Please provide an estimated schedule of these electric improvements (months)</t>
  </si>
  <si>
    <t>Utilities: Natural Gas</t>
  </si>
  <si>
    <t>Name of Natural Gas Provider</t>
  </si>
  <si>
    <t>Distance of the nearest natural gas line to the edge of the site (feet)</t>
  </si>
  <si>
    <t>Line Size (in)</t>
  </si>
  <si>
    <t>Current Pressure (psi)</t>
  </si>
  <si>
    <t>Please provide a description what improvements are necessary to provide at least 15 MCF per hour of natural gas capacity
Assume 5-15 psi and consistent load across 24/7 operation</t>
  </si>
  <si>
    <t>Please provide an estimated cost of these natural gas improvements</t>
  </si>
  <si>
    <t>Please provide an estimated schedule of these natural gas improvements (months)</t>
  </si>
  <si>
    <t>Utilities: Water</t>
  </si>
  <si>
    <t>Distance from nearest water line to the edge of the site (feet)</t>
  </si>
  <si>
    <t>Line Size (inches)</t>
  </si>
  <si>
    <t>Name of Water Treatment Plant</t>
  </si>
  <si>
    <t>Distance from Site (miles)</t>
  </si>
  <si>
    <t>Utilities: Wastewater</t>
  </si>
  <si>
    <t>Distance of nearest wastewater line to edge of site (feet)</t>
  </si>
  <si>
    <t>Line Type (Gravity/Force Main)</t>
  </si>
  <si>
    <t>What is the current excess capacity of the wastewater line in gallons per day?</t>
  </si>
  <si>
    <t>What is the current excess capacity of the wastewater treatment plant in gallons per day?</t>
  </si>
  <si>
    <t>Please provide an estimated schedule of these wastewater improvements (months)</t>
  </si>
  <si>
    <t>Utilities: Telecommunications</t>
  </si>
  <si>
    <t>Name of Telecom Provider</t>
  </si>
  <si>
    <t>Distance to site (feet)</t>
  </si>
  <si>
    <t>Estimated Timeline required to establish service (weeks)</t>
  </si>
  <si>
    <t>Nearest rail line (if applicable, provide a description of rail line (main line, spur) and the class and name of the rail provider (Class I, Class III Shortline) )</t>
  </si>
  <si>
    <t>Are floodways present on the site?</t>
  </si>
  <si>
    <t>Louisiana Economic Development
100 North Street, 7th Floor
Baton Rouge, LA 70802-5264
800.450.8115  OpportunityLouisiana.com</t>
  </si>
  <si>
    <t>** If YES to existing floodplain, on average, what is the difference in feet between natural grade and base flood elevation?</t>
  </si>
  <si>
    <r>
      <t xml:space="preserve">Name of Water </t>
    </r>
    <r>
      <rPr>
        <strike/>
        <sz val="11"/>
        <color rgb="FFFF0000"/>
        <rFont val="Arial"/>
        <family val="2"/>
      </rPr>
      <t>Provider</t>
    </r>
    <r>
      <rPr>
        <sz val="11"/>
        <color theme="1"/>
        <rFont val="Arial"/>
        <family val="2"/>
      </rPr>
      <t xml:space="preserve"> </t>
    </r>
    <r>
      <rPr>
        <sz val="11"/>
        <color rgb="FFFF0000"/>
        <rFont val="Arial"/>
        <family val="2"/>
      </rPr>
      <t>System</t>
    </r>
  </si>
  <si>
    <t>Public Water System ID Number</t>
  </si>
  <si>
    <t>Anticipated demand from water system in gallons per day (GPD)</t>
  </si>
  <si>
    <t>Does the water system have sufficient excess capacity for the site?</t>
  </si>
  <si>
    <r>
      <t xml:space="preserve">Name of Wastewater </t>
    </r>
    <r>
      <rPr>
        <strike/>
        <sz val="11"/>
        <color rgb="FFFF0000"/>
        <rFont val="Arial"/>
        <family val="2"/>
      </rPr>
      <t>Provider</t>
    </r>
    <r>
      <rPr>
        <sz val="11"/>
        <color rgb="FFFF0000"/>
        <rFont val="Arial"/>
        <family val="2"/>
      </rPr>
      <t xml:space="preserve"> System</t>
    </r>
  </si>
  <si>
    <r>
      <t>Current Pressure (psi)</t>
    </r>
    <r>
      <rPr>
        <sz val="11"/>
        <color rgb="FFFF0000"/>
        <rFont val="Arial"/>
        <family val="2"/>
      </rPr>
      <t xml:space="preserve"> if, applicable</t>
    </r>
  </si>
  <si>
    <t>Anticipated capacity requested from sewer system (GDP)</t>
  </si>
  <si>
    <t>Does the wastewater treatment plant have sufficient excess capacity for the site?</t>
  </si>
  <si>
    <t>Name:</t>
  </si>
  <si>
    <t>Title:</t>
  </si>
  <si>
    <t>Organization:</t>
  </si>
  <si>
    <t>Mailing Address:</t>
  </si>
  <si>
    <t>City, State, Zip:</t>
  </si>
  <si>
    <t>Telephone:</t>
  </si>
  <si>
    <t>Email:</t>
  </si>
  <si>
    <t>Eligible Applicant Primary Contact</t>
  </si>
  <si>
    <t>All shaded areas should be completed.</t>
  </si>
  <si>
    <t>Site Investment &amp; Infrastructure
Improvement Incentive Application</t>
  </si>
  <si>
    <t>Milestone</t>
  </si>
  <si>
    <t>Estimated
Start Date</t>
  </si>
  <si>
    <t>Estimated
Completion Date</t>
  </si>
  <si>
    <t>Phase I Environmental Analysis</t>
  </si>
  <si>
    <t>Geotechnical survey/Soil Borings</t>
  </si>
  <si>
    <t>Endangered Species survey/US Fish and Wildlife Clearance</t>
  </si>
  <si>
    <t xml:space="preserve">Archeological survey/ State Historic Preservation Clearance </t>
  </si>
  <si>
    <t>Wetlands delineation/ USACE Jurisdictional Determination</t>
  </si>
  <si>
    <t>Boundary Survey</t>
  </si>
  <si>
    <t>Any master plans or feasibility studies?</t>
  </si>
  <si>
    <t>Any other due diligence studies?</t>
  </si>
  <si>
    <t>Site Study Checklist</t>
  </si>
  <si>
    <t>Duration
(months)</t>
  </si>
  <si>
    <t>Completion
Date</t>
  </si>
  <si>
    <t>** If YES to existing floodways, has a no-rise certification been completed and approved?</t>
  </si>
  <si>
    <t>Does the sewer collection system have sufficient excess capacity for the site?</t>
  </si>
  <si>
    <t>If NO, Please provide a description of what improvements are necessary to provide at least 75,000 gallons per day of the required wastewater capacity</t>
  </si>
  <si>
    <t>If NO, Please provide a description of what improvements are necessary to provide at least 100,000 gallons per day of the required water capacity</t>
  </si>
  <si>
    <t>Is the site within municipal/city limits?</t>
  </si>
  <si>
    <t>Are there any structures, crops or timber on the site?</t>
  </si>
  <si>
    <r>
      <t>Is the site currently being used (agriculture, etc.)?</t>
    </r>
    <r>
      <rPr>
        <sz val="11"/>
        <color theme="1"/>
        <rFont val="Arial"/>
        <family val="2"/>
      </rPr>
      <t xml:space="preserve"> (see line 19)</t>
    </r>
  </si>
  <si>
    <r>
      <t xml:space="preserve">Name or address or Lat/Long of nearest substation </t>
    </r>
    <r>
      <rPr>
        <strike/>
        <sz val="11"/>
        <color theme="1"/>
        <rFont val="Arial"/>
        <family val="2"/>
      </rPr>
      <t>(miles)</t>
    </r>
  </si>
  <si>
    <r>
      <t xml:space="preserve">Please provide a description of any </t>
    </r>
    <r>
      <rPr>
        <strike/>
        <sz val="11"/>
        <color theme="1"/>
        <rFont val="Arial"/>
        <family val="2"/>
      </rPr>
      <t xml:space="preserve">additional </t>
    </r>
    <r>
      <rPr>
        <sz val="11"/>
        <color theme="1"/>
        <rFont val="Arial"/>
        <family val="2"/>
      </rPr>
      <t>considerations involved</t>
    </r>
    <r>
      <rPr>
        <strike/>
        <sz val="11"/>
        <color theme="1"/>
        <rFont val="Arial"/>
        <family val="2"/>
      </rPr>
      <t xml:space="preserve"> with these</t>
    </r>
    <r>
      <rPr>
        <sz val="11"/>
        <color theme="1"/>
        <rFont val="Arial"/>
        <family val="2"/>
      </rPr>
      <t xml:space="preserve"> necessary to facilitate natural gas improvements to provide commercial level service (e.g., right-of-way, rail or stream crossings, permitting etc.)</t>
    </r>
  </si>
  <si>
    <r>
      <t xml:space="preserve">Please provide a description of any </t>
    </r>
    <r>
      <rPr>
        <strike/>
        <sz val="11"/>
        <color theme="1"/>
        <rFont val="Arial"/>
        <family val="2"/>
      </rPr>
      <t>additional</t>
    </r>
    <r>
      <rPr>
        <sz val="11"/>
        <color theme="1"/>
        <rFont val="Arial"/>
        <family val="2"/>
      </rPr>
      <t xml:space="preserve"> considerations involved </t>
    </r>
    <r>
      <rPr>
        <strike/>
        <sz val="11"/>
        <color theme="1"/>
        <rFont val="Arial"/>
        <family val="2"/>
      </rPr>
      <t>with these</t>
    </r>
    <r>
      <rPr>
        <sz val="11"/>
        <color theme="1"/>
        <rFont val="Arial"/>
        <family val="2"/>
      </rPr>
      <t xml:space="preserve"> necessary to facilitate electric improvements to provide commercial level service (e.g., right-of-way, rail or stream crossings, permitting etc.)</t>
    </r>
  </si>
  <si>
    <t>Coordinates (Lat/Long; in decimal format)</t>
  </si>
  <si>
    <t>Price per acre; Lease price per acre</t>
  </si>
  <si>
    <t>Name or address or Lat/Long of Wastewater Treatment Plant</t>
  </si>
  <si>
    <t>Please provide an estimated cost of these wastewater system improvements</t>
  </si>
  <si>
    <r>
      <t xml:space="preserve">Please provide a description of any </t>
    </r>
    <r>
      <rPr>
        <strike/>
        <sz val="11"/>
        <color theme="1"/>
        <rFont val="Arial"/>
        <family val="2"/>
      </rPr>
      <t xml:space="preserve">additional </t>
    </r>
    <r>
      <rPr>
        <sz val="11"/>
        <color theme="1"/>
        <rFont val="Arial"/>
        <family val="2"/>
      </rPr>
      <t>considerations involved</t>
    </r>
    <r>
      <rPr>
        <strike/>
        <sz val="11"/>
        <color theme="1"/>
        <rFont val="Arial"/>
        <family val="2"/>
      </rPr>
      <t xml:space="preserve"> with these</t>
    </r>
    <r>
      <rPr>
        <sz val="11"/>
        <color theme="1"/>
        <rFont val="Arial"/>
        <family val="2"/>
      </rPr>
      <t xml:space="preserve"> necessary to facilitate waste water improvements to provide commercial level service (e.g., right-of-way, rail or stream crossings, permitting etc.)</t>
    </r>
  </si>
  <si>
    <t>Please provide an estimated cost of these water system improvements</t>
  </si>
  <si>
    <t>Please provide an estimated schedule of these water system improvements (months)</t>
  </si>
  <si>
    <r>
      <t xml:space="preserve">Please provide a description of any </t>
    </r>
    <r>
      <rPr>
        <strike/>
        <sz val="11"/>
        <color theme="1"/>
        <rFont val="Arial"/>
        <family val="2"/>
      </rPr>
      <t xml:space="preserve">additional </t>
    </r>
    <r>
      <rPr>
        <sz val="11"/>
        <color theme="1"/>
        <rFont val="Arial"/>
        <family val="2"/>
      </rPr>
      <t>considerations involved</t>
    </r>
    <r>
      <rPr>
        <strike/>
        <sz val="11"/>
        <color theme="1"/>
        <rFont val="Arial"/>
        <family val="2"/>
      </rPr>
      <t xml:space="preserve"> with these</t>
    </r>
    <r>
      <rPr>
        <sz val="11"/>
        <color theme="1"/>
        <rFont val="Arial"/>
        <family val="2"/>
      </rPr>
      <t xml:space="preserve"> necessary to facilitate industrial and/or potable water improvements to provide commercial level service (e.g., right-of-way, rail or stream crossings, permitting etc.)</t>
    </r>
  </si>
  <si>
    <t>What is the current excess capacity of the potable water line in gallons per day?</t>
  </si>
  <si>
    <t>What is the current excess capacity of the potable water system in gallons per day?</t>
  </si>
  <si>
    <t>Please provide a description of any considerations involved necessary to facilitate electric improvements to provide commercial level service (e.g., right-of-way, rail or stream crossings, permitting etc.)</t>
  </si>
  <si>
    <t>Please provide a description of any considerations involved necessary to facilitate natural gas improvements to provide commercial level service (e.g., right-of-way, rail or stream crossings, permitting etc.)</t>
  </si>
  <si>
    <t>Please provide a description of any considerations involved necessary to facilitate waste water improvements to provide commercial level service (e.g., right-of-way, rail or stream crossings, permitting etc.)</t>
  </si>
  <si>
    <t>Please provide a description of any considerations involved necessary to facilitate industrial and/or potable water improvements to provide commercial level service (e.g., right-of-way, rail or stream crossings, permitting etc.)</t>
  </si>
  <si>
    <t>Name or address or Lat/Long of nearest substation</t>
  </si>
  <si>
    <t>Current Pressure (psi) if, applicable</t>
  </si>
  <si>
    <t>Name of Wastewater System</t>
  </si>
  <si>
    <t>Name of Water System</t>
  </si>
  <si>
    <t>Regional Economic Development Organization</t>
  </si>
  <si>
    <t>State House Representative</t>
  </si>
  <si>
    <t>State Senator</t>
  </si>
  <si>
    <t>100 North Street, 7th Floor  |  Baton Rouge, LA 70802-5264
800.450.8115  |  OpportunityLouisiana.com</t>
  </si>
  <si>
    <t>Is the site private or publically owned?</t>
  </si>
  <si>
    <t>Phase II Environmental Analysis, if applicable</t>
  </si>
  <si>
    <t>Design &amp; Engineering</t>
  </si>
  <si>
    <t>Pre-Construction Services</t>
  </si>
  <si>
    <t>Permitting &amp; Regulatory Approvals</t>
  </si>
  <si>
    <t>Commissioning &amp; Inspection</t>
  </si>
  <si>
    <t>Construction &amp; Infrastructure Delivery</t>
  </si>
  <si>
    <t>Planning &amp; Site Analysis</t>
  </si>
  <si>
    <t>Operations, Maintenance &amp; Closeout</t>
  </si>
  <si>
    <t>Funding Source</t>
  </si>
  <si>
    <t>Responsible Party</t>
  </si>
  <si>
    <t>Eligibility Requirements</t>
  </si>
  <si>
    <t>Amount</t>
  </si>
  <si>
    <t xml:space="preserve">  Amount</t>
  </si>
  <si>
    <t>Return on Investment (ROI)</t>
  </si>
  <si>
    <t>Easements:</t>
  </si>
  <si>
    <t>Right of Way:</t>
  </si>
  <si>
    <t>Demolition/Removal:</t>
  </si>
  <si>
    <t>Drainage Improvements:</t>
  </si>
  <si>
    <t>Grading:</t>
  </si>
  <si>
    <t>Dirt Work:</t>
  </si>
  <si>
    <t>Site Mitigation:</t>
  </si>
  <si>
    <t>Site Rehabilitation:</t>
  </si>
  <si>
    <t>Other:</t>
  </si>
  <si>
    <t>Match Source 1:</t>
  </si>
  <si>
    <t>Match Source 2:</t>
  </si>
  <si>
    <t>Match Source 3:</t>
  </si>
  <si>
    <t>Match Source 4:</t>
  </si>
  <si>
    <t>Match Source 5:</t>
  </si>
  <si>
    <t>Match Source 6:</t>
  </si>
  <si>
    <t>Match Source 7:</t>
  </si>
  <si>
    <t>Total Match Sources</t>
  </si>
  <si>
    <t>Total Acquisition</t>
  </si>
  <si>
    <t>Total Site Improvements Construction</t>
  </si>
  <si>
    <t>Total Public Infrastructure</t>
  </si>
  <si>
    <t>Water Extension:</t>
  </si>
  <si>
    <t>Sewer Extension:</t>
  </si>
  <si>
    <t>Road Extension:</t>
  </si>
  <si>
    <t>Water Infrastructure Improvements:</t>
  </si>
  <si>
    <t>Sewer Infrastructure Improvements:</t>
  </si>
  <si>
    <t>Road Improvements:</t>
  </si>
  <si>
    <t>Total Other/Miscellaneous</t>
  </si>
  <si>
    <r>
      <t>Is the applicant an eligible applicant?
*</t>
    </r>
    <r>
      <rPr>
        <i/>
        <sz val="11"/>
        <color theme="1"/>
        <rFont val="Arial"/>
        <family val="2"/>
      </rPr>
      <t>Eligible applicants may include a local or regional economic development group, municipality, nonprofit organization, redevelopment authority, or public subdivision.</t>
    </r>
  </si>
  <si>
    <r>
      <t xml:space="preserve">Has the eligible applicant engaged with any public subdivisions regarding this site? </t>
    </r>
    <r>
      <rPr>
        <i/>
        <sz val="11"/>
        <color theme="1"/>
        <rFont val="Arial"/>
        <family val="2"/>
      </rPr>
      <t>If so, list the organizations involved.</t>
    </r>
  </si>
  <si>
    <r>
      <t xml:space="preserve">Will the site be marketable within a priority sector?
</t>
    </r>
    <r>
      <rPr>
        <i/>
        <sz val="11"/>
        <color theme="1"/>
        <rFont val="Arial"/>
        <family val="2"/>
      </rPr>
      <t>*Priority sectors include Agribusiness, Aerospace &amp; Defense, Energy, Life Sciences, Process Industries and Technology.</t>
    </r>
  </si>
  <si>
    <r>
      <t xml:space="preserve">Has the eligible applicant identified matching funds totaling at least 50% of the total estimated project cost if the site is publically owned, or 80% if privately owned?
</t>
    </r>
    <r>
      <rPr>
        <i/>
        <sz val="11"/>
        <color theme="1"/>
        <rFont val="Arial"/>
        <family val="2"/>
      </rPr>
      <t>*Other sources of LED funding may not be used to satisfy the applicant's required project contribution.</t>
    </r>
  </si>
  <si>
    <t>Is there an option agreement associated with this site?
*If so, describe the option terms, including the holder of the option and expiration date. Outline how the eligible applicant intends to execute the option.</t>
  </si>
  <si>
    <t>Yes/No</t>
  </si>
  <si>
    <t>If yes, please provide a description.</t>
  </si>
  <si>
    <t>Estimated Site Completion Year</t>
  </si>
  <si>
    <t>Estimated ROI Realization Year</t>
  </si>
  <si>
    <t>Estimated ROI Ratio</t>
  </si>
  <si>
    <t>Estimated State ROI</t>
  </si>
  <si>
    <t>Does the eligible applicant intend to deploy funds within 9 months of a fully executed contract?</t>
  </si>
  <si>
    <t>Investment Amount</t>
  </si>
  <si>
    <t>Aerial Map </t>
  </si>
  <si>
    <t>Topography Map</t>
  </si>
  <si>
    <t>Wetlands Map</t>
  </si>
  <si>
    <t>Floodplain Map</t>
  </si>
  <si>
    <t>Utility Map</t>
  </si>
  <si>
    <t>Transportation Map</t>
  </si>
  <si>
    <t>Parcel Map</t>
  </si>
  <si>
    <t>Legal Description of Property</t>
  </si>
  <si>
    <t>Deed of Current Ownership or Option to Purchase Property</t>
  </si>
  <si>
    <t>Due Diligence Studies</t>
  </si>
  <si>
    <t>Timeline Overview</t>
  </si>
  <si>
    <t>Letters of Support from the following (if not the eligible applicant):</t>
  </si>
  <si>
    <t>Budget</t>
  </si>
  <si>
    <t>Advance Fee</t>
  </si>
  <si>
    <t>Applicant Overview</t>
  </si>
  <si>
    <t>Proof of Funding Match</t>
  </si>
  <si>
    <t>Site</t>
  </si>
  <si>
    <t xml:space="preserve">$250 due upon application submission. </t>
  </si>
  <si>
    <t>Name and Contact Information</t>
  </si>
  <si>
    <t>APPLICATION</t>
  </si>
  <si>
    <t>SUPPLEMENTAL DOCUMENTS</t>
  </si>
  <si>
    <t>FEES &amp; COMMUNICATION</t>
  </si>
  <si>
    <t>Submit Detailed Budget and Calculations</t>
  </si>
  <si>
    <r>
      <rPr>
        <b/>
        <sz val="11"/>
        <color theme="1"/>
        <rFont val="Arial"/>
        <family val="2"/>
      </rPr>
      <t xml:space="preserve">Before submitting your application, please review the checklist below to ensure all required sections and supporting documentation are complete. 
</t>
    </r>
    <r>
      <rPr>
        <sz val="11"/>
        <color theme="1"/>
        <rFont val="Arial"/>
        <family val="2"/>
      </rPr>
      <t>Incomplete applications will not be accepted. Applicants with missing information will be notified by Louisiana Economic Development.</t>
    </r>
  </si>
  <si>
    <t>Submit Supplemental Documents</t>
  </si>
  <si>
    <t>Submit Quote(s) for Eligible Site Costs</t>
  </si>
  <si>
    <t>Zoning Map</t>
  </si>
  <si>
    <t>Matching Funds Description: List the total amount of matching funds to be leveraged for this project. Describe the source(s), type (e.g., cash, in-kind), purpose, and status of the funds. Include any relevant documentation to support the commitment and availability of the match.</t>
  </si>
  <si>
    <t>Submit supporting documentation of cumulative project benefit to the state.</t>
  </si>
  <si>
    <t>Questions, Contact FastSites Team</t>
  </si>
  <si>
    <t>FastSites@la.gov</t>
  </si>
  <si>
    <t>Review for Completion</t>
  </si>
  <si>
    <r>
      <t>Ensure each email does</t>
    </r>
    <r>
      <rPr>
        <b/>
        <sz val="11"/>
        <color theme="1"/>
        <rFont val="Arial"/>
        <family val="2"/>
      </rPr>
      <t xml:space="preserve"> not exceed 30MB</t>
    </r>
    <r>
      <rPr>
        <sz val="11"/>
        <color theme="1"/>
        <rFont val="Arial"/>
        <family val="2"/>
      </rPr>
      <t xml:space="preserve"> to support successful delivery.</t>
    </r>
  </si>
  <si>
    <t>Is the site certified?</t>
  </si>
  <si>
    <r>
      <t xml:space="preserve">Is the site located in a distressed community?
</t>
    </r>
    <r>
      <rPr>
        <i/>
        <sz val="11"/>
        <color theme="1"/>
        <rFont val="Arial"/>
        <family val="2"/>
      </rPr>
      <t xml:space="preserve">*Lowest 25% of parishes for average wages per BLS, or defined as deeply distressed by federal New Markets Tax Credit Program. </t>
    </r>
  </si>
  <si>
    <t xml:space="preserve">Will jobs be created as a result of this site's development? If so, indicate the estimated number of jobs, average wage and whether positions will be permanent or temporary. </t>
  </si>
  <si>
    <t>How does the eligible applicant intend to use awarded funds to improve the infrastructure of this site, including but not limited to: rail and road access, utility extension, wetland mitigation, demolition, expansion, or land purchase?</t>
  </si>
  <si>
    <t>Impact Statement: Describe the scope, purpose, and subsequent public benefit of the site development project(s). Explain how the requested funding will improve the site’s readiness for investment, accelerate development timelines, and enhance the state’s competitiveness in attracting new business, industry, or strategic infrastructure.</t>
  </si>
  <si>
    <t xml:space="preserve">Financial Planning: Please list the total estimated eligible project costs, including the amount of funding requested. Attach at least 2 quotes that support this estimate.  </t>
  </si>
  <si>
    <t xml:space="preserve">Return of Investment: Please describe the anticipated financial or economic benefit to the fund, including timing, amount, and mechanism of return (e.g., lease payments, revenue sharing, land sale, or other quantifiable impact). Include any assumptions used to calculate the return and how it aligns with the overall project timeline. </t>
  </si>
  <si>
    <t>If included on the Site Selection Center, please include link.</t>
  </si>
  <si>
    <t>Parish</t>
  </si>
  <si>
    <t>All relevant funding and dollar amounts should be submitted in column C</t>
  </si>
  <si>
    <t>Additional Details or Attachment Description</t>
  </si>
  <si>
    <t xml:space="preserve">Submitted with Application </t>
  </si>
  <si>
    <t>YES</t>
  </si>
  <si>
    <t>NO</t>
  </si>
  <si>
    <t>Application Checklist</t>
  </si>
  <si>
    <t>Application Overview</t>
  </si>
  <si>
    <t>Timeline</t>
  </si>
  <si>
    <t>Due Diligence</t>
  </si>
  <si>
    <t>N/A</t>
  </si>
  <si>
    <t>Complete project timeline to assess site readiness, alignment with goals, and potential economic impact.</t>
  </si>
  <si>
    <t>Ensure each email does not exceed 30MB to support successful delivery. Use your assigned FS Application ID to submit additional application documents.</t>
  </si>
  <si>
    <t>*Calculated field</t>
  </si>
  <si>
    <r>
      <rPr>
        <i/>
        <sz val="11"/>
        <color theme="1"/>
        <rFont val="Arial"/>
        <family val="2"/>
      </rPr>
      <t xml:space="preserve">*Calculated field.
</t>
    </r>
    <r>
      <rPr>
        <sz val="11"/>
        <color theme="1"/>
        <rFont val="Arial"/>
        <family val="2"/>
      </rPr>
      <t>Submit supporting documentation with application.</t>
    </r>
  </si>
  <si>
    <t>Total Project Costs</t>
  </si>
  <si>
    <t>List of Total Project Costs</t>
  </si>
  <si>
    <t>Include All Funding Sources</t>
  </si>
  <si>
    <t>Requested Amount</t>
  </si>
  <si>
    <t>State Award Request</t>
  </si>
  <si>
    <t>Enter the amount of state award you are requesting.</t>
  </si>
  <si>
    <t>Funding Match</t>
  </si>
  <si>
    <r>
      <rPr>
        <sz val="11"/>
        <color theme="1"/>
        <rFont val="Arial"/>
        <family val="2"/>
      </rPr>
      <t>Fund requests may not exceed 50% of the total project budget. Applicants are responsible for securing the remaining project funding through eligible matching sources.</t>
    </r>
    <r>
      <rPr>
        <i/>
        <sz val="11"/>
        <color theme="1"/>
        <rFont val="Arial"/>
        <family val="2"/>
      </rPr>
      <t xml:space="preserve"> *Calculated field</t>
    </r>
  </si>
  <si>
    <t>*Year Format YYYY</t>
  </si>
  <si>
    <t>Louisiana Economic Development</t>
  </si>
  <si>
    <t>Attn: FastSites</t>
  </si>
  <si>
    <t>P.O. Box 94185</t>
  </si>
  <si>
    <t>Baton Rouge, LA 70804-9185</t>
  </si>
  <si>
    <t xml:space="preserve">Mail check to: </t>
  </si>
  <si>
    <t>https://led.maps.arcgis.com/apps/webappviewer/index.html?id=89d1f2edcb734fa1902004affa2f70ba</t>
  </si>
  <si>
    <t>Link</t>
  </si>
  <si>
    <t>Submit Application via Email to FastSites@la.gov</t>
  </si>
  <si>
    <t xml:space="preserve">Application ID will be used to identify and track your submissions. </t>
  </si>
  <si>
    <r>
      <t xml:space="preserve">Applicant will </t>
    </r>
    <r>
      <rPr>
        <b/>
        <sz val="11"/>
        <color theme="1"/>
        <rFont val="Arial"/>
        <family val="2"/>
      </rPr>
      <t>receive</t>
    </r>
    <r>
      <rPr>
        <sz val="11"/>
        <color theme="1"/>
        <rFont val="Arial"/>
        <family val="2"/>
      </rPr>
      <t xml:space="preserve"> email confirmation with </t>
    </r>
    <r>
      <rPr>
        <b/>
        <sz val="11"/>
        <color theme="1"/>
        <rFont val="Arial"/>
        <family val="2"/>
      </rPr>
      <t>assigned Application ID</t>
    </r>
    <r>
      <rPr>
        <sz val="11"/>
        <color theme="1"/>
        <rFont val="Arial"/>
        <family val="2"/>
      </rPr>
      <t xml:space="preserve"> from</t>
    </r>
    <r>
      <rPr>
        <sz val="11"/>
        <color rgb="FF004D88"/>
        <rFont val="Arial"/>
        <family val="2"/>
      </rPr>
      <t xml:space="preserve"> FastSites@la.gov</t>
    </r>
    <r>
      <rPr>
        <sz val="11"/>
        <color rgb="FF000099"/>
        <rFont val="Arial"/>
        <family val="2"/>
      </rPr>
      <t>.</t>
    </r>
  </si>
  <si>
    <r>
      <t xml:space="preserve">Submit additional Supplemental Documents via email to </t>
    </r>
    <r>
      <rPr>
        <sz val="11"/>
        <color rgb="FF004D88"/>
        <rFont val="Arial"/>
        <family val="2"/>
      </rPr>
      <t>FastSites@la.gov</t>
    </r>
    <r>
      <rPr>
        <sz val="11"/>
        <color rgb="FF0000CC"/>
        <rFont val="Arial"/>
        <family val="2"/>
      </rPr>
      <t xml:space="preserve"> </t>
    </r>
    <r>
      <rPr>
        <sz val="11"/>
        <color theme="1"/>
        <rFont val="Arial"/>
        <family val="2"/>
      </rPr>
      <t>(multiple submissions may be required).</t>
    </r>
  </si>
  <si>
    <r>
      <t xml:space="preserve">Include </t>
    </r>
    <r>
      <rPr>
        <b/>
        <sz val="11"/>
        <color theme="1"/>
        <rFont val="Arial"/>
        <family val="2"/>
      </rPr>
      <t>Application ID</t>
    </r>
    <r>
      <rPr>
        <sz val="11"/>
        <color theme="1"/>
        <rFont val="Arial"/>
        <family val="2"/>
      </rPr>
      <t xml:space="preserve"> on check </t>
    </r>
    <r>
      <rPr>
        <b/>
        <sz val="11"/>
        <color theme="1"/>
        <rFont val="Arial"/>
        <family val="2"/>
      </rPr>
      <t>memo line</t>
    </r>
    <r>
      <rPr>
        <sz val="11"/>
        <color theme="1"/>
        <rFont val="Arial"/>
        <family val="2"/>
      </rPr>
      <t>.</t>
    </r>
  </si>
  <si>
    <t>Instructions/Details</t>
  </si>
  <si>
    <t>Greg Richardson</t>
  </si>
  <si>
    <t>Port Director</t>
  </si>
  <si>
    <t>Columbia Port Commission</t>
  </si>
  <si>
    <t>212 Jackson Street / P.O. Box 367</t>
  </si>
  <si>
    <t>Columbia, La 71418</t>
  </si>
  <si>
    <t>greg@portcolumbia.com</t>
  </si>
  <si>
    <t>Yes, the Columbia Port Commission is a public subdivision of the State of Louisiana</t>
  </si>
  <si>
    <t>NA</t>
  </si>
  <si>
    <t>publically owned</t>
  </si>
  <si>
    <t>Yes, as a regional public port with a emphasis on green energy industries</t>
  </si>
  <si>
    <t>Yes</t>
  </si>
  <si>
    <t>Yes, Caldwell Parish entire parish is classified as a fully distressed community</t>
  </si>
  <si>
    <t>Yes, jobs will be created, 10 permanent full time jobs, average wages $60,000</t>
  </si>
  <si>
    <t>columbia Port Commission</t>
  </si>
  <si>
    <t>DRA for Railspur</t>
  </si>
  <si>
    <t>LaDOTD for Railspur</t>
  </si>
  <si>
    <t>Engineering, permit, etc.</t>
  </si>
  <si>
    <t>Port of Columbia</t>
  </si>
  <si>
    <t>133 Riverton Campground Road</t>
  </si>
  <si>
    <t>Columbia, La. 71418</t>
  </si>
  <si>
    <t>Caldwell Parish</t>
  </si>
  <si>
    <t>32.186237; -92.103975</t>
  </si>
  <si>
    <t>no</t>
  </si>
  <si>
    <t>I-20</t>
  </si>
  <si>
    <t>25 miles</t>
  </si>
  <si>
    <t>0.5 miles</t>
  </si>
  <si>
    <t>US165 runs adjacent to property</t>
  </si>
  <si>
    <t>Riverton Campground Road intersects property and is the access road to port.</t>
  </si>
  <si>
    <t>Port of Columbia is the nearest Port</t>
  </si>
  <si>
    <t>Upon completion of the rail spur at the port, Greater Ouachita Port 40 miles West Monroe</t>
  </si>
  <si>
    <t>Monroe Regional Airport</t>
  </si>
  <si>
    <t>Columbia Airstrip</t>
  </si>
  <si>
    <t>Mail line, Class 1 - Union Pacific main north south line</t>
  </si>
  <si>
    <t>Riverton RV Park contains 20 residents with 6 perment homes</t>
  </si>
  <si>
    <t>Caldwell Parish High School</t>
  </si>
  <si>
    <t>Caldwell Memorial and Citizen Medical Center</t>
  </si>
  <si>
    <t>Cory Volunteer Fire Department</t>
  </si>
  <si>
    <t>USCOE Riverton Campground Boat launch and swim area</t>
  </si>
  <si>
    <t>Entergy</t>
  </si>
  <si>
    <t>Distribution line run along US 165</t>
  </si>
  <si>
    <t>Riverton Substation</t>
  </si>
  <si>
    <t>The Port has electrical service, however the Peak load capcity available at the site is 1MW which will have to be expanded  to accommodate the growth of the Port. The Port has received a DOTD PPP grant to construct a 3 MW solar farm to assist with electrical grid upgrade at the Port of Columbia.</t>
  </si>
  <si>
    <t>Atmos Energy</t>
  </si>
  <si>
    <t>5000 ft</t>
  </si>
  <si>
    <t>3 inch line</t>
  </si>
  <si>
    <t>runs along US 165</t>
  </si>
  <si>
    <t xml:space="preserve">the port is located within 2 miles of two transmission gas pipelines, </t>
  </si>
  <si>
    <t>AT&amp;T</t>
  </si>
  <si>
    <t>onsite</t>
  </si>
  <si>
    <t>Columbia East Side</t>
  </si>
  <si>
    <t>4 inch</t>
  </si>
  <si>
    <t>as well as a 10 inch main line</t>
  </si>
  <si>
    <t>0.6 MGD</t>
  </si>
  <si>
    <t>Public Port</t>
  </si>
  <si>
    <t xml:space="preserve"> </t>
  </si>
  <si>
    <t>none</t>
  </si>
  <si>
    <t>agriculture</t>
  </si>
  <si>
    <t>Port owned, $10,000 per acres, currently leases for $1,500 per acre per year currently have 117 acres leased to LGF and Terral Riverservices.</t>
  </si>
  <si>
    <t>relatively flat</t>
  </si>
  <si>
    <t>While the rail project will not address the sewage issue, the port has plans to pursue a $2 million dollar USDA Community Facility Grant to connect the Port of Columbia and Nearby residents with the Columbia Eastside Sewage System which is  located within 3 miles, which does require a rail and 4 lane highway crossing to connect the systems.</t>
  </si>
  <si>
    <t>No</t>
  </si>
  <si>
    <t>Union Pacific Switch Eng &amp; Const.</t>
  </si>
  <si>
    <t>equipment</t>
  </si>
  <si>
    <t>contingency</t>
  </si>
  <si>
    <t>Train Tug, Fork lift</t>
  </si>
  <si>
    <t>4,175 linear feet of track</t>
  </si>
  <si>
    <t>yes</t>
  </si>
  <si>
    <t>x</t>
  </si>
  <si>
    <t>gates, fencing, lighting</t>
  </si>
  <si>
    <t>Turn outs, Earthen Berms, Trackmobile Access/Grade Crossing, Track Items</t>
  </si>
  <si>
    <t>2000 lf of access roads</t>
  </si>
  <si>
    <t>6,300 l.f. area impacted by planned rail activity</t>
  </si>
  <si>
    <t>Columbia Port Commission, Project Engineer BHA,</t>
  </si>
  <si>
    <t>Columbia Port Commission, Project Engineer BHA, Hatch</t>
  </si>
  <si>
    <t>Columbia Port Commissio, Project Engineer BHA</t>
  </si>
  <si>
    <t>Columbia Port Commission, Project Engineer BHA, Selected Contractor</t>
  </si>
  <si>
    <t>LaDOTD Port Priority Program &amp; DRA</t>
  </si>
  <si>
    <t>Columbia Port Commission &amp; Tenants</t>
  </si>
  <si>
    <t>Columbia Port Commission &amp; DRA</t>
  </si>
  <si>
    <t>Columbia Port Commission &amp;  DRA</t>
  </si>
  <si>
    <t>Preliminary work has been coompleted, bid package needs to be completed</t>
  </si>
  <si>
    <t>Engineering design has been completed waiting on final approval from Union Pacfic</t>
  </si>
  <si>
    <t>Outstanding permit is associated with Union Pacific final approval of design and operational  plan, We are in the final review of the revised rail design plan and anticipate approval first qtr of 2026</t>
  </si>
  <si>
    <t>Once the bids have been awarded and the contracts have been finalized, they will be submitted to DOTD Port Priority for approval. Once approved, preconstruction meetings will be held and work will being</t>
  </si>
  <si>
    <t xml:space="preserve">The Port and its tenants will be responsible  for  operations and maintenance of the railspur area.  Port, BHA and LaDOTD PPP will conduct final inspection. </t>
  </si>
  <si>
    <t>The Port's website www.portcolumbia.com under documents has all the attachments associated with the  Fast Site  Application, LED Site Certification, Along with updates for Truck parking facility &amp; Dock www.louisianasiteselection.com</t>
  </si>
  <si>
    <t>www.portcolumbia.com document LED Site Certification or www.louisianasiteselection.com</t>
  </si>
  <si>
    <t>www.portcolumbia.com documents - multiple NEPA studies associated with Dock, Truck Parking Facility, Solar Manufacturing Facility, LGF plant site, as well as LED's Certification Site document.</t>
  </si>
  <si>
    <t>M-167 Freight Strategic Plan, DRA Strategic Planning Grant underway</t>
  </si>
  <si>
    <t>The $7 million Rail Spur Construction Project at the Port of Columbia will transform the site into a fully rail-served, development-ready industrial hub—directly aligned with the goals of LED’s FastSite Program. It will immediately enhance multimodal service to existing tenants, including Louisiana Green Fuels (LGF), Terral RiverService, timber processors, agricultural producers, and regional manufacturers. Rail access remains the Port’s most significant infrastructure gap; completing this spur will reduce tenant risk, accelerate delivery timelines, and unlock new industrial investment across the region.
The Port of Columbia has already secured nearly $50 million in state and federal grants to advance infrastructure development—including the acquisition of over 200 acres, construction of access roads, and the planned development of a truck parking facility, emergency staging area, dock improvements, and a solar manufacturing facility with a 3 MW solar farm. The Port has also received multiple regional strategic planning grants to ensure its expansion serves as a catalyst for broader economic growth across the Ouachita-Black River region.
Our Fast Site project includes construction of a modern rail spur, on-site staging and switching, and a Class I mainline connection to Union Pacific, creating seamless integration with truck and barge operations. These improvements will directly support LGF’s shipment of biomass feedstocks, carbon capture components, and renewable fuels while enabling Terral to move agricultural commodities (e.g., 100+ railcars of cottonseed) and industrial aggregates between river, rail, and highway with greater efficiency. Timber shippers, solar component manufacturers, and grain producers will gain access to competitive rail service for the first time—expanding regional freight capacity and reducing reliance on long-haul trucking.
Importantly, this investment positions the Port of Columbia as one of the few certified multimodal FastSites in North Louisiana, offering direct access to rail, river, highway, and utility infrastructure in a fully developable industrial setting. With the spur in place, the Port can eliminate up to 12–18 months of development uncertainty for new projects—accelerating timelines, improving competitiveness, and reducing capital risk for potential investors.
By filling this critical infrastructure gap, the FastSite-supported rail spur will strengthen the regional supply chain and the public benefits are substantial: enhanced freight capacity, increased private investment, lower transportation costs, expanding job opportunities, and long-term growth in clean energy, agribusiness, and advanced manufacturing. These impacts add resiliency within a rural economy poised for growth. With state support, the Port of Columbia will deliver a turnkey rail-served industrial site—ready for tenant expansion, job creation, and sustained economic impact across the Ouachita-Black River Region.</t>
  </si>
  <si>
    <t>The total estimated eligible project cost for the Rail Spur Construction Project is $7 million, and the Port of Columbia is requesting $1,500,000 in FastSite funding to close the final construction gap created by the delayed release of Priority 5 Capital Outlay funds.  In accordance with LED FastSite Program requirements, FastSite loan funds will be used exclusively for construction activities and will not be applied to engineering, design, or pre construction services. All engineering and design work has already been funded through other secured sources.  Because the project cannot be advertised for public bid until full funding is in place, the Port has submitted stamped engineering design plans and a comprehensive cost estimate in lieu of contractor quotes. These documents were prepared by licensed engineers with extensive rail infrastructure experience and include a complete, itemized breakdown of:  Rail bed preparation; Track materials and installation; Drainage and stormwater improvements; Switching systems; On-site staging track development; and Class I mainline connection to Union Pacific
The engineering estimate incorporates current unit prices, regional cost conditions, and Class I railroad construction standards, making it the most accurate and reliable cost basis available prior to bidding. Once funding is secured, the Port will fully comply with Louisiana Public Bid Law and solicit competitive construction bids to establish final pricing.  Complete documentation of the project’s engineering cost estimates, rail design plans, and detailed construction budget is available online at www.portcolumbia.com, under “Documents” &gt; “Fast Site.” These attached engineering documents demonstrate the Port’s due diligence, validate the total project cost, and confirm that the FastSite request is both appropriate and necessary to complete this critical multimodal infrastructure investment.</t>
  </si>
  <si>
    <t>The Port of Columbia is advancing a $7 million rail spur construction project to support increased multimodal freight operations, unlock new industrial development, and enable full-scale operations for tenants such as Louisiana Green Fuels (LGF). The new rail infrastructure will transform the Port into a fully rail-served logistics hub along the Ouachita-Black River corridor. To date, the Port has secured $4.5 million from the Louisiana Department of Transportation and Development (LaDOTD) Port Priority Program and $1 million from the Delta Regional Authority (DRA). The Port is requesting $1.5 million from the LED FastSite Program to complete the project’s capital stack.  FastSite funds will be used exclusively for eligible construction costs, consistent with LED program requirements. This public investment is essential to delivering a project with long-term economic, operational, and fiscal returns to the State of Louisiana.
The Port has developed a conservative, multi-stream revenue strategy to fully repay the $1.5 million loan within the required five-year window. This plan leverages three primary revenue sources tied directly to the construction of the rail spur:
The first source is land lease revenue. The Port will increase lease rates on 117 existing leased acres from $1,500 to $2,025 per acre, generating a consistent $61,425 annually. In Year 1, the Port will lease an additional 35 acres, with total leased acreage growing by 10 percent annually thereafter. All new acreage will lease at the updated $2,025 rate, producing a reliable and growing revenue stream. The Port currently has over 400 acres.
The second source is rail usage revenue. The Port expects to handle 500 railcars in Year 1, with usage increasing to 1,000 cars by Year 5 as LGF operations scale. A fee of $125 per railcar will be charged for loading, unloading, and equipment use, consistent with regional market benchmarks.
The third source is rail storage revenue. The project includes development of 10 railcar storage spaces designed to accommodate long-term tenant or transient usage. While initial demand is expected to be modest, the Port anticipates 25 percent utilization—approximately 900 cars per year—at $35 per day. This results in a conservative storage revenue estimate of $31,500 per year.
Five-Year Revenue Summary
Year	Lease Revenue	Rail Revenue	Storage Revenue	Total Annual Revenue
1	$132,300	$62,500	$31,500	$226,300
2	$163,080	$78,125	$31,500	$272,705
3	$196,938	$93,750	$31,500	$322,188
4	$234,182	$109,375	$31,500	$375,057
5	$275,150	$125,000	$31,500	$431,650
Total	—	—	—	$1,627,900
These projections indicate that rail usage fees, increased land-lease revenue, and railcar storage income will generate more than $1.6 million within five years, fully covering the LED FastSite loan obligation. This ROI figure reflects only the Port’s direct revenue from land leases, rail usage, and storage fees. It does not include wages from new jobs or broader economic multipliers. Including those would yield a significantly higher total economic impact, but this analysis conservatively focuses on measurable project-generated revenue to the Port.
The return on investment was calculated based on $5.5 million in secured matching funds and $1.6 million in projected revenue, resulting in total benefits of $7.1 million over five years. This yields a conservative ROI of 3.75 to 1—not including payroll or induced impacts.
The Port recognizes that infrastructure-driven growth can involve market fluctuations and timing uncertainties. While full repayment is confidently expected within five years, the Port views the LED FastSite loan as a construction-phase bridge loan that must be retired on schedule—either through operating revenue or, if needed, a guaranteed financial instrument. What makes FastSite uniquely valuable is its role in delivering upfront capital, unlike most state and federal infrastructure grants, which are reimbursable only after expenses are incurred. This feature allows the Port to advance construction without delay, begin generating revenue sooner, and mitigate risks related to cost inflation and market timing.
In this way, the FastSite program fills a critical financing gap in Louisiana’s infrastructure toolkit. It empowers public entities like the Port of Columbia to align real-time capital needs with project schedules and development momentum.
Should actual revenue fall short of full repayment by the end of the five-year term, the Port will issue a revenue-backed bond to cover the remaining balance. This bond will be secured by recurring lease payments, rail usage fees, and storage revenue, ensuring complete repayment without burdening local taxpayers.
Importantly, this bond strategy not only guarantees LED’s return on investment, it also strengthens the Port’s capital structure and enables it to leverage future infrastructure projects using the same revenue streams. This approach reflects the Port’s broader commitment to innovative public financing, performance-driven project delivery, and long-term economic development aligned with the mission and intent of the LED FastSite Program.</t>
  </si>
  <si>
    <t xml:space="preserve">The Port of Columbia will leverage a total of $5,500,000 in secured matching funds for the Rail Spur Construction Project. These funds consist of:  $4,500,000 in cash funding awarded through the Louisiana Department of Transportation and Development (LaDOTD) Port Priority Program (PPP), and $1,000,000 in cash funding awarded through the Delta Regional Authority (DRA).
Both awards are dedicated specifically to the design and construction of the Port’s rail spur and associated infrastructure. Together, this $5.5 million match demonstrates a strong financial commitment and ensures that the LED FastSite investment will leverage significant state and federal resources to complete a critical multimodal infrastructure project.
The Port has attached official award letters verifying the commitment and availability of these funds (available at www.portcolumbia.com/documents/FastSite). These matching resources are fully obligated to the rail spur project and serve as the primary financing for construction. The fund type is cash, and the funds are currently available for drawdown.
The requested $1,500,000 FastSite loan will close a critical funding gap caused by the delayed release of Priority 5 Capital Outlay funding. The FastSite program’s ability to provide upfront, non-reimbursable capital makes it uniquely valuable for bridging this timing gap—ensuring uninterrupted construction progress on a shovel-ready, high-impact infrastructure project.
</t>
  </si>
  <si>
    <t>Yes, www.louisianasiteselection.com, www.portcolumbia.com documents fastsite LED Certification Site Document</t>
  </si>
  <si>
    <t>1) Rail Expansion - The port has a LaDOTD PPP grant of $15 million to improve infrastructure at the Port  of Columbia, of  which $4.5 million is dedicated to constructing a railspur.  The Port has also received a $1 million from DRA to assist with the railspur project. The Port has nearly $2 million in Capital Outlay but these funds are currently in Priority 5.  The Proposed railspur project is $7 million, the Port needs $1.5 million to advance the project, The Port proposes utilizing LED's Fast Site program to close the infrastructure funding gap so that the rail construction project can be completed. In accordance with Program guidelines the requested funds will only be used for construction of the railspur.</t>
  </si>
  <si>
    <t>www.louisianasiteselection.com, www.portcolumbia.com document/fastsite/LED Site Certification Document</t>
  </si>
  <si>
    <t>20,000 sq.ft cottonseed warehouse, Aggregate yard and corn fields, with planned construction of 8,000 sq.ft warehouse and crew facilities Emergency Stagingn Area which will serve as a  rail staging/loading facility during blue sky days.</t>
  </si>
  <si>
    <t>While the port is within the boundary of the 100 year flood plain Map, a significant portion of the property is above the 100 year flood elevation with the remaining property being less than 1 - 2  feet below the 100 year flood elevation. Flood map and site elevations can be found within our LED  Site Certification Document on our webpage www.portcolumbia.com documents fastsite</t>
  </si>
  <si>
    <t xml:space="preserve">Our ESA has identifed wetland areas within the Port Boundary, however none of these identified areas are within the boundaries for the railspur construction. www.portcolumbia.com documents fast site LED Site Certification Document as well as updated wetland maps within our NEPA studies </t>
  </si>
  <si>
    <t>no existing wastewater utilities at or near the site, The Port is  working with the Columbia  Eastside Sewage District which operates the Caldwell Parish Industrial Parks Sewage system to pursue funds to incorporate the Port.  Our Tenant LGF will be developing its own waste water treament facility which will utilized by most of  the Port's proposed operations.  The planned construction of our Emergency Staging Area  includes establishing bathroom facilities at the Port which will service the rail operations.</t>
  </si>
  <si>
    <t>The Port is working with the Columbia East Side Water System to obtain a water sector grant to install an elevate water tank at the Port</t>
  </si>
  <si>
    <t>Engineer's Cost Estimate can be found at www.portcolumbia.com document/fast site/ rail project budget with project layout shown in Rail Design Plans</t>
  </si>
  <si>
    <t>Project Engineer BHA will have their inspectors onsite to ensure that the work meets design specifications. We anticipate the work  beginning in June 26 and completed by Oct 27.</t>
  </si>
  <si>
    <t>LaDOTD Port Priority Program, DRA &amp; Fast Sites</t>
  </si>
  <si>
    <t>YES, LaDOTD PPP FOIK Infrastructure Project was a $15 million grant awarded to the Port of Columbia  to purchase 200 acres, construct access and perimeter roads, and construct a railspur. The Port has approximately $5.5 million of dedicated State and Federal funds for  the Railspur  Project. available funds to leverage the requested $1.5 million in Fast Sites funds.  The Port of Columbia  in the past three years has been awarded nearly $50 million in state and federal grants associated with developing port infrastructure. The Port was awarded $500,000 as part of LED's LCRED program those funds are being used as part of our DHS Grant for the installation of 30,000 linear feet of security fencing, and EDA grant Emergency Staging Area, these funds will be exhausted prior to the end of 2025 and in accordance with Fast Site guidelines are not associated with the Rail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</si>
</sst>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7" x14ac:knownFonts="1">
    <font>
      <sz val="11"/>
      <color theme="1"/>
      <name val="Calibri"/>
      <family val="2"/>
      <scheme val="minor"/>
    </font>
    <font>
      <sz val="11"/>
      <color theme="1"/>
      <name val="Arial"/>
      <family val="2"/>
    </font>
    <font>
      <b/>
      <sz val="11"/>
      <color rgb="FF000099"/>
      <name val="Arial"/>
      <family val="2"/>
    </font>
    <font>
      <b/>
      <sz val="14"/>
      <color rgb="FF000099"/>
      <name val="Arial"/>
      <family val="2"/>
    </font>
    <font>
      <b/>
      <sz val="11"/>
      <color theme="1"/>
      <name val="Arial"/>
      <family val="2"/>
    </font>
    <font>
      <i/>
      <sz val="11"/>
      <color theme="1"/>
      <name val="Arial"/>
      <family val="2"/>
    </font>
    <font>
      <strike/>
      <sz val="11"/>
      <color rgb="FFFF0000"/>
      <name val="Arial"/>
      <family val="2"/>
    </font>
    <font>
      <sz val="11"/>
      <color rgb="FFFF0000"/>
      <name val="Arial"/>
      <family val="2"/>
    </font>
    <font>
      <i/>
      <sz val="11"/>
      <color theme="1"/>
      <name val="Calibri"/>
      <family val="2"/>
      <scheme val="minor"/>
    </font>
    <font>
      <b/>
      <sz val="11"/>
      <color theme="0"/>
      <name val="Arial"/>
      <family val="2"/>
    </font>
    <font>
      <strike/>
      <sz val="11"/>
      <color theme="1"/>
      <name val="Arial"/>
      <family val="2"/>
    </font>
    <font>
      <sz val="11"/>
      <color theme="1"/>
      <name val="Calibri"/>
      <family val="2"/>
      <scheme val="minor"/>
    </font>
    <font>
      <b/>
      <sz val="11"/>
      <color theme="1"/>
      <name val="Calibri"/>
      <family val="2"/>
      <scheme val="minor"/>
    </font>
    <font>
      <sz val="11"/>
      <name val="Arial"/>
      <family val="2"/>
    </font>
    <font>
      <sz val="11"/>
      <color rgb="FF004D88"/>
      <name val="Arial"/>
      <family val="2"/>
    </font>
    <font>
      <b/>
      <sz val="11"/>
      <name val="Arial"/>
      <family val="2"/>
    </font>
    <font>
      <i/>
      <sz val="11"/>
      <color theme="1" tint="0.499984740745262"/>
      <name val="Arial"/>
      <family val="2"/>
    </font>
    <font>
      <i/>
      <sz val="11"/>
      <color theme="1" tint="0.499984740745262"/>
      <name val="Calibri"/>
      <family val="2"/>
      <scheme val="minor"/>
    </font>
    <font>
      <sz val="12"/>
      <color theme="1"/>
      <name val="Arial"/>
      <family val="2"/>
    </font>
    <font>
      <b/>
      <u/>
      <sz val="12"/>
      <color theme="1"/>
      <name val="Arial"/>
      <family val="2"/>
    </font>
    <font>
      <sz val="11"/>
      <color rgb="FF000099"/>
      <name val="Arial"/>
      <family val="2"/>
    </font>
    <font>
      <sz val="9"/>
      <color indexed="81"/>
      <name val="Tahoma"/>
      <family val="2"/>
    </font>
    <font>
      <b/>
      <sz val="9"/>
      <color indexed="81"/>
      <name val="Tahoma"/>
      <family val="2"/>
    </font>
    <font>
      <u/>
      <sz val="11"/>
      <color theme="10"/>
      <name val="Calibri"/>
      <family val="2"/>
      <scheme val="minor"/>
    </font>
    <font>
      <sz val="11"/>
      <color rgb="FF0000CC"/>
      <name val="Arial"/>
      <family val="2"/>
    </font>
    <font>
      <b/>
      <sz val="11"/>
      <color rgb="FF004D88"/>
      <name val="Arial"/>
      <family val="2"/>
    </font>
    <font>
      <u/>
      <sz val="11"/>
      <color rgb="FF004D88"/>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8" tint="-0.249977111117893"/>
        <bgColor indexed="64"/>
      </patternFill>
    </fill>
    <fill>
      <patternFill patternType="solid">
        <fgColor theme="6" tint="0.59999389629810485"/>
        <bgColor indexed="64"/>
      </patternFill>
    </fill>
    <fill>
      <patternFill patternType="solid">
        <fgColor rgb="FFFF0000"/>
        <bgColor indexed="64"/>
      </patternFill>
    </fill>
    <fill>
      <patternFill patternType="solid">
        <fgColor rgb="FFFFFF00"/>
        <bgColor indexed="64"/>
      </patternFill>
    </fill>
    <fill>
      <patternFill patternType="solid">
        <fgColor rgb="FF004D88"/>
        <bgColor indexed="64"/>
      </patternFill>
    </fill>
    <fill>
      <patternFill patternType="solid">
        <fgColor theme="9" tint="0.59999389629810485"/>
        <bgColor indexed="64"/>
      </patternFill>
    </fill>
    <fill>
      <patternFill patternType="solid">
        <fgColor theme="2" tint="-9.9978637043366805E-2"/>
        <bgColor indexed="64"/>
      </patternFill>
    </fill>
  </fills>
  <borders count="40">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right style="medium">
        <color theme="1" tint="0.499984740745262"/>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top style="medium">
        <color theme="1" tint="0.499984740745262"/>
      </top>
      <bottom style="thin">
        <color theme="1" tint="0.499984740745262"/>
      </bottom>
      <diagonal/>
    </border>
    <border>
      <left/>
      <right/>
      <top style="medium">
        <color theme="1" tint="0.499984740745262"/>
      </top>
      <bottom style="thin">
        <color theme="1" tint="0.499984740745262"/>
      </bottom>
      <diagonal/>
    </border>
    <border>
      <left/>
      <right style="medium">
        <color theme="1" tint="0.499984740745262"/>
      </right>
      <top style="medium">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top style="thin">
        <color theme="1" tint="0.499984740745262"/>
      </top>
      <bottom style="medium">
        <color theme="1" tint="0.499984740745262"/>
      </bottom>
      <diagonal/>
    </border>
    <border>
      <left style="medium">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medium">
        <color theme="1" tint="0.499984740745262"/>
      </right>
      <top style="thin">
        <color theme="1" tint="0.499984740745262"/>
      </top>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diagonal/>
    </border>
    <border>
      <left/>
      <right style="thin">
        <color theme="1" tint="0.499984740745262"/>
      </right>
      <top style="thin">
        <color theme="1" tint="0.499984740745262"/>
      </top>
      <bottom style="medium">
        <color theme="1" tint="0.499984740745262"/>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medium">
        <color theme="1" tint="0.499984740745262"/>
      </right>
      <top/>
      <bottom style="thin">
        <color theme="1" tint="0.499984740745262"/>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right style="medium">
        <color theme="0" tint="-0.249977111117893"/>
      </right>
      <top/>
      <bottom/>
      <diagonal/>
    </border>
    <border>
      <left/>
      <right style="medium">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bottom style="thin">
        <color theme="1" tint="0.499984740745262"/>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medium">
        <color theme="1" tint="0.499984740745262"/>
      </left>
      <right/>
      <top style="thin">
        <color theme="1" tint="0.499984740745262"/>
      </top>
      <bottom style="thin">
        <color theme="1" tint="0.499984740745262"/>
      </bottom>
      <diagonal/>
    </border>
    <border>
      <left style="medium">
        <color theme="1" tint="0.499984740745262"/>
      </left>
      <right/>
      <top style="thin">
        <color theme="1" tint="0.499984740745262"/>
      </top>
      <bottom style="medium">
        <color theme="1" tint="0.499984740745262"/>
      </bottom>
      <diagonal/>
    </border>
  </borders>
  <cellStyleXfs count="4">
    <xf numFmtId="0" fontId="0" fillId="0" borderId="0"/>
    <xf numFmtId="44" fontId="11" fillId="0" borderId="0" applyFont="0" applyFill="0" applyBorder="0" applyAlignment="0" applyProtection="0"/>
    <xf numFmtId="9" fontId="11" fillId="0" borderId="0" applyFont="0" applyFill="0" applyBorder="0" applyAlignment="0" applyProtection="0"/>
    <xf numFmtId="0" fontId="23" fillId="0" borderId="0" applyNumberFormat="0" applyFill="0" applyBorder="0" applyAlignment="0" applyProtection="0"/>
  </cellStyleXfs>
  <cellXfs count="208">
    <xf numFmtId="0" fontId="0" fillId="0" borderId="0" xfId="0"/>
    <xf numFmtId="0" fontId="1" fillId="0" borderId="0" xfId="0" applyFont="1"/>
    <xf numFmtId="0" fontId="4" fillId="0" borderId="0" xfId="0" applyFont="1"/>
    <xf numFmtId="0" fontId="1" fillId="0" borderId="0" xfId="0" applyFont="1" applyAlignment="1">
      <alignment wrapText="1"/>
    </xf>
    <xf numFmtId="0" fontId="9" fillId="3" borderId="10" xfId="0" applyFont="1" applyFill="1" applyBorder="1" applyAlignment="1">
      <alignment wrapText="1"/>
    </xf>
    <xf numFmtId="0" fontId="9" fillId="3" borderId="11" xfId="0" applyFont="1" applyFill="1" applyBorder="1" applyAlignment="1">
      <alignment horizontal="center"/>
    </xf>
    <xf numFmtId="0" fontId="9" fillId="3" borderId="12" xfId="0" applyFont="1" applyFill="1" applyBorder="1" applyAlignment="1">
      <alignment horizontal="center"/>
    </xf>
    <xf numFmtId="0" fontId="1" fillId="4" borderId="1" xfId="0" applyFont="1" applyFill="1" applyBorder="1"/>
    <xf numFmtId="0" fontId="1" fillId="0" borderId="15" xfId="0" applyFont="1" applyBorder="1" applyAlignment="1">
      <alignment wrapText="1"/>
    </xf>
    <xf numFmtId="0" fontId="1" fillId="0" borderId="17" xfId="0" applyFont="1" applyBorder="1" applyAlignment="1">
      <alignment wrapText="1"/>
    </xf>
    <xf numFmtId="0" fontId="1" fillId="4" borderId="16" xfId="0" applyFont="1" applyFill="1" applyBorder="1"/>
    <xf numFmtId="0" fontId="7" fillId="0" borderId="15" xfId="0" applyFont="1" applyBorder="1" applyAlignment="1">
      <alignment wrapText="1"/>
    </xf>
    <xf numFmtId="0" fontId="1" fillId="4" borderId="13" xfId="0" applyFont="1" applyFill="1" applyBorder="1"/>
    <xf numFmtId="0" fontId="1" fillId="4" borderId="14" xfId="0" applyFont="1" applyFill="1" applyBorder="1"/>
    <xf numFmtId="0" fontId="5" fillId="4" borderId="14" xfId="0" applyFont="1" applyFill="1" applyBorder="1"/>
    <xf numFmtId="0" fontId="6" fillId="0" borderId="15" xfId="0" applyFont="1" applyBorder="1" applyAlignment="1">
      <alignment wrapText="1"/>
    </xf>
    <xf numFmtId="0" fontId="10" fillId="5" borderId="15" xfId="0" applyFont="1" applyFill="1" applyBorder="1" applyAlignment="1">
      <alignment wrapText="1"/>
    </xf>
    <xf numFmtId="0" fontId="1" fillId="6" borderId="15" xfId="0" applyFont="1" applyFill="1" applyBorder="1" applyAlignment="1">
      <alignment wrapText="1"/>
    </xf>
    <xf numFmtId="0" fontId="1" fillId="6" borderId="17" xfId="0" applyFont="1" applyFill="1" applyBorder="1" applyAlignment="1">
      <alignment wrapText="1"/>
    </xf>
    <xf numFmtId="14" fontId="1" fillId="0" borderId="0" xfId="0" applyNumberFormat="1" applyFont="1"/>
    <xf numFmtId="0" fontId="14" fillId="0" borderId="0" xfId="0" applyFont="1" applyAlignment="1" applyProtection="1">
      <alignment vertical="center" wrapText="1"/>
      <protection locked="0"/>
    </xf>
    <xf numFmtId="0" fontId="0" fillId="0" borderId="0" xfId="0" applyAlignment="1">
      <alignment wrapText="1"/>
    </xf>
    <xf numFmtId="0" fontId="12" fillId="0" borderId="0" xfId="0" applyFont="1"/>
    <xf numFmtId="0" fontId="0" fillId="0" borderId="0" xfId="0" applyProtection="1">
      <protection locked="0"/>
    </xf>
    <xf numFmtId="0" fontId="1" fillId="0" borderId="0" xfId="0" applyFont="1" applyProtection="1">
      <protection locked="0"/>
    </xf>
    <xf numFmtId="0" fontId="4" fillId="0" borderId="0" xfId="0" applyFont="1" applyAlignment="1" applyProtection="1">
      <alignment horizontal="left" vertical="center"/>
      <protection locked="0"/>
    </xf>
    <xf numFmtId="0" fontId="12" fillId="0" borderId="0" xfId="0" applyFont="1" applyAlignment="1" applyProtection="1">
      <alignment horizontal="left" vertical="center"/>
      <protection locked="0"/>
    </xf>
    <xf numFmtId="0" fontId="18" fillId="0" borderId="0" xfId="0" applyFont="1" applyProtection="1">
      <protection locked="0"/>
    </xf>
    <xf numFmtId="0" fontId="1" fillId="0" borderId="0" xfId="0" applyFont="1" applyAlignment="1" applyProtection="1">
      <alignment horizontal="left" indent="2"/>
      <protection locked="0"/>
    </xf>
    <xf numFmtId="0" fontId="0" fillId="0" borderId="0" xfId="0" applyAlignment="1" applyProtection="1">
      <alignment horizontal="left" indent="2"/>
      <protection locked="0"/>
    </xf>
    <xf numFmtId="0" fontId="4" fillId="0" borderId="0" xfId="0" applyFont="1" applyProtection="1">
      <protection locked="0"/>
    </xf>
    <xf numFmtId="0" fontId="1" fillId="2" borderId="16" xfId="0" applyFont="1" applyFill="1" applyBorder="1" applyAlignment="1" applyProtection="1">
      <alignment horizontal="center"/>
      <protection locked="0"/>
    </xf>
    <xf numFmtId="0" fontId="1" fillId="2" borderId="14" xfId="0" applyFont="1" applyFill="1" applyBorder="1" applyAlignment="1" applyProtection="1">
      <alignment horizontal="center"/>
      <protection locked="0"/>
    </xf>
    <xf numFmtId="0" fontId="1" fillId="2" borderId="16" xfId="0" applyFont="1" applyFill="1" applyBorder="1" applyProtection="1">
      <protection locked="0"/>
    </xf>
    <xf numFmtId="0" fontId="0" fillId="0" borderId="0" xfId="0" applyAlignment="1" applyProtection="1">
      <alignment wrapText="1"/>
      <protection locked="0"/>
    </xf>
    <xf numFmtId="0" fontId="23" fillId="0" borderId="0" xfId="3" applyProtection="1">
      <protection locked="0"/>
    </xf>
    <xf numFmtId="0" fontId="1" fillId="2" borderId="14" xfId="0" applyFont="1" applyFill="1" applyBorder="1" applyProtection="1">
      <protection locked="0"/>
    </xf>
    <xf numFmtId="0" fontId="9" fillId="7" borderId="12" xfId="0" applyFont="1" applyFill="1" applyBorder="1" applyAlignment="1">
      <alignment horizontal="center"/>
    </xf>
    <xf numFmtId="0" fontId="1" fillId="0" borderId="38" xfId="0" applyFont="1" applyBorder="1" applyAlignment="1">
      <alignment horizontal="left" wrapText="1"/>
    </xf>
    <xf numFmtId="0" fontId="18" fillId="0" borderId="6" xfId="0" applyFont="1" applyBorder="1"/>
    <xf numFmtId="0" fontId="1" fillId="0" borderId="6" xfId="0" applyFont="1" applyBorder="1" applyAlignment="1">
      <alignment horizontal="left" indent="2"/>
    </xf>
    <xf numFmtId="0" fontId="18" fillId="0" borderId="0" xfId="0" applyFont="1"/>
    <xf numFmtId="0" fontId="18" fillId="0" borderId="0" xfId="0" applyFont="1" applyAlignment="1">
      <alignment horizontal="left" indent="2"/>
    </xf>
    <xf numFmtId="0" fontId="18" fillId="0" borderId="6" xfId="0" applyFont="1" applyBorder="1" applyAlignment="1">
      <alignment horizontal="left" indent="2"/>
    </xf>
    <xf numFmtId="0" fontId="1" fillId="0" borderId="6" xfId="0" applyFont="1" applyBorder="1" applyAlignment="1">
      <alignment horizontal="left" vertical="top" indent="2"/>
    </xf>
    <xf numFmtId="0" fontId="25" fillId="0" borderId="6" xfId="0" applyFont="1" applyBorder="1" applyAlignment="1">
      <alignment horizontal="left" indent="12"/>
    </xf>
    <xf numFmtId="0" fontId="14" fillId="0" borderId="6" xfId="0" applyFont="1" applyBorder="1" applyAlignment="1">
      <alignment horizontal="left" indent="2"/>
    </xf>
    <xf numFmtId="0" fontId="1" fillId="4" borderId="1" xfId="0" applyFont="1" applyFill="1" applyBorder="1" applyProtection="1">
      <protection locked="0"/>
    </xf>
    <xf numFmtId="0" fontId="1" fillId="4" borderId="16" xfId="0" applyFont="1" applyFill="1" applyBorder="1" applyProtection="1">
      <protection locked="0"/>
    </xf>
    <xf numFmtId="0" fontId="1" fillId="4" borderId="13" xfId="0" applyFont="1" applyFill="1" applyBorder="1" applyProtection="1">
      <protection locked="0"/>
    </xf>
    <xf numFmtId="0" fontId="1" fillId="4" borderId="14" xfId="0" applyFont="1" applyFill="1" applyBorder="1" applyProtection="1">
      <protection locked="0"/>
    </xf>
    <xf numFmtId="0" fontId="5" fillId="4" borderId="14" xfId="0" applyFont="1" applyFill="1" applyBorder="1" applyProtection="1">
      <protection locked="0"/>
    </xf>
    <xf numFmtId="0" fontId="1" fillId="0" borderId="0" xfId="0" applyFont="1" applyAlignment="1" applyProtection="1">
      <alignment wrapText="1"/>
      <protection locked="0"/>
    </xf>
    <xf numFmtId="0" fontId="9" fillId="7" borderId="10" xfId="0" applyFont="1" applyFill="1" applyBorder="1" applyAlignment="1">
      <alignment wrapText="1"/>
    </xf>
    <xf numFmtId="0" fontId="9" fillId="7" borderId="11" xfId="0" applyFont="1" applyFill="1" applyBorder="1" applyAlignment="1">
      <alignment horizontal="center"/>
    </xf>
    <xf numFmtId="0" fontId="13" fillId="0" borderId="15" xfId="0" applyFont="1" applyBorder="1" applyAlignment="1">
      <alignment wrapText="1"/>
    </xf>
    <xf numFmtId="0" fontId="5" fillId="4" borderId="16" xfId="0" applyFont="1" applyFill="1" applyBorder="1" applyAlignment="1" applyProtection="1">
      <alignment wrapText="1"/>
      <protection locked="0"/>
    </xf>
    <xf numFmtId="44" fontId="1" fillId="4" borderId="1" xfId="1" applyFont="1" applyFill="1" applyBorder="1" applyProtection="1">
      <protection locked="0"/>
    </xf>
    <xf numFmtId="44" fontId="1" fillId="4" borderId="22" xfId="1" applyFont="1" applyFill="1" applyBorder="1" applyProtection="1">
      <protection locked="0"/>
    </xf>
    <xf numFmtId="0" fontId="1" fillId="4" borderId="16" xfId="0" applyFont="1" applyFill="1" applyBorder="1" applyAlignment="1" applyProtection="1">
      <alignment wrapText="1"/>
      <protection locked="0"/>
    </xf>
    <xf numFmtId="0" fontId="5" fillId="4" borderId="28" xfId="0" applyFont="1" applyFill="1" applyBorder="1" applyAlignment="1" applyProtection="1">
      <alignment wrapText="1"/>
      <protection locked="0"/>
    </xf>
    <xf numFmtId="0" fontId="1" fillId="4" borderId="14" xfId="0" applyFont="1" applyFill="1" applyBorder="1" applyAlignment="1" applyProtection="1">
      <alignment wrapText="1"/>
      <protection locked="0"/>
    </xf>
    <xf numFmtId="44" fontId="1" fillId="4" borderId="13" xfId="1" applyFont="1" applyFill="1" applyBorder="1" applyProtection="1">
      <protection locked="0"/>
    </xf>
    <xf numFmtId="0" fontId="5" fillId="4" borderId="21" xfId="0" applyFont="1" applyFill="1" applyBorder="1" applyAlignment="1" applyProtection="1">
      <alignment wrapText="1"/>
      <protection locked="0"/>
    </xf>
    <xf numFmtId="0" fontId="9" fillId="7" borderId="10" xfId="0" applyFont="1" applyFill="1" applyBorder="1" applyAlignment="1">
      <alignment horizontal="left" wrapText="1"/>
    </xf>
    <xf numFmtId="0" fontId="9" fillId="7" borderId="11" xfId="0" applyFont="1" applyFill="1" applyBorder="1" applyAlignment="1">
      <alignment horizontal="center" wrapText="1"/>
    </xf>
    <xf numFmtId="0" fontId="9" fillId="7" borderId="12" xfId="0" applyFont="1" applyFill="1" applyBorder="1" applyAlignment="1">
      <alignment horizontal="center" wrapText="1"/>
    </xf>
    <xf numFmtId="0" fontId="4" fillId="0" borderId="15" xfId="0" applyFont="1" applyBorder="1" applyAlignment="1">
      <alignment wrapText="1"/>
    </xf>
    <xf numFmtId="0" fontId="1" fillId="0" borderId="15" xfId="0" applyFont="1" applyBorder="1" applyAlignment="1">
      <alignment horizontal="left" wrapText="1" indent="4"/>
    </xf>
    <xf numFmtId="0" fontId="4" fillId="0" borderId="32" xfId="0" applyFont="1" applyBorder="1" applyAlignment="1">
      <alignment wrapText="1"/>
    </xf>
    <xf numFmtId="0" fontId="4" fillId="0" borderId="17" xfId="0" applyFont="1" applyBorder="1" applyAlignment="1">
      <alignment wrapText="1"/>
    </xf>
    <xf numFmtId="0" fontId="1" fillId="0" borderId="17" xfId="0" applyFont="1" applyBorder="1" applyAlignment="1">
      <alignment horizontal="left" wrapText="1" indent="4"/>
    </xf>
    <xf numFmtId="0" fontId="1" fillId="0" borderId="19" xfId="0" applyFont="1" applyBorder="1" applyAlignment="1">
      <alignment wrapText="1"/>
    </xf>
    <xf numFmtId="0" fontId="1" fillId="0" borderId="17" xfId="0" applyFont="1" applyBorder="1" applyAlignment="1">
      <alignment horizontal="left" wrapText="1"/>
    </xf>
    <xf numFmtId="0" fontId="1" fillId="2" borderId="23" xfId="0" applyFont="1" applyFill="1" applyBorder="1" applyAlignment="1" applyProtection="1">
      <alignment horizontal="left" vertical="center" wrapText="1"/>
      <protection locked="0"/>
    </xf>
    <xf numFmtId="1" fontId="1" fillId="2" borderId="1" xfId="0" applyNumberFormat="1" applyFont="1" applyFill="1" applyBorder="1" applyAlignment="1" applyProtection="1">
      <alignment horizontal="center" vertical="center" wrapText="1"/>
      <protection locked="0"/>
    </xf>
    <xf numFmtId="14" fontId="1" fillId="2" borderId="1" xfId="0" applyNumberFormat="1" applyFont="1" applyFill="1" applyBorder="1" applyAlignment="1" applyProtection="1">
      <alignment horizontal="center" vertical="center" wrapText="1"/>
      <protection locked="0"/>
    </xf>
    <xf numFmtId="0" fontId="1" fillId="2" borderId="16" xfId="0" applyFont="1" applyFill="1" applyBorder="1" applyAlignment="1" applyProtection="1">
      <alignment wrapText="1"/>
      <protection locked="0"/>
    </xf>
    <xf numFmtId="44" fontId="1" fillId="2" borderId="23" xfId="1" applyFont="1" applyFill="1" applyBorder="1" applyAlignment="1" applyProtection="1">
      <alignment horizontal="left" vertical="center" wrapText="1"/>
      <protection locked="0"/>
    </xf>
    <xf numFmtId="0" fontId="1" fillId="2" borderId="16" xfId="0" applyFont="1" applyFill="1" applyBorder="1" applyAlignment="1" applyProtection="1">
      <alignment horizontal="left" vertical="center" wrapText="1"/>
      <protection locked="0"/>
    </xf>
    <xf numFmtId="0" fontId="1" fillId="2" borderId="24" xfId="0" applyFont="1" applyFill="1" applyBorder="1" applyAlignment="1" applyProtection="1">
      <alignment horizontal="left" vertical="center" wrapText="1"/>
      <protection locked="0"/>
    </xf>
    <xf numFmtId="44" fontId="1" fillId="2" borderId="24" xfId="1" applyFont="1" applyFill="1" applyBorder="1" applyAlignment="1" applyProtection="1">
      <alignment horizontal="left" vertical="center" wrapText="1"/>
      <protection locked="0"/>
    </xf>
    <xf numFmtId="1" fontId="1" fillId="2" borderId="20" xfId="0" applyNumberFormat="1" applyFont="1" applyFill="1" applyBorder="1" applyAlignment="1" applyProtection="1">
      <alignment horizontal="center" vertical="center" wrapText="1"/>
      <protection locked="0"/>
    </xf>
    <xf numFmtId="14" fontId="1" fillId="2" borderId="20" xfId="0" applyNumberFormat="1" applyFont="1" applyFill="1" applyBorder="1" applyAlignment="1" applyProtection="1">
      <alignment horizontal="center" vertical="center" wrapText="1"/>
      <protection locked="0"/>
    </xf>
    <xf numFmtId="0" fontId="1" fillId="2" borderId="21" xfId="0" applyFont="1" applyFill="1" applyBorder="1" applyAlignment="1" applyProtection="1">
      <alignment horizontal="left" vertical="center" wrapText="1"/>
      <protection locked="0"/>
    </xf>
    <xf numFmtId="0" fontId="1" fillId="2" borderId="25" xfId="0" applyFont="1" applyFill="1" applyBorder="1" applyAlignment="1" applyProtection="1">
      <alignment horizontal="left" vertical="center" wrapText="1"/>
      <protection locked="0"/>
    </xf>
    <xf numFmtId="44" fontId="1" fillId="2" borderId="25" xfId="1" applyFont="1" applyFill="1" applyBorder="1" applyAlignment="1" applyProtection="1">
      <alignment horizontal="left" vertical="center" wrapText="1"/>
      <protection locked="0"/>
    </xf>
    <xf numFmtId="1" fontId="1" fillId="2" borderId="13" xfId="0" applyNumberFormat="1" applyFont="1" applyFill="1" applyBorder="1" applyAlignment="1" applyProtection="1">
      <alignment horizontal="center" vertical="center" wrapText="1"/>
      <protection locked="0"/>
    </xf>
    <xf numFmtId="14" fontId="1" fillId="2" borderId="13" xfId="0" applyNumberFormat="1" applyFont="1" applyFill="1" applyBorder="1" applyAlignment="1" applyProtection="1">
      <alignment horizontal="center" vertical="center" wrapText="1"/>
      <protection locked="0"/>
    </xf>
    <xf numFmtId="0" fontId="1" fillId="2" borderId="14" xfId="0" applyFont="1" applyFill="1" applyBorder="1" applyAlignment="1" applyProtection="1">
      <alignment horizontal="left" vertical="center" wrapText="1"/>
      <protection locked="0"/>
    </xf>
    <xf numFmtId="0" fontId="1" fillId="0" borderId="15" xfId="0" applyFont="1" applyBorder="1" applyAlignment="1">
      <alignment horizontal="left" vertical="center"/>
    </xf>
    <xf numFmtId="0" fontId="1" fillId="0" borderId="17" xfId="0" applyFont="1" applyBorder="1" applyAlignment="1">
      <alignment horizontal="left" vertical="center"/>
    </xf>
    <xf numFmtId="14" fontId="1" fillId="2" borderId="27" xfId="0" applyNumberFormat="1" applyFont="1" applyFill="1" applyBorder="1" applyProtection="1">
      <protection locked="0"/>
    </xf>
    <xf numFmtId="0" fontId="1" fillId="2" borderId="28" xfId="0" applyFont="1" applyFill="1" applyBorder="1" applyAlignment="1" applyProtection="1">
      <alignment wrapText="1"/>
      <protection locked="0"/>
    </xf>
    <xf numFmtId="14" fontId="1" fillId="2" borderId="1" xfId="0" applyNumberFormat="1" applyFont="1" applyFill="1" applyBorder="1" applyProtection="1">
      <protection locked="0"/>
    </xf>
    <xf numFmtId="14" fontId="1" fillId="2" borderId="13" xfId="0" applyNumberFormat="1" applyFont="1" applyFill="1" applyBorder="1" applyProtection="1">
      <protection locked="0"/>
    </xf>
    <xf numFmtId="0" fontId="1" fillId="2" borderId="14" xfId="0" applyFont="1" applyFill="1" applyBorder="1" applyAlignment="1" applyProtection="1">
      <alignment wrapText="1"/>
      <protection locked="0"/>
    </xf>
    <xf numFmtId="0" fontId="9" fillId="7" borderId="2" xfId="0" applyFont="1" applyFill="1" applyBorder="1" applyAlignment="1">
      <alignment wrapText="1"/>
    </xf>
    <xf numFmtId="0" fontId="9" fillId="7" borderId="3" xfId="0" applyFont="1" applyFill="1" applyBorder="1" applyAlignment="1">
      <alignment horizontal="center" wrapText="1"/>
    </xf>
    <xf numFmtId="0" fontId="9" fillId="7" borderId="4" xfId="0" applyFont="1" applyFill="1" applyBorder="1" applyAlignment="1">
      <alignment horizontal="center" wrapText="1"/>
    </xf>
    <xf numFmtId="0" fontId="1" fillId="0" borderId="5" xfId="0" applyFont="1" applyBorder="1"/>
    <xf numFmtId="0" fontId="1" fillId="0" borderId="7" xfId="0" applyFont="1" applyBorder="1"/>
    <xf numFmtId="0" fontId="18" fillId="0" borderId="26" xfId="0" applyFont="1" applyBorder="1" applyAlignment="1" applyProtection="1">
      <alignment horizontal="center" vertical="center"/>
      <protection locked="0"/>
    </xf>
    <xf numFmtId="0" fontId="18" fillId="0" borderId="29" xfId="0" applyFont="1" applyBorder="1" applyAlignment="1" applyProtection="1">
      <alignment horizontal="center" vertical="center"/>
      <protection locked="0"/>
    </xf>
    <xf numFmtId="0" fontId="18" fillId="0" borderId="5" xfId="0" applyFont="1" applyBorder="1"/>
    <xf numFmtId="0" fontId="26" fillId="0" borderId="23" xfId="3" applyFont="1" applyBorder="1" applyAlignment="1" applyProtection="1">
      <alignment horizontal="left"/>
      <protection hidden="1"/>
    </xf>
    <xf numFmtId="0" fontId="18" fillId="0" borderId="5" xfId="0" applyFont="1" applyBorder="1" applyAlignment="1">
      <alignment horizontal="center"/>
    </xf>
    <xf numFmtId="0" fontId="18" fillId="0" borderId="0" xfId="0" applyFont="1" applyAlignment="1">
      <alignment horizontal="center"/>
    </xf>
    <xf numFmtId="0" fontId="18" fillId="0" borderId="30" xfId="0" applyFont="1" applyBorder="1" applyAlignment="1">
      <alignment horizontal="center"/>
    </xf>
    <xf numFmtId="0" fontId="18" fillId="0" borderId="6" xfId="0" applyFont="1" applyBorder="1" applyAlignment="1">
      <alignment horizontal="center"/>
    </xf>
    <xf numFmtId="0" fontId="18" fillId="0" borderId="7" xfId="0" applyFont="1" applyBorder="1" applyAlignment="1">
      <alignment horizontal="center"/>
    </xf>
    <xf numFmtId="0" fontId="18" fillId="0" borderId="8" xfId="0" applyFont="1" applyBorder="1" applyAlignment="1">
      <alignment horizontal="center"/>
    </xf>
    <xf numFmtId="0" fontId="18" fillId="0" borderId="9" xfId="0" applyFont="1" applyBorder="1" applyAlignment="1">
      <alignment horizontal="center"/>
    </xf>
    <xf numFmtId="0" fontId="19" fillId="0" borderId="5" xfId="0" applyFont="1" applyBorder="1" applyAlignment="1">
      <alignment horizontal="left" vertical="center" indent="30"/>
    </xf>
    <xf numFmtId="0" fontId="19" fillId="0" borderId="0" xfId="0" applyFont="1" applyAlignment="1">
      <alignment horizontal="left" vertical="center" indent="30"/>
    </xf>
    <xf numFmtId="0" fontId="19" fillId="0" borderId="6" xfId="0" applyFont="1" applyBorder="1" applyAlignment="1">
      <alignment horizontal="left" vertical="center" indent="30"/>
    </xf>
    <xf numFmtId="0" fontId="1" fillId="0" borderId="5" xfId="0" applyFont="1" applyBorder="1" applyAlignment="1">
      <alignment horizontal="center"/>
    </xf>
    <xf numFmtId="0" fontId="1" fillId="0" borderId="0" xfId="0" applyFont="1" applyAlignment="1">
      <alignment horizontal="center"/>
    </xf>
    <xf numFmtId="0" fontId="1" fillId="0" borderId="6" xfId="0" applyFont="1"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0" fillId="0" borderId="37" xfId="0" applyBorder="1" applyAlignment="1">
      <alignment horizontal="center"/>
    </xf>
    <xf numFmtId="0" fontId="18" fillId="0" borderId="5" xfId="0" applyFont="1" applyBorder="1" applyAlignment="1">
      <alignment horizontal="left" indent="2"/>
    </xf>
    <xf numFmtId="0" fontId="18" fillId="0" borderId="0" xfId="0" applyFont="1" applyAlignment="1">
      <alignment horizontal="left" indent="2"/>
    </xf>
    <xf numFmtId="0" fontId="18" fillId="0" borderId="6" xfId="0" applyFont="1" applyBorder="1" applyAlignment="1">
      <alignment horizontal="left" indent="2"/>
    </xf>
    <xf numFmtId="0" fontId="1" fillId="0" borderId="5" xfId="0" applyFont="1" applyBorder="1" applyAlignment="1">
      <alignment horizontal="center" wrapText="1"/>
    </xf>
    <xf numFmtId="0" fontId="1" fillId="0" borderId="0" xfId="0" applyFont="1" applyAlignment="1">
      <alignment horizontal="center" wrapText="1"/>
    </xf>
    <xf numFmtId="0" fontId="1" fillId="0" borderId="6" xfId="0" applyFont="1" applyBorder="1" applyAlignment="1">
      <alignment horizontal="center" wrapText="1"/>
    </xf>
    <xf numFmtId="0" fontId="14" fillId="0" borderId="2" xfId="0" applyFont="1" applyBorder="1" applyAlignment="1">
      <alignment horizontal="right" vertical="center" wrapText="1" indent="2"/>
    </xf>
    <xf numFmtId="0" fontId="14" fillId="0" borderId="3" xfId="0" applyFont="1" applyBorder="1" applyAlignment="1">
      <alignment horizontal="right" vertical="center" wrapText="1" indent="2"/>
    </xf>
    <xf numFmtId="0" fontId="14" fillId="0" borderId="4" xfId="0" applyFont="1" applyBorder="1" applyAlignment="1">
      <alignment horizontal="right" vertical="center" wrapText="1" indent="2"/>
    </xf>
    <xf numFmtId="0" fontId="16" fillId="2" borderId="7" xfId="0" applyFont="1" applyFill="1" applyBorder="1" applyAlignment="1">
      <alignment horizontal="center" wrapText="1"/>
    </xf>
    <xf numFmtId="0" fontId="16" fillId="2" borderId="8" xfId="0" applyFont="1" applyFill="1" applyBorder="1" applyAlignment="1">
      <alignment horizontal="center" wrapText="1"/>
    </xf>
    <xf numFmtId="0" fontId="16" fillId="2" borderId="9" xfId="0" applyFont="1" applyFill="1" applyBorder="1" applyAlignment="1">
      <alignment horizontal="center" wrapText="1"/>
    </xf>
    <xf numFmtId="0" fontId="9" fillId="7" borderId="5" xfId="0" applyFont="1" applyFill="1" applyBorder="1" applyAlignment="1">
      <alignment horizontal="center" wrapText="1"/>
    </xf>
    <xf numFmtId="0" fontId="9" fillId="7" borderId="0" xfId="0" applyFont="1" applyFill="1" applyAlignment="1">
      <alignment horizontal="center" wrapText="1"/>
    </xf>
    <xf numFmtId="0" fontId="9" fillId="7" borderId="6" xfId="0" applyFont="1" applyFill="1" applyBorder="1" applyAlignment="1">
      <alignment horizontal="center" wrapText="1"/>
    </xf>
    <xf numFmtId="0" fontId="1" fillId="2" borderId="7"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center" vertical="center" wrapText="1"/>
      <protection locked="0"/>
    </xf>
    <xf numFmtId="0" fontId="1" fillId="2" borderId="9" xfId="0" applyFont="1" applyFill="1" applyBorder="1" applyAlignment="1" applyProtection="1">
      <alignment horizontal="center" vertical="center" wrapText="1"/>
      <protection locked="0"/>
    </xf>
    <xf numFmtId="0" fontId="9" fillId="7" borderId="2" xfId="0" applyFont="1" applyFill="1" applyBorder="1" applyAlignment="1">
      <alignment horizontal="left" vertical="center" wrapText="1"/>
    </xf>
    <xf numFmtId="0" fontId="9" fillId="7" borderId="3" xfId="0" applyFont="1" applyFill="1" applyBorder="1" applyAlignment="1">
      <alignment horizontal="left" vertical="center" wrapText="1"/>
    </xf>
    <xf numFmtId="0" fontId="9" fillId="7" borderId="4" xfId="0" applyFont="1" applyFill="1" applyBorder="1" applyAlignment="1">
      <alignment horizontal="left" vertical="center" wrapText="1"/>
    </xf>
    <xf numFmtId="0" fontId="9" fillId="7" borderId="10" xfId="0" applyFont="1" applyFill="1" applyBorder="1" applyAlignment="1">
      <alignment horizontal="left" wrapText="1"/>
    </xf>
    <xf numFmtId="0" fontId="9" fillId="7" borderId="11" xfId="0" applyFont="1" applyFill="1" applyBorder="1" applyAlignment="1">
      <alignment horizontal="left" wrapText="1"/>
    </xf>
    <xf numFmtId="0" fontId="9" fillId="7" borderId="12" xfId="0" applyFont="1" applyFill="1" applyBorder="1" applyAlignment="1">
      <alignment horizontal="left"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14" fillId="0" borderId="5" xfId="0" applyFont="1" applyBorder="1" applyAlignment="1">
      <alignment horizontal="right" vertical="center" wrapText="1" indent="2"/>
    </xf>
    <xf numFmtId="0" fontId="14" fillId="0" borderId="0" xfId="0" applyFont="1" applyAlignment="1">
      <alignment horizontal="right" vertical="center" wrapText="1" indent="2"/>
    </xf>
    <xf numFmtId="0" fontId="14" fillId="0" borderId="6" xfId="0" applyFont="1" applyBorder="1" applyAlignment="1">
      <alignment horizontal="right" vertical="center" wrapText="1" indent="2"/>
    </xf>
    <xf numFmtId="0" fontId="1" fillId="2" borderId="7" xfId="0" applyFont="1" applyFill="1" applyBorder="1" applyAlignment="1" applyProtection="1">
      <alignment horizontal="left" vertical="center" wrapText="1"/>
      <protection locked="0"/>
    </xf>
    <xf numFmtId="0" fontId="1" fillId="2" borderId="8" xfId="0" applyFont="1" applyFill="1" applyBorder="1" applyAlignment="1" applyProtection="1">
      <alignment horizontal="left" vertical="center" wrapText="1"/>
      <protection locked="0"/>
    </xf>
    <xf numFmtId="0" fontId="1" fillId="2" borderId="9" xfId="0" applyFont="1" applyFill="1" applyBorder="1" applyAlignment="1" applyProtection="1">
      <alignment horizontal="left" vertical="center" wrapText="1"/>
      <protection locked="0"/>
    </xf>
    <xf numFmtId="0" fontId="1" fillId="0" borderId="38" xfId="0" applyFont="1" applyBorder="1" applyAlignment="1">
      <alignment horizontal="left" wrapText="1"/>
    </xf>
    <xf numFmtId="0" fontId="1" fillId="0" borderId="23" xfId="0" applyFont="1" applyBorder="1" applyAlignment="1">
      <alignment horizontal="left" wrapText="1"/>
    </xf>
    <xf numFmtId="0" fontId="1" fillId="0" borderId="39" xfId="0" applyFont="1" applyBorder="1" applyAlignment="1">
      <alignment horizontal="left" wrapText="1"/>
    </xf>
    <xf numFmtId="0" fontId="1" fillId="0" borderId="25" xfId="0" applyFont="1" applyBorder="1" applyAlignment="1">
      <alignment horizontal="left" wrapText="1"/>
    </xf>
    <xf numFmtId="0" fontId="1" fillId="0" borderId="38" xfId="0" applyFont="1" applyBorder="1" applyAlignment="1">
      <alignment horizontal="left"/>
    </xf>
    <xf numFmtId="0" fontId="1" fillId="0" borderId="23" xfId="0" applyFont="1" applyBorder="1" applyAlignment="1">
      <alignment horizontal="left"/>
    </xf>
    <xf numFmtId="0" fontId="1" fillId="4" borderId="1" xfId="0" applyFont="1" applyFill="1" applyBorder="1" applyAlignment="1">
      <alignment horizontal="center"/>
    </xf>
    <xf numFmtId="0" fontId="1" fillId="4" borderId="16" xfId="0" applyFont="1" applyFill="1" applyBorder="1" applyAlignment="1">
      <alignment horizontal="center"/>
    </xf>
    <xf numFmtId="0" fontId="3" fillId="0" borderId="3" xfId="0" applyFont="1" applyBorder="1" applyAlignment="1">
      <alignment horizontal="center" vertical="center" wrapText="1"/>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8" fillId="2" borderId="13" xfId="0" applyFont="1" applyFill="1" applyBorder="1" applyAlignment="1">
      <alignment horizontal="center" wrapText="1"/>
    </xf>
    <xf numFmtId="0" fontId="8" fillId="2" borderId="14" xfId="0" applyFont="1" applyFill="1" applyBorder="1" applyAlignment="1">
      <alignment horizont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1" fillId="4" borderId="13" xfId="0" applyFont="1" applyFill="1" applyBorder="1" applyAlignment="1">
      <alignment horizontal="center"/>
    </xf>
    <xf numFmtId="0" fontId="1" fillId="4" borderId="14" xfId="0" applyFont="1" applyFill="1" applyBorder="1" applyAlignment="1">
      <alignment horizontal="center"/>
    </xf>
    <xf numFmtId="0" fontId="9" fillId="3" borderId="10" xfId="0" applyFont="1" applyFill="1" applyBorder="1" applyAlignment="1">
      <alignment horizontal="left" wrapText="1"/>
    </xf>
    <xf numFmtId="0" fontId="9" fillId="3" borderId="11" xfId="0" applyFont="1" applyFill="1" applyBorder="1" applyAlignment="1">
      <alignment horizontal="left" wrapText="1"/>
    </xf>
    <xf numFmtId="0" fontId="9" fillId="3" borderId="12" xfId="0" applyFont="1" applyFill="1" applyBorder="1" applyAlignment="1">
      <alignment horizontal="left" wrapText="1"/>
    </xf>
    <xf numFmtId="0" fontId="1" fillId="4" borderId="13" xfId="0" applyFont="1" applyFill="1" applyBorder="1" applyAlignment="1" applyProtection="1">
      <alignment horizontal="center"/>
      <protection locked="0"/>
    </xf>
    <xf numFmtId="0" fontId="1" fillId="4" borderId="14" xfId="0" applyFont="1" applyFill="1" applyBorder="1" applyAlignment="1" applyProtection="1">
      <alignment horizontal="center"/>
      <protection locked="0"/>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 fillId="4" borderId="1" xfId="0" applyFont="1" applyFill="1" applyBorder="1" applyAlignment="1" applyProtection="1">
      <alignment horizontal="center"/>
      <protection locked="0"/>
    </xf>
    <xf numFmtId="0" fontId="1" fillId="4" borderId="16" xfId="0" applyFont="1" applyFill="1" applyBorder="1" applyAlignment="1" applyProtection="1">
      <alignment horizontal="center"/>
      <protection locked="0"/>
    </xf>
    <xf numFmtId="0" fontId="1" fillId="4" borderId="22" xfId="0" applyFont="1" applyFill="1" applyBorder="1" applyAlignment="1" applyProtection="1">
      <alignment horizontal="center"/>
      <protection locked="0"/>
    </xf>
    <xf numFmtId="0" fontId="1" fillId="4" borderId="31" xfId="0" applyFont="1" applyFill="1" applyBorder="1" applyAlignment="1" applyProtection="1">
      <alignment horizontal="center"/>
      <protection locked="0"/>
    </xf>
    <xf numFmtId="44" fontId="4" fillId="8" borderId="22" xfId="1" applyFont="1" applyFill="1" applyBorder="1" applyAlignment="1" applyProtection="1">
      <alignment horizontal="center"/>
      <protection locked="0"/>
    </xf>
    <xf numFmtId="44" fontId="4" fillId="8" borderId="23" xfId="1" applyFont="1" applyFill="1" applyBorder="1" applyAlignment="1" applyProtection="1">
      <alignment horizontal="center"/>
      <protection locked="0"/>
    </xf>
    <xf numFmtId="44" fontId="4" fillId="8" borderId="22" xfId="1" applyFont="1" applyFill="1" applyBorder="1" applyAlignment="1" applyProtection="1">
      <alignment horizontal="center"/>
    </xf>
    <xf numFmtId="44" fontId="4" fillId="8" borderId="23" xfId="1" applyFont="1" applyFill="1" applyBorder="1" applyAlignment="1" applyProtection="1">
      <alignment horizontal="center"/>
    </xf>
    <xf numFmtId="0" fontId="4" fillId="8" borderId="22" xfId="2" applyNumberFormat="1" applyFont="1" applyFill="1" applyBorder="1" applyAlignment="1" applyProtection="1">
      <alignment horizontal="right"/>
    </xf>
    <xf numFmtId="9" fontId="4" fillId="8" borderId="23" xfId="2" applyFont="1" applyFill="1" applyBorder="1" applyAlignment="1" applyProtection="1">
      <alignment horizontal="right"/>
    </xf>
    <xf numFmtId="1" fontId="1" fillId="4" borderId="22" xfId="1" applyNumberFormat="1" applyFont="1" applyFill="1" applyBorder="1" applyAlignment="1" applyProtection="1">
      <alignment horizontal="right"/>
      <protection locked="0"/>
    </xf>
    <xf numFmtId="1" fontId="1" fillId="4" borderId="23" xfId="1" applyNumberFormat="1" applyFont="1" applyFill="1" applyBorder="1" applyAlignment="1" applyProtection="1">
      <alignment horizontal="right"/>
      <protection locked="0"/>
    </xf>
    <xf numFmtId="1" fontId="4" fillId="8" borderId="18" xfId="1" applyNumberFormat="1" applyFont="1" applyFill="1" applyBorder="1" applyAlignment="1" applyProtection="1">
      <alignment horizontal="right"/>
    </xf>
    <xf numFmtId="1" fontId="4" fillId="8" borderId="25" xfId="1" applyNumberFormat="1" applyFont="1" applyFill="1" applyBorder="1" applyAlignment="1" applyProtection="1">
      <alignment horizontal="right"/>
    </xf>
    <xf numFmtId="44" fontId="15" fillId="8" borderId="33" xfId="1" applyFont="1" applyFill="1" applyBorder="1" applyAlignment="1" applyProtection="1">
      <alignment horizontal="center"/>
    </xf>
    <xf numFmtId="44" fontId="15" fillId="8" borderId="34" xfId="1" applyFont="1" applyFill="1" applyBorder="1" applyAlignment="1" applyProtection="1">
      <alignment horizontal="center"/>
    </xf>
    <xf numFmtId="0" fontId="9" fillId="7" borderId="11" xfId="0" applyFont="1" applyFill="1" applyBorder="1" applyAlignment="1">
      <alignment horizontal="center" wrapText="1"/>
    </xf>
    <xf numFmtId="44" fontId="4" fillId="9" borderId="18" xfId="1" applyFont="1" applyFill="1" applyBorder="1" applyAlignment="1" applyProtection="1">
      <alignment vertical="center"/>
      <protection locked="0"/>
    </xf>
    <xf numFmtId="44" fontId="4" fillId="9" borderId="25" xfId="1" applyFont="1" applyFill="1" applyBorder="1" applyAlignment="1" applyProtection="1">
      <alignment vertical="center"/>
      <protection locked="0"/>
    </xf>
    <xf numFmtId="44" fontId="1" fillId="4" borderId="22" xfId="1" applyFont="1" applyFill="1" applyBorder="1" applyAlignment="1" applyProtection="1">
      <alignment horizontal="center"/>
      <protection locked="0"/>
    </xf>
    <xf numFmtId="44" fontId="1" fillId="4" borderId="23" xfId="1" applyFont="1" applyFill="1" applyBorder="1" applyAlignment="1" applyProtection="1">
      <alignment horizontal="center"/>
      <protection locked="0"/>
    </xf>
    <xf numFmtId="0" fontId="17" fillId="2" borderId="7" xfId="0" applyFont="1" applyFill="1" applyBorder="1" applyAlignment="1">
      <alignment horizontal="center" wrapText="1"/>
    </xf>
    <xf numFmtId="0" fontId="17" fillId="2" borderId="8" xfId="0" applyFont="1" applyFill="1" applyBorder="1" applyAlignment="1">
      <alignment horizontal="center" wrapText="1"/>
    </xf>
    <xf numFmtId="0" fontId="17" fillId="2" borderId="9" xfId="0" applyFont="1" applyFill="1" applyBorder="1" applyAlignment="1">
      <alignment horizontal="center" wrapText="1"/>
    </xf>
    <xf numFmtId="0" fontId="16" fillId="2" borderId="5" xfId="0" applyFont="1" applyFill="1" applyBorder="1" applyAlignment="1">
      <alignment horizontal="center" wrapText="1"/>
    </xf>
    <xf numFmtId="0" fontId="16" fillId="2" borderId="0" xfId="0" applyFont="1" applyFill="1" applyAlignment="1">
      <alignment horizontal="center" wrapText="1"/>
    </xf>
    <xf numFmtId="0" fontId="16" fillId="2" borderId="6" xfId="0" applyFont="1" applyFill="1" applyBorder="1" applyAlignment="1">
      <alignment horizontal="center" wrapText="1"/>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colors>
    <mruColors>
      <color rgb="FF004D88"/>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5</xdr:col>
      <xdr:colOff>1</xdr:colOff>
      <xdr:row>1</xdr:row>
      <xdr:rowOff>6166</xdr:rowOff>
    </xdr:to>
    <xdr:pic>
      <xdr:nvPicPr>
        <xdr:cNvPr id="10" name="Picture 9">
          <a:extLst>
            <a:ext uri="{FF2B5EF4-FFF2-40B4-BE49-F238E27FC236}">
              <a16:creationId xmlns:a16="http://schemas.microsoft.com/office/drawing/2014/main" id="{15E5824A-632C-2B73-A853-732C2F05EF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 y="0"/>
          <a:ext cx="10766534" cy="9849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7661</xdr:colOff>
      <xdr:row>1</xdr:row>
      <xdr:rowOff>6166</xdr:rowOff>
    </xdr:to>
    <xdr:pic>
      <xdr:nvPicPr>
        <xdr:cNvPr id="6" name="Picture 5">
          <a:extLst>
            <a:ext uri="{FF2B5EF4-FFF2-40B4-BE49-F238E27FC236}">
              <a16:creationId xmlns:a16="http://schemas.microsoft.com/office/drawing/2014/main" id="{15E5824A-632C-2B73-A853-732C2F05EF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10788647" cy="984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485775</xdr:colOff>
      <xdr:row>0</xdr:row>
      <xdr:rowOff>209550</xdr:rowOff>
    </xdr:from>
    <xdr:to>
      <xdr:col>3</xdr:col>
      <xdr:colOff>47625</xdr:colOff>
      <xdr:row>29</xdr:row>
      <xdr:rowOff>0</xdr:rowOff>
    </xdr:to>
    <xdr:cxnSp macro="">
      <xdr:nvCxnSpPr>
        <xdr:cNvPr id="2" name="Straight Connector 1">
          <a:extLst>
            <a:ext uri="{FF2B5EF4-FFF2-40B4-BE49-F238E27FC236}">
              <a16:creationId xmlns:a16="http://schemas.microsoft.com/office/drawing/2014/main" id="{00000000-0008-0000-0200-000002000000}"/>
            </a:ext>
          </a:extLst>
        </xdr:cNvPr>
        <xdr:cNvCxnSpPr/>
      </xdr:nvCxnSpPr>
      <xdr:spPr>
        <a:xfrm>
          <a:off x="485775" y="209550"/>
          <a:ext cx="10334625" cy="5581650"/>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266700</xdr:colOff>
      <xdr:row>0</xdr:row>
      <xdr:rowOff>190500</xdr:rowOff>
    </xdr:from>
    <xdr:to>
      <xdr:col>2</xdr:col>
      <xdr:colOff>4724400</xdr:colOff>
      <xdr:row>28</xdr:row>
      <xdr:rowOff>85725</xdr:rowOff>
    </xdr:to>
    <xdr:cxnSp macro="">
      <xdr:nvCxnSpPr>
        <xdr:cNvPr id="3" name="Straight Connector 2">
          <a:extLst>
            <a:ext uri="{FF2B5EF4-FFF2-40B4-BE49-F238E27FC236}">
              <a16:creationId xmlns:a16="http://schemas.microsoft.com/office/drawing/2014/main" id="{00000000-0008-0000-0200-000003000000}"/>
            </a:ext>
          </a:extLst>
        </xdr:cNvPr>
        <xdr:cNvCxnSpPr/>
      </xdr:nvCxnSpPr>
      <xdr:spPr>
        <a:xfrm flipV="1">
          <a:off x="266700" y="190500"/>
          <a:ext cx="10086975" cy="5505450"/>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1638299</xdr:colOff>
      <xdr:row>3</xdr:row>
      <xdr:rowOff>57149</xdr:rowOff>
    </xdr:from>
    <xdr:to>
      <xdr:col>2</xdr:col>
      <xdr:colOff>3486150</xdr:colOff>
      <xdr:row>21</xdr:row>
      <xdr:rowOff>142875</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1638299" y="1114424"/>
          <a:ext cx="7477126" cy="33528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7000">
              <a:solidFill>
                <a:srgbClr val="FF0000"/>
              </a:solidFill>
            </a:rPr>
            <a:t>ARCHIVED VERSION</a:t>
          </a:r>
        </a:p>
        <a:p>
          <a:pPr algn="ctr"/>
          <a:r>
            <a:rPr lang="en-US" sz="7000">
              <a:solidFill>
                <a:srgbClr val="FF0000"/>
              </a:solidFill>
            </a:rPr>
            <a:t>DO</a:t>
          </a:r>
          <a:r>
            <a:rPr lang="en-US" sz="7000" baseline="0">
              <a:solidFill>
                <a:srgbClr val="FF0000"/>
              </a:solidFill>
            </a:rPr>
            <a:t> NOT USE 10/8/2025</a:t>
          </a:r>
          <a:endParaRPr lang="en-US" sz="70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5015669</xdr:colOff>
      <xdr:row>1</xdr:row>
      <xdr:rowOff>3313</xdr:rowOff>
    </xdr:to>
    <xdr:pic>
      <xdr:nvPicPr>
        <xdr:cNvPr id="3" name="Picture 2">
          <a:extLst>
            <a:ext uri="{FF2B5EF4-FFF2-40B4-BE49-F238E27FC236}">
              <a16:creationId xmlns:a16="http://schemas.microsoft.com/office/drawing/2014/main" id="{15E5824A-632C-2B73-A853-732C2F05EF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10788647" cy="9842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0</xdr:colOff>
      <xdr:row>1</xdr:row>
      <xdr:rowOff>0</xdr:rowOff>
    </xdr:from>
    <xdr:to>
      <xdr:col>16</xdr:col>
      <xdr:colOff>322895</xdr:colOff>
      <xdr:row>25</xdr:row>
      <xdr:rowOff>75569</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1382375" y="276225"/>
          <a:ext cx="7638095" cy="5047619"/>
        </a:xfrm>
        <a:prstGeom prst="rect">
          <a:avLst/>
        </a:prstGeom>
      </xdr:spPr>
    </xdr:pic>
    <xdr:clientData/>
  </xdr:twoCellAnchor>
  <xdr:twoCellAnchor>
    <xdr:from>
      <xdr:col>0</xdr:col>
      <xdr:colOff>285750</xdr:colOff>
      <xdr:row>0</xdr:row>
      <xdr:rowOff>228600</xdr:rowOff>
    </xdr:from>
    <xdr:to>
      <xdr:col>2</xdr:col>
      <xdr:colOff>4991100</xdr:colOff>
      <xdr:row>27</xdr:row>
      <xdr:rowOff>19050</xdr:rowOff>
    </xdr:to>
    <xdr:cxnSp macro="">
      <xdr:nvCxnSpPr>
        <xdr:cNvPr id="4" name="Straight Connector 3">
          <a:extLst>
            <a:ext uri="{FF2B5EF4-FFF2-40B4-BE49-F238E27FC236}">
              <a16:creationId xmlns:a16="http://schemas.microsoft.com/office/drawing/2014/main" id="{00000000-0008-0000-0400-000004000000}"/>
            </a:ext>
          </a:extLst>
        </xdr:cNvPr>
        <xdr:cNvCxnSpPr/>
      </xdr:nvCxnSpPr>
      <xdr:spPr>
        <a:xfrm>
          <a:off x="285750" y="228600"/>
          <a:ext cx="10334625" cy="5581650"/>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66675</xdr:colOff>
      <xdr:row>0</xdr:row>
      <xdr:rowOff>209550</xdr:rowOff>
    </xdr:from>
    <xdr:to>
      <xdr:col>2</xdr:col>
      <xdr:colOff>4524375</xdr:colOff>
      <xdr:row>26</xdr:row>
      <xdr:rowOff>285750</xdr:rowOff>
    </xdr:to>
    <xdr:cxnSp macro="">
      <xdr:nvCxnSpPr>
        <xdr:cNvPr id="6" name="Straight Connector 5">
          <a:extLst>
            <a:ext uri="{FF2B5EF4-FFF2-40B4-BE49-F238E27FC236}">
              <a16:creationId xmlns:a16="http://schemas.microsoft.com/office/drawing/2014/main" id="{00000000-0008-0000-0400-000006000000}"/>
            </a:ext>
          </a:extLst>
        </xdr:cNvPr>
        <xdr:cNvCxnSpPr/>
      </xdr:nvCxnSpPr>
      <xdr:spPr>
        <a:xfrm flipV="1">
          <a:off x="66675" y="209550"/>
          <a:ext cx="10086975" cy="5505450"/>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1466850</xdr:colOff>
      <xdr:row>5</xdr:row>
      <xdr:rowOff>19050</xdr:rowOff>
    </xdr:from>
    <xdr:to>
      <xdr:col>2</xdr:col>
      <xdr:colOff>3314701</xdr:colOff>
      <xdr:row>23</xdr:row>
      <xdr:rowOff>95251</xdr:rowOff>
    </xdr:to>
    <xdr:sp macro="" textlink="">
      <xdr:nvSpPr>
        <xdr:cNvPr id="8" name="TextBox 7">
          <a:extLst>
            <a:ext uri="{FF2B5EF4-FFF2-40B4-BE49-F238E27FC236}">
              <a16:creationId xmlns:a16="http://schemas.microsoft.com/office/drawing/2014/main" id="{00000000-0008-0000-0400-000008000000}"/>
            </a:ext>
          </a:extLst>
        </xdr:cNvPr>
        <xdr:cNvSpPr txBox="1"/>
      </xdr:nvSpPr>
      <xdr:spPr>
        <a:xfrm>
          <a:off x="1466850" y="1447800"/>
          <a:ext cx="7477126" cy="33528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7000">
              <a:solidFill>
                <a:srgbClr val="FF0000"/>
              </a:solidFill>
            </a:rPr>
            <a:t>ARCHIVED VERSION</a:t>
          </a:r>
        </a:p>
        <a:p>
          <a:pPr algn="ctr"/>
          <a:r>
            <a:rPr lang="en-US" sz="7000">
              <a:solidFill>
                <a:srgbClr val="FF0000"/>
              </a:solidFill>
            </a:rPr>
            <a:t>DO</a:t>
          </a:r>
          <a:r>
            <a:rPr lang="en-US" sz="7000" baseline="0">
              <a:solidFill>
                <a:srgbClr val="FF0000"/>
              </a:solidFill>
            </a:rPr>
            <a:t> NOT USE 10/8/2025</a:t>
          </a:r>
          <a:endParaRPr lang="en-US" sz="7000">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3063</xdr:colOff>
      <xdr:row>1</xdr:row>
      <xdr:rowOff>5509</xdr:rowOff>
    </xdr:to>
    <xdr:pic>
      <xdr:nvPicPr>
        <xdr:cNvPr id="4" name="Picture 3">
          <a:extLst>
            <a:ext uri="{FF2B5EF4-FFF2-40B4-BE49-F238E27FC236}">
              <a16:creationId xmlns:a16="http://schemas.microsoft.com/office/drawing/2014/main" id="{15E5824A-632C-2B73-A853-732C2F05EF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10788647" cy="98428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1968497</xdr:colOff>
      <xdr:row>1</xdr:row>
      <xdr:rowOff>5509</xdr:rowOff>
    </xdr:to>
    <xdr:pic>
      <xdr:nvPicPr>
        <xdr:cNvPr id="4" name="Picture 3">
          <a:extLst>
            <a:ext uri="{FF2B5EF4-FFF2-40B4-BE49-F238E27FC236}">
              <a16:creationId xmlns:a16="http://schemas.microsoft.com/office/drawing/2014/main" id="{15E5824A-632C-2B73-A853-732C2F05EF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10788647" cy="98428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6347</xdr:colOff>
      <xdr:row>1</xdr:row>
      <xdr:rowOff>1706</xdr:rowOff>
    </xdr:to>
    <xdr:pic>
      <xdr:nvPicPr>
        <xdr:cNvPr id="6" name="Picture 5">
          <a:extLst>
            <a:ext uri="{FF2B5EF4-FFF2-40B4-BE49-F238E27FC236}">
              <a16:creationId xmlns:a16="http://schemas.microsoft.com/office/drawing/2014/main" id="{15E5824A-632C-2B73-A853-732C2F05EF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10788647" cy="98428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led.maps.arcgis.com/apps/webappviewer/index.html?id=89d1f2edcb734fa1902004affa2f70ba" TargetMode="External"/><Relationship Id="rId1" Type="http://schemas.openxmlformats.org/officeDocument/2006/relationships/printerSettings" Target="../printerSettings/printerSettings3.bin"/><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5"/>
  <sheetViews>
    <sheetView tabSelected="1" topLeftCell="B26" zoomScaleNormal="100" zoomScaleSheetLayoutView="115" zoomScalePageLayoutView="110" workbookViewId="0">
      <selection activeCell="E68" sqref="E68"/>
    </sheetView>
  </sheetViews>
  <sheetFormatPr defaultColWidth="10.77734375" defaultRowHeight="14.4" x14ac:dyDescent="0.3"/>
  <cols>
    <col min="1" max="1" width="41" style="23" customWidth="1"/>
    <col min="2" max="2" width="3.77734375" style="23" customWidth="1"/>
    <col min="3" max="3" width="4.77734375" style="23" customWidth="1"/>
    <col min="4" max="4" width="3.77734375" style="23" customWidth="1"/>
    <col min="5" max="5" width="108.21875" style="23" customWidth="1"/>
    <col min="6" max="16384" width="10.77734375" style="23"/>
  </cols>
  <sheetData>
    <row r="1" spans="1:10" ht="77.25" customHeight="1" thickBot="1" x14ac:dyDescent="0.35">
      <c r="A1" s="119"/>
      <c r="B1" s="120"/>
      <c r="C1" s="120"/>
      <c r="D1" s="120"/>
      <c r="E1" s="121"/>
    </row>
    <row r="2" spans="1:10" ht="44.25" customHeight="1" x14ac:dyDescent="0.3">
      <c r="A2" s="128" t="s">
        <v>146</v>
      </c>
      <c r="B2" s="129"/>
      <c r="C2" s="129"/>
      <c r="D2" s="129"/>
      <c r="E2" s="130"/>
    </row>
    <row r="3" spans="1:10" ht="15" thickBot="1" x14ac:dyDescent="0.35">
      <c r="A3" s="131"/>
      <c r="B3" s="132"/>
      <c r="C3" s="132"/>
      <c r="D3" s="132"/>
      <c r="E3" s="133"/>
    </row>
    <row r="4" spans="1:10" x14ac:dyDescent="0.3">
      <c r="A4" s="134" t="s">
        <v>249</v>
      </c>
      <c r="B4" s="135"/>
      <c r="C4" s="135"/>
      <c r="D4" s="135"/>
      <c r="E4" s="136"/>
      <c r="F4" s="24"/>
      <c r="G4" s="24"/>
      <c r="H4" s="24"/>
      <c r="I4" s="24"/>
      <c r="J4" s="24"/>
    </row>
    <row r="5" spans="1:10" x14ac:dyDescent="0.3">
      <c r="A5" s="116"/>
      <c r="B5" s="117"/>
      <c r="C5" s="117"/>
      <c r="D5" s="117"/>
      <c r="E5" s="118"/>
      <c r="F5" s="24"/>
      <c r="G5" s="24"/>
      <c r="H5" s="24"/>
      <c r="I5" s="24"/>
      <c r="J5" s="24"/>
    </row>
    <row r="6" spans="1:10" x14ac:dyDescent="0.3">
      <c r="A6" s="125" t="s">
        <v>225</v>
      </c>
      <c r="B6" s="126"/>
      <c r="C6" s="126"/>
      <c r="D6" s="126"/>
      <c r="E6" s="127"/>
      <c r="F6" s="24"/>
      <c r="G6" s="24"/>
      <c r="H6" s="24"/>
      <c r="I6" s="24"/>
      <c r="J6" s="24"/>
    </row>
    <row r="7" spans="1:10" x14ac:dyDescent="0.3">
      <c r="A7" s="125"/>
      <c r="B7" s="126"/>
      <c r="C7" s="126"/>
      <c r="D7" s="126"/>
      <c r="E7" s="127"/>
      <c r="F7" s="24"/>
      <c r="G7" s="24"/>
      <c r="H7" s="24"/>
      <c r="I7" s="24"/>
      <c r="J7" s="24"/>
    </row>
    <row r="8" spans="1:10" x14ac:dyDescent="0.3">
      <c r="A8" s="125"/>
      <c r="B8" s="126"/>
      <c r="C8" s="126"/>
      <c r="D8" s="126"/>
      <c r="E8" s="127"/>
      <c r="F8" s="24"/>
      <c r="G8" s="24"/>
      <c r="H8" s="24"/>
      <c r="I8" s="24"/>
      <c r="J8" s="24"/>
    </row>
    <row r="9" spans="1:10" s="26" customFormat="1" ht="27" customHeight="1" thickBot="1" x14ac:dyDescent="0.35">
      <c r="A9" s="113" t="s">
        <v>221</v>
      </c>
      <c r="B9" s="114"/>
      <c r="C9" s="114"/>
      <c r="D9" s="114"/>
      <c r="E9" s="115"/>
      <c r="F9" s="25"/>
      <c r="G9" s="25"/>
      <c r="H9" s="25"/>
      <c r="I9" s="25"/>
      <c r="J9" s="25"/>
    </row>
    <row r="10" spans="1:10" ht="16.2" thickBot="1" x14ac:dyDescent="0.35">
      <c r="A10" s="104"/>
      <c r="B10" s="102"/>
      <c r="C10" s="42" t="s">
        <v>216</v>
      </c>
      <c r="D10" s="41"/>
      <c r="E10" s="39"/>
      <c r="F10" s="24"/>
      <c r="G10" s="24"/>
      <c r="H10" s="24"/>
      <c r="I10" s="24"/>
      <c r="J10" s="24"/>
    </row>
    <row r="11" spans="1:10" ht="17.25" customHeight="1" thickBot="1" x14ac:dyDescent="0.35">
      <c r="A11" s="106"/>
      <c r="B11" s="107"/>
      <c r="C11" s="108"/>
      <c r="D11" s="102"/>
      <c r="E11" s="40" t="s">
        <v>233</v>
      </c>
      <c r="F11" s="24"/>
      <c r="G11" s="24"/>
      <c r="H11" s="24"/>
      <c r="I11" s="24"/>
      <c r="J11" s="24"/>
    </row>
    <row r="12" spans="1:10" ht="16.2" thickBot="1" x14ac:dyDescent="0.35">
      <c r="A12" s="106"/>
      <c r="B12" s="107"/>
      <c r="C12" s="107"/>
      <c r="D12" s="107"/>
      <c r="E12" s="109"/>
      <c r="F12" s="24"/>
      <c r="G12" s="24"/>
      <c r="H12" s="24"/>
      <c r="I12" s="24"/>
      <c r="J12" s="24"/>
    </row>
    <row r="13" spans="1:10" ht="16.2" thickBot="1" x14ac:dyDescent="0.35">
      <c r="A13" s="104"/>
      <c r="B13" s="102"/>
      <c r="C13" s="122" t="s">
        <v>218</v>
      </c>
      <c r="D13" s="123"/>
      <c r="E13" s="124"/>
      <c r="F13" s="24"/>
      <c r="G13" s="24"/>
      <c r="H13" s="24"/>
      <c r="I13" s="24"/>
      <c r="J13" s="24"/>
    </row>
    <row r="14" spans="1:10" ht="16.2" thickBot="1" x14ac:dyDescent="0.35">
      <c r="A14" s="106"/>
      <c r="B14" s="107"/>
      <c r="C14" s="108"/>
      <c r="D14" s="103" t="s">
        <v>347</v>
      </c>
      <c r="E14" s="40" t="s">
        <v>220</v>
      </c>
      <c r="F14" s="24"/>
      <c r="G14" s="24"/>
      <c r="H14" s="24"/>
      <c r="I14" s="24"/>
      <c r="J14" s="24"/>
    </row>
    <row r="15" spans="1:10" ht="16.2" thickBot="1" x14ac:dyDescent="0.35">
      <c r="A15" s="106"/>
      <c r="B15" s="107"/>
      <c r="C15" s="107"/>
      <c r="D15" s="107"/>
      <c r="E15" s="109"/>
      <c r="F15" s="24"/>
      <c r="G15" s="24"/>
      <c r="H15" s="24"/>
      <c r="I15" s="24"/>
      <c r="J15" s="24"/>
    </row>
    <row r="16" spans="1:10" ht="16.2" thickBot="1" x14ac:dyDescent="0.35">
      <c r="A16" s="104"/>
      <c r="B16" s="102"/>
      <c r="C16" s="42" t="s">
        <v>214</v>
      </c>
      <c r="D16" s="41"/>
      <c r="E16" s="39"/>
      <c r="F16" s="24"/>
      <c r="G16" s="24"/>
      <c r="H16" s="24"/>
      <c r="I16" s="24"/>
      <c r="J16" s="24"/>
    </row>
    <row r="17" spans="1:10" ht="16.2" thickBot="1" x14ac:dyDescent="0.35">
      <c r="A17" s="106"/>
      <c r="B17" s="107"/>
      <c r="C17" s="108"/>
      <c r="D17" s="103" t="s">
        <v>347</v>
      </c>
      <c r="E17" s="40" t="s">
        <v>224</v>
      </c>
      <c r="F17" s="24"/>
      <c r="G17" s="24"/>
      <c r="H17" s="24"/>
      <c r="I17" s="24"/>
      <c r="J17" s="24"/>
    </row>
    <row r="18" spans="1:10" ht="16.2" thickBot="1" x14ac:dyDescent="0.35">
      <c r="A18" s="106"/>
      <c r="B18" s="107"/>
      <c r="C18" s="108"/>
      <c r="D18" s="103" t="s">
        <v>347</v>
      </c>
      <c r="E18" s="40" t="s">
        <v>217</v>
      </c>
      <c r="F18" s="24"/>
      <c r="G18" s="24"/>
      <c r="H18" s="24"/>
      <c r="I18" s="24"/>
      <c r="J18" s="24"/>
    </row>
    <row r="19" spans="1:10" ht="16.2" thickBot="1" x14ac:dyDescent="0.35">
      <c r="A19" s="106"/>
      <c r="B19" s="107"/>
      <c r="C19" s="108"/>
      <c r="D19" s="103"/>
      <c r="E19" s="40" t="s">
        <v>227</v>
      </c>
      <c r="F19" s="24"/>
      <c r="G19" s="24"/>
      <c r="H19" s="24"/>
      <c r="I19" s="24"/>
      <c r="J19" s="24"/>
    </row>
    <row r="20" spans="1:10" ht="16.2" thickBot="1" x14ac:dyDescent="0.35">
      <c r="A20" s="106"/>
      <c r="B20" s="107"/>
      <c r="C20" s="107"/>
      <c r="D20" s="107"/>
      <c r="E20" s="109"/>
      <c r="F20" s="24"/>
      <c r="G20" s="24"/>
      <c r="H20" s="24"/>
      <c r="I20" s="24"/>
      <c r="J20" s="24"/>
    </row>
    <row r="21" spans="1:10" ht="16.2" thickBot="1" x14ac:dyDescent="0.35">
      <c r="A21" s="104"/>
      <c r="B21" s="102"/>
      <c r="C21" s="42" t="s">
        <v>212</v>
      </c>
      <c r="D21" s="41"/>
      <c r="E21" s="39"/>
      <c r="F21" s="24"/>
      <c r="G21" s="24"/>
      <c r="H21" s="24"/>
      <c r="I21" s="24"/>
      <c r="J21" s="24"/>
    </row>
    <row r="22" spans="1:10" ht="16.2" thickBot="1" x14ac:dyDescent="0.35">
      <c r="A22" s="106"/>
      <c r="B22" s="107"/>
      <c r="C22" s="108"/>
      <c r="D22" s="103" t="s">
        <v>347</v>
      </c>
      <c r="E22" s="40" t="s">
        <v>224</v>
      </c>
      <c r="F22" s="24"/>
      <c r="G22" s="24"/>
      <c r="H22" s="24"/>
      <c r="I22" s="24"/>
      <c r="J22" s="24"/>
    </row>
    <row r="23" spans="1:10" ht="16.2" thickBot="1" x14ac:dyDescent="0.35">
      <c r="A23" s="106"/>
      <c r="B23" s="107"/>
      <c r="C23" s="107"/>
      <c r="D23" s="107"/>
      <c r="E23" s="109"/>
      <c r="F23" s="24"/>
      <c r="G23" s="24"/>
      <c r="H23" s="24"/>
      <c r="I23" s="24"/>
      <c r="J23" s="24"/>
    </row>
    <row r="24" spans="1:10" ht="16.2" thickBot="1" x14ac:dyDescent="0.35">
      <c r="A24" s="104"/>
      <c r="B24" s="102"/>
      <c r="C24" s="42" t="s">
        <v>211</v>
      </c>
      <c r="D24" s="41"/>
      <c r="E24" s="39"/>
      <c r="F24" s="24"/>
      <c r="G24" s="24"/>
      <c r="H24" s="24"/>
      <c r="I24" s="24"/>
      <c r="J24" s="24"/>
    </row>
    <row r="25" spans="1:10" ht="16.2" thickBot="1" x14ac:dyDescent="0.35">
      <c r="A25" s="106"/>
      <c r="B25" s="107"/>
      <c r="C25" s="108"/>
      <c r="D25" s="103" t="s">
        <v>347</v>
      </c>
      <c r="E25" s="40" t="s">
        <v>226</v>
      </c>
      <c r="F25" s="24"/>
      <c r="G25" s="24"/>
      <c r="H25" s="24"/>
      <c r="I25" s="24"/>
      <c r="J25" s="24"/>
    </row>
    <row r="26" spans="1:10" ht="15.6" x14ac:dyDescent="0.3">
      <c r="A26" s="106"/>
      <c r="B26" s="107"/>
      <c r="C26" s="107"/>
      <c r="D26" s="107"/>
      <c r="E26" s="109"/>
      <c r="F26" s="24"/>
      <c r="G26" s="24"/>
      <c r="H26" s="24"/>
      <c r="I26" s="24"/>
      <c r="J26" s="24"/>
    </row>
    <row r="27" spans="1:10" ht="27" customHeight="1" thickBot="1" x14ac:dyDescent="0.35">
      <c r="A27" s="113" t="s">
        <v>222</v>
      </c>
      <c r="B27" s="114"/>
      <c r="C27" s="114"/>
      <c r="D27" s="114"/>
      <c r="E27" s="115"/>
      <c r="F27" s="24"/>
      <c r="G27" s="24"/>
      <c r="H27" s="24"/>
      <c r="I27" s="24"/>
      <c r="J27" s="24"/>
    </row>
    <row r="28" spans="1:10" ht="16.2" thickBot="1" x14ac:dyDescent="0.35">
      <c r="A28" s="104"/>
      <c r="B28" s="102"/>
      <c r="C28" s="42" t="s">
        <v>213</v>
      </c>
      <c r="D28" s="41"/>
      <c r="E28" s="39"/>
      <c r="F28" s="24"/>
      <c r="G28" s="24"/>
      <c r="H28" s="24"/>
      <c r="I28" s="24"/>
      <c r="J28" s="24"/>
    </row>
    <row r="29" spans="1:10" ht="16.2" thickBot="1" x14ac:dyDescent="0.35">
      <c r="A29" s="106"/>
      <c r="B29" s="107"/>
      <c r="C29" s="108"/>
      <c r="D29" s="103" t="s">
        <v>347</v>
      </c>
      <c r="E29" s="40" t="s">
        <v>143</v>
      </c>
      <c r="F29" s="24"/>
      <c r="G29" s="24"/>
      <c r="H29" s="24"/>
      <c r="I29" s="24"/>
      <c r="J29" s="24"/>
    </row>
    <row r="30" spans="1:10" ht="16.2" thickBot="1" x14ac:dyDescent="0.35">
      <c r="A30" s="106"/>
      <c r="B30" s="107"/>
      <c r="C30" s="108"/>
      <c r="D30" s="103" t="s">
        <v>347</v>
      </c>
      <c r="E30" s="40" t="s">
        <v>144</v>
      </c>
      <c r="F30" s="24"/>
      <c r="G30" s="24"/>
      <c r="H30" s="24"/>
      <c r="I30" s="24"/>
      <c r="J30" s="24"/>
    </row>
    <row r="31" spans="1:10" ht="16.2" thickBot="1" x14ac:dyDescent="0.35">
      <c r="A31" s="106"/>
      <c r="B31" s="107"/>
      <c r="C31" s="108"/>
      <c r="D31" s="103" t="s">
        <v>347</v>
      </c>
      <c r="E31" s="40" t="s">
        <v>145</v>
      </c>
      <c r="F31" s="24"/>
      <c r="G31" s="24"/>
      <c r="H31" s="24"/>
      <c r="I31" s="24"/>
      <c r="J31" s="24"/>
    </row>
    <row r="32" spans="1:10" ht="16.2" thickBot="1" x14ac:dyDescent="0.35">
      <c r="A32" s="106"/>
      <c r="B32" s="107"/>
      <c r="C32" s="107"/>
      <c r="D32" s="107"/>
      <c r="E32" s="109"/>
      <c r="F32" s="24"/>
      <c r="G32" s="24"/>
      <c r="H32" s="24"/>
      <c r="I32" s="24"/>
      <c r="J32" s="24"/>
    </row>
    <row r="33" spans="1:10" ht="16.2" thickBot="1" x14ac:dyDescent="0.35">
      <c r="A33" s="104"/>
      <c r="B33" s="102" t="s">
        <v>347</v>
      </c>
      <c r="C33" s="42" t="s">
        <v>209</v>
      </c>
      <c r="D33" s="42"/>
      <c r="E33" s="39"/>
      <c r="F33" s="24"/>
      <c r="G33" s="24"/>
      <c r="H33" s="24"/>
      <c r="I33" s="24"/>
      <c r="J33" s="24"/>
    </row>
    <row r="34" spans="1:10" ht="16.2" thickBot="1" x14ac:dyDescent="0.35">
      <c r="A34" s="104"/>
      <c r="B34" s="102" t="s">
        <v>347</v>
      </c>
      <c r="C34" s="42" t="s">
        <v>210</v>
      </c>
      <c r="D34" s="42"/>
      <c r="E34" s="39"/>
      <c r="F34" s="24"/>
      <c r="G34" s="24"/>
      <c r="H34" s="24"/>
      <c r="I34" s="24"/>
      <c r="J34" s="24"/>
    </row>
    <row r="35" spans="1:10" ht="16.2" thickBot="1" x14ac:dyDescent="0.35">
      <c r="A35" s="104"/>
      <c r="B35" s="102" t="s">
        <v>347</v>
      </c>
      <c r="C35" s="42" t="s">
        <v>208</v>
      </c>
      <c r="D35" s="42"/>
      <c r="E35" s="39"/>
      <c r="F35" s="24"/>
      <c r="G35" s="24"/>
      <c r="H35" s="24"/>
      <c r="I35" s="24"/>
      <c r="J35" s="24"/>
    </row>
    <row r="36" spans="1:10" ht="16.2" thickBot="1" x14ac:dyDescent="0.35">
      <c r="A36" s="104"/>
      <c r="B36" s="102" t="s">
        <v>347</v>
      </c>
      <c r="C36" s="42" t="s">
        <v>202</v>
      </c>
      <c r="D36" s="42"/>
      <c r="E36" s="39"/>
      <c r="F36" s="24"/>
      <c r="G36" s="24"/>
      <c r="H36" s="24"/>
      <c r="I36" s="24"/>
      <c r="J36" s="24"/>
    </row>
    <row r="37" spans="1:10" ht="16.2" thickBot="1" x14ac:dyDescent="0.35">
      <c r="A37" s="104"/>
      <c r="B37" s="102" t="s">
        <v>347</v>
      </c>
      <c r="C37" s="42" t="s">
        <v>203</v>
      </c>
      <c r="D37" s="42"/>
      <c r="E37" s="39"/>
      <c r="F37" s="24"/>
      <c r="G37" s="24"/>
      <c r="H37" s="24"/>
      <c r="I37" s="24"/>
      <c r="J37" s="24"/>
    </row>
    <row r="38" spans="1:10" ht="16.2" thickBot="1" x14ac:dyDescent="0.35">
      <c r="A38" s="104"/>
      <c r="B38" s="102" t="s">
        <v>347</v>
      </c>
      <c r="C38" s="42" t="s">
        <v>204</v>
      </c>
      <c r="D38" s="42"/>
      <c r="E38" s="39"/>
      <c r="F38" s="24"/>
      <c r="G38" s="24"/>
      <c r="H38" s="24"/>
      <c r="I38" s="24"/>
      <c r="J38" s="24"/>
    </row>
    <row r="39" spans="1:10" ht="16.2" thickBot="1" x14ac:dyDescent="0.35">
      <c r="A39" s="104"/>
      <c r="B39" s="102" t="s">
        <v>347</v>
      </c>
      <c r="C39" s="42" t="s">
        <v>205</v>
      </c>
      <c r="D39" s="42"/>
      <c r="E39" s="39"/>
      <c r="F39" s="24"/>
      <c r="G39" s="24"/>
      <c r="H39" s="24"/>
      <c r="I39" s="24"/>
      <c r="J39" s="24"/>
    </row>
    <row r="40" spans="1:10" ht="16.2" thickBot="1" x14ac:dyDescent="0.35">
      <c r="A40" s="104"/>
      <c r="B40" s="102" t="s">
        <v>347</v>
      </c>
      <c r="C40" s="42" t="s">
        <v>228</v>
      </c>
      <c r="D40" s="42"/>
      <c r="E40" s="39"/>
      <c r="F40" s="24"/>
      <c r="G40" s="24"/>
      <c r="H40" s="24"/>
      <c r="I40" s="24"/>
      <c r="J40" s="24"/>
    </row>
    <row r="41" spans="1:10" ht="16.2" thickBot="1" x14ac:dyDescent="0.35">
      <c r="A41" s="104"/>
      <c r="B41" s="102" t="s">
        <v>347</v>
      </c>
      <c r="C41" s="42" t="s">
        <v>206</v>
      </c>
      <c r="D41" s="42"/>
      <c r="E41" s="39"/>
      <c r="F41" s="24"/>
      <c r="G41" s="24"/>
      <c r="H41" s="24"/>
      <c r="I41" s="24"/>
      <c r="J41" s="24"/>
    </row>
    <row r="42" spans="1:10" ht="16.2" thickBot="1" x14ac:dyDescent="0.35">
      <c r="A42" s="104"/>
      <c r="B42" s="102"/>
      <c r="C42" s="42" t="s">
        <v>207</v>
      </c>
      <c r="D42" s="42"/>
      <c r="E42" s="39"/>
      <c r="F42" s="24"/>
      <c r="G42" s="24"/>
      <c r="H42" s="24"/>
      <c r="I42" s="24"/>
      <c r="J42" s="24"/>
    </row>
    <row r="43" spans="1:10" ht="15.6" x14ac:dyDescent="0.3">
      <c r="A43" s="106"/>
      <c r="B43" s="107"/>
      <c r="C43" s="107"/>
      <c r="D43" s="107"/>
      <c r="E43" s="109"/>
      <c r="F43" s="24"/>
      <c r="G43" s="24"/>
      <c r="H43" s="24"/>
      <c r="I43" s="24"/>
      <c r="J43" s="24"/>
    </row>
    <row r="44" spans="1:10" ht="27" customHeight="1" thickBot="1" x14ac:dyDescent="0.35">
      <c r="A44" s="113" t="s">
        <v>223</v>
      </c>
      <c r="B44" s="114"/>
      <c r="C44" s="114"/>
      <c r="D44" s="114"/>
      <c r="E44" s="115"/>
      <c r="F44" s="24"/>
      <c r="G44" s="24"/>
      <c r="H44" s="24"/>
      <c r="I44" s="24"/>
      <c r="J44" s="24"/>
    </row>
    <row r="45" spans="1:10" ht="16.2" thickBot="1" x14ac:dyDescent="0.35">
      <c r="A45" s="104"/>
      <c r="B45" s="102"/>
      <c r="C45" s="42" t="s">
        <v>274</v>
      </c>
      <c r="D45" s="42"/>
      <c r="E45" s="43"/>
      <c r="F45" s="24"/>
      <c r="G45" s="24"/>
      <c r="H45" s="24"/>
      <c r="I45" s="24"/>
      <c r="J45" s="24"/>
    </row>
    <row r="46" spans="1:10" ht="16.2" thickBot="1" x14ac:dyDescent="0.35">
      <c r="A46" s="106"/>
      <c r="B46" s="107"/>
      <c r="C46" s="108"/>
      <c r="D46" s="103"/>
      <c r="E46" s="44" t="s">
        <v>234</v>
      </c>
      <c r="F46" s="24"/>
      <c r="G46" s="24"/>
      <c r="H46" s="24"/>
      <c r="I46" s="24"/>
      <c r="J46" s="24"/>
    </row>
    <row r="47" spans="1:10" ht="16.2" thickBot="1" x14ac:dyDescent="0.35">
      <c r="A47" s="106"/>
      <c r="B47" s="107"/>
      <c r="C47" s="108"/>
      <c r="D47" s="103"/>
      <c r="E47" s="44" t="s">
        <v>276</v>
      </c>
      <c r="F47" s="24"/>
      <c r="G47" s="24"/>
      <c r="H47" s="24"/>
      <c r="I47" s="24"/>
      <c r="J47" s="24"/>
    </row>
    <row r="48" spans="1:10" ht="16.2" thickBot="1" x14ac:dyDescent="0.35">
      <c r="A48" s="106"/>
      <c r="B48" s="107"/>
      <c r="C48" s="108"/>
      <c r="D48" s="103"/>
      <c r="E48" s="44" t="s">
        <v>275</v>
      </c>
      <c r="F48" s="24"/>
      <c r="G48" s="24"/>
      <c r="H48" s="24"/>
      <c r="I48" s="24"/>
      <c r="J48" s="24"/>
    </row>
    <row r="49" spans="1:10" ht="16.2" thickBot="1" x14ac:dyDescent="0.35">
      <c r="A49" s="106"/>
      <c r="B49" s="107"/>
      <c r="C49" s="108"/>
      <c r="D49" s="103"/>
      <c r="E49" s="44" t="s">
        <v>277</v>
      </c>
      <c r="F49" s="24"/>
      <c r="G49" s="24"/>
      <c r="H49" s="24"/>
      <c r="I49" s="24"/>
      <c r="J49" s="24"/>
    </row>
    <row r="50" spans="1:10" ht="16.2" thickBot="1" x14ac:dyDescent="0.35">
      <c r="A50" s="106"/>
      <c r="B50" s="107"/>
      <c r="C50" s="107"/>
      <c r="D50" s="107"/>
      <c r="E50" s="109"/>
      <c r="F50" s="24"/>
      <c r="G50" s="24"/>
      <c r="H50" s="24"/>
      <c r="I50" s="24"/>
      <c r="J50" s="24"/>
    </row>
    <row r="51" spans="1:10" ht="16.2" thickBot="1" x14ac:dyDescent="0.35">
      <c r="A51" s="104"/>
      <c r="B51" s="102"/>
      <c r="C51" s="42" t="s">
        <v>215</v>
      </c>
      <c r="D51" s="41"/>
      <c r="E51" s="39"/>
      <c r="F51" s="24"/>
      <c r="G51" s="24"/>
      <c r="H51" s="24"/>
      <c r="I51" s="24"/>
      <c r="J51" s="24"/>
    </row>
    <row r="52" spans="1:10" ht="16.2" thickBot="1" x14ac:dyDescent="0.35">
      <c r="A52" s="106"/>
      <c r="B52" s="107"/>
      <c r="C52" s="107"/>
      <c r="D52" s="103"/>
      <c r="E52" s="40" t="s">
        <v>219</v>
      </c>
      <c r="F52" s="24"/>
      <c r="G52" s="24"/>
      <c r="H52" s="24"/>
      <c r="I52" s="24"/>
      <c r="J52" s="24"/>
    </row>
    <row r="53" spans="1:10" ht="16.2" thickBot="1" x14ac:dyDescent="0.35">
      <c r="A53" s="106"/>
      <c r="B53" s="107"/>
      <c r="C53" s="108"/>
      <c r="D53" s="103"/>
      <c r="E53" s="40" t="s">
        <v>278</v>
      </c>
      <c r="F53" s="24"/>
      <c r="G53" s="24"/>
      <c r="H53" s="24"/>
      <c r="I53" s="24"/>
      <c r="J53" s="24"/>
    </row>
    <row r="54" spans="1:10" ht="16.2" thickBot="1" x14ac:dyDescent="0.35">
      <c r="A54" s="106"/>
      <c r="B54" s="107"/>
      <c r="C54" s="108"/>
      <c r="D54" s="103"/>
      <c r="E54" s="40" t="s">
        <v>271</v>
      </c>
      <c r="F54" s="24"/>
      <c r="G54" s="24"/>
      <c r="H54" s="24"/>
      <c r="I54" s="24"/>
      <c r="J54" s="24"/>
    </row>
    <row r="55" spans="1:10" ht="15.6" x14ac:dyDescent="0.3">
      <c r="A55" s="106"/>
      <c r="B55" s="107"/>
      <c r="C55" s="107"/>
      <c r="D55" s="107"/>
      <c r="E55" s="45" t="s">
        <v>267</v>
      </c>
      <c r="F55" s="24"/>
      <c r="G55" s="24"/>
      <c r="H55" s="24"/>
      <c r="I55" s="24"/>
      <c r="J55" s="24"/>
    </row>
    <row r="56" spans="1:10" ht="15.6" x14ac:dyDescent="0.3">
      <c r="A56" s="106"/>
      <c r="B56" s="107"/>
      <c r="C56" s="107"/>
      <c r="D56" s="107"/>
      <c r="E56" s="45" t="s">
        <v>268</v>
      </c>
      <c r="F56" s="24"/>
      <c r="G56" s="24"/>
      <c r="H56" s="24"/>
      <c r="I56" s="24"/>
      <c r="J56" s="24"/>
    </row>
    <row r="57" spans="1:10" ht="15.6" x14ac:dyDescent="0.3">
      <c r="A57" s="106"/>
      <c r="B57" s="107"/>
      <c r="C57" s="107"/>
      <c r="D57" s="107"/>
      <c r="E57" s="45" t="s">
        <v>269</v>
      </c>
      <c r="F57" s="24"/>
      <c r="G57" s="24"/>
      <c r="H57" s="24"/>
      <c r="I57" s="24"/>
      <c r="J57" s="24"/>
    </row>
    <row r="58" spans="1:10" ht="15.6" x14ac:dyDescent="0.3">
      <c r="A58" s="106"/>
      <c r="B58" s="107"/>
      <c r="C58" s="107"/>
      <c r="D58" s="107"/>
      <c r="E58" s="45" t="s">
        <v>270</v>
      </c>
      <c r="F58" s="24"/>
      <c r="G58" s="24"/>
      <c r="H58" s="24"/>
      <c r="I58" s="24"/>
      <c r="J58" s="24"/>
    </row>
    <row r="59" spans="1:10" ht="16.2" thickBot="1" x14ac:dyDescent="0.35">
      <c r="A59" s="106"/>
      <c r="B59" s="107"/>
      <c r="C59" s="107"/>
      <c r="D59" s="107"/>
      <c r="E59" s="109"/>
      <c r="F59" s="24"/>
      <c r="G59" s="24"/>
      <c r="H59" s="24"/>
      <c r="I59" s="24"/>
      <c r="J59" s="24"/>
    </row>
    <row r="60" spans="1:10" ht="16.2" thickBot="1" x14ac:dyDescent="0.35">
      <c r="A60" s="104"/>
      <c r="B60" s="102"/>
      <c r="C60" s="42" t="s">
        <v>231</v>
      </c>
      <c r="D60" s="41"/>
      <c r="E60" s="39"/>
      <c r="F60" s="24"/>
      <c r="G60" s="24"/>
      <c r="H60" s="24"/>
      <c r="I60" s="24"/>
      <c r="J60" s="24"/>
    </row>
    <row r="61" spans="1:10" ht="16.2" thickBot="1" x14ac:dyDescent="0.35">
      <c r="A61" s="106"/>
      <c r="B61" s="107"/>
      <c r="C61" s="108"/>
      <c r="D61" s="103"/>
      <c r="E61" s="46" t="s">
        <v>232</v>
      </c>
      <c r="F61" s="24"/>
      <c r="G61" s="24"/>
      <c r="H61" s="24"/>
      <c r="I61" s="24"/>
      <c r="J61" s="24"/>
    </row>
    <row r="62" spans="1:10" ht="15.75" customHeight="1" thickBot="1" x14ac:dyDescent="0.35">
      <c r="A62" s="110"/>
      <c r="B62" s="111"/>
      <c r="C62" s="111"/>
      <c r="D62" s="111"/>
      <c r="E62" s="112"/>
      <c r="F62" s="24"/>
      <c r="G62" s="24"/>
      <c r="H62" s="24"/>
      <c r="I62" s="24"/>
      <c r="J62" s="24"/>
    </row>
    <row r="63" spans="1:10" ht="15.6" x14ac:dyDescent="0.3">
      <c r="A63" s="27"/>
      <c r="B63" s="27"/>
      <c r="C63" s="27"/>
      <c r="D63" s="27"/>
      <c r="E63" s="27"/>
      <c r="F63" s="24"/>
      <c r="G63" s="24"/>
      <c r="H63" s="24"/>
      <c r="I63" s="24"/>
      <c r="J63" s="24"/>
    </row>
    <row r="64" spans="1:10" x14ac:dyDescent="0.3">
      <c r="A64" s="24"/>
      <c r="B64" s="24"/>
      <c r="C64" s="24"/>
      <c r="D64" s="24"/>
      <c r="E64" s="24"/>
      <c r="F64" s="24"/>
      <c r="G64" s="24"/>
      <c r="H64" s="24"/>
      <c r="I64" s="24"/>
      <c r="J64" s="24"/>
    </row>
    <row r="65" spans="1:10" x14ac:dyDescent="0.3">
      <c r="A65" s="24"/>
      <c r="B65" s="24"/>
      <c r="C65" s="24"/>
      <c r="D65" s="24"/>
      <c r="E65" s="24"/>
      <c r="F65" s="24"/>
      <c r="G65" s="24"/>
      <c r="H65" s="24"/>
      <c r="I65" s="24"/>
      <c r="J65" s="24"/>
    </row>
    <row r="66" spans="1:10" x14ac:dyDescent="0.3">
      <c r="A66" s="24"/>
      <c r="B66" s="24"/>
      <c r="C66" s="24"/>
      <c r="D66" s="28"/>
      <c r="E66" s="24"/>
      <c r="F66" s="24"/>
      <c r="G66" s="24"/>
      <c r="H66" s="24"/>
      <c r="I66" s="24"/>
      <c r="J66" s="24"/>
    </row>
    <row r="67" spans="1:10" x14ac:dyDescent="0.3">
      <c r="D67" s="29"/>
    </row>
    <row r="68" spans="1:10" x14ac:dyDescent="0.3">
      <c r="D68" s="29"/>
    </row>
    <row r="69" spans="1:10" x14ac:dyDescent="0.3">
      <c r="D69" s="29"/>
    </row>
    <row r="70" spans="1:10" x14ac:dyDescent="0.3">
      <c r="D70" s="29"/>
    </row>
    <row r="71" spans="1:10" x14ac:dyDescent="0.3">
      <c r="D71" s="29"/>
    </row>
    <row r="72" spans="1:10" x14ac:dyDescent="0.3">
      <c r="D72" s="29"/>
    </row>
    <row r="73" spans="1:10" x14ac:dyDescent="0.3">
      <c r="D73" s="29"/>
    </row>
    <row r="74" spans="1:10" x14ac:dyDescent="0.3">
      <c r="D74" s="29"/>
    </row>
    <row r="75" spans="1:10" x14ac:dyDescent="0.3">
      <c r="D75" s="29"/>
    </row>
  </sheetData>
  <sheetProtection algorithmName="SHA-512" hashValue="ebFqYXW+yAcXGPqoNZZoT7cJwlXWyRGnH9y1lQ3UQDtFOGbragLJWN5VAo3kc/ze+fDurza+94IOHkTgm9XcQw==" saltValue="xSyonBQVn6+19QK8fm6OXg==" spinCount="100000" sheet="1" objects="1" scenarios="1" selectLockedCells="1"/>
  <customSheetViews>
    <customSheetView guid="{F78D5A7C-B71C-4221-8930-3B18E8D15FCC}" scale="60" showPageBreaks="1" printArea="1" view="pageBreakPreview">
      <selection sqref="A1:E55"/>
      <pageMargins left="0.98281249999999998" right="0.99375000000000002" top="1.265625" bottom="0.75" header="0.3" footer="0.3"/>
      <pageSetup scale="50" orientation="portrait" r:id="rId1"/>
      <headerFooter>
        <oddHeader>&amp;L&amp;G</oddHeader>
      </headerFooter>
    </customSheetView>
  </customSheetViews>
  <mergeCells count="43">
    <mergeCell ref="A49:C49"/>
    <mergeCell ref="A5:E5"/>
    <mergeCell ref="A1:E1"/>
    <mergeCell ref="A46:C46"/>
    <mergeCell ref="A47:C47"/>
    <mergeCell ref="A48:C48"/>
    <mergeCell ref="C13:E13"/>
    <mergeCell ref="A6:E7"/>
    <mergeCell ref="A9:E9"/>
    <mergeCell ref="A8:E8"/>
    <mergeCell ref="A2:E2"/>
    <mergeCell ref="A3:E3"/>
    <mergeCell ref="A4:E4"/>
    <mergeCell ref="A29:C29"/>
    <mergeCell ref="A30:C30"/>
    <mergeCell ref="A31:C31"/>
    <mergeCell ref="A26:E26"/>
    <mergeCell ref="A27:E27"/>
    <mergeCell ref="A44:E44"/>
    <mergeCell ref="A43:E43"/>
    <mergeCell ref="A32:E32"/>
    <mergeCell ref="A61:C61"/>
    <mergeCell ref="A62:E62"/>
    <mergeCell ref="A50:E50"/>
    <mergeCell ref="A52:C52"/>
    <mergeCell ref="A56:D56"/>
    <mergeCell ref="A57:D57"/>
    <mergeCell ref="A58:D58"/>
    <mergeCell ref="A59:E59"/>
    <mergeCell ref="A55:D55"/>
    <mergeCell ref="A54:C54"/>
    <mergeCell ref="A53:C53"/>
    <mergeCell ref="A11:C11"/>
    <mergeCell ref="A12:E12"/>
    <mergeCell ref="A23:E23"/>
    <mergeCell ref="A22:C22"/>
    <mergeCell ref="A25:C25"/>
    <mergeCell ref="A20:E20"/>
    <mergeCell ref="A19:C19"/>
    <mergeCell ref="A14:C14"/>
    <mergeCell ref="A18:C18"/>
    <mergeCell ref="A17:C17"/>
    <mergeCell ref="A15:E15"/>
  </mergeCells>
  <pageMargins left="0.98281249999999998" right="0.99375000000000002" top="1.265625" bottom="0.75" header="0.3" footer="0.3"/>
  <pageSetup scale="51"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31"/>
  <sheetViews>
    <sheetView topLeftCell="B26" zoomScale="115" zoomScaleNormal="115" zoomScaleSheetLayoutView="115" workbookViewId="0">
      <selection activeCell="C32" sqref="C32"/>
    </sheetView>
  </sheetViews>
  <sheetFormatPr defaultColWidth="9.21875" defaultRowHeight="14.4" x14ac:dyDescent="0.3"/>
  <cols>
    <col min="1" max="1" width="68.5546875" style="23" customWidth="1"/>
    <col min="2" max="2" width="5.21875" style="23" customWidth="1"/>
    <col min="3" max="3" width="88" style="23" customWidth="1"/>
    <col min="4" max="16384" width="9.21875" style="23"/>
  </cols>
  <sheetData>
    <row r="1" spans="1:6" s="24" customFormat="1" ht="77.25" customHeight="1" x14ac:dyDescent="0.25">
      <c r="A1" s="146"/>
      <c r="B1" s="147"/>
      <c r="C1" s="148"/>
    </row>
    <row r="2" spans="1:6" s="24" customFormat="1" ht="44.25" customHeight="1" x14ac:dyDescent="0.25">
      <c r="A2" s="149" t="s">
        <v>146</v>
      </c>
      <c r="B2" s="150"/>
      <c r="C2" s="151"/>
    </row>
    <row r="3" spans="1:6" s="24" customFormat="1" ht="17.25" customHeight="1" thickBot="1" x14ac:dyDescent="0.35">
      <c r="A3" s="131" t="s">
        <v>99</v>
      </c>
      <c r="B3" s="132"/>
      <c r="C3" s="133"/>
    </row>
    <row r="4" spans="1:6" s="30" customFormat="1" ht="13.8" x14ac:dyDescent="0.25">
      <c r="A4" s="143" t="s">
        <v>98</v>
      </c>
      <c r="B4" s="144"/>
      <c r="C4" s="145"/>
    </row>
    <row r="5" spans="1:6" x14ac:dyDescent="0.3">
      <c r="A5" s="155" t="s">
        <v>91</v>
      </c>
      <c r="B5" s="156"/>
      <c r="C5" s="31" t="s">
        <v>280</v>
      </c>
    </row>
    <row r="6" spans="1:6" x14ac:dyDescent="0.3">
      <c r="A6" s="155" t="s">
        <v>92</v>
      </c>
      <c r="B6" s="156"/>
      <c r="C6" s="31" t="s">
        <v>281</v>
      </c>
    </row>
    <row r="7" spans="1:6" x14ac:dyDescent="0.3">
      <c r="A7" s="155" t="s">
        <v>93</v>
      </c>
      <c r="B7" s="156"/>
      <c r="C7" s="31" t="s">
        <v>282</v>
      </c>
    </row>
    <row r="8" spans="1:6" x14ac:dyDescent="0.3">
      <c r="A8" s="155" t="s">
        <v>94</v>
      </c>
      <c r="B8" s="156"/>
      <c r="C8" s="31" t="s">
        <v>283</v>
      </c>
    </row>
    <row r="9" spans="1:6" x14ac:dyDescent="0.3">
      <c r="A9" s="155" t="s">
        <v>95</v>
      </c>
      <c r="B9" s="156"/>
      <c r="C9" s="31" t="s">
        <v>284</v>
      </c>
    </row>
    <row r="10" spans="1:6" x14ac:dyDescent="0.3">
      <c r="A10" s="155" t="s">
        <v>96</v>
      </c>
      <c r="B10" s="156"/>
      <c r="C10" s="31">
        <v>3185941657</v>
      </c>
    </row>
    <row r="11" spans="1:6" ht="15" thickBot="1" x14ac:dyDescent="0.35">
      <c r="A11" s="157" t="s">
        <v>97</v>
      </c>
      <c r="B11" s="158"/>
      <c r="C11" s="32" t="s">
        <v>285</v>
      </c>
    </row>
    <row r="12" spans="1:6" s="30" customFormat="1" ht="13.8" x14ac:dyDescent="0.25">
      <c r="A12" s="143" t="s">
        <v>158</v>
      </c>
      <c r="B12" s="144"/>
      <c r="C12" s="37" t="s">
        <v>1</v>
      </c>
    </row>
    <row r="13" spans="1:6" s="30" customFormat="1" ht="57.75" customHeight="1" x14ac:dyDescent="0.3">
      <c r="A13" s="155" t="s">
        <v>189</v>
      </c>
      <c r="B13" s="156"/>
      <c r="C13" s="33" t="s">
        <v>286</v>
      </c>
    </row>
    <row r="14" spans="1:6" s="30" customFormat="1" ht="29.25" customHeight="1" x14ac:dyDescent="0.3">
      <c r="A14" s="155" t="s">
        <v>190</v>
      </c>
      <c r="B14" s="156"/>
      <c r="C14" s="33" t="s">
        <v>287</v>
      </c>
    </row>
    <row r="15" spans="1:6" s="30" customFormat="1" x14ac:dyDescent="0.3">
      <c r="A15" s="155" t="s">
        <v>147</v>
      </c>
      <c r="B15" s="156"/>
      <c r="C15" s="33" t="s">
        <v>288</v>
      </c>
      <c r="F15" s="34"/>
    </row>
    <row r="16" spans="1:6" s="30" customFormat="1" ht="47.25" customHeight="1" x14ac:dyDescent="0.3">
      <c r="A16" s="155" t="s">
        <v>193</v>
      </c>
      <c r="B16" s="156"/>
      <c r="C16" s="33" t="s">
        <v>340</v>
      </c>
      <c r="F16" s="34"/>
    </row>
    <row r="17" spans="1:6" s="30" customFormat="1" ht="45.75" customHeight="1" x14ac:dyDescent="0.3">
      <c r="A17" s="155" t="s">
        <v>191</v>
      </c>
      <c r="B17" s="156"/>
      <c r="C17" s="33" t="s">
        <v>289</v>
      </c>
      <c r="F17" s="34"/>
    </row>
    <row r="18" spans="1:6" s="30" customFormat="1" x14ac:dyDescent="0.3">
      <c r="A18" s="159" t="s">
        <v>235</v>
      </c>
      <c r="B18" s="160"/>
      <c r="C18" s="33" t="s">
        <v>373</v>
      </c>
      <c r="F18" s="34"/>
    </row>
    <row r="19" spans="1:6" s="30" customFormat="1" ht="42.6" x14ac:dyDescent="0.3">
      <c r="A19" s="38" t="s">
        <v>236</v>
      </c>
      <c r="B19" s="105" t="s">
        <v>273</v>
      </c>
      <c r="C19" s="33" t="s">
        <v>291</v>
      </c>
      <c r="D19" s="35"/>
      <c r="F19" s="34"/>
    </row>
    <row r="20" spans="1:6" s="30" customFormat="1" ht="43.5" customHeight="1" x14ac:dyDescent="0.3">
      <c r="A20" s="155" t="s">
        <v>237</v>
      </c>
      <c r="B20" s="156"/>
      <c r="C20" s="33" t="s">
        <v>292</v>
      </c>
      <c r="F20" s="34"/>
    </row>
    <row r="21" spans="1:6" s="30" customFormat="1" ht="47.25" customHeight="1" x14ac:dyDescent="0.3">
      <c r="A21" s="155" t="s">
        <v>238</v>
      </c>
      <c r="B21" s="156"/>
      <c r="C21" s="33" t="s">
        <v>374</v>
      </c>
      <c r="F21" s="34"/>
    </row>
    <row r="22" spans="1:6" s="30" customFormat="1" ht="29.25" customHeight="1" x14ac:dyDescent="0.3">
      <c r="A22" s="155" t="s">
        <v>200</v>
      </c>
      <c r="B22" s="156"/>
      <c r="C22" s="33" t="s">
        <v>247</v>
      </c>
      <c r="F22" s="34"/>
    </row>
    <row r="23" spans="1:6" s="30" customFormat="1" ht="73.5" customHeight="1" thickBot="1" x14ac:dyDescent="0.35">
      <c r="A23" s="157" t="s">
        <v>192</v>
      </c>
      <c r="B23" s="158"/>
      <c r="C23" s="36" t="s">
        <v>384</v>
      </c>
      <c r="F23" s="34"/>
    </row>
    <row r="24" spans="1:6" ht="57" customHeight="1" x14ac:dyDescent="0.3">
      <c r="A24" s="140" t="s">
        <v>239</v>
      </c>
      <c r="B24" s="141"/>
      <c r="C24" s="142"/>
    </row>
    <row r="25" spans="1:6" ht="84" customHeight="1" thickBot="1" x14ac:dyDescent="0.35">
      <c r="A25" s="152" t="s">
        <v>369</v>
      </c>
      <c r="B25" s="153"/>
      <c r="C25" s="154"/>
    </row>
    <row r="26" spans="1:6" ht="40.5" customHeight="1" x14ac:dyDescent="0.3">
      <c r="A26" s="140" t="s">
        <v>240</v>
      </c>
      <c r="B26" s="141"/>
      <c r="C26" s="142"/>
    </row>
    <row r="27" spans="1:6" ht="84" customHeight="1" thickBot="1" x14ac:dyDescent="0.35">
      <c r="A27" s="137" t="s">
        <v>370</v>
      </c>
      <c r="B27" s="138"/>
      <c r="C27" s="139"/>
    </row>
    <row r="28" spans="1:6" s="34" customFormat="1" ht="54" customHeight="1" x14ac:dyDescent="0.3">
      <c r="A28" s="140" t="s">
        <v>241</v>
      </c>
      <c r="B28" s="141"/>
      <c r="C28" s="142"/>
    </row>
    <row r="29" spans="1:6" ht="84" customHeight="1" thickBot="1" x14ac:dyDescent="0.35">
      <c r="A29" s="137" t="s">
        <v>371</v>
      </c>
      <c r="B29" s="138"/>
      <c r="C29" s="139"/>
    </row>
    <row r="30" spans="1:6" ht="40.5" customHeight="1" x14ac:dyDescent="0.3">
      <c r="A30" s="140" t="s">
        <v>229</v>
      </c>
      <c r="B30" s="141"/>
      <c r="C30" s="142"/>
    </row>
    <row r="31" spans="1:6" ht="84" customHeight="1" thickBot="1" x14ac:dyDescent="0.35">
      <c r="A31" s="137" t="s">
        <v>372</v>
      </c>
      <c r="B31" s="138"/>
      <c r="C31" s="139"/>
    </row>
  </sheetData>
  <sheetProtection algorithmName="SHA-512" hashValue="YlG+W8f4yAA2jl76eSLZwDIFXDKmZZswlAxYgoR33Apce9bDziFKLgZ8+BM8gzcm4uDMe0JDFvwUDhPvLPBj7w==" saltValue="NDd9U7bmGjqlrU0FfBrWvg==" spinCount="100000" sheet="1" objects="1" scenarios="1"/>
  <customSheetViews>
    <customSheetView guid="{F78D5A7C-B71C-4221-8930-3B18E8D15FCC}" showPageBreaks="1" printArea="1" view="pageBreakPreview" topLeftCell="A25">
      <selection activeCell="A28" sqref="A28:B28"/>
      <colBreaks count="1" manualBreakCount="1">
        <brk id="2" max="1048575" man="1"/>
      </colBreaks>
      <pageMargins left="0.7" right="0.7" top="0.75" bottom="0.75" header="0.3" footer="0.3"/>
      <pageSetup scale="49" orientation="portrait" r:id="rId1"/>
    </customSheetView>
  </customSheetViews>
  <mergeCells count="30">
    <mergeCell ref="A7:B7"/>
    <mergeCell ref="A6:B6"/>
    <mergeCell ref="A5:B5"/>
    <mergeCell ref="A12:B12"/>
    <mergeCell ref="A13:B13"/>
    <mergeCell ref="A11:B11"/>
    <mergeCell ref="A10:B10"/>
    <mergeCell ref="A9:B9"/>
    <mergeCell ref="A8:B8"/>
    <mergeCell ref="A18:B18"/>
    <mergeCell ref="A17:B17"/>
    <mergeCell ref="A16:B16"/>
    <mergeCell ref="A15:B15"/>
    <mergeCell ref="A14:B14"/>
    <mergeCell ref="A31:C31"/>
    <mergeCell ref="A29:C29"/>
    <mergeCell ref="A30:C30"/>
    <mergeCell ref="A4:C4"/>
    <mergeCell ref="A1:C1"/>
    <mergeCell ref="A2:C2"/>
    <mergeCell ref="A3:C3"/>
    <mergeCell ref="A24:C24"/>
    <mergeCell ref="A25:C25"/>
    <mergeCell ref="A26:C26"/>
    <mergeCell ref="A28:C28"/>
    <mergeCell ref="A27:C27"/>
    <mergeCell ref="A20:B20"/>
    <mergeCell ref="A21:B21"/>
    <mergeCell ref="A22:B22"/>
    <mergeCell ref="A23:B23"/>
  </mergeCells>
  <hyperlinks>
    <hyperlink ref="B19" r:id="rId2" xr:uid="{00000000-0004-0000-0100-000000000000}"/>
  </hyperlinks>
  <pageMargins left="0.7" right="0.7" top="0.75" bottom="0.75" header="0.3" footer="0.3"/>
  <pageSetup scale="49" orientation="portrait" r:id="rId3"/>
  <colBreaks count="1" manualBreakCount="1">
    <brk id="3" max="1048575" man="1"/>
  </col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C00000"/>
    <pageSetUpPr fitToPage="1"/>
  </sheetPr>
  <dimension ref="A1:C110"/>
  <sheetViews>
    <sheetView zoomScaleNormal="100" workbookViewId="0">
      <selection activeCell="C35" sqref="C35"/>
    </sheetView>
  </sheetViews>
  <sheetFormatPr defaultColWidth="9.21875" defaultRowHeight="13.8" x14ac:dyDescent="0.25"/>
  <cols>
    <col min="1" max="1" width="62.5546875" style="3" customWidth="1"/>
    <col min="2" max="2" width="21.77734375" style="1" customWidth="1"/>
    <col min="3" max="3" width="77.21875" style="1" customWidth="1"/>
    <col min="4" max="16384" width="9.21875" style="1"/>
  </cols>
  <sheetData>
    <row r="1" spans="1:3" ht="21.75" customHeight="1" x14ac:dyDescent="0.25">
      <c r="A1" s="169" t="s">
        <v>81</v>
      </c>
      <c r="B1" s="163" t="s">
        <v>100</v>
      </c>
      <c r="C1" s="164"/>
    </row>
    <row r="2" spans="1:3" ht="44.25" customHeight="1" x14ac:dyDescent="0.25">
      <c r="A2" s="170"/>
      <c r="B2" s="165"/>
      <c r="C2" s="166"/>
    </row>
    <row r="3" spans="1:3" ht="17.25" customHeight="1" thickBot="1" x14ac:dyDescent="0.35">
      <c r="A3" s="171"/>
      <c r="B3" s="167" t="s">
        <v>99</v>
      </c>
      <c r="C3" s="168"/>
    </row>
    <row r="4" spans="1:3" s="2" customFormat="1" x14ac:dyDescent="0.25">
      <c r="A4" s="174" t="s">
        <v>0</v>
      </c>
      <c r="B4" s="175"/>
      <c r="C4" s="176"/>
    </row>
    <row r="5" spans="1:3" x14ac:dyDescent="0.25">
      <c r="A5" s="8" t="s">
        <v>2</v>
      </c>
      <c r="B5" s="161"/>
      <c r="C5" s="162"/>
    </row>
    <row r="6" spans="1:3" x14ac:dyDescent="0.25">
      <c r="A6" s="8" t="s">
        <v>3</v>
      </c>
      <c r="B6" s="161"/>
      <c r="C6" s="162"/>
    </row>
    <row r="7" spans="1:3" x14ac:dyDescent="0.25">
      <c r="A7" s="8" t="s">
        <v>4</v>
      </c>
      <c r="B7" s="161"/>
      <c r="C7" s="162"/>
    </row>
    <row r="8" spans="1:3" x14ac:dyDescent="0.25">
      <c r="A8" s="17" t="s">
        <v>125</v>
      </c>
      <c r="B8" s="161"/>
      <c r="C8" s="162"/>
    </row>
    <row r="9" spans="1:3" x14ac:dyDescent="0.25">
      <c r="A9" s="8" t="s">
        <v>5</v>
      </c>
      <c r="B9" s="161"/>
      <c r="C9" s="162"/>
    </row>
    <row r="10" spans="1:3" x14ac:dyDescent="0.25">
      <c r="A10" s="8" t="s">
        <v>6</v>
      </c>
      <c r="B10" s="161"/>
      <c r="C10" s="162"/>
    </row>
    <row r="11" spans="1:3" x14ac:dyDescent="0.25">
      <c r="A11" s="8" t="s">
        <v>7</v>
      </c>
      <c r="B11" s="161"/>
      <c r="C11" s="162"/>
    </row>
    <row r="12" spans="1:3" x14ac:dyDescent="0.25">
      <c r="A12" s="8" t="s">
        <v>8</v>
      </c>
      <c r="B12" s="161"/>
      <c r="C12" s="162"/>
    </row>
    <row r="13" spans="1:3" x14ac:dyDescent="0.25">
      <c r="A13" s="8" t="s">
        <v>9</v>
      </c>
      <c r="B13" s="161"/>
      <c r="C13" s="162"/>
    </row>
    <row r="14" spans="1:3" x14ac:dyDescent="0.25">
      <c r="A14" s="17" t="s">
        <v>126</v>
      </c>
      <c r="B14" s="161"/>
      <c r="C14" s="162"/>
    </row>
    <row r="15" spans="1:3" x14ac:dyDescent="0.25">
      <c r="A15" s="16" t="s">
        <v>10</v>
      </c>
      <c r="B15" s="161"/>
      <c r="C15" s="162"/>
    </row>
    <row r="16" spans="1:3" x14ac:dyDescent="0.25">
      <c r="A16" s="8" t="s">
        <v>11</v>
      </c>
      <c r="B16" s="161"/>
      <c r="C16" s="162"/>
    </row>
    <row r="17" spans="1:3" x14ac:dyDescent="0.25">
      <c r="A17" s="8" t="s">
        <v>12</v>
      </c>
      <c r="B17" s="161"/>
      <c r="C17" s="162"/>
    </row>
    <row r="18" spans="1:3" x14ac:dyDescent="0.25">
      <c r="A18" s="16" t="s">
        <v>13</v>
      </c>
      <c r="B18" s="161"/>
      <c r="C18" s="162"/>
    </row>
    <row r="19" spans="1:3" x14ac:dyDescent="0.25">
      <c r="A19" s="8" t="s">
        <v>14</v>
      </c>
      <c r="B19" s="161"/>
      <c r="C19" s="162"/>
    </row>
    <row r="20" spans="1:3" x14ac:dyDescent="0.25">
      <c r="A20" s="8" t="s">
        <v>119</v>
      </c>
      <c r="B20" s="161"/>
      <c r="C20" s="162"/>
    </row>
    <row r="21" spans="1:3" x14ac:dyDescent="0.25">
      <c r="A21" s="16" t="s">
        <v>15</v>
      </c>
      <c r="B21" s="161"/>
      <c r="C21" s="162"/>
    </row>
    <row r="22" spans="1:3" x14ac:dyDescent="0.25">
      <c r="A22" s="16" t="s">
        <v>16</v>
      </c>
      <c r="B22" s="161"/>
      <c r="C22" s="162"/>
    </row>
    <row r="23" spans="1:3" x14ac:dyDescent="0.25">
      <c r="A23" s="16" t="s">
        <v>17</v>
      </c>
      <c r="B23" s="161"/>
      <c r="C23" s="162"/>
    </row>
    <row r="24" spans="1:3" x14ac:dyDescent="0.25">
      <c r="A24" s="8" t="s">
        <v>18</v>
      </c>
      <c r="B24" s="161"/>
      <c r="C24" s="162"/>
    </row>
    <row r="25" spans="1:3" ht="14.4" thickBot="1" x14ac:dyDescent="0.3">
      <c r="A25" s="9" t="s">
        <v>19</v>
      </c>
      <c r="B25" s="172"/>
      <c r="C25" s="173"/>
    </row>
    <row r="26" spans="1:3" s="2" customFormat="1" x14ac:dyDescent="0.25">
      <c r="A26" s="4" t="s">
        <v>20</v>
      </c>
      <c r="B26" s="5" t="s">
        <v>21</v>
      </c>
      <c r="C26" s="6" t="s">
        <v>22</v>
      </c>
    </row>
    <row r="27" spans="1:3" x14ac:dyDescent="0.25">
      <c r="A27" s="8" t="s">
        <v>23</v>
      </c>
      <c r="B27" s="7"/>
      <c r="C27" s="10"/>
    </row>
    <row r="28" spans="1:3" x14ac:dyDescent="0.25">
      <c r="A28" s="17" t="s">
        <v>120</v>
      </c>
      <c r="B28" s="7"/>
      <c r="C28" s="10"/>
    </row>
    <row r="29" spans="1:3" x14ac:dyDescent="0.25">
      <c r="A29" s="16" t="s">
        <v>121</v>
      </c>
      <c r="B29" s="7"/>
      <c r="C29" s="10"/>
    </row>
    <row r="30" spans="1:3" x14ac:dyDescent="0.25">
      <c r="A30" s="8" t="s">
        <v>24</v>
      </c>
      <c r="B30" s="7"/>
      <c r="C30" s="10"/>
    </row>
    <row r="31" spans="1:3" ht="27.6" x14ac:dyDescent="0.25">
      <c r="A31" s="11" t="s">
        <v>82</v>
      </c>
      <c r="B31" s="7"/>
      <c r="C31" s="10"/>
    </row>
    <row r="32" spans="1:3" x14ac:dyDescent="0.25">
      <c r="A32" s="8" t="s">
        <v>80</v>
      </c>
      <c r="B32" s="7"/>
      <c r="C32" s="10"/>
    </row>
    <row r="33" spans="1:3" ht="27.6" x14ac:dyDescent="0.25">
      <c r="A33" s="11" t="s">
        <v>115</v>
      </c>
      <c r="B33" s="7"/>
      <c r="C33" s="10"/>
    </row>
    <row r="34" spans="1:3" x14ac:dyDescent="0.25">
      <c r="A34" s="8" t="s">
        <v>25</v>
      </c>
      <c r="B34" s="7"/>
      <c r="C34" s="10"/>
    </row>
    <row r="35" spans="1:3" x14ac:dyDescent="0.25">
      <c r="A35" s="8" t="s">
        <v>26</v>
      </c>
      <c r="B35" s="7"/>
      <c r="C35" s="10"/>
    </row>
    <row r="36" spans="1:3" ht="14.4" thickBot="1" x14ac:dyDescent="0.3">
      <c r="A36" s="9" t="s">
        <v>27</v>
      </c>
      <c r="B36" s="12"/>
      <c r="C36" s="13"/>
    </row>
    <row r="37" spans="1:3" s="2" customFormat="1" x14ac:dyDescent="0.25">
      <c r="A37" s="4" t="s">
        <v>28</v>
      </c>
      <c r="B37" s="5" t="s">
        <v>29</v>
      </c>
      <c r="C37" s="6" t="s">
        <v>30</v>
      </c>
    </row>
    <row r="38" spans="1:3" x14ac:dyDescent="0.25">
      <c r="A38" s="8" t="s">
        <v>31</v>
      </c>
      <c r="B38" s="7"/>
      <c r="C38" s="10"/>
    </row>
    <row r="39" spans="1:3" x14ac:dyDescent="0.25">
      <c r="A39" s="8" t="s">
        <v>32</v>
      </c>
      <c r="B39" s="7"/>
      <c r="C39" s="10"/>
    </row>
    <row r="40" spans="1:3" x14ac:dyDescent="0.25">
      <c r="A40" s="8" t="s">
        <v>33</v>
      </c>
      <c r="B40" s="7"/>
      <c r="C40" s="10"/>
    </row>
    <row r="41" spans="1:3" x14ac:dyDescent="0.25">
      <c r="A41" s="8" t="s">
        <v>34</v>
      </c>
      <c r="B41" s="7"/>
      <c r="C41" s="10"/>
    </row>
    <row r="42" spans="1:3" x14ac:dyDescent="0.25">
      <c r="A42" s="8" t="s">
        <v>35</v>
      </c>
      <c r="B42" s="7"/>
      <c r="C42" s="10"/>
    </row>
    <row r="43" spans="1:3" x14ac:dyDescent="0.25">
      <c r="A43" s="8" t="s">
        <v>36</v>
      </c>
      <c r="B43" s="7"/>
      <c r="C43" s="10"/>
    </row>
    <row r="44" spans="1:3" x14ac:dyDescent="0.25">
      <c r="A44" s="8" t="s">
        <v>37</v>
      </c>
      <c r="B44" s="7"/>
      <c r="C44" s="10"/>
    </row>
    <row r="45" spans="1:3" ht="42.6" thickBot="1" x14ac:dyDescent="0.35">
      <c r="A45" s="9" t="s">
        <v>79</v>
      </c>
      <c r="B45" s="12"/>
      <c r="C45" s="14"/>
    </row>
    <row r="46" spans="1:3" s="2" customFormat="1" x14ac:dyDescent="0.25">
      <c r="A46" s="4" t="s">
        <v>38</v>
      </c>
      <c r="B46" s="5" t="s">
        <v>29</v>
      </c>
      <c r="C46" s="6" t="s">
        <v>30</v>
      </c>
    </row>
    <row r="47" spans="1:3" x14ac:dyDescent="0.25">
      <c r="A47" s="8" t="s">
        <v>39</v>
      </c>
      <c r="B47" s="7"/>
      <c r="C47" s="10"/>
    </row>
    <row r="48" spans="1:3" x14ac:dyDescent="0.25">
      <c r="A48" s="8" t="s">
        <v>40</v>
      </c>
      <c r="B48" s="7"/>
      <c r="C48" s="10"/>
    </row>
    <row r="49" spans="1:3" x14ac:dyDescent="0.25">
      <c r="A49" s="8" t="s">
        <v>41</v>
      </c>
      <c r="B49" s="7"/>
      <c r="C49" s="10"/>
    </row>
    <row r="50" spans="1:3" x14ac:dyDescent="0.25">
      <c r="A50" s="8" t="s">
        <v>42</v>
      </c>
      <c r="B50" s="7"/>
      <c r="C50" s="10"/>
    </row>
    <row r="51" spans="1:3" ht="14.4" thickBot="1" x14ac:dyDescent="0.3">
      <c r="A51" s="9" t="s">
        <v>43</v>
      </c>
      <c r="B51" s="12"/>
      <c r="C51" s="13"/>
    </row>
    <row r="52" spans="1:3" s="2" customFormat="1" x14ac:dyDescent="0.25">
      <c r="A52" s="4" t="s">
        <v>44</v>
      </c>
      <c r="B52" s="5" t="s">
        <v>1</v>
      </c>
      <c r="C52" s="6" t="s">
        <v>45</v>
      </c>
    </row>
    <row r="53" spans="1:3" x14ac:dyDescent="0.25">
      <c r="A53" s="8" t="s">
        <v>46</v>
      </c>
      <c r="B53" s="7"/>
      <c r="C53" s="10"/>
    </row>
    <row r="54" spans="1:3" x14ac:dyDescent="0.25">
      <c r="A54" s="8" t="s">
        <v>47</v>
      </c>
      <c r="B54" s="7"/>
      <c r="C54" s="10"/>
    </row>
    <row r="55" spans="1:3" x14ac:dyDescent="0.25">
      <c r="A55" s="16" t="s">
        <v>48</v>
      </c>
      <c r="B55" s="7"/>
      <c r="C55" s="10"/>
    </row>
    <row r="56" spans="1:3" x14ac:dyDescent="0.25">
      <c r="A56" s="16" t="s">
        <v>49</v>
      </c>
      <c r="B56" s="7"/>
      <c r="C56" s="10"/>
    </row>
    <row r="57" spans="1:3" x14ac:dyDescent="0.25">
      <c r="A57" s="16" t="s">
        <v>50</v>
      </c>
      <c r="B57" s="7"/>
      <c r="C57" s="10"/>
    </row>
    <row r="58" spans="1:3" x14ac:dyDescent="0.25">
      <c r="A58" s="8" t="s">
        <v>122</v>
      </c>
      <c r="B58" s="7"/>
      <c r="C58" s="10"/>
    </row>
    <row r="59" spans="1:3" x14ac:dyDescent="0.25">
      <c r="A59" s="8" t="s">
        <v>51</v>
      </c>
      <c r="B59" s="7"/>
      <c r="C59" s="10"/>
    </row>
    <row r="60" spans="1:3" x14ac:dyDescent="0.25">
      <c r="A60" s="16" t="s">
        <v>52</v>
      </c>
      <c r="B60" s="7"/>
      <c r="C60" s="10"/>
    </row>
    <row r="61" spans="1:3" ht="55.2" x14ac:dyDescent="0.25">
      <c r="A61" s="16" t="s">
        <v>53</v>
      </c>
      <c r="B61" s="7"/>
      <c r="C61" s="10"/>
    </row>
    <row r="62" spans="1:3" x14ac:dyDescent="0.25">
      <c r="A62" s="16" t="s">
        <v>54</v>
      </c>
      <c r="B62" s="7"/>
      <c r="C62" s="10"/>
    </row>
    <row r="63" spans="1:3" ht="27.6" x14ac:dyDescent="0.25">
      <c r="A63" s="16" t="s">
        <v>55</v>
      </c>
      <c r="B63" s="7"/>
      <c r="C63" s="10"/>
    </row>
    <row r="64" spans="1:3" ht="55.8" thickBot="1" x14ac:dyDescent="0.3">
      <c r="A64" s="18" t="s">
        <v>124</v>
      </c>
      <c r="B64" s="12"/>
      <c r="C64" s="13"/>
    </row>
    <row r="65" spans="1:3" s="2" customFormat="1" x14ac:dyDescent="0.25">
      <c r="A65" s="4" t="s">
        <v>56</v>
      </c>
      <c r="B65" s="5" t="s">
        <v>1</v>
      </c>
      <c r="C65" s="6" t="s">
        <v>45</v>
      </c>
    </row>
    <row r="66" spans="1:3" x14ac:dyDescent="0.25">
      <c r="A66" s="8" t="s">
        <v>57</v>
      </c>
      <c r="B66" s="7"/>
      <c r="C66" s="10"/>
    </row>
    <row r="67" spans="1:3" x14ac:dyDescent="0.25">
      <c r="A67" s="8" t="s">
        <v>58</v>
      </c>
      <c r="B67" s="7"/>
      <c r="C67" s="10"/>
    </row>
    <row r="68" spans="1:3" x14ac:dyDescent="0.25">
      <c r="A68" s="8" t="s">
        <v>59</v>
      </c>
      <c r="B68" s="7"/>
      <c r="C68" s="10"/>
    </row>
    <row r="69" spans="1:3" x14ac:dyDescent="0.25">
      <c r="A69" s="16" t="s">
        <v>60</v>
      </c>
      <c r="B69" s="7"/>
      <c r="C69" s="10"/>
    </row>
    <row r="70" spans="1:3" ht="55.2" x14ac:dyDescent="0.25">
      <c r="A70" s="16" t="s">
        <v>61</v>
      </c>
      <c r="B70" s="7"/>
      <c r="C70" s="10"/>
    </row>
    <row r="71" spans="1:3" ht="27.6" x14ac:dyDescent="0.25">
      <c r="A71" s="16" t="s">
        <v>62</v>
      </c>
      <c r="B71" s="7"/>
      <c r="C71" s="10"/>
    </row>
    <row r="72" spans="1:3" ht="27.6" x14ac:dyDescent="0.25">
      <c r="A72" s="16" t="s">
        <v>63</v>
      </c>
      <c r="B72" s="7"/>
      <c r="C72" s="10"/>
    </row>
    <row r="73" spans="1:3" ht="55.8" thickBot="1" x14ac:dyDescent="0.3">
      <c r="A73" s="18" t="s">
        <v>123</v>
      </c>
      <c r="B73" s="12"/>
      <c r="C73" s="13"/>
    </row>
    <row r="74" spans="1:3" s="2" customFormat="1" x14ac:dyDescent="0.25">
      <c r="A74" s="4" t="s">
        <v>75</v>
      </c>
      <c r="B74" s="5" t="s">
        <v>1</v>
      </c>
      <c r="C74" s="6" t="s">
        <v>45</v>
      </c>
    </row>
    <row r="75" spans="1:3" x14ac:dyDescent="0.25">
      <c r="A75" s="8" t="s">
        <v>76</v>
      </c>
      <c r="B75" s="7"/>
      <c r="C75" s="10"/>
    </row>
    <row r="76" spans="1:3" x14ac:dyDescent="0.25">
      <c r="A76" s="8" t="s">
        <v>77</v>
      </c>
      <c r="B76" s="7"/>
      <c r="C76" s="10"/>
    </row>
    <row r="77" spans="1:3" ht="14.4" thickBot="1" x14ac:dyDescent="0.3">
      <c r="A77" s="9" t="s">
        <v>78</v>
      </c>
      <c r="B77" s="12"/>
      <c r="C77" s="13"/>
    </row>
    <row r="78" spans="1:3" s="2" customFormat="1" x14ac:dyDescent="0.25">
      <c r="A78" s="4" t="s">
        <v>69</v>
      </c>
      <c r="B78" s="5" t="s">
        <v>1</v>
      </c>
      <c r="C78" s="6" t="s">
        <v>45</v>
      </c>
    </row>
    <row r="79" spans="1:3" x14ac:dyDescent="0.25">
      <c r="A79" s="8" t="s">
        <v>87</v>
      </c>
      <c r="B79" s="7"/>
      <c r="C79" s="10"/>
    </row>
    <row r="80" spans="1:3" x14ac:dyDescent="0.25">
      <c r="A80" s="8" t="s">
        <v>70</v>
      </c>
      <c r="B80" s="7"/>
      <c r="C80" s="10"/>
    </row>
    <row r="81" spans="1:3" x14ac:dyDescent="0.25">
      <c r="A81" s="8" t="s">
        <v>66</v>
      </c>
      <c r="B81" s="7"/>
      <c r="C81" s="10"/>
    </row>
    <row r="82" spans="1:3" x14ac:dyDescent="0.25">
      <c r="A82" s="8" t="s">
        <v>71</v>
      </c>
      <c r="B82" s="7"/>
      <c r="C82" s="10"/>
    </row>
    <row r="83" spans="1:3" x14ac:dyDescent="0.25">
      <c r="A83" s="8" t="s">
        <v>88</v>
      </c>
      <c r="B83" s="7"/>
      <c r="C83" s="10"/>
    </row>
    <row r="84" spans="1:3" x14ac:dyDescent="0.25">
      <c r="A84" s="16" t="s">
        <v>89</v>
      </c>
      <c r="B84" s="7"/>
      <c r="C84" s="10"/>
    </row>
    <row r="85" spans="1:3" ht="27.6" x14ac:dyDescent="0.25">
      <c r="A85" s="16" t="s">
        <v>116</v>
      </c>
      <c r="B85" s="7"/>
      <c r="C85" s="10"/>
    </row>
    <row r="86" spans="1:3" ht="27.6" x14ac:dyDescent="0.25">
      <c r="A86" s="17" t="s">
        <v>72</v>
      </c>
      <c r="B86" s="7"/>
      <c r="C86" s="10"/>
    </row>
    <row r="87" spans="1:3" x14ac:dyDescent="0.25">
      <c r="A87" s="17" t="s">
        <v>127</v>
      </c>
      <c r="B87" s="7"/>
      <c r="C87" s="10"/>
    </row>
    <row r="88" spans="1:3" x14ac:dyDescent="0.25">
      <c r="A88" s="8" t="s">
        <v>68</v>
      </c>
      <c r="B88" s="7"/>
      <c r="C88" s="10"/>
    </row>
    <row r="89" spans="1:3" ht="27.6" x14ac:dyDescent="0.25">
      <c r="A89" s="17" t="s">
        <v>73</v>
      </c>
      <c r="B89" s="7"/>
      <c r="C89" s="10"/>
    </row>
    <row r="90" spans="1:3" ht="27.6" x14ac:dyDescent="0.25">
      <c r="A90" s="16" t="s">
        <v>90</v>
      </c>
      <c r="B90" s="7"/>
      <c r="C90" s="10"/>
    </row>
    <row r="91" spans="1:3" ht="41.4" x14ac:dyDescent="0.25">
      <c r="A91" s="16" t="s">
        <v>117</v>
      </c>
      <c r="B91" s="7"/>
      <c r="C91" s="10"/>
    </row>
    <row r="92" spans="1:3" ht="27.6" x14ac:dyDescent="0.25">
      <c r="A92" s="16" t="s">
        <v>128</v>
      </c>
      <c r="B92" s="7"/>
      <c r="C92" s="10"/>
    </row>
    <row r="93" spans="1:3" ht="27.6" x14ac:dyDescent="0.25">
      <c r="A93" s="16" t="s">
        <v>74</v>
      </c>
      <c r="B93" s="7"/>
      <c r="C93" s="10"/>
    </row>
    <row r="94" spans="1:3" ht="55.8" thickBot="1" x14ac:dyDescent="0.3">
      <c r="A94" s="18" t="s">
        <v>129</v>
      </c>
      <c r="B94" s="12"/>
      <c r="C94" s="13"/>
    </row>
    <row r="95" spans="1:3" x14ac:dyDescent="0.25">
      <c r="A95" s="4" t="s">
        <v>64</v>
      </c>
      <c r="B95" s="5" t="s">
        <v>1</v>
      </c>
      <c r="C95" s="6" t="s">
        <v>45</v>
      </c>
    </row>
    <row r="96" spans="1:3" x14ac:dyDescent="0.25">
      <c r="A96" s="8" t="s">
        <v>83</v>
      </c>
      <c r="B96" s="7"/>
      <c r="C96" s="10"/>
    </row>
    <row r="97" spans="1:3" x14ac:dyDescent="0.25">
      <c r="A97" s="11" t="s">
        <v>84</v>
      </c>
      <c r="B97" s="7"/>
      <c r="C97" s="10"/>
    </row>
    <row r="98" spans="1:3" x14ac:dyDescent="0.25">
      <c r="A98" s="8" t="s">
        <v>65</v>
      </c>
      <c r="B98" s="7"/>
      <c r="C98" s="10"/>
    </row>
    <row r="99" spans="1:3" x14ac:dyDescent="0.25">
      <c r="A99" s="8" t="s">
        <v>66</v>
      </c>
      <c r="B99" s="7"/>
      <c r="C99" s="10"/>
    </row>
    <row r="100" spans="1:3" x14ac:dyDescent="0.25">
      <c r="A100" s="8" t="s">
        <v>60</v>
      </c>
      <c r="B100" s="7"/>
      <c r="C100" s="10"/>
    </row>
    <row r="101" spans="1:3" x14ac:dyDescent="0.25">
      <c r="A101" s="16" t="s">
        <v>85</v>
      </c>
      <c r="B101" s="7"/>
      <c r="C101" s="10"/>
    </row>
    <row r="102" spans="1:3" ht="27.6" x14ac:dyDescent="0.25">
      <c r="A102" s="17" t="s">
        <v>133</v>
      </c>
      <c r="B102" s="7"/>
      <c r="C102" s="10"/>
    </row>
    <row r="103" spans="1:3" x14ac:dyDescent="0.25">
      <c r="A103" s="15" t="s">
        <v>67</v>
      </c>
      <c r="B103" s="7"/>
      <c r="C103" s="10"/>
    </row>
    <row r="104" spans="1:3" x14ac:dyDescent="0.25">
      <c r="A104" s="15" t="s">
        <v>68</v>
      </c>
      <c r="B104" s="7"/>
      <c r="C104" s="10"/>
    </row>
    <row r="105" spans="1:3" ht="27.6" x14ac:dyDescent="0.25">
      <c r="A105" s="17" t="s">
        <v>134</v>
      </c>
      <c r="B105" s="7"/>
      <c r="C105" s="10"/>
    </row>
    <row r="106" spans="1:3" x14ac:dyDescent="0.25">
      <c r="A106" s="16" t="s">
        <v>86</v>
      </c>
      <c r="B106" s="7"/>
      <c r="C106" s="10"/>
    </row>
    <row r="107" spans="1:3" ht="41.4" x14ac:dyDescent="0.25">
      <c r="A107" s="16" t="s">
        <v>118</v>
      </c>
      <c r="B107" s="7"/>
      <c r="C107" s="10"/>
    </row>
    <row r="108" spans="1:3" ht="27.6" x14ac:dyDescent="0.25">
      <c r="A108" s="16" t="s">
        <v>130</v>
      </c>
      <c r="B108" s="7"/>
      <c r="C108" s="10"/>
    </row>
    <row r="109" spans="1:3" ht="27.6" x14ac:dyDescent="0.25">
      <c r="A109" s="16" t="s">
        <v>131</v>
      </c>
      <c r="B109" s="7"/>
      <c r="C109" s="10"/>
    </row>
    <row r="110" spans="1:3" ht="55.8" thickBot="1" x14ac:dyDescent="0.3">
      <c r="A110" s="18" t="s">
        <v>132</v>
      </c>
      <c r="B110" s="12"/>
      <c r="C110" s="13"/>
    </row>
  </sheetData>
  <customSheetViews>
    <customSheetView guid="{F78D5A7C-B71C-4221-8930-3B18E8D15FCC}" showPageBreaks="1" fitToPage="1" state="hidden">
      <selection activeCell="C35" sqref="C35"/>
      <pageMargins left="0.25" right="0.25" top="0.75" bottom="0.75" header="0.3" footer="0.3"/>
      <pageSetup scale="82" fitToHeight="0" orientation="landscape" r:id="rId1"/>
    </customSheetView>
  </customSheetViews>
  <mergeCells count="25">
    <mergeCell ref="B23:C23"/>
    <mergeCell ref="B24:C24"/>
    <mergeCell ref="B25:C25"/>
    <mergeCell ref="A4:C4"/>
    <mergeCell ref="B17:C17"/>
    <mergeCell ref="B18:C18"/>
    <mergeCell ref="B19:C19"/>
    <mergeCell ref="B20:C20"/>
    <mergeCell ref="B21:C21"/>
    <mergeCell ref="B22:C22"/>
    <mergeCell ref="B11:C11"/>
    <mergeCell ref="B12:C12"/>
    <mergeCell ref="B13:C13"/>
    <mergeCell ref="B14:C14"/>
    <mergeCell ref="B15:C15"/>
    <mergeCell ref="B16:C16"/>
    <mergeCell ref="B10:C10"/>
    <mergeCell ref="B1:C2"/>
    <mergeCell ref="B3:C3"/>
    <mergeCell ref="A1:A3"/>
    <mergeCell ref="B5:C5"/>
    <mergeCell ref="B6:C6"/>
    <mergeCell ref="B7:C7"/>
    <mergeCell ref="B8:C8"/>
    <mergeCell ref="B9:C9"/>
  </mergeCells>
  <pageMargins left="0.25" right="0.25" top="0.75" bottom="0.75" header="0.3" footer="0.3"/>
  <pageSetup scale="78"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81"/>
  <sheetViews>
    <sheetView topLeftCell="A63" zoomScale="115" zoomScaleNormal="115" zoomScaleSheetLayoutView="100" workbookViewId="0">
      <selection activeCell="A82" sqref="A82"/>
    </sheetView>
  </sheetViews>
  <sheetFormatPr defaultColWidth="9.21875" defaultRowHeight="13.8" x14ac:dyDescent="0.25"/>
  <cols>
    <col min="1" max="1" width="68.21875" style="52" customWidth="1"/>
    <col min="2" max="2" width="18.44140625" style="24" customWidth="1"/>
    <col min="3" max="3" width="75.21875" style="24" customWidth="1"/>
    <col min="4" max="16384" width="9.21875" style="24"/>
  </cols>
  <sheetData>
    <row r="1" spans="1:3" ht="77.25" customHeight="1" thickBot="1" x14ac:dyDescent="0.3">
      <c r="A1" s="169"/>
      <c r="B1" s="179"/>
      <c r="C1" s="180"/>
    </row>
    <row r="2" spans="1:3" ht="44.25" customHeight="1" x14ac:dyDescent="0.25">
      <c r="A2" s="128" t="s">
        <v>146</v>
      </c>
      <c r="B2" s="129"/>
      <c r="C2" s="130"/>
    </row>
    <row r="3" spans="1:3" ht="17.25" customHeight="1" thickBot="1" x14ac:dyDescent="0.35">
      <c r="A3" s="131" t="s">
        <v>99</v>
      </c>
      <c r="B3" s="132"/>
      <c r="C3" s="133"/>
    </row>
    <row r="4" spans="1:3" s="30" customFormat="1" x14ac:dyDescent="0.25">
      <c r="A4" s="143" t="s">
        <v>0</v>
      </c>
      <c r="B4" s="144"/>
      <c r="C4" s="145"/>
    </row>
    <row r="5" spans="1:3" x14ac:dyDescent="0.25">
      <c r="A5" s="8" t="s">
        <v>2</v>
      </c>
      <c r="B5" s="181" t="s">
        <v>297</v>
      </c>
      <c r="C5" s="182"/>
    </row>
    <row r="6" spans="1:3" x14ac:dyDescent="0.25">
      <c r="A6" s="8" t="s">
        <v>3</v>
      </c>
      <c r="B6" s="181" t="s">
        <v>298</v>
      </c>
      <c r="C6" s="182"/>
    </row>
    <row r="7" spans="1:3" x14ac:dyDescent="0.25">
      <c r="A7" s="8" t="s">
        <v>4</v>
      </c>
      <c r="B7" s="181" t="s">
        <v>299</v>
      </c>
      <c r="C7" s="182"/>
    </row>
    <row r="8" spans="1:3" x14ac:dyDescent="0.25">
      <c r="A8" s="8" t="s">
        <v>243</v>
      </c>
      <c r="B8" s="183" t="s">
        <v>300</v>
      </c>
      <c r="C8" s="184"/>
    </row>
    <row r="9" spans="1:3" x14ac:dyDescent="0.25">
      <c r="A9" s="8" t="s">
        <v>125</v>
      </c>
      <c r="B9" s="181" t="s">
        <v>301</v>
      </c>
      <c r="C9" s="182"/>
    </row>
    <row r="10" spans="1:3" x14ac:dyDescent="0.25">
      <c r="A10" s="8" t="s">
        <v>5</v>
      </c>
      <c r="B10" s="181">
        <v>400</v>
      </c>
      <c r="C10" s="182"/>
    </row>
    <row r="11" spans="1:3" x14ac:dyDescent="0.25">
      <c r="A11" s="8" t="s">
        <v>6</v>
      </c>
      <c r="B11" s="181">
        <v>400</v>
      </c>
      <c r="C11" s="182"/>
    </row>
    <row r="12" spans="1:3" x14ac:dyDescent="0.25">
      <c r="A12" s="8" t="s">
        <v>7</v>
      </c>
      <c r="B12" s="181" t="s">
        <v>333</v>
      </c>
      <c r="C12" s="182"/>
    </row>
    <row r="13" spans="1:3" x14ac:dyDescent="0.25">
      <c r="A13" s="8" t="s">
        <v>8</v>
      </c>
      <c r="B13" s="181" t="s">
        <v>282</v>
      </c>
      <c r="C13" s="182"/>
    </row>
    <row r="14" spans="1:3" x14ac:dyDescent="0.25">
      <c r="A14" s="8" t="s">
        <v>9</v>
      </c>
      <c r="B14" s="181"/>
      <c r="C14" s="182"/>
    </row>
    <row r="15" spans="1:3" x14ac:dyDescent="0.25">
      <c r="A15" s="8" t="s">
        <v>126</v>
      </c>
      <c r="B15" s="181" t="s">
        <v>337</v>
      </c>
      <c r="C15" s="182"/>
    </row>
    <row r="16" spans="1:3" x14ac:dyDescent="0.25">
      <c r="A16" s="8" t="s">
        <v>11</v>
      </c>
      <c r="B16" s="181"/>
      <c r="C16" s="182"/>
    </row>
    <row r="17" spans="1:3" x14ac:dyDescent="0.25">
      <c r="A17" s="8" t="s">
        <v>12</v>
      </c>
      <c r="B17" s="181" t="s">
        <v>302</v>
      </c>
      <c r="C17" s="182"/>
    </row>
    <row r="18" spans="1:3" x14ac:dyDescent="0.25">
      <c r="A18" s="8" t="s">
        <v>14</v>
      </c>
      <c r="B18" s="181" t="s">
        <v>336</v>
      </c>
      <c r="C18" s="182"/>
    </row>
    <row r="19" spans="1:3" x14ac:dyDescent="0.25">
      <c r="A19" s="8" t="s">
        <v>119</v>
      </c>
      <c r="B19" s="181" t="s">
        <v>302</v>
      </c>
      <c r="C19" s="182"/>
    </row>
    <row r="20" spans="1:3" x14ac:dyDescent="0.25">
      <c r="A20" s="8" t="s">
        <v>18</v>
      </c>
      <c r="B20" s="181" t="s">
        <v>335</v>
      </c>
      <c r="C20" s="182"/>
    </row>
    <row r="21" spans="1:3" ht="14.4" thickBot="1" x14ac:dyDescent="0.3">
      <c r="A21" s="9" t="s">
        <v>242</v>
      </c>
      <c r="B21" s="177" t="s">
        <v>375</v>
      </c>
      <c r="C21" s="178"/>
    </row>
    <row r="22" spans="1:3" s="30" customFormat="1" x14ac:dyDescent="0.25">
      <c r="A22" s="53" t="s">
        <v>20</v>
      </c>
      <c r="B22" s="54" t="s">
        <v>194</v>
      </c>
      <c r="C22" s="37" t="s">
        <v>195</v>
      </c>
    </row>
    <row r="23" spans="1:3" x14ac:dyDescent="0.25">
      <c r="A23" s="8" t="s">
        <v>23</v>
      </c>
      <c r="B23" s="47" t="s">
        <v>302</v>
      </c>
      <c r="C23" s="48" t="s">
        <v>338</v>
      </c>
    </row>
    <row r="24" spans="1:3" x14ac:dyDescent="0.25">
      <c r="A24" s="8" t="s">
        <v>120</v>
      </c>
      <c r="B24" s="47" t="s">
        <v>290</v>
      </c>
      <c r="C24" s="48" t="s">
        <v>376</v>
      </c>
    </row>
    <row r="25" spans="1:3" x14ac:dyDescent="0.25">
      <c r="A25" s="8" t="s">
        <v>24</v>
      </c>
      <c r="B25" s="47" t="s">
        <v>290</v>
      </c>
      <c r="C25" s="48"/>
    </row>
    <row r="26" spans="1:3" ht="27.6" x14ac:dyDescent="0.25">
      <c r="A26" s="55" t="s">
        <v>82</v>
      </c>
      <c r="B26" s="47"/>
      <c r="C26" s="48" t="s">
        <v>377</v>
      </c>
    </row>
    <row r="27" spans="1:3" x14ac:dyDescent="0.25">
      <c r="A27" s="8" t="s">
        <v>80</v>
      </c>
      <c r="B27" s="47" t="s">
        <v>302</v>
      </c>
      <c r="C27" s="48"/>
    </row>
    <row r="28" spans="1:3" ht="27.6" x14ac:dyDescent="0.25">
      <c r="A28" s="55" t="s">
        <v>115</v>
      </c>
      <c r="B28" s="47"/>
      <c r="C28" s="48"/>
    </row>
    <row r="29" spans="1:3" x14ac:dyDescent="0.25">
      <c r="A29" s="8" t="s">
        <v>25</v>
      </c>
      <c r="B29" s="47" t="s">
        <v>346</v>
      </c>
      <c r="C29" s="48" t="s">
        <v>378</v>
      </c>
    </row>
    <row r="30" spans="1:3" s="30" customFormat="1" x14ac:dyDescent="0.25">
      <c r="A30" s="8" t="s">
        <v>26</v>
      </c>
      <c r="B30" s="47" t="s">
        <v>302</v>
      </c>
      <c r="C30" s="48"/>
    </row>
    <row r="31" spans="1:3" ht="14.4" thickBot="1" x14ac:dyDescent="0.3">
      <c r="A31" s="9" t="s">
        <v>27</v>
      </c>
      <c r="B31" s="49" t="s">
        <v>302</v>
      </c>
      <c r="C31" s="50"/>
    </row>
    <row r="32" spans="1:3" x14ac:dyDescent="0.25">
      <c r="A32" s="53" t="s">
        <v>28</v>
      </c>
      <c r="B32" s="54" t="s">
        <v>29</v>
      </c>
      <c r="C32" s="37" t="s">
        <v>30</v>
      </c>
    </row>
    <row r="33" spans="1:3" x14ac:dyDescent="0.25">
      <c r="A33" s="8" t="s">
        <v>31</v>
      </c>
      <c r="B33" s="47" t="s">
        <v>304</v>
      </c>
      <c r="C33" s="48" t="s">
        <v>303</v>
      </c>
    </row>
    <row r="34" spans="1:3" x14ac:dyDescent="0.25">
      <c r="A34" s="8" t="s">
        <v>32</v>
      </c>
      <c r="B34" s="47" t="s">
        <v>305</v>
      </c>
      <c r="C34" s="48" t="s">
        <v>306</v>
      </c>
    </row>
    <row r="35" spans="1:3" x14ac:dyDescent="0.25">
      <c r="A35" s="8" t="s">
        <v>33</v>
      </c>
      <c r="B35" s="47" t="s">
        <v>305</v>
      </c>
      <c r="C35" s="48" t="s">
        <v>307</v>
      </c>
    </row>
    <row r="36" spans="1:3" x14ac:dyDescent="0.25">
      <c r="A36" s="8" t="s">
        <v>34</v>
      </c>
      <c r="B36" s="47">
        <v>0</v>
      </c>
      <c r="C36" s="48" t="s">
        <v>308</v>
      </c>
    </row>
    <row r="37" spans="1:3" x14ac:dyDescent="0.25">
      <c r="A37" s="8" t="s">
        <v>35</v>
      </c>
      <c r="B37" s="47">
        <v>0</v>
      </c>
      <c r="C37" s="48" t="s">
        <v>309</v>
      </c>
    </row>
    <row r="38" spans="1:3" x14ac:dyDescent="0.25">
      <c r="A38" s="8" t="s">
        <v>36</v>
      </c>
      <c r="B38" s="47">
        <v>30</v>
      </c>
      <c r="C38" s="48" t="s">
        <v>310</v>
      </c>
    </row>
    <row r="39" spans="1:3" s="30" customFormat="1" x14ac:dyDescent="0.25">
      <c r="A39" s="8" t="s">
        <v>37</v>
      </c>
      <c r="B39" s="47">
        <v>5</v>
      </c>
      <c r="C39" s="48" t="s">
        <v>311</v>
      </c>
    </row>
    <row r="40" spans="1:3" ht="42.6" thickBot="1" x14ac:dyDescent="0.35">
      <c r="A40" s="9" t="s">
        <v>79</v>
      </c>
      <c r="B40" s="49">
        <v>0</v>
      </c>
      <c r="C40" s="51" t="s">
        <v>312</v>
      </c>
    </row>
    <row r="41" spans="1:3" x14ac:dyDescent="0.25">
      <c r="A41" s="53" t="s">
        <v>38</v>
      </c>
      <c r="B41" s="54" t="s">
        <v>29</v>
      </c>
      <c r="C41" s="37" t="s">
        <v>30</v>
      </c>
    </row>
    <row r="42" spans="1:3" x14ac:dyDescent="0.25">
      <c r="A42" s="8" t="s">
        <v>39</v>
      </c>
      <c r="B42" s="47">
        <v>0.5</v>
      </c>
      <c r="C42" s="48" t="s">
        <v>313</v>
      </c>
    </row>
    <row r="43" spans="1:3" x14ac:dyDescent="0.25">
      <c r="A43" s="8" t="s">
        <v>40</v>
      </c>
      <c r="B43" s="47">
        <v>8</v>
      </c>
      <c r="C43" s="48" t="s">
        <v>314</v>
      </c>
    </row>
    <row r="44" spans="1:3" x14ac:dyDescent="0.25">
      <c r="A44" s="8" t="s">
        <v>41</v>
      </c>
      <c r="B44" s="47">
        <v>8</v>
      </c>
      <c r="C44" s="48" t="s">
        <v>315</v>
      </c>
    </row>
    <row r="45" spans="1:3" s="30" customFormat="1" x14ac:dyDescent="0.25">
      <c r="A45" s="8" t="s">
        <v>42</v>
      </c>
      <c r="B45" s="47">
        <v>3</v>
      </c>
      <c r="C45" s="48" t="s">
        <v>316</v>
      </c>
    </row>
    <row r="46" spans="1:3" ht="14.4" thickBot="1" x14ac:dyDescent="0.3">
      <c r="A46" s="9" t="s">
        <v>43</v>
      </c>
      <c r="B46" s="49">
        <v>0.5</v>
      </c>
      <c r="C46" s="50" t="s">
        <v>317</v>
      </c>
    </row>
    <row r="47" spans="1:3" x14ac:dyDescent="0.25">
      <c r="A47" s="53" t="s">
        <v>44</v>
      </c>
      <c r="B47" s="54" t="s">
        <v>1</v>
      </c>
      <c r="C47" s="37" t="s">
        <v>45</v>
      </c>
    </row>
    <row r="48" spans="1:3" x14ac:dyDescent="0.25">
      <c r="A48" s="8" t="s">
        <v>46</v>
      </c>
      <c r="B48" s="47">
        <v>0.5</v>
      </c>
      <c r="C48" s="48" t="s">
        <v>318</v>
      </c>
    </row>
    <row r="49" spans="1:3" x14ac:dyDescent="0.25">
      <c r="A49" s="8" t="s">
        <v>47</v>
      </c>
      <c r="B49" s="47">
        <v>500</v>
      </c>
      <c r="C49" s="48" t="s">
        <v>319</v>
      </c>
    </row>
    <row r="50" spans="1:3" x14ac:dyDescent="0.25">
      <c r="A50" s="8" t="s">
        <v>139</v>
      </c>
      <c r="B50" s="47">
        <v>3</v>
      </c>
      <c r="C50" s="48" t="s">
        <v>320</v>
      </c>
    </row>
    <row r="51" spans="1:3" s="30" customFormat="1" x14ac:dyDescent="0.25">
      <c r="A51" s="8" t="s">
        <v>51</v>
      </c>
      <c r="B51" s="47">
        <v>15000</v>
      </c>
      <c r="C51" s="48"/>
    </row>
    <row r="52" spans="1:3" ht="42" thickBot="1" x14ac:dyDescent="0.3">
      <c r="A52" s="9" t="s">
        <v>135</v>
      </c>
      <c r="B52" s="49"/>
      <c r="C52" s="50" t="s">
        <v>321</v>
      </c>
    </row>
    <row r="53" spans="1:3" x14ac:dyDescent="0.25">
      <c r="A53" s="53" t="s">
        <v>56</v>
      </c>
      <c r="B53" s="54" t="s">
        <v>1</v>
      </c>
      <c r="C53" s="37" t="s">
        <v>45</v>
      </c>
    </row>
    <row r="54" spans="1:3" x14ac:dyDescent="0.25">
      <c r="A54" s="8" t="s">
        <v>57</v>
      </c>
      <c r="B54" s="47"/>
      <c r="C54" s="48" t="s">
        <v>322</v>
      </c>
    </row>
    <row r="55" spans="1:3" x14ac:dyDescent="0.25">
      <c r="A55" s="8" t="s">
        <v>58</v>
      </c>
      <c r="B55" s="47" t="s">
        <v>323</v>
      </c>
      <c r="C55" s="48" t="s">
        <v>325</v>
      </c>
    </row>
    <row r="56" spans="1:3" s="30" customFormat="1" x14ac:dyDescent="0.25">
      <c r="A56" s="8" t="s">
        <v>59</v>
      </c>
      <c r="B56" s="47"/>
      <c r="C56" s="48" t="s">
        <v>324</v>
      </c>
    </row>
    <row r="57" spans="1:3" ht="42" thickBot="1" x14ac:dyDescent="0.3">
      <c r="A57" s="9" t="s">
        <v>136</v>
      </c>
      <c r="B57" s="49"/>
      <c r="C57" s="50" t="s">
        <v>326</v>
      </c>
    </row>
    <row r="58" spans="1:3" x14ac:dyDescent="0.25">
      <c r="A58" s="53" t="s">
        <v>75</v>
      </c>
      <c r="B58" s="54" t="s">
        <v>1</v>
      </c>
      <c r="C58" s="37" t="s">
        <v>45</v>
      </c>
    </row>
    <row r="59" spans="1:3" x14ac:dyDescent="0.25">
      <c r="A59" s="8" t="s">
        <v>76</v>
      </c>
      <c r="B59" s="47"/>
      <c r="C59" s="48" t="s">
        <v>327</v>
      </c>
    </row>
    <row r="60" spans="1:3" s="30" customFormat="1" x14ac:dyDescent="0.25">
      <c r="A60" s="8" t="s">
        <v>77</v>
      </c>
      <c r="B60" s="47" t="s">
        <v>328</v>
      </c>
      <c r="C60" s="48"/>
    </row>
    <row r="61" spans="1:3" ht="14.4" thickBot="1" x14ac:dyDescent="0.3">
      <c r="A61" s="9" t="s">
        <v>78</v>
      </c>
      <c r="B61" s="49">
        <v>1</v>
      </c>
      <c r="C61" s="50"/>
    </row>
    <row r="62" spans="1:3" x14ac:dyDescent="0.25">
      <c r="A62" s="53" t="s">
        <v>69</v>
      </c>
      <c r="B62" s="54" t="s">
        <v>1</v>
      </c>
      <c r="C62" s="37" t="s">
        <v>45</v>
      </c>
    </row>
    <row r="63" spans="1:3" x14ac:dyDescent="0.25">
      <c r="A63" s="55" t="s">
        <v>141</v>
      </c>
      <c r="B63" s="47"/>
      <c r="C63" s="48" t="s">
        <v>379</v>
      </c>
    </row>
    <row r="64" spans="1:3" x14ac:dyDescent="0.25">
      <c r="A64" s="8" t="s">
        <v>70</v>
      </c>
      <c r="B64" s="47"/>
      <c r="C64" s="48"/>
    </row>
    <row r="65" spans="1:3" x14ac:dyDescent="0.25">
      <c r="A65" s="8" t="s">
        <v>66</v>
      </c>
      <c r="B65" s="47"/>
      <c r="C65" s="48"/>
    </row>
    <row r="66" spans="1:3" x14ac:dyDescent="0.25">
      <c r="A66" s="8" t="s">
        <v>71</v>
      </c>
      <c r="B66" s="47"/>
      <c r="C66" s="48"/>
    </row>
    <row r="67" spans="1:3" x14ac:dyDescent="0.25">
      <c r="A67" s="55" t="s">
        <v>140</v>
      </c>
      <c r="B67" s="47"/>
      <c r="C67" s="48"/>
    </row>
    <row r="68" spans="1:3" ht="27.6" x14ac:dyDescent="0.25">
      <c r="A68" s="8" t="s">
        <v>72</v>
      </c>
      <c r="B68" s="47"/>
      <c r="C68" s="48"/>
    </row>
    <row r="69" spans="1:3" x14ac:dyDescent="0.25">
      <c r="A69" s="8" t="s">
        <v>127</v>
      </c>
      <c r="B69" s="47"/>
      <c r="C69" s="48"/>
    </row>
    <row r="70" spans="1:3" x14ac:dyDescent="0.25">
      <c r="A70" s="8" t="s">
        <v>68</v>
      </c>
      <c r="B70" s="47"/>
      <c r="C70" s="48"/>
    </row>
    <row r="71" spans="1:3" ht="27.6" x14ac:dyDescent="0.25">
      <c r="A71" s="8" t="s">
        <v>73</v>
      </c>
      <c r="B71" s="47"/>
      <c r="C71" s="48"/>
    </row>
    <row r="72" spans="1:3" ht="42" thickBot="1" x14ac:dyDescent="0.3">
      <c r="A72" s="9" t="s">
        <v>137</v>
      </c>
      <c r="B72" s="49"/>
      <c r="C72" s="50" t="s">
        <v>339</v>
      </c>
    </row>
    <row r="73" spans="1:3" x14ac:dyDescent="0.25">
      <c r="A73" s="53" t="s">
        <v>64</v>
      </c>
      <c r="B73" s="54" t="s">
        <v>1</v>
      </c>
      <c r="C73" s="37" t="s">
        <v>45</v>
      </c>
    </row>
    <row r="74" spans="1:3" x14ac:dyDescent="0.25">
      <c r="A74" s="55" t="s">
        <v>142</v>
      </c>
      <c r="B74" s="47"/>
      <c r="C74" s="48" t="s">
        <v>329</v>
      </c>
    </row>
    <row r="75" spans="1:3" x14ac:dyDescent="0.25">
      <c r="A75" s="55" t="s">
        <v>84</v>
      </c>
      <c r="B75" s="47"/>
      <c r="C75" s="48"/>
    </row>
    <row r="76" spans="1:3" x14ac:dyDescent="0.25">
      <c r="A76" s="8" t="s">
        <v>65</v>
      </c>
      <c r="B76" s="47" t="s">
        <v>328</v>
      </c>
      <c r="C76" s="48"/>
    </row>
    <row r="77" spans="1:3" x14ac:dyDescent="0.25">
      <c r="A77" s="8" t="s">
        <v>66</v>
      </c>
      <c r="B77" s="47" t="s">
        <v>330</v>
      </c>
      <c r="C77" s="48" t="s">
        <v>331</v>
      </c>
    </row>
    <row r="78" spans="1:3" x14ac:dyDescent="0.25">
      <c r="A78" s="8" t="s">
        <v>60</v>
      </c>
      <c r="B78" s="47">
        <v>60</v>
      </c>
      <c r="C78" s="48"/>
    </row>
    <row r="79" spans="1:3" ht="27.6" x14ac:dyDescent="0.25">
      <c r="A79" s="8" t="s">
        <v>133</v>
      </c>
      <c r="B79" s="47" t="s">
        <v>332</v>
      </c>
      <c r="C79" s="48"/>
    </row>
    <row r="80" spans="1:3" ht="27.6" x14ac:dyDescent="0.25">
      <c r="A80" s="8" t="s">
        <v>134</v>
      </c>
      <c r="B80" s="47" t="s">
        <v>332</v>
      </c>
      <c r="C80" s="48"/>
    </row>
    <row r="81" spans="1:3" ht="55.8" thickBot="1" x14ac:dyDescent="0.3">
      <c r="A81" s="9" t="s">
        <v>138</v>
      </c>
      <c r="B81" s="49"/>
      <c r="C81" s="50" t="s">
        <v>380</v>
      </c>
    </row>
  </sheetData>
  <sheetProtection algorithmName="SHA-512" hashValue="iA1Yd7PdaRaBEAG+mZq9n4fA4yQQQKp26x56C5EMo087GgzBATz2SclQ2B+VRp028IaYLFVEyhuFDKpyWEv7Bg==" saltValue="K7X4RdUVXnsBN3HzxSD4eA==" spinCount="100000" sheet="1" objects="1" scenarios="1" selectLockedCells="1"/>
  <customSheetViews>
    <customSheetView guid="{F78D5A7C-B71C-4221-8930-3B18E8D15FCC}" showPageBreaks="1" printArea="1" view="pageBreakPreview" topLeftCell="A4">
      <selection activeCell="B13" sqref="B13:C13"/>
      <rowBreaks count="1" manualBreakCount="1">
        <brk id="46" max="2" man="1"/>
      </rowBreaks>
      <pageMargins left="0.7" right="0.7" top="0.75" bottom="0.75" header="0.3" footer="0.3"/>
      <pageSetup scale="54" orientation="portrait" r:id="rId1"/>
    </customSheetView>
  </customSheetViews>
  <mergeCells count="21">
    <mergeCell ref="B13:C13"/>
    <mergeCell ref="A4:C4"/>
    <mergeCell ref="B5:C5"/>
    <mergeCell ref="B6:C6"/>
    <mergeCell ref="B20:C20"/>
    <mergeCell ref="B21:C21"/>
    <mergeCell ref="A1:C1"/>
    <mergeCell ref="A2:C2"/>
    <mergeCell ref="A3:C3"/>
    <mergeCell ref="B14:C14"/>
    <mergeCell ref="B15:C15"/>
    <mergeCell ref="B16:C16"/>
    <mergeCell ref="B17:C17"/>
    <mergeCell ref="B18:C18"/>
    <mergeCell ref="B19:C19"/>
    <mergeCell ref="B7:C7"/>
    <mergeCell ref="B9:C9"/>
    <mergeCell ref="B10:C10"/>
    <mergeCell ref="B11:C11"/>
    <mergeCell ref="B12:C12"/>
    <mergeCell ref="B8:C8"/>
  </mergeCells>
  <pageMargins left="0.7" right="0.7" top="0.75" bottom="0.75" header="0.3" footer="0.3"/>
  <pageSetup scale="54" orientation="portrait" r:id="rId2"/>
  <rowBreaks count="1" manualBreakCount="1">
    <brk id="46" max="2"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C00000"/>
  </sheetPr>
  <dimension ref="A1:G80"/>
  <sheetViews>
    <sheetView workbookViewId="0">
      <selection sqref="A1:C80"/>
    </sheetView>
  </sheetViews>
  <sheetFormatPr defaultColWidth="9.21875" defaultRowHeight="13.8" x14ac:dyDescent="0.25"/>
  <cols>
    <col min="1" max="1" width="62.5546875" style="3" customWidth="1"/>
    <col min="2" max="2" width="21.77734375" style="1" customWidth="1"/>
    <col min="3" max="3" width="77.21875" style="1" customWidth="1"/>
    <col min="4" max="16384" width="9.21875" style="1"/>
  </cols>
  <sheetData>
    <row r="1" spans="1:7" ht="21.75" customHeight="1" x14ac:dyDescent="0.25">
      <c r="A1" s="169" t="s">
        <v>81</v>
      </c>
      <c r="B1" s="163" t="s">
        <v>100</v>
      </c>
      <c r="C1" s="164"/>
    </row>
    <row r="2" spans="1:7" ht="44.25" customHeight="1" x14ac:dyDescent="0.25">
      <c r="A2" s="170"/>
      <c r="B2" s="165"/>
      <c r="C2" s="166"/>
    </row>
    <row r="3" spans="1:7" ht="17.25" customHeight="1" thickBot="1" x14ac:dyDescent="0.35">
      <c r="A3" s="171"/>
      <c r="B3" s="167" t="s">
        <v>99</v>
      </c>
      <c r="C3" s="168"/>
    </row>
    <row r="4" spans="1:7" s="2" customFormat="1" x14ac:dyDescent="0.25">
      <c r="A4" s="174" t="s">
        <v>0</v>
      </c>
      <c r="B4" s="175"/>
      <c r="C4" s="176"/>
    </row>
    <row r="5" spans="1:7" x14ac:dyDescent="0.25">
      <c r="A5" s="8" t="s">
        <v>2</v>
      </c>
      <c r="B5" s="161"/>
      <c r="C5" s="162"/>
      <c r="G5" s="19"/>
    </row>
    <row r="6" spans="1:7" x14ac:dyDescent="0.25">
      <c r="A6" s="8" t="s">
        <v>3</v>
      </c>
      <c r="B6" s="161"/>
      <c r="C6" s="162"/>
    </row>
    <row r="7" spans="1:7" x14ac:dyDescent="0.25">
      <c r="A7" s="8" t="s">
        <v>4</v>
      </c>
      <c r="B7" s="161"/>
      <c r="C7" s="162"/>
    </row>
    <row r="8" spans="1:7" x14ac:dyDescent="0.25">
      <c r="A8" s="17" t="s">
        <v>125</v>
      </c>
      <c r="B8" s="161"/>
      <c r="C8" s="162"/>
    </row>
    <row r="9" spans="1:7" x14ac:dyDescent="0.25">
      <c r="A9" s="8" t="s">
        <v>5</v>
      </c>
      <c r="B9" s="161"/>
      <c r="C9" s="162"/>
    </row>
    <row r="10" spans="1:7" x14ac:dyDescent="0.25">
      <c r="A10" s="8" t="s">
        <v>6</v>
      </c>
      <c r="B10" s="161"/>
      <c r="C10" s="162"/>
    </row>
    <row r="11" spans="1:7" x14ac:dyDescent="0.25">
      <c r="A11" s="8" t="s">
        <v>7</v>
      </c>
      <c r="B11" s="161"/>
      <c r="C11" s="162"/>
    </row>
    <row r="12" spans="1:7" x14ac:dyDescent="0.25">
      <c r="A12" s="8" t="s">
        <v>8</v>
      </c>
      <c r="B12" s="161"/>
      <c r="C12" s="162"/>
    </row>
    <row r="13" spans="1:7" x14ac:dyDescent="0.25">
      <c r="A13" s="8" t="s">
        <v>9</v>
      </c>
      <c r="B13" s="161"/>
      <c r="C13" s="162"/>
    </row>
    <row r="14" spans="1:7" x14ac:dyDescent="0.25">
      <c r="A14" s="17" t="s">
        <v>126</v>
      </c>
      <c r="B14" s="161"/>
      <c r="C14" s="162"/>
    </row>
    <row r="15" spans="1:7" x14ac:dyDescent="0.25">
      <c r="A15" s="8" t="s">
        <v>11</v>
      </c>
      <c r="B15" s="161"/>
      <c r="C15" s="162"/>
    </row>
    <row r="16" spans="1:7" x14ac:dyDescent="0.25">
      <c r="A16" s="8" t="s">
        <v>12</v>
      </c>
      <c r="B16" s="161"/>
      <c r="C16" s="162"/>
    </row>
    <row r="17" spans="1:3" x14ac:dyDescent="0.25">
      <c r="A17" s="8" t="s">
        <v>14</v>
      </c>
      <c r="B17" s="161"/>
      <c r="C17" s="162"/>
    </row>
    <row r="18" spans="1:3" x14ac:dyDescent="0.25">
      <c r="A18" s="8" t="s">
        <v>119</v>
      </c>
      <c r="B18" s="161"/>
      <c r="C18" s="162"/>
    </row>
    <row r="19" spans="1:3" x14ac:dyDescent="0.25">
      <c r="A19" s="8" t="s">
        <v>18</v>
      </c>
      <c r="B19" s="161"/>
      <c r="C19" s="162"/>
    </row>
    <row r="20" spans="1:3" ht="14.4" thickBot="1" x14ac:dyDescent="0.3">
      <c r="A20" s="9" t="s">
        <v>19</v>
      </c>
      <c r="B20" s="172"/>
      <c r="C20" s="173"/>
    </row>
    <row r="21" spans="1:3" s="2" customFormat="1" x14ac:dyDescent="0.25">
      <c r="A21" s="4" t="s">
        <v>20</v>
      </c>
      <c r="B21" s="5" t="s">
        <v>21</v>
      </c>
      <c r="C21" s="6" t="s">
        <v>22</v>
      </c>
    </row>
    <row r="22" spans="1:3" x14ac:dyDescent="0.25">
      <c r="A22" s="8" t="s">
        <v>23</v>
      </c>
      <c r="B22" s="7"/>
      <c r="C22" s="10"/>
    </row>
    <row r="23" spans="1:3" x14ac:dyDescent="0.25">
      <c r="A23" s="17" t="s">
        <v>120</v>
      </c>
      <c r="B23" s="7"/>
      <c r="C23" s="10"/>
    </row>
    <row r="24" spans="1:3" x14ac:dyDescent="0.25">
      <c r="A24" s="8" t="s">
        <v>24</v>
      </c>
      <c r="B24" s="7"/>
      <c r="C24" s="10"/>
    </row>
    <row r="25" spans="1:3" ht="27.6" x14ac:dyDescent="0.25">
      <c r="A25" s="11" t="s">
        <v>82</v>
      </c>
      <c r="B25" s="7"/>
      <c r="C25" s="10"/>
    </row>
    <row r="26" spans="1:3" x14ac:dyDescent="0.25">
      <c r="A26" s="8" t="s">
        <v>80</v>
      </c>
      <c r="B26" s="7"/>
      <c r="C26" s="10"/>
    </row>
    <row r="27" spans="1:3" ht="27.6" x14ac:dyDescent="0.25">
      <c r="A27" s="11" t="s">
        <v>115</v>
      </c>
      <c r="B27" s="7"/>
      <c r="C27" s="10"/>
    </row>
    <row r="28" spans="1:3" x14ac:dyDescent="0.25">
      <c r="A28" s="8" t="s">
        <v>25</v>
      </c>
      <c r="B28" s="7"/>
      <c r="C28" s="10"/>
    </row>
    <row r="29" spans="1:3" x14ac:dyDescent="0.25">
      <c r="A29" s="8" t="s">
        <v>26</v>
      </c>
      <c r="B29" s="7"/>
      <c r="C29" s="10"/>
    </row>
    <row r="30" spans="1:3" ht="14.4" thickBot="1" x14ac:dyDescent="0.3">
      <c r="A30" s="9" t="s">
        <v>27</v>
      </c>
      <c r="B30" s="12"/>
      <c r="C30" s="13"/>
    </row>
    <row r="31" spans="1:3" s="2" customFormat="1" x14ac:dyDescent="0.25">
      <c r="A31" s="4" t="s">
        <v>28</v>
      </c>
      <c r="B31" s="5" t="s">
        <v>29</v>
      </c>
      <c r="C31" s="6" t="s">
        <v>30</v>
      </c>
    </row>
    <row r="32" spans="1:3" x14ac:dyDescent="0.25">
      <c r="A32" s="8" t="s">
        <v>31</v>
      </c>
      <c r="B32" s="7"/>
      <c r="C32" s="10"/>
    </row>
    <row r="33" spans="1:3" x14ac:dyDescent="0.25">
      <c r="A33" s="8" t="s">
        <v>32</v>
      </c>
      <c r="B33" s="7"/>
      <c r="C33" s="10"/>
    </row>
    <row r="34" spans="1:3" x14ac:dyDescent="0.25">
      <c r="A34" s="8" t="s">
        <v>33</v>
      </c>
      <c r="B34" s="7"/>
      <c r="C34" s="10"/>
    </row>
    <row r="35" spans="1:3" x14ac:dyDescent="0.25">
      <c r="A35" s="8" t="s">
        <v>34</v>
      </c>
      <c r="B35" s="7"/>
      <c r="C35" s="10"/>
    </row>
    <row r="36" spans="1:3" x14ac:dyDescent="0.25">
      <c r="A36" s="8" t="s">
        <v>35</v>
      </c>
      <c r="B36" s="7"/>
      <c r="C36" s="10"/>
    </row>
    <row r="37" spans="1:3" x14ac:dyDescent="0.25">
      <c r="A37" s="8" t="s">
        <v>36</v>
      </c>
      <c r="B37" s="7"/>
      <c r="C37" s="10"/>
    </row>
    <row r="38" spans="1:3" x14ac:dyDescent="0.25">
      <c r="A38" s="8" t="s">
        <v>37</v>
      </c>
      <c r="B38" s="7"/>
      <c r="C38" s="10"/>
    </row>
    <row r="39" spans="1:3" ht="42.6" thickBot="1" x14ac:dyDescent="0.35">
      <c r="A39" s="9" t="s">
        <v>79</v>
      </c>
      <c r="B39" s="12"/>
      <c r="C39" s="14"/>
    </row>
    <row r="40" spans="1:3" s="2" customFormat="1" x14ac:dyDescent="0.25">
      <c r="A40" s="4" t="s">
        <v>38</v>
      </c>
      <c r="B40" s="5" t="s">
        <v>29</v>
      </c>
      <c r="C40" s="6" t="s">
        <v>30</v>
      </c>
    </row>
    <row r="41" spans="1:3" x14ac:dyDescent="0.25">
      <c r="A41" s="8" t="s">
        <v>39</v>
      </c>
      <c r="B41" s="7"/>
      <c r="C41" s="10"/>
    </row>
    <row r="42" spans="1:3" x14ac:dyDescent="0.25">
      <c r="A42" s="8" t="s">
        <v>40</v>
      </c>
      <c r="B42" s="7"/>
      <c r="C42" s="10"/>
    </row>
    <row r="43" spans="1:3" x14ac:dyDescent="0.25">
      <c r="A43" s="8" t="s">
        <v>41</v>
      </c>
      <c r="B43" s="7"/>
      <c r="C43" s="10"/>
    </row>
    <row r="44" spans="1:3" x14ac:dyDescent="0.25">
      <c r="A44" s="8" t="s">
        <v>42</v>
      </c>
      <c r="B44" s="7"/>
      <c r="C44" s="10"/>
    </row>
    <row r="45" spans="1:3" ht="14.4" thickBot="1" x14ac:dyDescent="0.3">
      <c r="A45" s="9" t="s">
        <v>43</v>
      </c>
      <c r="B45" s="12"/>
      <c r="C45" s="13"/>
    </row>
    <row r="46" spans="1:3" s="2" customFormat="1" x14ac:dyDescent="0.25">
      <c r="A46" s="4" t="s">
        <v>44</v>
      </c>
      <c r="B46" s="5" t="s">
        <v>1</v>
      </c>
      <c r="C46" s="6" t="s">
        <v>45</v>
      </c>
    </row>
    <row r="47" spans="1:3" x14ac:dyDescent="0.25">
      <c r="A47" s="8" t="s">
        <v>46</v>
      </c>
      <c r="B47" s="7"/>
      <c r="C47" s="10"/>
    </row>
    <row r="48" spans="1:3" x14ac:dyDescent="0.25">
      <c r="A48" s="8" t="s">
        <v>47</v>
      </c>
      <c r="B48" s="7"/>
      <c r="C48" s="10"/>
    </row>
    <row r="49" spans="1:3" x14ac:dyDescent="0.25">
      <c r="A49" s="8" t="s">
        <v>122</v>
      </c>
      <c r="B49" s="7"/>
      <c r="C49" s="10"/>
    </row>
    <row r="50" spans="1:3" x14ac:dyDescent="0.25">
      <c r="A50" s="8" t="s">
        <v>51</v>
      </c>
      <c r="B50" s="7"/>
      <c r="C50" s="10"/>
    </row>
    <row r="51" spans="1:3" ht="55.8" thickBot="1" x14ac:dyDescent="0.3">
      <c r="A51" s="18" t="s">
        <v>124</v>
      </c>
      <c r="B51" s="12"/>
      <c r="C51" s="13"/>
    </row>
    <row r="52" spans="1:3" s="2" customFormat="1" x14ac:dyDescent="0.25">
      <c r="A52" s="4" t="s">
        <v>56</v>
      </c>
      <c r="B52" s="5" t="s">
        <v>1</v>
      </c>
      <c r="C52" s="6" t="s">
        <v>45</v>
      </c>
    </row>
    <row r="53" spans="1:3" x14ac:dyDescent="0.25">
      <c r="A53" s="8" t="s">
        <v>57</v>
      </c>
      <c r="B53" s="7"/>
      <c r="C53" s="10"/>
    </row>
    <row r="54" spans="1:3" x14ac:dyDescent="0.25">
      <c r="A54" s="8" t="s">
        <v>58</v>
      </c>
      <c r="B54" s="7"/>
      <c r="C54" s="10"/>
    </row>
    <row r="55" spans="1:3" x14ac:dyDescent="0.25">
      <c r="A55" s="8" t="s">
        <v>59</v>
      </c>
      <c r="B55" s="7"/>
      <c r="C55" s="10"/>
    </row>
    <row r="56" spans="1:3" ht="55.8" thickBot="1" x14ac:dyDescent="0.3">
      <c r="A56" s="18" t="s">
        <v>123</v>
      </c>
      <c r="B56" s="12"/>
      <c r="C56" s="13"/>
    </row>
    <row r="57" spans="1:3" s="2" customFormat="1" x14ac:dyDescent="0.25">
      <c r="A57" s="4" t="s">
        <v>75</v>
      </c>
      <c r="B57" s="5" t="s">
        <v>1</v>
      </c>
      <c r="C57" s="6" t="s">
        <v>45</v>
      </c>
    </row>
    <row r="58" spans="1:3" x14ac:dyDescent="0.25">
      <c r="A58" s="8" t="s">
        <v>76</v>
      </c>
      <c r="B58" s="7"/>
      <c r="C58" s="10"/>
    </row>
    <row r="59" spans="1:3" x14ac:dyDescent="0.25">
      <c r="A59" s="8" t="s">
        <v>77</v>
      </c>
      <c r="B59" s="7"/>
      <c r="C59" s="10"/>
    </row>
    <row r="60" spans="1:3" ht="14.4" thickBot="1" x14ac:dyDescent="0.3">
      <c r="A60" s="9" t="s">
        <v>78</v>
      </c>
      <c r="B60" s="12"/>
      <c r="C60" s="13"/>
    </row>
    <row r="61" spans="1:3" s="2" customFormat="1" x14ac:dyDescent="0.25">
      <c r="A61" s="4" t="s">
        <v>69</v>
      </c>
      <c r="B61" s="5" t="s">
        <v>1</v>
      </c>
      <c r="C61" s="6" t="s">
        <v>45</v>
      </c>
    </row>
    <row r="62" spans="1:3" x14ac:dyDescent="0.25">
      <c r="A62" s="8" t="s">
        <v>87</v>
      </c>
      <c r="B62" s="7"/>
      <c r="C62" s="10"/>
    </row>
    <row r="63" spans="1:3" x14ac:dyDescent="0.25">
      <c r="A63" s="8" t="s">
        <v>70</v>
      </c>
      <c r="B63" s="7"/>
      <c r="C63" s="10"/>
    </row>
    <row r="64" spans="1:3" x14ac:dyDescent="0.25">
      <c r="A64" s="8" t="s">
        <v>66</v>
      </c>
      <c r="B64" s="7"/>
      <c r="C64" s="10"/>
    </row>
    <row r="65" spans="1:3" x14ac:dyDescent="0.25">
      <c r="A65" s="8" t="s">
        <v>71</v>
      </c>
      <c r="B65" s="7"/>
      <c r="C65" s="10"/>
    </row>
    <row r="66" spans="1:3" x14ac:dyDescent="0.25">
      <c r="A66" s="8" t="s">
        <v>88</v>
      </c>
      <c r="B66" s="7"/>
      <c r="C66" s="10"/>
    </row>
    <row r="67" spans="1:3" ht="27.6" x14ac:dyDescent="0.25">
      <c r="A67" s="17" t="s">
        <v>72</v>
      </c>
      <c r="B67" s="7"/>
      <c r="C67" s="10"/>
    </row>
    <row r="68" spans="1:3" x14ac:dyDescent="0.25">
      <c r="A68" s="17" t="s">
        <v>127</v>
      </c>
      <c r="B68" s="7"/>
      <c r="C68" s="10"/>
    </row>
    <row r="69" spans="1:3" x14ac:dyDescent="0.25">
      <c r="A69" s="8" t="s">
        <v>68</v>
      </c>
      <c r="B69" s="7"/>
      <c r="C69" s="10"/>
    </row>
    <row r="70" spans="1:3" ht="27.6" x14ac:dyDescent="0.25">
      <c r="A70" s="17" t="s">
        <v>73</v>
      </c>
      <c r="B70" s="7"/>
      <c r="C70" s="10"/>
    </row>
    <row r="71" spans="1:3" ht="55.8" thickBot="1" x14ac:dyDescent="0.3">
      <c r="A71" s="18" t="s">
        <v>129</v>
      </c>
      <c r="B71" s="12"/>
      <c r="C71" s="13"/>
    </row>
    <row r="72" spans="1:3" x14ac:dyDescent="0.25">
      <c r="A72" s="4" t="s">
        <v>64</v>
      </c>
      <c r="B72" s="5" t="s">
        <v>1</v>
      </c>
      <c r="C72" s="6" t="s">
        <v>45</v>
      </c>
    </row>
    <row r="73" spans="1:3" x14ac:dyDescent="0.25">
      <c r="A73" s="8" t="s">
        <v>83</v>
      </c>
      <c r="B73" s="7"/>
      <c r="C73" s="10"/>
    </row>
    <row r="74" spans="1:3" x14ac:dyDescent="0.25">
      <c r="A74" s="11" t="s">
        <v>84</v>
      </c>
      <c r="B74" s="7"/>
      <c r="C74" s="10"/>
    </row>
    <row r="75" spans="1:3" x14ac:dyDescent="0.25">
      <c r="A75" s="8" t="s">
        <v>65</v>
      </c>
      <c r="B75" s="7"/>
      <c r="C75" s="10"/>
    </row>
    <row r="76" spans="1:3" x14ac:dyDescent="0.25">
      <c r="A76" s="8" t="s">
        <v>66</v>
      </c>
      <c r="B76" s="7"/>
      <c r="C76" s="10"/>
    </row>
    <row r="77" spans="1:3" x14ac:dyDescent="0.25">
      <c r="A77" s="8" t="s">
        <v>60</v>
      </c>
      <c r="B77" s="7"/>
      <c r="C77" s="10"/>
    </row>
    <row r="78" spans="1:3" ht="27.6" x14ac:dyDescent="0.25">
      <c r="A78" s="17" t="s">
        <v>133</v>
      </c>
      <c r="B78" s="7"/>
      <c r="C78" s="10"/>
    </row>
    <row r="79" spans="1:3" ht="27.6" x14ac:dyDescent="0.25">
      <c r="A79" s="17" t="s">
        <v>134</v>
      </c>
      <c r="B79" s="7"/>
      <c r="C79" s="10"/>
    </row>
    <row r="80" spans="1:3" ht="55.8" thickBot="1" x14ac:dyDescent="0.3">
      <c r="A80" s="18" t="s">
        <v>132</v>
      </c>
      <c r="B80" s="12"/>
      <c r="C80" s="13"/>
    </row>
  </sheetData>
  <customSheetViews>
    <customSheetView guid="{F78D5A7C-B71C-4221-8930-3B18E8D15FCC}" showPageBreaks="1" state="hidden">
      <selection sqref="A1:C80"/>
      <pageMargins left="0.7" right="0.7" top="0.75" bottom="0.75" header="0.3" footer="0.3"/>
    </customSheetView>
  </customSheetViews>
  <mergeCells count="20">
    <mergeCell ref="B20:C20"/>
    <mergeCell ref="B17:C17"/>
    <mergeCell ref="B18:C18"/>
    <mergeCell ref="B19:C19"/>
    <mergeCell ref="B13:C13"/>
    <mergeCell ref="B14:C14"/>
    <mergeCell ref="B15:C15"/>
    <mergeCell ref="B16:C16"/>
    <mergeCell ref="B12:C12"/>
    <mergeCell ref="A1:A3"/>
    <mergeCell ref="B1:C2"/>
    <mergeCell ref="B3:C3"/>
    <mergeCell ref="A4:C4"/>
    <mergeCell ref="B5:C5"/>
    <mergeCell ref="B6:C6"/>
    <mergeCell ref="B7:C7"/>
    <mergeCell ref="B8:C8"/>
    <mergeCell ref="B9:C9"/>
    <mergeCell ref="B10:C10"/>
    <mergeCell ref="B11:C1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D53"/>
  <sheetViews>
    <sheetView topLeftCell="B31" zoomScale="115" zoomScaleNormal="115" zoomScaleSheetLayoutView="100" workbookViewId="0">
      <selection activeCell="D53" sqref="D53"/>
    </sheetView>
  </sheetViews>
  <sheetFormatPr defaultColWidth="9.21875" defaultRowHeight="14.4" x14ac:dyDescent="0.3"/>
  <cols>
    <col min="1" max="1" width="36.21875" style="23" customWidth="1"/>
    <col min="2" max="2" width="33.77734375" style="23" customWidth="1"/>
    <col min="3" max="3" width="21.77734375" style="23" customWidth="1"/>
    <col min="4" max="4" width="70" style="23" customWidth="1"/>
    <col min="5" max="16384" width="9.21875" style="23"/>
  </cols>
  <sheetData>
    <row r="1" spans="1:4" s="24" customFormat="1" ht="77.25" customHeight="1" x14ac:dyDescent="0.25">
      <c r="A1" s="169"/>
      <c r="B1" s="179"/>
      <c r="C1" s="179"/>
      <c r="D1" s="180"/>
    </row>
    <row r="2" spans="1:4" s="24" customFormat="1" ht="44.25" customHeight="1" x14ac:dyDescent="0.25">
      <c r="A2" s="149" t="s">
        <v>146</v>
      </c>
      <c r="B2" s="150"/>
      <c r="C2" s="150"/>
      <c r="D2" s="151"/>
    </row>
    <row r="3" spans="1:4" s="24" customFormat="1" ht="17.25" customHeight="1" thickBot="1" x14ac:dyDescent="0.35">
      <c r="A3" s="131" t="s">
        <v>244</v>
      </c>
      <c r="B3" s="132"/>
      <c r="C3" s="132"/>
      <c r="D3" s="133"/>
    </row>
    <row r="4" spans="1:4" x14ac:dyDescent="0.3">
      <c r="A4" s="64" t="s">
        <v>259</v>
      </c>
      <c r="B4" s="65" t="s">
        <v>260</v>
      </c>
      <c r="C4" s="65" t="s">
        <v>160</v>
      </c>
      <c r="D4" s="66" t="s">
        <v>279</v>
      </c>
    </row>
    <row r="5" spans="1:4" x14ac:dyDescent="0.3">
      <c r="A5" s="67" t="s">
        <v>179</v>
      </c>
      <c r="B5" s="187">
        <f>SUM(C6:C7)</f>
        <v>0</v>
      </c>
      <c r="C5" s="188"/>
      <c r="D5" s="56" t="s">
        <v>256</v>
      </c>
    </row>
    <row r="6" spans="1:4" x14ac:dyDescent="0.3">
      <c r="A6" s="68" t="s">
        <v>162</v>
      </c>
      <c r="B6" s="57"/>
      <c r="C6" s="58">
        <v>0</v>
      </c>
      <c r="D6" s="59"/>
    </row>
    <row r="7" spans="1:4" ht="42" x14ac:dyDescent="0.3">
      <c r="A7" s="68" t="s">
        <v>163</v>
      </c>
      <c r="B7" s="57"/>
      <c r="C7" s="58">
        <v>0</v>
      </c>
      <c r="D7" s="59" t="s">
        <v>381</v>
      </c>
    </row>
    <row r="8" spans="1:4" ht="28.2" x14ac:dyDescent="0.3">
      <c r="A8" s="67" t="s">
        <v>180</v>
      </c>
      <c r="B8" s="187">
        <f>SUM(C9:C18)</f>
        <v>1867000</v>
      </c>
      <c r="C8" s="188"/>
      <c r="D8" s="56" t="s">
        <v>256</v>
      </c>
    </row>
    <row r="9" spans="1:4" x14ac:dyDescent="0.3">
      <c r="A9" s="68" t="s">
        <v>164</v>
      </c>
      <c r="B9" s="57"/>
      <c r="C9" s="58">
        <v>0</v>
      </c>
      <c r="D9" s="59"/>
    </row>
    <row r="10" spans="1:4" x14ac:dyDescent="0.3">
      <c r="A10" s="68" t="s">
        <v>165</v>
      </c>
      <c r="B10" s="57"/>
      <c r="C10" s="58">
        <v>175000</v>
      </c>
      <c r="D10" s="59"/>
    </row>
    <row r="11" spans="1:4" x14ac:dyDescent="0.3">
      <c r="A11" s="68" t="s">
        <v>162</v>
      </c>
      <c r="B11" s="57"/>
      <c r="C11" s="58">
        <v>0</v>
      </c>
      <c r="D11" s="59"/>
    </row>
    <row r="12" spans="1:4" x14ac:dyDescent="0.3">
      <c r="A12" s="68" t="s">
        <v>167</v>
      </c>
      <c r="B12" s="57"/>
      <c r="C12" s="58">
        <v>180000</v>
      </c>
      <c r="D12" s="59"/>
    </row>
    <row r="13" spans="1:4" x14ac:dyDescent="0.3">
      <c r="A13" s="68" t="s">
        <v>166</v>
      </c>
      <c r="B13" s="57"/>
      <c r="C13" s="58">
        <v>1512000</v>
      </c>
      <c r="D13" s="59" t="s">
        <v>351</v>
      </c>
    </row>
    <row r="14" spans="1:4" x14ac:dyDescent="0.3">
      <c r="A14" s="68" t="s">
        <v>168</v>
      </c>
      <c r="B14" s="57"/>
      <c r="C14" s="58">
        <v>0</v>
      </c>
      <c r="D14" s="59"/>
    </row>
    <row r="15" spans="1:4" x14ac:dyDescent="0.3">
      <c r="A15" s="68" t="s">
        <v>169</v>
      </c>
      <c r="B15" s="57"/>
      <c r="C15" s="58">
        <v>0</v>
      </c>
      <c r="D15" s="59"/>
    </row>
    <row r="16" spans="1:4" x14ac:dyDescent="0.3">
      <c r="A16" s="68" t="s">
        <v>170</v>
      </c>
      <c r="B16" s="57"/>
      <c r="C16" s="58">
        <v>0</v>
      </c>
      <c r="D16" s="59"/>
    </row>
    <row r="17" spans="1:4" x14ac:dyDescent="0.3">
      <c r="A17" s="68" t="s">
        <v>170</v>
      </c>
      <c r="B17" s="57"/>
      <c r="C17" s="58">
        <v>0</v>
      </c>
      <c r="D17" s="59"/>
    </row>
    <row r="18" spans="1:4" x14ac:dyDescent="0.3">
      <c r="A18" s="68" t="s">
        <v>170</v>
      </c>
      <c r="B18" s="57"/>
      <c r="C18" s="58">
        <v>0</v>
      </c>
      <c r="D18" s="59"/>
    </row>
    <row r="19" spans="1:4" x14ac:dyDescent="0.3">
      <c r="A19" s="67" t="s">
        <v>181</v>
      </c>
      <c r="B19" s="187">
        <f>SUM(C20:C28)</f>
        <v>2131000</v>
      </c>
      <c r="C19" s="188"/>
      <c r="D19" s="56" t="s">
        <v>256</v>
      </c>
    </row>
    <row r="20" spans="1:4" x14ac:dyDescent="0.3">
      <c r="A20" s="68" t="s">
        <v>182</v>
      </c>
      <c r="B20" s="57"/>
      <c r="C20" s="58" t="s">
        <v>334</v>
      </c>
      <c r="D20" s="59"/>
    </row>
    <row r="21" spans="1:4" x14ac:dyDescent="0.3">
      <c r="A21" s="68" t="s">
        <v>183</v>
      </c>
      <c r="B21" s="57"/>
      <c r="C21" s="58">
        <v>0</v>
      </c>
      <c r="D21" s="59"/>
    </row>
    <row r="22" spans="1:4" x14ac:dyDescent="0.3">
      <c r="A22" s="68" t="s">
        <v>184</v>
      </c>
      <c r="B22" s="57"/>
      <c r="C22" s="58">
        <v>520000</v>
      </c>
      <c r="D22" s="59" t="s">
        <v>350</v>
      </c>
    </row>
    <row r="23" spans="1:4" ht="28.2" x14ac:dyDescent="0.3">
      <c r="A23" s="68" t="s">
        <v>185</v>
      </c>
      <c r="B23" s="57"/>
      <c r="C23" s="58">
        <v>0</v>
      </c>
      <c r="D23" s="59"/>
    </row>
    <row r="24" spans="1:4" ht="28.2" x14ac:dyDescent="0.3">
      <c r="A24" s="68" t="s">
        <v>186</v>
      </c>
      <c r="B24" s="57"/>
      <c r="C24" s="58">
        <v>0</v>
      </c>
      <c r="D24" s="59"/>
    </row>
    <row r="25" spans="1:4" x14ac:dyDescent="0.3">
      <c r="A25" s="68" t="s">
        <v>187</v>
      </c>
      <c r="B25" s="57"/>
      <c r="C25" s="58">
        <v>0</v>
      </c>
      <c r="D25" s="59"/>
    </row>
    <row r="26" spans="1:4" x14ac:dyDescent="0.3">
      <c r="A26" s="68" t="s">
        <v>170</v>
      </c>
      <c r="B26" s="57"/>
      <c r="C26" s="58">
        <v>1252500</v>
      </c>
      <c r="D26" s="59" t="s">
        <v>345</v>
      </c>
    </row>
    <row r="27" spans="1:4" x14ac:dyDescent="0.3">
      <c r="A27" s="68" t="s">
        <v>170</v>
      </c>
      <c r="B27" s="57"/>
      <c r="C27" s="58">
        <v>95500</v>
      </c>
      <c r="D27" s="59" t="s">
        <v>348</v>
      </c>
    </row>
    <row r="28" spans="1:4" x14ac:dyDescent="0.3">
      <c r="A28" s="68" t="s">
        <v>170</v>
      </c>
      <c r="B28" s="57"/>
      <c r="C28" s="58">
        <v>263000</v>
      </c>
      <c r="D28" s="59" t="s">
        <v>349</v>
      </c>
    </row>
    <row r="29" spans="1:4" x14ac:dyDescent="0.3">
      <c r="A29" s="67" t="s">
        <v>188</v>
      </c>
      <c r="B29" s="185">
        <f>SUM(C30:C35)</f>
        <v>3002000</v>
      </c>
      <c r="C29" s="186"/>
      <c r="D29" s="56"/>
    </row>
    <row r="30" spans="1:4" x14ac:dyDescent="0.3">
      <c r="A30" s="68" t="s">
        <v>170</v>
      </c>
      <c r="B30" s="57" t="s">
        <v>296</v>
      </c>
      <c r="C30" s="58">
        <v>370000</v>
      </c>
      <c r="D30" s="59"/>
    </row>
    <row r="31" spans="1:4" x14ac:dyDescent="0.3">
      <c r="A31" s="68" t="s">
        <v>170</v>
      </c>
      <c r="B31" s="57" t="s">
        <v>341</v>
      </c>
      <c r="C31" s="58">
        <v>1432000</v>
      </c>
      <c r="D31" s="59"/>
    </row>
    <row r="32" spans="1:4" x14ac:dyDescent="0.3">
      <c r="A32" s="68" t="s">
        <v>170</v>
      </c>
      <c r="B32" s="57" t="s">
        <v>342</v>
      </c>
      <c r="C32" s="58">
        <v>600000</v>
      </c>
      <c r="D32" s="59" t="s">
        <v>344</v>
      </c>
    </row>
    <row r="33" spans="1:4" x14ac:dyDescent="0.3">
      <c r="A33" s="68" t="s">
        <v>170</v>
      </c>
      <c r="B33" s="57" t="s">
        <v>343</v>
      </c>
      <c r="C33" s="58">
        <v>600000</v>
      </c>
      <c r="D33" s="59"/>
    </row>
    <row r="34" spans="1:4" x14ac:dyDescent="0.3">
      <c r="A34" s="68" t="s">
        <v>170</v>
      </c>
      <c r="B34" s="57"/>
      <c r="C34" s="58">
        <v>0</v>
      </c>
      <c r="D34" s="59"/>
    </row>
    <row r="35" spans="1:4" x14ac:dyDescent="0.3">
      <c r="A35" s="68" t="s">
        <v>170</v>
      </c>
      <c r="B35" s="57"/>
      <c r="C35" s="58">
        <v>0</v>
      </c>
      <c r="D35" s="59"/>
    </row>
    <row r="36" spans="1:4" x14ac:dyDescent="0.3">
      <c r="A36" s="68" t="s">
        <v>170</v>
      </c>
      <c r="B36" s="57"/>
      <c r="C36" s="58">
        <v>0</v>
      </c>
      <c r="D36" s="59"/>
    </row>
    <row r="37" spans="1:4" ht="15" thickBot="1" x14ac:dyDescent="0.35">
      <c r="A37" s="69" t="s">
        <v>258</v>
      </c>
      <c r="B37" s="195">
        <f>B5+B8+B19+B29</f>
        <v>7000000</v>
      </c>
      <c r="C37" s="196"/>
      <c r="D37" s="60" t="s">
        <v>256</v>
      </c>
    </row>
    <row r="38" spans="1:4" x14ac:dyDescent="0.3">
      <c r="A38" s="53" t="s">
        <v>262</v>
      </c>
      <c r="B38" s="197" t="s">
        <v>159</v>
      </c>
      <c r="C38" s="197"/>
      <c r="D38" s="66" t="s">
        <v>279</v>
      </c>
    </row>
    <row r="39" spans="1:4" ht="17.25" customHeight="1" thickBot="1" x14ac:dyDescent="0.35">
      <c r="A39" s="70" t="s">
        <v>261</v>
      </c>
      <c r="B39" s="198">
        <v>1500000</v>
      </c>
      <c r="C39" s="199"/>
      <c r="D39" s="61" t="s">
        <v>263</v>
      </c>
    </row>
    <row r="40" spans="1:4" x14ac:dyDescent="0.3">
      <c r="A40" s="53" t="s">
        <v>264</v>
      </c>
      <c r="B40" s="65" t="s">
        <v>260</v>
      </c>
      <c r="C40" s="65" t="s">
        <v>160</v>
      </c>
      <c r="D40" s="66" t="s">
        <v>279</v>
      </c>
    </row>
    <row r="41" spans="1:4" ht="42" x14ac:dyDescent="0.3">
      <c r="A41" s="67" t="s">
        <v>178</v>
      </c>
      <c r="B41" s="187">
        <f>SUM(C42:C48)</f>
        <v>5500000</v>
      </c>
      <c r="C41" s="188"/>
      <c r="D41" s="56" t="s">
        <v>265</v>
      </c>
    </row>
    <row r="42" spans="1:4" x14ac:dyDescent="0.3">
      <c r="A42" s="68" t="s">
        <v>171</v>
      </c>
      <c r="B42" s="57"/>
      <c r="C42" s="57">
        <v>4500000</v>
      </c>
      <c r="D42" s="59" t="s">
        <v>295</v>
      </c>
    </row>
    <row r="43" spans="1:4" x14ac:dyDescent="0.3">
      <c r="A43" s="68" t="s">
        <v>172</v>
      </c>
      <c r="B43" s="57"/>
      <c r="C43" s="57">
        <v>1000000</v>
      </c>
      <c r="D43" s="59" t="s">
        <v>294</v>
      </c>
    </row>
    <row r="44" spans="1:4" x14ac:dyDescent="0.3">
      <c r="A44" s="68" t="s">
        <v>173</v>
      </c>
      <c r="B44" s="57"/>
      <c r="C44" s="57">
        <v>0</v>
      </c>
      <c r="D44" s="59"/>
    </row>
    <row r="45" spans="1:4" x14ac:dyDescent="0.3">
      <c r="A45" s="68" t="s">
        <v>174</v>
      </c>
      <c r="B45" s="57"/>
      <c r="C45" s="57">
        <v>0</v>
      </c>
      <c r="D45" s="59"/>
    </row>
    <row r="46" spans="1:4" x14ac:dyDescent="0.3">
      <c r="A46" s="68" t="s">
        <v>175</v>
      </c>
      <c r="B46" s="57"/>
      <c r="C46" s="57">
        <v>0</v>
      </c>
      <c r="D46" s="59"/>
    </row>
    <row r="47" spans="1:4" x14ac:dyDescent="0.3">
      <c r="A47" s="68" t="s">
        <v>176</v>
      </c>
      <c r="B47" s="57"/>
      <c r="C47" s="57">
        <v>0</v>
      </c>
      <c r="D47" s="59"/>
    </row>
    <row r="48" spans="1:4" ht="15" thickBot="1" x14ac:dyDescent="0.35">
      <c r="A48" s="71" t="s">
        <v>177</v>
      </c>
      <c r="B48" s="62"/>
      <c r="C48" s="62">
        <v>0</v>
      </c>
      <c r="D48" s="61"/>
    </row>
    <row r="49" spans="1:4" x14ac:dyDescent="0.3">
      <c r="A49" s="53" t="s">
        <v>161</v>
      </c>
      <c r="B49" s="197" t="s">
        <v>159</v>
      </c>
      <c r="C49" s="197"/>
      <c r="D49" s="66" t="s">
        <v>279</v>
      </c>
    </row>
    <row r="50" spans="1:4" x14ac:dyDescent="0.3">
      <c r="A50" s="8" t="s">
        <v>199</v>
      </c>
      <c r="B50" s="200">
        <v>7127900</v>
      </c>
      <c r="C50" s="201"/>
      <c r="D50" s="59" t="s">
        <v>230</v>
      </c>
    </row>
    <row r="51" spans="1:4" x14ac:dyDescent="0.3">
      <c r="A51" s="8" t="s">
        <v>198</v>
      </c>
      <c r="B51" s="189">
        <f>(B50-B39)/B39</f>
        <v>3.7519333333333331</v>
      </c>
      <c r="C51" s="190"/>
      <c r="D51" s="56" t="s">
        <v>256</v>
      </c>
    </row>
    <row r="52" spans="1:4" x14ac:dyDescent="0.3">
      <c r="A52" s="72" t="s">
        <v>196</v>
      </c>
      <c r="B52" s="191">
        <v>2027</v>
      </c>
      <c r="C52" s="192"/>
      <c r="D52" s="63" t="s">
        <v>266</v>
      </c>
    </row>
    <row r="53" spans="1:4" ht="29.4" thickBot="1" x14ac:dyDescent="0.35">
      <c r="A53" s="73" t="s">
        <v>197</v>
      </c>
      <c r="B53" s="193">
        <f>IF(10, B52+(B39/(B50/10)),"")</f>
        <v>2029.1044066274778</v>
      </c>
      <c r="C53" s="194"/>
      <c r="D53" s="61" t="s">
        <v>257</v>
      </c>
    </row>
  </sheetData>
  <sheetProtection algorithmName="SHA-512" hashValue="Q1lCwmpt+Zd9oHN/PDRt6ceDicO0OZe4lDXf/gK23RAB91dduhJPt5y1DtrDI0ehZjOprneSW60j9hfaQMfhbA==" saltValue="EWSHw6AAnZ11OEjrPiGflQ==" spinCount="100000" sheet="1" objects="1" scenarios="1" selectLockedCells="1"/>
  <customSheetViews>
    <customSheetView guid="{F78D5A7C-B71C-4221-8930-3B18E8D15FCC}" showPageBreaks="1" view="pageBreakPreview">
      <selection activeCell="D11" sqref="D11"/>
      <pageMargins left="0.7" right="0.7" top="0.75" bottom="0.75" header="0.3" footer="0.3"/>
      <pageSetup scale="55" orientation="portrait" r:id="rId1"/>
    </customSheetView>
  </customSheetViews>
  <mergeCells count="16">
    <mergeCell ref="B51:C51"/>
    <mergeCell ref="B52:C52"/>
    <mergeCell ref="B53:C53"/>
    <mergeCell ref="B37:C37"/>
    <mergeCell ref="B38:C38"/>
    <mergeCell ref="B39:C39"/>
    <mergeCell ref="B41:C41"/>
    <mergeCell ref="B49:C49"/>
    <mergeCell ref="B50:C50"/>
    <mergeCell ref="A1:D1"/>
    <mergeCell ref="A2:D2"/>
    <mergeCell ref="A3:D3"/>
    <mergeCell ref="B29:C29"/>
    <mergeCell ref="B5:C5"/>
    <mergeCell ref="B8:C8"/>
    <mergeCell ref="B19:C19"/>
  </mergeCells>
  <pageMargins left="0.7" right="0.7" top="0.75" bottom="0.75" header="0.3" footer="0.3"/>
  <pageSetup scale="55" orientation="portrait" r:id="rId2"/>
  <colBreaks count="1" manualBreakCount="1">
    <brk id="4" max="53" man="1"/>
  </colBreaks>
  <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11"/>
  <sheetViews>
    <sheetView topLeftCell="A2" zoomScale="115" zoomScaleNormal="115" zoomScaleSheetLayoutView="100" workbookViewId="0">
      <selection activeCell="D12" sqref="D12"/>
    </sheetView>
  </sheetViews>
  <sheetFormatPr defaultColWidth="9.21875" defaultRowHeight="14.4" x14ac:dyDescent="0.3"/>
  <cols>
    <col min="1" max="1" width="36.77734375" style="23" customWidth="1"/>
    <col min="2" max="2" width="20.77734375" style="23" customWidth="1"/>
    <col min="3" max="3" width="18.77734375" style="23" customWidth="1"/>
    <col min="4" max="4" width="18.44140625" style="23" customWidth="1"/>
    <col min="5" max="5" width="11" style="23" customWidth="1"/>
    <col min="6" max="7" width="13.21875" style="23" customWidth="1"/>
    <col min="8" max="8" width="29.5546875" style="23" customWidth="1"/>
    <col min="9" max="16384" width="9.21875" style="23"/>
  </cols>
  <sheetData>
    <row r="1" spans="1:8" s="24" customFormat="1" ht="77.25" customHeight="1" x14ac:dyDescent="0.25">
      <c r="A1" s="169"/>
      <c r="B1" s="179"/>
      <c r="C1" s="179"/>
      <c r="D1" s="179"/>
      <c r="E1" s="179"/>
      <c r="F1" s="179"/>
      <c r="G1" s="179"/>
      <c r="H1" s="180"/>
    </row>
    <row r="2" spans="1:8" s="24" customFormat="1" ht="44.25" customHeight="1" x14ac:dyDescent="0.25">
      <c r="A2" s="149" t="s">
        <v>146</v>
      </c>
      <c r="B2" s="150"/>
      <c r="C2" s="150"/>
      <c r="D2" s="150"/>
      <c r="E2" s="150"/>
      <c r="F2" s="150"/>
      <c r="G2" s="150"/>
      <c r="H2" s="151"/>
    </row>
    <row r="3" spans="1:8" s="24" customFormat="1" ht="17.25" customHeight="1" thickBot="1" x14ac:dyDescent="0.35">
      <c r="A3" s="202" t="s">
        <v>254</v>
      </c>
      <c r="B3" s="203"/>
      <c r="C3" s="203"/>
      <c r="D3" s="203"/>
      <c r="E3" s="203"/>
      <c r="F3" s="203"/>
      <c r="G3" s="203"/>
      <c r="H3" s="204"/>
    </row>
    <row r="4" spans="1:8" ht="42" x14ac:dyDescent="0.3">
      <c r="A4" s="53" t="s">
        <v>101</v>
      </c>
      <c r="B4" s="65" t="s">
        <v>157</v>
      </c>
      <c r="C4" s="65" t="s">
        <v>156</v>
      </c>
      <c r="D4" s="65" t="s">
        <v>201</v>
      </c>
      <c r="E4" s="65" t="s">
        <v>113</v>
      </c>
      <c r="F4" s="65" t="s">
        <v>102</v>
      </c>
      <c r="G4" s="65" t="s">
        <v>103</v>
      </c>
      <c r="H4" s="66" t="s">
        <v>45</v>
      </c>
    </row>
    <row r="5" spans="1:8" ht="42" x14ac:dyDescent="0.3">
      <c r="A5" s="90" t="s">
        <v>150</v>
      </c>
      <c r="B5" s="74" t="s">
        <v>293</v>
      </c>
      <c r="C5" s="74" t="s">
        <v>282</v>
      </c>
      <c r="D5" s="57">
        <v>50000</v>
      </c>
      <c r="E5" s="75">
        <v>3</v>
      </c>
      <c r="F5" s="76">
        <v>45658</v>
      </c>
      <c r="G5" s="76">
        <v>46113</v>
      </c>
      <c r="H5" s="77" t="s">
        <v>360</v>
      </c>
    </row>
    <row r="6" spans="1:8" ht="41.4" x14ac:dyDescent="0.3">
      <c r="A6" s="90" t="s">
        <v>154</v>
      </c>
      <c r="B6" s="74" t="s">
        <v>352</v>
      </c>
      <c r="C6" s="74" t="s">
        <v>358</v>
      </c>
      <c r="D6" s="78">
        <v>100000</v>
      </c>
      <c r="E6" s="75">
        <v>3</v>
      </c>
      <c r="F6" s="76">
        <v>45658</v>
      </c>
      <c r="G6" s="76">
        <v>46113</v>
      </c>
      <c r="H6" s="79" t="s">
        <v>360</v>
      </c>
    </row>
    <row r="7" spans="1:8" ht="41.4" x14ac:dyDescent="0.3">
      <c r="A7" s="90" t="s">
        <v>149</v>
      </c>
      <c r="B7" s="74" t="s">
        <v>353</v>
      </c>
      <c r="C7" s="74" t="s">
        <v>358</v>
      </c>
      <c r="D7" s="78">
        <v>400000</v>
      </c>
      <c r="E7" s="75">
        <v>3</v>
      </c>
      <c r="F7" s="76">
        <v>45658</v>
      </c>
      <c r="G7" s="76">
        <v>46113</v>
      </c>
      <c r="H7" s="79" t="s">
        <v>361</v>
      </c>
    </row>
    <row r="8" spans="1:8" ht="96.6" x14ac:dyDescent="0.3">
      <c r="A8" s="90" t="s">
        <v>151</v>
      </c>
      <c r="B8" s="74" t="s">
        <v>353</v>
      </c>
      <c r="C8" s="74" t="s">
        <v>359</v>
      </c>
      <c r="D8" s="78">
        <v>400000</v>
      </c>
      <c r="E8" s="75">
        <v>5</v>
      </c>
      <c r="F8" s="76">
        <v>45658</v>
      </c>
      <c r="G8" s="76">
        <v>46174</v>
      </c>
      <c r="H8" s="79" t="s">
        <v>362</v>
      </c>
    </row>
    <row r="9" spans="1:8" ht="96.6" x14ac:dyDescent="0.3">
      <c r="A9" s="90" t="s">
        <v>153</v>
      </c>
      <c r="B9" s="80" t="s">
        <v>355</v>
      </c>
      <c r="C9" s="80" t="s">
        <v>383</v>
      </c>
      <c r="D9" s="81">
        <v>5500000</v>
      </c>
      <c r="E9" s="82">
        <v>13</v>
      </c>
      <c r="F9" s="83">
        <v>46204</v>
      </c>
      <c r="G9" s="83">
        <v>46600</v>
      </c>
      <c r="H9" s="84" t="s">
        <v>363</v>
      </c>
    </row>
    <row r="10" spans="1:8" ht="96.6" x14ac:dyDescent="0.3">
      <c r="A10" s="90" t="s">
        <v>152</v>
      </c>
      <c r="B10" s="80" t="s">
        <v>354</v>
      </c>
      <c r="C10" s="80" t="s">
        <v>356</v>
      </c>
      <c r="D10" s="81">
        <v>500000</v>
      </c>
      <c r="E10" s="82">
        <v>15</v>
      </c>
      <c r="F10" s="83">
        <v>46204</v>
      </c>
      <c r="G10" s="83">
        <v>46661</v>
      </c>
      <c r="H10" s="84" t="s">
        <v>382</v>
      </c>
    </row>
    <row r="11" spans="1:8" ht="83.4" thickBot="1" x14ac:dyDescent="0.35">
      <c r="A11" s="91" t="s">
        <v>155</v>
      </c>
      <c r="B11" s="85" t="s">
        <v>282</v>
      </c>
      <c r="C11" s="85" t="s">
        <v>357</v>
      </c>
      <c r="D11" s="86">
        <v>50000</v>
      </c>
      <c r="E11" s="87">
        <v>4</v>
      </c>
      <c r="F11" s="88">
        <v>46539</v>
      </c>
      <c r="G11" s="88">
        <v>46661</v>
      </c>
      <c r="H11" s="89" t="s">
        <v>364</v>
      </c>
    </row>
  </sheetData>
  <sheetProtection algorithmName="SHA-512" hashValue="TG//02BuYrMyWsIM4B8DH1syVsSceVcK1BPiESi74BVQtLZ6JRPfk2/N+Pz2jzWubXfJDczbhlsZ9vLJrGsdog==" saltValue="hRGZ4OMQdthGrkHXxJ3H4w==" spinCount="100000" sheet="1" objects="1" scenarios="1" selectLockedCells="1"/>
  <customSheetViews>
    <customSheetView guid="{F78D5A7C-B71C-4221-8930-3B18E8D15FCC}" showPageBreaks="1" printArea="1" view="pageBreakPreview">
      <selection activeCell="C17" sqref="C17"/>
      <pageMargins left="0.7" right="0.7" top="0.75" bottom="0.75" header="0.3" footer="0.3"/>
      <pageSetup scale="52" orientation="portrait" r:id="rId1"/>
    </customSheetView>
  </customSheetViews>
  <mergeCells count="3">
    <mergeCell ref="A3:H3"/>
    <mergeCell ref="A2:H2"/>
    <mergeCell ref="A1:H1"/>
  </mergeCells>
  <pageMargins left="0.7" right="0.7" top="0.75" bottom="0.75" header="0.3" footer="0.3"/>
  <pageSetup scale="52" orientation="portrait" r:id="rId2"/>
  <colBreaks count="1" manualBreakCount="1">
    <brk id="8" max="10" man="1"/>
  </colBreaks>
  <drawing r:id="rId3"/>
  <legacy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13"/>
  <sheetViews>
    <sheetView topLeftCell="B2" zoomScale="115" zoomScaleNormal="115" zoomScaleSheetLayoutView="100" zoomScalePageLayoutView="70" workbookViewId="0">
      <selection activeCell="D13" sqref="D13"/>
    </sheetView>
  </sheetViews>
  <sheetFormatPr defaultRowHeight="14.4" x14ac:dyDescent="0.3"/>
  <cols>
    <col min="1" max="1" width="56.44140625" customWidth="1"/>
    <col min="2" max="3" width="15.77734375" customWidth="1"/>
    <col min="4" max="4" width="73.77734375" customWidth="1"/>
  </cols>
  <sheetData>
    <row r="1" spans="1:5" s="1" customFormat="1" ht="77.25" customHeight="1" x14ac:dyDescent="0.25">
      <c r="A1" s="169"/>
      <c r="B1" s="179"/>
      <c r="C1" s="179"/>
      <c r="D1" s="180"/>
    </row>
    <row r="2" spans="1:5" s="1" customFormat="1" ht="44.25" customHeight="1" x14ac:dyDescent="0.25">
      <c r="A2" s="149" t="s">
        <v>146</v>
      </c>
      <c r="B2" s="150"/>
      <c r="C2" s="150"/>
      <c r="D2" s="151"/>
      <c r="E2" s="20"/>
    </row>
    <row r="3" spans="1:5" s="1" customFormat="1" ht="17.25" customHeight="1" thickBot="1" x14ac:dyDescent="0.35">
      <c r="A3" s="205" t="s">
        <v>255</v>
      </c>
      <c r="B3" s="206"/>
      <c r="C3" s="206"/>
      <c r="D3" s="207"/>
    </row>
    <row r="4" spans="1:5" ht="28.2" x14ac:dyDescent="0.3">
      <c r="A4" s="97" t="s">
        <v>112</v>
      </c>
      <c r="B4" s="98" t="s">
        <v>246</v>
      </c>
      <c r="C4" s="98" t="s">
        <v>114</v>
      </c>
      <c r="D4" s="99" t="s">
        <v>245</v>
      </c>
    </row>
    <row r="5" spans="1:5" ht="55.8" x14ac:dyDescent="0.3">
      <c r="A5" s="100" t="s">
        <v>104</v>
      </c>
      <c r="B5" s="92" t="s">
        <v>247</v>
      </c>
      <c r="C5" s="92"/>
      <c r="D5" s="93" t="s">
        <v>365</v>
      </c>
    </row>
    <row r="6" spans="1:5" x14ac:dyDescent="0.3">
      <c r="A6" s="100" t="s">
        <v>148</v>
      </c>
      <c r="B6" s="94"/>
      <c r="C6" s="94"/>
      <c r="D6" s="77"/>
    </row>
    <row r="7" spans="1:5" ht="28.2" x14ac:dyDescent="0.3">
      <c r="A7" s="100" t="s">
        <v>105</v>
      </c>
      <c r="B7" s="94" t="s">
        <v>247</v>
      </c>
      <c r="C7" s="94"/>
      <c r="D7" s="77" t="s">
        <v>366</v>
      </c>
    </row>
    <row r="8" spans="1:5" ht="28.2" x14ac:dyDescent="0.3">
      <c r="A8" s="100" t="s">
        <v>106</v>
      </c>
      <c r="B8" s="94" t="s">
        <v>247</v>
      </c>
      <c r="C8" s="94"/>
      <c r="D8" s="77" t="s">
        <v>366</v>
      </c>
    </row>
    <row r="9" spans="1:5" ht="28.2" x14ac:dyDescent="0.3">
      <c r="A9" s="100" t="s">
        <v>107</v>
      </c>
      <c r="B9" s="94" t="s">
        <v>247</v>
      </c>
      <c r="C9" s="94"/>
      <c r="D9" s="77" t="s">
        <v>366</v>
      </c>
    </row>
    <row r="10" spans="1:5" ht="28.2" x14ac:dyDescent="0.3">
      <c r="A10" s="100" t="s">
        <v>108</v>
      </c>
      <c r="B10" s="94" t="s">
        <v>247</v>
      </c>
      <c r="C10" s="94"/>
      <c r="D10" s="77" t="s">
        <v>366</v>
      </c>
    </row>
    <row r="11" spans="1:5" ht="28.2" x14ac:dyDescent="0.3">
      <c r="A11" s="100" t="s">
        <v>109</v>
      </c>
      <c r="B11" s="94" t="s">
        <v>247</v>
      </c>
      <c r="C11" s="94"/>
      <c r="D11" s="77" t="s">
        <v>366</v>
      </c>
    </row>
    <row r="12" spans="1:5" x14ac:dyDescent="0.3">
      <c r="A12" s="100" t="s">
        <v>110</v>
      </c>
      <c r="B12" s="94"/>
      <c r="C12" s="94">
        <v>46320</v>
      </c>
      <c r="D12" s="77" t="s">
        <v>368</v>
      </c>
    </row>
    <row r="13" spans="1:5" ht="42.6" thickBot="1" x14ac:dyDescent="0.35">
      <c r="A13" s="101" t="s">
        <v>111</v>
      </c>
      <c r="B13" s="95" t="s">
        <v>247</v>
      </c>
      <c r="C13" s="95"/>
      <c r="D13" s="96" t="s">
        <v>367</v>
      </c>
    </row>
  </sheetData>
  <sheetProtection algorithmName="SHA-512" hashValue="RFl6dzzZo5BdIlQGhJ81LQhtv9lQDZ+mt+HzEHEgbQ70m5zljEOXEWlbuffUR++U4TwA4i2Co8BVZFk1nH76FQ==" saltValue="ZwF0HjFEXhtJxLcnxbIlyQ==" spinCount="100000" sheet="1" objects="1" scenarios="1" selectLockedCells="1"/>
  <dataConsolidate/>
  <customSheetViews>
    <customSheetView guid="{F78D5A7C-B71C-4221-8930-3B18E8D15FCC}" showPageBreaks="1" printArea="1" view="pageBreakPreview">
      <selection activeCell="C19" sqref="C19"/>
      <pageMargins left="0.7" right="0.7" top="0.75" bottom="0.75" header="0.3" footer="0.3"/>
      <pageSetup scale="55" orientation="portrait" r:id="rId1"/>
    </customSheetView>
  </customSheetViews>
  <mergeCells count="3">
    <mergeCell ref="A1:D1"/>
    <mergeCell ref="A2:D2"/>
    <mergeCell ref="A3:D3"/>
  </mergeCells>
  <pageMargins left="0.7" right="0.7" top="0.75" bottom="0.75" header="0.3" footer="0.3"/>
  <pageSetup scale="55" orientation="portrait" r:id="rId2"/>
  <colBreaks count="1" manualBreakCount="1">
    <brk id="4" max="12" man="1"/>
  </colBreaks>
  <drawing r:id="rId3"/>
  <extLst>
    <ext xmlns:x14="http://schemas.microsoft.com/office/spreadsheetml/2009/9/main" uri="{CCE6A557-97BC-4b89-ADB6-D9C93CAAB3DF}">
      <x14:dataValidations xmlns:xm="http://schemas.microsoft.com/office/excel/2006/main" count="1">
        <x14:dataValidation type="list" showInputMessage="1" showErrorMessage="1" xr:uid="{00000000-0002-0000-0700-000000000000}">
          <x14:formula1>
            <xm:f>Legends!$F$3:$F$5</xm:f>
          </x14:formula1>
          <xm:sqref>B5:B13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5"/>
  <sheetViews>
    <sheetView zoomScaleNormal="100" workbookViewId="0">
      <selection activeCell="G12" sqref="G12"/>
    </sheetView>
  </sheetViews>
  <sheetFormatPr defaultRowHeight="14.4" x14ac:dyDescent="0.3"/>
  <cols>
    <col min="1" max="1" width="19.77734375" bestFit="1" customWidth="1"/>
    <col min="2" max="2" width="20.44140625" bestFit="1" customWidth="1"/>
    <col min="6" max="6" width="13.44140625" bestFit="1" customWidth="1"/>
    <col min="7" max="7" width="102" bestFit="1" customWidth="1"/>
  </cols>
  <sheetData>
    <row r="1" spans="1:7" s="22" customFormat="1" x14ac:dyDescent="0.3">
      <c r="A1" s="22" t="s">
        <v>249</v>
      </c>
      <c r="B1" s="22" t="s">
        <v>250</v>
      </c>
      <c r="C1" s="22" t="s">
        <v>218</v>
      </c>
      <c r="D1" s="22" t="s">
        <v>214</v>
      </c>
      <c r="E1" s="22" t="s">
        <v>251</v>
      </c>
      <c r="F1" s="22" t="s">
        <v>252</v>
      </c>
      <c r="G1"/>
    </row>
    <row r="2" spans="1:7" ht="72" x14ac:dyDescent="0.3">
      <c r="B2" s="21" t="s">
        <v>272</v>
      </c>
    </row>
    <row r="3" spans="1:7" x14ac:dyDescent="0.3">
      <c r="F3" t="s">
        <v>247</v>
      </c>
    </row>
    <row r="4" spans="1:7" x14ac:dyDescent="0.3">
      <c r="F4" t="s">
        <v>248</v>
      </c>
    </row>
    <row r="5" spans="1:7" x14ac:dyDescent="0.3">
      <c r="F5" t="s">
        <v>253</v>
      </c>
    </row>
  </sheetData>
  <customSheetViews>
    <customSheetView guid="{F78D5A7C-B71C-4221-8930-3B18E8D15FCC}" showPageBreaks="1">
      <selection activeCell="G10" sqref="G10"/>
      <pageMargins left="0.7" right="0.7" top="0.75" bottom="0.75" header="0.3" footer="0.3"/>
    </customSheetView>
  </customSheetViews>
  <pageMargins left="0.7" right="0.7" top="0.75" bottom="0.75" header="0.3" footer="0.3"/>
  <pageSetup scale="4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Application Checklist</vt:lpstr>
      <vt:lpstr>Applicant Overview</vt:lpstr>
      <vt:lpstr>Site Overview v1</vt:lpstr>
      <vt:lpstr>Site</vt:lpstr>
      <vt:lpstr>Site Overview v2</vt:lpstr>
      <vt:lpstr>Budget</vt:lpstr>
      <vt:lpstr>Timeline</vt:lpstr>
      <vt:lpstr>Due Diligence</vt:lpstr>
      <vt:lpstr>Legends</vt:lpstr>
      <vt:lpstr>'Applicant Overview'!Print_Area</vt:lpstr>
      <vt:lpstr>'Application Checklist'!Print_Area</vt:lpstr>
      <vt:lpstr>Budget!Print_Area</vt:lpstr>
      <vt:lpstr>'Due Diligence'!Print_Area</vt:lpstr>
      <vt:lpstr>Site!Print_Area</vt:lpstr>
      <vt:lpstr>Timeline!Print_Area</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Christina Smith</dc:creator>
  <cp:lastModifiedBy>Greg Richardson</cp:lastModifiedBy>
  <cp:lastPrinted>2025-12-10T18:34:03Z</cp:lastPrinted>
  <dcterms:created xsi:type="dcterms:W3CDTF">2025-09-24T16:20:34Z</dcterms:created>
  <dcterms:modified xsi:type="dcterms:W3CDTF">2025-12-11T17:01:37Z</dcterms:modified>
</cp:coreProperties>
</file>