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8CE5B25D-63CC-41C8-981C-85F81CEDBD61}" xr6:coauthVersionLast="47" xr6:coauthVersionMax="47" xr10:uidLastSave="{00000000-0000-0000-0000-000000000000}"/>
  <bookViews>
    <workbookView xWindow="-108" yWindow="-108" windowWidth="23256" windowHeight="13896" firstSheet="1" activeTab="7" xr2:uid="{00000000-000D-0000-FFFF-FFFF00000000}"/>
  </bookViews>
  <sheets>
    <sheet name="Application Checklist" sheetId="1" r:id="rId1"/>
    <sheet name="Applicant Overview" sheetId="3" r:id="rId2"/>
    <sheet name="Site Overview v1" sheetId="2" state="hidden" r:id="rId3"/>
    <sheet name="Site" sheetId="10" r:id="rId4"/>
    <sheet name="Site Overview v2" sheetId="9" state="hidden" r:id="rId5"/>
    <sheet name="Budget" sheetId="6" r:id="rId6"/>
    <sheet name="Timeline" sheetId="7" r:id="rId7"/>
    <sheet name="Due Diligence" sheetId="4" r:id="rId8"/>
    <sheet name="Legends" sheetId="11" state="hidden" r:id="rId9"/>
  </sheets>
  <definedNames>
    <definedName name="_xlnm.Print_Area" localSheetId="1">'Applicant Overview'!$A$1:$C$31</definedName>
    <definedName name="_xlnm.Print_Area" localSheetId="0">'Application Checklist'!$A$1:$E$62</definedName>
    <definedName name="_xlnm.Print_Area" localSheetId="5">Budget!$A$1:$D$36</definedName>
    <definedName name="_xlnm.Print_Area" localSheetId="7">'Due Diligence'!$A$1:$D$13</definedName>
    <definedName name="_xlnm.Print_Area" localSheetId="3">Site!$A$1:$C$81</definedName>
    <definedName name="_xlnm.Print_Area" localSheetId="6">Timeline!$A$1:$H$11</definedName>
    <definedName name="Z_F78D5A7C_B71C_4221_8930_3B18E8D15FCC_.wvu.PrintArea" localSheetId="1" hidden="1">'Applicant Overview'!$A$1:$C$31</definedName>
    <definedName name="Z_F78D5A7C_B71C_4221_8930_3B18E8D15FCC_.wvu.PrintArea" localSheetId="0" hidden="1">'Application Checklist'!$A$4:$E$62</definedName>
    <definedName name="Z_F78D5A7C_B71C_4221_8930_3B18E8D15FCC_.wvu.PrintArea" localSheetId="7" hidden="1">'Due Diligence'!$A$1:$D$13</definedName>
    <definedName name="Z_F78D5A7C_B71C_4221_8930_3B18E8D15FCC_.wvu.PrintArea" localSheetId="3" hidden="1">Site!$A$1:$C$81</definedName>
    <definedName name="Z_F78D5A7C_B71C_4221_8930_3B18E8D15FCC_.wvu.PrintArea" localSheetId="6" hidden="1">Timeline!$A$1:$H$11</definedName>
  </definedNames>
  <calcPr calcId="191029"/>
  <customWorkbookViews>
    <customWorkbookView name="Application Checklist" guid="{F78D5A7C-B71C-4221-8930-3B18E8D15FCC}"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6" l="1"/>
  <c r="B51" i="6"/>
  <c r="B41" i="6" l="1"/>
  <c r="B5" i="6" l="1"/>
  <c r="B29" i="6"/>
  <c r="B19" i="6"/>
  <c r="B8" i="6"/>
  <c r="B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Smith</author>
  </authors>
  <commentList>
    <comment ref="A4" authorId="0" shapeId="0" xr:uid="{00000000-0006-0000-0600-000001000000}">
      <text>
        <r>
          <rPr>
            <b/>
            <sz val="9"/>
            <color indexed="81"/>
            <rFont val="Tahoma"/>
            <family val="2"/>
          </rPr>
          <t xml:space="preserve">FastSites Team:
Objective: </t>
        </r>
        <r>
          <rPr>
            <sz val="9"/>
            <color indexed="81"/>
            <rFont val="Tahoma"/>
            <family val="2"/>
          </rPr>
          <t xml:space="preserve">Identifies major phases of the site lifecycle.
</t>
        </r>
      </text>
    </comment>
    <comment ref="B4" authorId="0" shapeId="0" xr:uid="{00000000-0006-0000-0600-000002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Clarify who is accountable for each phase.
</t>
        </r>
        <r>
          <rPr>
            <b/>
            <sz val="9"/>
            <color indexed="81"/>
            <rFont val="Tahoma"/>
            <family val="2"/>
          </rPr>
          <t>Instructions for Applicant:</t>
        </r>
        <r>
          <rPr>
            <sz val="9"/>
            <color indexed="81"/>
            <rFont val="Tahoma"/>
            <family val="2"/>
          </rPr>
          <t xml:space="preserve"> List the organization, agency, or contractor overseeing the milestone. Include role or title if known (e.g., “Project Engineer – ABC Consulting”).</t>
        </r>
      </text>
    </comment>
    <comment ref="C4" authorId="0" shapeId="0" xr:uid="{00000000-0006-0000-0600-000003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Show how each phase is financed.
</t>
        </r>
        <r>
          <rPr>
            <b/>
            <sz val="9"/>
            <color indexed="81"/>
            <rFont val="Tahoma"/>
            <family val="2"/>
          </rPr>
          <t>Instructions for Applicant:</t>
        </r>
        <r>
          <rPr>
            <sz val="9"/>
            <color indexed="81"/>
            <rFont val="Tahoma"/>
            <family val="2"/>
          </rPr>
          <t xml:space="preserve"> Specify the source(s) of funding (e.g., state grant, federal funds, private investment). If multiple sources apply, list each with approximate share.</t>
        </r>
      </text>
    </comment>
    <comment ref="D4" authorId="0" shapeId="0" xr:uid="{00000000-0006-0000-0600-000004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Quantify financial commitment.
</t>
        </r>
        <r>
          <rPr>
            <b/>
            <sz val="9"/>
            <color indexed="81"/>
            <rFont val="Tahoma"/>
            <family val="2"/>
          </rPr>
          <t xml:space="preserve">Instructions for Applicant: </t>
        </r>
        <r>
          <rPr>
            <sz val="9"/>
            <color indexed="81"/>
            <rFont val="Tahoma"/>
            <family val="2"/>
          </rPr>
          <t>Provide the estimated dollar amount allocated to each milestone. Use whole numbers and round to the nearest thousand if needed.</t>
        </r>
      </text>
    </comment>
    <comment ref="E4" authorId="0" shapeId="0" xr:uid="{00000000-0006-0000-0600-000005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Indicate time required for each phase. 
</t>
        </r>
        <r>
          <rPr>
            <b/>
            <sz val="9"/>
            <color indexed="81"/>
            <rFont val="Tahoma"/>
            <family val="2"/>
          </rPr>
          <t>Instructions for Applicant:</t>
        </r>
        <r>
          <rPr>
            <sz val="9"/>
            <color indexed="81"/>
            <rFont val="Tahoma"/>
            <family val="2"/>
          </rPr>
          <t xml:space="preserve"> Estimate the number of months needed to complete the milestone. Use realistic timeframes based on scope and complexity. Some phases may overlap.</t>
        </r>
      </text>
    </comment>
    <comment ref="F4" authorId="0" shapeId="0" xr:uid="{00000000-0006-0000-0600-000006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Establish project sequencing.
</t>
        </r>
        <r>
          <rPr>
            <b/>
            <sz val="9"/>
            <color indexed="81"/>
            <rFont val="Tahoma"/>
            <family val="2"/>
          </rPr>
          <t>Instructions for Applicant:</t>
        </r>
        <r>
          <rPr>
            <sz val="9"/>
            <color indexed="81"/>
            <rFont val="Tahoma"/>
            <family val="2"/>
          </rPr>
          <t xml:space="preserve"> Enter the anticipated start date for each milestone. Use MM/DD/YYYY format. Ensure dates align logically across milestones.</t>
        </r>
      </text>
    </comment>
    <comment ref="G4" authorId="0" shapeId="0" xr:uid="{00000000-0006-0000-0600-000007000000}">
      <text>
        <r>
          <rPr>
            <b/>
            <sz val="9"/>
            <color indexed="81"/>
            <rFont val="Tahoma"/>
            <family val="2"/>
          </rPr>
          <t xml:space="preserve">FastSites Team:
Objective: </t>
        </r>
        <r>
          <rPr>
            <sz val="9"/>
            <color indexed="81"/>
            <rFont val="Tahoma"/>
            <family val="2"/>
          </rPr>
          <t xml:space="preserve">Establish project sequencing.
</t>
        </r>
        <r>
          <rPr>
            <b/>
            <sz val="9"/>
            <color indexed="81"/>
            <rFont val="Tahoma"/>
            <family val="2"/>
          </rPr>
          <t>Instructions for Applicant:</t>
        </r>
        <r>
          <rPr>
            <sz val="9"/>
            <color indexed="81"/>
            <rFont val="Tahoma"/>
            <family val="2"/>
          </rPr>
          <t xml:space="preserve"> Enter the anticipated completion date for each milestone. Use MM/DD/YYYY format. Ensure dates align logically across milestones.
</t>
        </r>
      </text>
    </comment>
    <comment ref="H4" authorId="0" shapeId="0" xr:uid="{00000000-0006-0000-0600-000008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Provide context or clarifications.
</t>
        </r>
        <r>
          <rPr>
            <b/>
            <sz val="9"/>
            <color indexed="81"/>
            <rFont val="Tahoma"/>
            <family val="2"/>
          </rPr>
          <t>Instructions for Applicant:</t>
        </r>
        <r>
          <rPr>
            <sz val="9"/>
            <color indexed="81"/>
            <rFont val="Tahoma"/>
            <family val="2"/>
          </rPr>
          <t xml:space="preserve"> Use this space to note dependencies, permitting status, contingencies, or other relevant information that may affect timing or execution.</t>
        </r>
      </text>
    </comment>
  </commentList>
</comments>
</file>

<file path=xl/sharedStrings.xml><?xml version="1.0" encoding="utf-8"?>
<sst xmlns="http://schemas.openxmlformats.org/spreadsheetml/2006/main" count="658" uniqueCount="388">
  <si>
    <t>Site Information</t>
  </si>
  <si>
    <t>Response</t>
  </si>
  <si>
    <t>Site Name</t>
  </si>
  <si>
    <t>Physical Street Address</t>
  </si>
  <si>
    <t>City, State, Zip</t>
  </si>
  <si>
    <t>Total Acres</t>
  </si>
  <si>
    <t>Total Contiguous Acres</t>
  </si>
  <si>
    <t>Stand Alone Site or Industrial Park for Multiple Users?</t>
  </si>
  <si>
    <t>Current Site Owner</t>
  </si>
  <si>
    <t>Transaction Preference (sale/lease/etc.)</t>
  </si>
  <si>
    <t>Inside the City Limits?</t>
  </si>
  <si>
    <t>Zoning Classification</t>
  </si>
  <si>
    <t>Rezoning required for Industrial?</t>
  </si>
  <si>
    <t>Adjacent Zoning</t>
  </si>
  <si>
    <t>Former Use?</t>
  </si>
  <si>
    <t>Any height restrictions?</t>
  </si>
  <si>
    <t>Any noise restrictions?</t>
  </si>
  <si>
    <t>Any outdoor storage restrictions?</t>
  </si>
  <si>
    <t>Any other major covenants or restrictions?</t>
  </si>
  <si>
    <t>Link to Site Selection Center</t>
  </si>
  <si>
    <t>Site Condition</t>
  </si>
  <si>
    <t>YES/NO</t>
  </si>
  <si>
    <t>If YES, please provide a description.</t>
  </si>
  <si>
    <t>Does the site have a slope? What percent?</t>
  </si>
  <si>
    <t>Are floodplains present on the site?</t>
  </si>
  <si>
    <t>Are wetlands present on the site?</t>
  </si>
  <si>
    <t>Current or former landfill on site?</t>
  </si>
  <si>
    <t>Easements that impact development?</t>
  </si>
  <si>
    <t>Transportation/Logistics</t>
  </si>
  <si>
    <t>Distance (miles)</t>
  </si>
  <si>
    <t>Name and Description</t>
  </si>
  <si>
    <t>Nearest interstate</t>
  </si>
  <si>
    <t>Nearest four-lane highway</t>
  </si>
  <si>
    <t>Nearest two-lane highway</t>
  </si>
  <si>
    <t>Nearest river port</t>
  </si>
  <si>
    <t>Nearest intermodal facility</t>
  </si>
  <si>
    <t>Nearest commercial airport</t>
  </si>
  <si>
    <t>Nearest general aviation airport</t>
  </si>
  <si>
    <t>Neighboring Uses</t>
  </si>
  <si>
    <t>Nearest residential area</t>
  </si>
  <si>
    <t>Nearest school</t>
  </si>
  <si>
    <t>Nearest hospital</t>
  </si>
  <si>
    <t>Nearest fire station</t>
  </si>
  <si>
    <t>Nearest park</t>
  </si>
  <si>
    <t>Utilities: Electricity</t>
  </si>
  <si>
    <t>Additional Details</t>
  </si>
  <si>
    <t>Name of Electric Provider</t>
  </si>
  <si>
    <t>Distance to nearest distribution line (feet)</t>
  </si>
  <si>
    <t>Distribution voltage (kV)</t>
  </si>
  <si>
    <t>Distance to nearest transmission line (miles)</t>
  </si>
  <si>
    <t>Transmission voltage (kV)</t>
  </si>
  <si>
    <t>Distance to nearest substation (feet)</t>
  </si>
  <si>
    <t>Voltage and capacity of substation</t>
  </si>
  <si>
    <t>Please provide a description what improvements are necessary to provide at least 3 MW of electric capacity
Assume a 75% load factor and 24/7 operation</t>
  </si>
  <si>
    <t>Please provide an estimated cost of these electric improvements</t>
  </si>
  <si>
    <t>Please provide an estimated schedule of these electric improvements (months)</t>
  </si>
  <si>
    <t>Utilities: Natural Gas</t>
  </si>
  <si>
    <t>Name of Natural Gas Provider</t>
  </si>
  <si>
    <t>Distance of the nearest natural gas line to the edge of the site (feet)</t>
  </si>
  <si>
    <t>Line Size (in)</t>
  </si>
  <si>
    <t>Current Pressure (psi)</t>
  </si>
  <si>
    <t>Please provide a description what improvements are necessary to provide at least 15 MCF per hour of natural gas capacity
Assume 5-15 psi and consistent load across 24/7 operation</t>
  </si>
  <si>
    <t>Please provide an estimated cost of these natural gas improvements</t>
  </si>
  <si>
    <t>Please provide an estimated schedule of these natural gas improvements (months)</t>
  </si>
  <si>
    <t>Utilities: Water</t>
  </si>
  <si>
    <t>Distance from nearest water line to the edge of the site (feet)</t>
  </si>
  <si>
    <t>Line Size (inches)</t>
  </si>
  <si>
    <t>Name of Water Treatment Plant</t>
  </si>
  <si>
    <t>Distance from Site (miles)</t>
  </si>
  <si>
    <t>Utilities: Wastewater</t>
  </si>
  <si>
    <t>Distance of nearest wastewater line to edge of site (feet)</t>
  </si>
  <si>
    <t>Line Type (Gravity/Force Main)</t>
  </si>
  <si>
    <t>What is the current excess capacity of the wastewater line in gallons per day?</t>
  </si>
  <si>
    <t>What is the current excess capacity of the wastewater treatment plant in gallons per day?</t>
  </si>
  <si>
    <t>Please provide an estimated schedule of these wastewater improvements (months)</t>
  </si>
  <si>
    <t>Utilities: Telecommunications</t>
  </si>
  <si>
    <t>Name of Telecom Provider</t>
  </si>
  <si>
    <t>Distance to site (feet)</t>
  </si>
  <si>
    <t>Estimated Timeline required to establish service (weeks)</t>
  </si>
  <si>
    <t>Nearest rail line (if applicable, provide a description of rail line (main line, spur) and the class and name of the rail provider (Class I, Class III Shortline) )</t>
  </si>
  <si>
    <t>Are floodways present on the site?</t>
  </si>
  <si>
    <t>Louisiana Economic Development
100 North Street, 7th Floor
Baton Rouge, LA 70802-5264
800.450.8115  OpportunityLouisiana.com</t>
  </si>
  <si>
    <t>** If YES to existing floodplain, on average, what is the difference in feet between natural grade and base flood elevation?</t>
  </si>
  <si>
    <r>
      <t xml:space="preserve">Name of Water </t>
    </r>
    <r>
      <rPr>
        <strike/>
        <sz val="11"/>
        <color rgb="FFFF0000"/>
        <rFont val="Arial"/>
        <family val="2"/>
      </rPr>
      <t>Provider</t>
    </r>
    <r>
      <rPr>
        <sz val="11"/>
        <color theme="1"/>
        <rFont val="Arial"/>
        <family val="2"/>
      </rPr>
      <t xml:space="preserve"> </t>
    </r>
    <r>
      <rPr>
        <sz val="11"/>
        <color rgb="FFFF0000"/>
        <rFont val="Arial"/>
        <family val="2"/>
      </rPr>
      <t>System</t>
    </r>
  </si>
  <si>
    <t>Public Water System ID Number</t>
  </si>
  <si>
    <t>Anticipated demand from water system in gallons per day (GPD)</t>
  </si>
  <si>
    <t>Does the water system have sufficient excess capacity for the site?</t>
  </si>
  <si>
    <r>
      <t xml:space="preserve">Name of Wastewater </t>
    </r>
    <r>
      <rPr>
        <strike/>
        <sz val="11"/>
        <color rgb="FFFF0000"/>
        <rFont val="Arial"/>
        <family val="2"/>
      </rPr>
      <t>Provider</t>
    </r>
    <r>
      <rPr>
        <sz val="11"/>
        <color rgb="FFFF0000"/>
        <rFont val="Arial"/>
        <family val="2"/>
      </rPr>
      <t xml:space="preserve"> System</t>
    </r>
  </si>
  <si>
    <r>
      <t>Current Pressure (psi)</t>
    </r>
    <r>
      <rPr>
        <sz val="11"/>
        <color rgb="FFFF0000"/>
        <rFont val="Arial"/>
        <family val="2"/>
      </rPr>
      <t xml:space="preserve"> if, applicable</t>
    </r>
  </si>
  <si>
    <t>Anticipated capacity requested from sewer system (GDP)</t>
  </si>
  <si>
    <t>Does the wastewater treatment plant have sufficient excess capacity for the site?</t>
  </si>
  <si>
    <t>Name:</t>
  </si>
  <si>
    <t>Title:</t>
  </si>
  <si>
    <t>Organization:</t>
  </si>
  <si>
    <t>Mailing Address:</t>
  </si>
  <si>
    <t>City, State, Zip:</t>
  </si>
  <si>
    <t>Telephone:</t>
  </si>
  <si>
    <t>Email:</t>
  </si>
  <si>
    <t>Eligible Applicant Primary Contact</t>
  </si>
  <si>
    <t>All shaded areas should be completed.</t>
  </si>
  <si>
    <t>Site Investment &amp; Infrastructure
Improvement Incentive Application</t>
  </si>
  <si>
    <t>Milestone</t>
  </si>
  <si>
    <t>Estimated
Start Date</t>
  </si>
  <si>
    <t>Estimated
Completion Date</t>
  </si>
  <si>
    <t>Phase I Environmental Analysis</t>
  </si>
  <si>
    <t>Geotechnical survey/Soil Borings</t>
  </si>
  <si>
    <t>Endangered Species survey/US Fish and Wildlife Clearance</t>
  </si>
  <si>
    <t xml:space="preserve">Archeological survey/ State Historic Preservation Clearance </t>
  </si>
  <si>
    <t>Wetlands delineation/ USACE Jurisdictional Determination</t>
  </si>
  <si>
    <t>Boundary Survey</t>
  </si>
  <si>
    <t>Any master plans or feasibility studies?</t>
  </si>
  <si>
    <t>Any other due diligence studies?</t>
  </si>
  <si>
    <t>Site Study Checklist</t>
  </si>
  <si>
    <t>Duration
(months)</t>
  </si>
  <si>
    <t>Completion
Date</t>
  </si>
  <si>
    <t>** If YES to existing floodways, has a no-rise certification been completed and approved?</t>
  </si>
  <si>
    <t>Does the sewer collection system have sufficient excess capacity for the site?</t>
  </si>
  <si>
    <t>If NO, Please provide a description of what improvements are necessary to provide at least 75,000 gallons per day of the required wastewater capacity</t>
  </si>
  <si>
    <t>If NO, Please provide a description of what improvements are necessary to provide at least 100,000 gallons per day of the required water capacity</t>
  </si>
  <si>
    <t>Is the site within municipal/city limits?</t>
  </si>
  <si>
    <t>Are there any structures, crops or timber on the site?</t>
  </si>
  <si>
    <r>
      <t>Is the site currently being used (agriculture, etc.)?</t>
    </r>
    <r>
      <rPr>
        <sz val="11"/>
        <color theme="1"/>
        <rFont val="Arial"/>
        <family val="2"/>
      </rPr>
      <t xml:space="preserve"> (see line 19)</t>
    </r>
  </si>
  <si>
    <r>
      <t xml:space="preserve">Name or address or Lat/Long of nearest substation </t>
    </r>
    <r>
      <rPr>
        <strike/>
        <sz val="11"/>
        <color theme="1"/>
        <rFont val="Arial"/>
        <family val="2"/>
      </rPr>
      <t>(miles)</t>
    </r>
  </si>
  <si>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natural gas improvements to provide commercial level service (e.g., right-of-way, rail or stream crossings, permitting etc.)</t>
    </r>
  </si>
  <si>
    <r>
      <t xml:space="preserve">Please provide a description of any </t>
    </r>
    <r>
      <rPr>
        <strike/>
        <sz val="11"/>
        <color theme="1"/>
        <rFont val="Arial"/>
        <family val="2"/>
      </rPr>
      <t>additional</t>
    </r>
    <r>
      <rPr>
        <sz val="11"/>
        <color theme="1"/>
        <rFont val="Arial"/>
        <family val="2"/>
      </rPr>
      <t xml:space="preserve"> considerations involved </t>
    </r>
    <r>
      <rPr>
        <strike/>
        <sz val="11"/>
        <color theme="1"/>
        <rFont val="Arial"/>
        <family val="2"/>
      </rPr>
      <t>with these</t>
    </r>
    <r>
      <rPr>
        <sz val="11"/>
        <color theme="1"/>
        <rFont val="Arial"/>
        <family val="2"/>
      </rPr>
      <t xml:space="preserve"> necessary to facilitate electric improvements to provide commercial level service (e.g., right-of-way, rail or stream crossings, permitting etc.)</t>
    </r>
  </si>
  <si>
    <t>Coordinates (Lat/Long; in decimal format)</t>
  </si>
  <si>
    <t>Price per acre; Lease price per acre</t>
  </si>
  <si>
    <t>Name or address or Lat/Long of Wastewater Treatment Plant</t>
  </si>
  <si>
    <t>Please provide an estimated cost of these wastewater system improvements</t>
  </si>
  <si>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waste water improvements to provide commercial level service (e.g., right-of-way, rail or stream crossings, permitting etc.)</t>
    </r>
  </si>
  <si>
    <t>Please provide an estimated cost of these water system improvements</t>
  </si>
  <si>
    <t>Please provide an estimated schedule of these water system improvements (months)</t>
  </si>
  <si>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industrial and/or potable water improvements to provide commercial level service (e.g., right-of-way, rail or stream crossings, permitting etc.)</t>
    </r>
  </si>
  <si>
    <t>What is the current excess capacity of the potable water line in gallons per day?</t>
  </si>
  <si>
    <t>What is the current excess capacity of the potable water system in gallons per day?</t>
  </si>
  <si>
    <t>Please provide a description of any considerations involved necessary to facilitate electric improvements to provide commercial level service (e.g., right-of-way, rail or stream crossings, permitting etc.)</t>
  </si>
  <si>
    <t>Please provide a description of any considerations involved necessary to facilitate natural gas improvements to provide commercial level service (e.g., right-of-way, rail or stream crossings, permitting etc.)</t>
  </si>
  <si>
    <t>Please provide a description of any considerations involved necessary to facilitate waste water improvements to provide commercial level service (e.g., right-of-way, rail or stream crossings, permitting etc.)</t>
  </si>
  <si>
    <t>Please provide a description of any considerations involved necessary to facilitate industrial and/or potable water improvements to provide commercial level service (e.g., right-of-way, rail or stream crossings, permitting etc.)</t>
  </si>
  <si>
    <t>Name or address or Lat/Long of nearest substation</t>
  </si>
  <si>
    <t>Current Pressure (psi) if, applicable</t>
  </si>
  <si>
    <t>Name of Wastewater System</t>
  </si>
  <si>
    <t>Name of Water System</t>
  </si>
  <si>
    <t>Regional Economic Development Organization</t>
  </si>
  <si>
    <t>State House Representative</t>
  </si>
  <si>
    <t>State Senator</t>
  </si>
  <si>
    <t>100 North Street, 7th Floor  |  Baton Rouge, LA 70802-5264
800.450.8115  |  OpportunityLouisiana.com</t>
  </si>
  <si>
    <t>Is the site private or publically owned?</t>
  </si>
  <si>
    <t>Phase II Environmental Analysis, if applicable</t>
  </si>
  <si>
    <t>Design &amp; Engineering</t>
  </si>
  <si>
    <t>Pre-Construction Services</t>
  </si>
  <si>
    <t>Permitting &amp; Regulatory Approvals</t>
  </si>
  <si>
    <t>Commissioning &amp; Inspection</t>
  </si>
  <si>
    <t>Construction &amp; Infrastructure Delivery</t>
  </si>
  <si>
    <t>Planning &amp; Site Analysis</t>
  </si>
  <si>
    <t>Operations, Maintenance &amp; Closeout</t>
  </si>
  <si>
    <t>Funding Source</t>
  </si>
  <si>
    <t>Responsible Party</t>
  </si>
  <si>
    <t>Eligibility Requirements</t>
  </si>
  <si>
    <t>Amount</t>
  </si>
  <si>
    <t xml:space="preserve">  Amount</t>
  </si>
  <si>
    <t>Return on Investment (ROI)</t>
  </si>
  <si>
    <t>Easements:</t>
  </si>
  <si>
    <t>Right of Way:</t>
  </si>
  <si>
    <t>Demolition/Removal:</t>
  </si>
  <si>
    <t>Drainage Improvements:</t>
  </si>
  <si>
    <t>Grading:</t>
  </si>
  <si>
    <t>Dirt Work:</t>
  </si>
  <si>
    <t>Site Mitigation:</t>
  </si>
  <si>
    <t>Site Rehabilitation:</t>
  </si>
  <si>
    <t>Other:</t>
  </si>
  <si>
    <t>Match Source 1:</t>
  </si>
  <si>
    <t>Match Source 2:</t>
  </si>
  <si>
    <t>Match Source 3:</t>
  </si>
  <si>
    <t>Match Source 4:</t>
  </si>
  <si>
    <t>Match Source 5:</t>
  </si>
  <si>
    <t>Match Source 6:</t>
  </si>
  <si>
    <t>Match Source 7:</t>
  </si>
  <si>
    <t>Total Match Sources</t>
  </si>
  <si>
    <t>Total Acquisition</t>
  </si>
  <si>
    <t>Total Site Improvements Construction</t>
  </si>
  <si>
    <t>Total Public Infrastructure</t>
  </si>
  <si>
    <t>Water Extension:</t>
  </si>
  <si>
    <t>Sewer Extension:</t>
  </si>
  <si>
    <t>Road Extension:</t>
  </si>
  <si>
    <t>Water Infrastructure Improvements:</t>
  </si>
  <si>
    <t>Sewer Infrastructure Improvements:</t>
  </si>
  <si>
    <t>Road Improvements:</t>
  </si>
  <si>
    <t>Total Other/Miscellaneous</t>
  </si>
  <si>
    <r>
      <t>Is the applicant an eligible applicant?
*</t>
    </r>
    <r>
      <rPr>
        <i/>
        <sz val="11"/>
        <color theme="1"/>
        <rFont val="Arial"/>
        <family val="2"/>
      </rPr>
      <t>Eligible applicants may include a local or regional economic development group, municipality, nonprofit organization, redevelopment authority, or public subdivision.</t>
    </r>
  </si>
  <si>
    <r>
      <t xml:space="preserve">Has the eligible applicant engaged with any public subdivisions regarding this site? </t>
    </r>
    <r>
      <rPr>
        <i/>
        <sz val="11"/>
        <color theme="1"/>
        <rFont val="Arial"/>
        <family val="2"/>
      </rPr>
      <t>If so, list the organizations involved.</t>
    </r>
  </si>
  <si>
    <r>
      <t xml:space="preserve">Will the site be marketable within a priority sector?
</t>
    </r>
    <r>
      <rPr>
        <i/>
        <sz val="11"/>
        <color theme="1"/>
        <rFont val="Arial"/>
        <family val="2"/>
      </rPr>
      <t>*Priority sectors include Agribusiness, Aerospace &amp; Defense, Energy, Life Sciences, Process Industries and Technology.</t>
    </r>
  </si>
  <si>
    <r>
      <t xml:space="preserve">Has the eligible applicant identified matching funds totaling at least 50% of the total estimated project cost if the site is publically owned, or 80% if privately owned?
</t>
    </r>
    <r>
      <rPr>
        <i/>
        <sz val="11"/>
        <color theme="1"/>
        <rFont val="Arial"/>
        <family val="2"/>
      </rPr>
      <t>*Other sources of LED funding may not be used to satisfy the applicant's required project contribution.</t>
    </r>
  </si>
  <si>
    <t>Is there an option agreement associated with this site?
*If so, describe the option terms, including the holder of the option and expiration date. Outline how the eligible applicant intends to execute the option.</t>
  </si>
  <si>
    <t>Yes/No</t>
  </si>
  <si>
    <t>If yes, please provide a description.</t>
  </si>
  <si>
    <t>Estimated Site Completion Year</t>
  </si>
  <si>
    <t>Estimated ROI Realization Year</t>
  </si>
  <si>
    <t>Estimated ROI Ratio</t>
  </si>
  <si>
    <t>Estimated State ROI</t>
  </si>
  <si>
    <t>Does the eligible applicant intend to deploy funds within 9 months of a fully executed contract?</t>
  </si>
  <si>
    <t>Investment Amount</t>
  </si>
  <si>
    <t>Aerial Map </t>
  </si>
  <si>
    <t>Topography Map</t>
  </si>
  <si>
    <t>Wetlands Map</t>
  </si>
  <si>
    <t>Floodplain Map</t>
  </si>
  <si>
    <t>Utility Map</t>
  </si>
  <si>
    <t>Transportation Map</t>
  </si>
  <si>
    <t>Parcel Map</t>
  </si>
  <si>
    <t>Legal Description of Property</t>
  </si>
  <si>
    <t>Deed of Current Ownership or Option to Purchase Property</t>
  </si>
  <si>
    <t>Due Diligence Studies</t>
  </si>
  <si>
    <t>Timeline Overview</t>
  </si>
  <si>
    <t>Letters of Support from the following (if not the eligible applicant):</t>
  </si>
  <si>
    <t>Budget</t>
  </si>
  <si>
    <t>Advance Fee</t>
  </si>
  <si>
    <t>Applicant Overview</t>
  </si>
  <si>
    <t>Proof of Funding Match</t>
  </si>
  <si>
    <t>Site</t>
  </si>
  <si>
    <t xml:space="preserve">$250 due upon application submission. </t>
  </si>
  <si>
    <t>Name and Contact Information</t>
  </si>
  <si>
    <t>APPLICATION</t>
  </si>
  <si>
    <t>SUPPLEMENTAL DOCUMENTS</t>
  </si>
  <si>
    <t>FEES &amp; COMMUNICATION</t>
  </si>
  <si>
    <t>Submit Detailed Budget and Calculations</t>
  </si>
  <si>
    <r>
      <rPr>
        <b/>
        <sz val="11"/>
        <color theme="1"/>
        <rFont val="Arial"/>
        <family val="2"/>
      </rPr>
      <t xml:space="preserve">Before submitting your application, please review the checklist below to ensure all required sections and supporting documentation are complete. 
</t>
    </r>
    <r>
      <rPr>
        <sz val="11"/>
        <color theme="1"/>
        <rFont val="Arial"/>
        <family val="2"/>
      </rPr>
      <t>Incomplete applications will not be accepted. Applicants with missing information will be notified by Louisiana Economic Development.</t>
    </r>
  </si>
  <si>
    <t>Submit Supplemental Documents</t>
  </si>
  <si>
    <t>Submit Quote(s) for Eligible Site Costs</t>
  </si>
  <si>
    <t>Zoning Map</t>
  </si>
  <si>
    <t>Matching Funds Description: List the total amount of matching funds to be leveraged for this project. Describe the source(s), type (e.g., cash, in-kind), purpose, and status of the funds. Include any relevant documentation to support the commitment and availability of the match.</t>
  </si>
  <si>
    <t>Submit supporting documentation of cumulative project benefit to the state.</t>
  </si>
  <si>
    <t>Questions, Contact FastSites Team</t>
  </si>
  <si>
    <t>FastSites@la.gov</t>
  </si>
  <si>
    <t>Review for Completion</t>
  </si>
  <si>
    <r>
      <t>Ensure each email does</t>
    </r>
    <r>
      <rPr>
        <b/>
        <sz val="11"/>
        <color theme="1"/>
        <rFont val="Arial"/>
        <family val="2"/>
      </rPr>
      <t xml:space="preserve"> not exceed 30MB</t>
    </r>
    <r>
      <rPr>
        <sz val="11"/>
        <color theme="1"/>
        <rFont val="Arial"/>
        <family val="2"/>
      </rPr>
      <t xml:space="preserve"> to support successful delivery.</t>
    </r>
  </si>
  <si>
    <t>Is the site certified?</t>
  </si>
  <si>
    <r>
      <t xml:space="preserve">Is the site located in a distressed community?
</t>
    </r>
    <r>
      <rPr>
        <i/>
        <sz val="11"/>
        <color theme="1"/>
        <rFont val="Arial"/>
        <family val="2"/>
      </rPr>
      <t xml:space="preserve">*Lowest 25% of parishes for average wages per BLS, or defined as deeply distressed by federal New Markets Tax Credit Program. </t>
    </r>
  </si>
  <si>
    <t xml:space="preserve">Will jobs be created as a result of this site's development? If so, indicate the estimated number of jobs, average wage and whether positions will be permanent or temporary. </t>
  </si>
  <si>
    <t>How does the eligible applicant intend to use awarded funds to improve the infrastructure of this site, including but not limited to: rail and road access, utility extension, wetland mitigation, demolition, expansion, or land purchase?</t>
  </si>
  <si>
    <t>Impact Statement: Describe the scope, purpose, and subsequent public benefit of the site development project(s). Explain how the requested funding will improve the site’s readiness for investment, accelerate development timelines, and enhance the state’s competitiveness in attracting new business, industry, or strategic infrastructure.</t>
  </si>
  <si>
    <t xml:space="preserve">Financial Planning: Please list the total estimated eligible project costs, including the amount of funding requested. Attach at least 2 quotes that support this estimate.  </t>
  </si>
  <si>
    <t xml:space="preserve">Return of Investment: Please describe the anticipated financial or economic benefit to the fund, including timing, amount, and mechanism of return (e.g., lease payments, revenue sharing, land sale, or other quantifiable impact). Include any assumptions used to calculate the return and how it aligns with the overall project timeline. </t>
  </si>
  <si>
    <t>If included on the Site Selection Center, please include link.</t>
  </si>
  <si>
    <t>Parish</t>
  </si>
  <si>
    <t>All relevant funding and dollar amounts should be submitted in column C</t>
  </si>
  <si>
    <t>Additional Details or Attachment Description</t>
  </si>
  <si>
    <t xml:space="preserve">Submitted with Application </t>
  </si>
  <si>
    <t>YES</t>
  </si>
  <si>
    <t>NO</t>
  </si>
  <si>
    <t>Application Checklist</t>
  </si>
  <si>
    <t>Application Overview</t>
  </si>
  <si>
    <t>Timeline</t>
  </si>
  <si>
    <t>Due Diligence</t>
  </si>
  <si>
    <t>N/A</t>
  </si>
  <si>
    <t>Complete project timeline to assess site readiness, alignment with goals, and potential economic impact.</t>
  </si>
  <si>
    <t>Ensure each email does not exceed 30MB to support successful delivery. Use your assigned FS Application ID to submit additional application documents.</t>
  </si>
  <si>
    <t>*Calculated field</t>
  </si>
  <si>
    <r>
      <rPr>
        <i/>
        <sz val="11"/>
        <color theme="1"/>
        <rFont val="Arial"/>
        <family val="2"/>
      </rPr>
      <t xml:space="preserve">*Calculated field.
</t>
    </r>
    <r>
      <rPr>
        <sz val="11"/>
        <color theme="1"/>
        <rFont val="Arial"/>
        <family val="2"/>
      </rPr>
      <t>Submit supporting documentation with application.</t>
    </r>
  </si>
  <si>
    <t>Total Project Costs</t>
  </si>
  <si>
    <t>List of Total Project Costs</t>
  </si>
  <si>
    <t>Include All Funding Sources</t>
  </si>
  <si>
    <t>Requested Amount</t>
  </si>
  <si>
    <t>State Award Request</t>
  </si>
  <si>
    <t>Enter the amount of state award you are requesting.</t>
  </si>
  <si>
    <t>Funding Match</t>
  </si>
  <si>
    <r>
      <rPr>
        <sz val="11"/>
        <color theme="1"/>
        <rFont val="Arial"/>
        <family val="2"/>
      </rPr>
      <t>Fund requests may not exceed 50% of the total project budget. Applicants are responsible for securing the remaining project funding through eligible matching sources.</t>
    </r>
    <r>
      <rPr>
        <i/>
        <sz val="11"/>
        <color theme="1"/>
        <rFont val="Arial"/>
        <family val="2"/>
      </rPr>
      <t xml:space="preserve"> *Calculated field</t>
    </r>
  </si>
  <si>
    <t>*Year Format YYYY</t>
  </si>
  <si>
    <t>Louisiana Economic Development</t>
  </si>
  <si>
    <t>Attn: FastSites</t>
  </si>
  <si>
    <t>P.O. Box 94185</t>
  </si>
  <si>
    <t>Baton Rouge, LA 70804-9185</t>
  </si>
  <si>
    <t xml:space="preserve">Mail check to: </t>
  </si>
  <si>
    <t>https://led.maps.arcgis.com/apps/webappviewer/index.html?id=89d1f2edcb734fa1902004affa2f70ba</t>
  </si>
  <si>
    <t>Link</t>
  </si>
  <si>
    <t>Submit Application via Email to FastSites@la.gov</t>
  </si>
  <si>
    <t xml:space="preserve">Application ID will be used to identify and track your submissions. </t>
  </si>
  <si>
    <r>
      <t xml:space="preserve">Applicant will </t>
    </r>
    <r>
      <rPr>
        <b/>
        <sz val="11"/>
        <color theme="1"/>
        <rFont val="Arial"/>
        <family val="2"/>
      </rPr>
      <t>receive</t>
    </r>
    <r>
      <rPr>
        <sz val="11"/>
        <color theme="1"/>
        <rFont val="Arial"/>
        <family val="2"/>
      </rPr>
      <t xml:space="preserve"> email confirmation with </t>
    </r>
    <r>
      <rPr>
        <b/>
        <sz val="11"/>
        <color theme="1"/>
        <rFont val="Arial"/>
        <family val="2"/>
      </rPr>
      <t>assigned Application ID</t>
    </r>
    <r>
      <rPr>
        <sz val="11"/>
        <color theme="1"/>
        <rFont val="Arial"/>
        <family val="2"/>
      </rPr>
      <t xml:space="preserve"> from</t>
    </r>
    <r>
      <rPr>
        <sz val="11"/>
        <color rgb="FF004D88"/>
        <rFont val="Arial"/>
        <family val="2"/>
      </rPr>
      <t xml:space="preserve"> FastSites@la.gov</t>
    </r>
    <r>
      <rPr>
        <sz val="11"/>
        <color rgb="FF000099"/>
        <rFont val="Arial"/>
        <family val="2"/>
      </rPr>
      <t>.</t>
    </r>
  </si>
  <si>
    <r>
      <t xml:space="preserve">Submit additional Supplemental Documents via email to </t>
    </r>
    <r>
      <rPr>
        <sz val="11"/>
        <color rgb="FF004D88"/>
        <rFont val="Arial"/>
        <family val="2"/>
      </rPr>
      <t>FastSites@la.gov</t>
    </r>
    <r>
      <rPr>
        <sz val="11"/>
        <color rgb="FF0000CC"/>
        <rFont val="Arial"/>
        <family val="2"/>
      </rPr>
      <t xml:space="preserve"> </t>
    </r>
    <r>
      <rPr>
        <sz val="11"/>
        <color theme="1"/>
        <rFont val="Arial"/>
        <family val="2"/>
      </rPr>
      <t>(multiple submissions may be required).</t>
    </r>
  </si>
  <si>
    <r>
      <t xml:space="preserve">Include </t>
    </r>
    <r>
      <rPr>
        <b/>
        <sz val="11"/>
        <color theme="1"/>
        <rFont val="Arial"/>
        <family val="2"/>
      </rPr>
      <t>Application ID</t>
    </r>
    <r>
      <rPr>
        <sz val="11"/>
        <color theme="1"/>
        <rFont val="Arial"/>
        <family val="2"/>
      </rPr>
      <t xml:space="preserve"> on check </t>
    </r>
    <r>
      <rPr>
        <b/>
        <sz val="11"/>
        <color theme="1"/>
        <rFont val="Arial"/>
        <family val="2"/>
      </rPr>
      <t>memo line</t>
    </r>
    <r>
      <rPr>
        <sz val="11"/>
        <color theme="1"/>
        <rFont val="Arial"/>
        <family val="2"/>
      </rPr>
      <t>.</t>
    </r>
  </si>
  <si>
    <t>Instructions/Details</t>
  </si>
  <si>
    <t>Greg Richardson</t>
  </si>
  <si>
    <t>Port Director</t>
  </si>
  <si>
    <t>Columbia Port Commission</t>
  </si>
  <si>
    <t>212 Jackson Street / P.O. Box 367</t>
  </si>
  <si>
    <t>Columbia, La 71418</t>
  </si>
  <si>
    <t>greg@portcolumbia.com</t>
  </si>
  <si>
    <t>Yes, the Columbia Port Commission is a public subdivision of the State of Louisiana</t>
  </si>
  <si>
    <t>NA</t>
  </si>
  <si>
    <t>Yes</t>
  </si>
  <si>
    <t>Yes, Caldwell Parish entire parish is classified as a fully distressed community</t>
  </si>
  <si>
    <t>columbia Port Commission</t>
  </si>
  <si>
    <t>DRA for Railspur</t>
  </si>
  <si>
    <t>LaDOTD for Railspur</t>
  </si>
  <si>
    <t>Engineering, permit, etc.</t>
  </si>
  <si>
    <t>Port of Columbia</t>
  </si>
  <si>
    <t>133 Riverton Campground Road</t>
  </si>
  <si>
    <t>Columbia, La. 71418</t>
  </si>
  <si>
    <t>Caldwell Parish</t>
  </si>
  <si>
    <t>32.186237; -92.103975</t>
  </si>
  <si>
    <t>no</t>
  </si>
  <si>
    <t>I-20</t>
  </si>
  <si>
    <t>25 miles</t>
  </si>
  <si>
    <t>0.5 miles</t>
  </si>
  <si>
    <t>US165 runs adjacent to property</t>
  </si>
  <si>
    <t>Riverton Campground Road intersects property and is the access road to port.</t>
  </si>
  <si>
    <t>Port of Columbia is the nearest Port</t>
  </si>
  <si>
    <t>Upon completion of the rail spur at the port, Greater Ouachita Port 40 miles West Monroe</t>
  </si>
  <si>
    <t>Monroe Regional Airport</t>
  </si>
  <si>
    <t>Columbia Airstrip</t>
  </si>
  <si>
    <t>Mail line, Class 1 - Union Pacific main north south line</t>
  </si>
  <si>
    <t>Riverton RV Park contains 20 residents with 6 perment homes</t>
  </si>
  <si>
    <t>Caldwell Parish High School</t>
  </si>
  <si>
    <t>Caldwell Memorial and Citizen Medical Center</t>
  </si>
  <si>
    <t>Cory Volunteer Fire Department</t>
  </si>
  <si>
    <t>USCOE Riverton Campground Boat launch and swim area</t>
  </si>
  <si>
    <t>Entergy</t>
  </si>
  <si>
    <t>Distribution line run along US 165</t>
  </si>
  <si>
    <t>Riverton Substation</t>
  </si>
  <si>
    <t>The Port has electrical service, however the Peak load capcity available at the site is 1MW which will have to be expanded  to accommodate the growth of the Port. The Port has received a DOTD PPP grant to construct a 3 MW solar farm to assist with electrical grid upgrade at the Port of Columbia.</t>
  </si>
  <si>
    <t>Atmos Energy</t>
  </si>
  <si>
    <t>5000 ft</t>
  </si>
  <si>
    <t>3 inch line</t>
  </si>
  <si>
    <t>runs along US 165</t>
  </si>
  <si>
    <t xml:space="preserve">the port is located within 2 miles of two transmission gas pipelines, </t>
  </si>
  <si>
    <t>AT&amp;T</t>
  </si>
  <si>
    <t>onsite</t>
  </si>
  <si>
    <t>Columbia East Side</t>
  </si>
  <si>
    <t>4 inch</t>
  </si>
  <si>
    <t>as well as a 10 inch main line</t>
  </si>
  <si>
    <t>0.6 MGD</t>
  </si>
  <si>
    <t>Public Port</t>
  </si>
  <si>
    <t xml:space="preserve"> </t>
  </si>
  <si>
    <t>none</t>
  </si>
  <si>
    <t>agriculture</t>
  </si>
  <si>
    <t>Port owned, $10,000 per acres, currently leases for $1,500 per acre per year currently have 117 acres leased to LGF and Terral Riverservices.</t>
  </si>
  <si>
    <t>relatively flat</t>
  </si>
  <si>
    <t>While the rail project will not address the sewage issue, the port has plans to pursue a $2 million dollar USDA Community Facility Grant to connect the Port of Columbia and Nearby residents with the Columbia Eastside Sewage System which is  located within 3 miles, which does require a rail and 4 lane highway crossing to connect the systems.</t>
  </si>
  <si>
    <t>Union Pacific Switch Eng &amp; Const.</t>
  </si>
  <si>
    <t>equipment</t>
  </si>
  <si>
    <t>contingency</t>
  </si>
  <si>
    <t>Train Tug, Fork lift</t>
  </si>
  <si>
    <t>4,175 linear feet of track</t>
  </si>
  <si>
    <t>yes</t>
  </si>
  <si>
    <t>x</t>
  </si>
  <si>
    <t>gates, fencing, lighting</t>
  </si>
  <si>
    <t>Turn outs, Earthen Berms, Trackmobile Access/Grade Crossing, Track Items</t>
  </si>
  <si>
    <t>2000 lf of access roads</t>
  </si>
  <si>
    <t>6,300 l.f. area impacted by planned rail activity</t>
  </si>
  <si>
    <t>Columbia Port Commission, Project Engineer BHA,</t>
  </si>
  <si>
    <t>Columbia Port Commission, Project Engineer BHA, Hatch</t>
  </si>
  <si>
    <t>Columbia Port Commissio, Project Engineer BHA</t>
  </si>
  <si>
    <t>Columbia Port Commission, Project Engineer BHA, Selected Contractor</t>
  </si>
  <si>
    <t>LaDOTD Port Priority Program &amp; DRA</t>
  </si>
  <si>
    <t>Columbia Port Commission &amp; Tenants</t>
  </si>
  <si>
    <t>Columbia Port Commission &amp; DRA</t>
  </si>
  <si>
    <t>Columbia Port Commission &amp;  DRA</t>
  </si>
  <si>
    <t>Preliminary work has been coompleted, bid package needs to be completed</t>
  </si>
  <si>
    <t>Engineering design has been completed waiting on final approval from Union Pacfic</t>
  </si>
  <si>
    <t>Outstanding permit is associated with Union Pacific final approval of design and operational  plan, We are in the final review of the revised rail design plan and anticipate approval first qtr of 2026</t>
  </si>
  <si>
    <t xml:space="preserve">The Port and its tenants will be responsible  for  operations and maintenance of the railspur area.  Port, BHA and LaDOTD PPP will conduct final inspection. </t>
  </si>
  <si>
    <t>www.portcolumbia.com document LED Site Certification or www.louisianasiteselection.com</t>
  </si>
  <si>
    <t>M-167 Freight Strategic Plan, DRA Strategic Planning Grant underway</t>
  </si>
  <si>
    <t>www.louisianasiteselection.com, www.portcolumbia.com document/fastsite/LED Site Certification Document</t>
  </si>
  <si>
    <t>20,000 sq.ft cottonseed warehouse, Aggregate yard and corn fields, with planned construction of 8,000 sq.ft warehouse and crew facilities Emergency Stagingn Area which will serve as a  rail staging/loading facility during blue sky days.</t>
  </si>
  <si>
    <t>While the port is within the boundary of the 100 year flood plain Map, a significant portion of the property is above the 100 year flood elevation with the remaining property being less than 1 - 2  feet below the 100 year flood elevation. Flood map and site elevations can be found within our LED  Site Certification Document on our webpage www.portcolumbia.com documents fastsite</t>
  </si>
  <si>
    <t xml:space="preserve">Our ESA has identifed wetland areas within the Port Boundary, however none of these identified areas are within the boundaries for the railspur construction. www.portcolumbia.com documents fast site LED Site Certification Document as well as updated wetland maps within our NEPA studies </t>
  </si>
  <si>
    <t>no existing wastewater utilities at or near the site, The Port is  working with the Columbia  Eastside Sewage District which operates the Caldwell Parish Industrial Parks Sewage system to pursue funds to incorporate the Port.  Our Tenant LGF will be developing its own waste water treament facility which will utilized by most of  the Port's proposed operations.  The planned construction of our Emergency Staging Area  includes establishing bathroom facilities at the Port which will service the rail operations.</t>
  </si>
  <si>
    <t>The Port is working with the Columbia East Side Water System to obtain a water sector grant to install an elevate water tank at the Port</t>
  </si>
  <si>
    <t>Engineer's Cost Estimate can be found at www.portcolumbia.com document/fast site/ rail project budget with project layout shown in Rail Design Plans</t>
  </si>
  <si>
    <t>Project Engineer BHA will have their inspectors onsite to ensure that the work meets design specifications. We anticipate the work  beginning in June 26 and completed by Oct 27.</t>
  </si>
  <si>
    <t>LaDOTD Port Priority Program, DRA &amp; Fast Sites</t>
  </si>
  <si>
    <t>the Port is public, the proposed property for purchase is private</t>
  </si>
  <si>
    <t>Yes, the Columbia Port Commission has reached an agreement with the property owner on the price of the property, the option is  limited to the award of the Fast Site Loan, If our Fast Site request is approved the property owner has agreed to sell the property within the time frame of the FastSite program.</t>
  </si>
  <si>
    <t>No, but the property is adjacent to the Port of Columbia  which is a certified site. www.louisianasiteselection.com, www.portcolumbia.com documents fastsite LED Certification Site Document</t>
  </si>
  <si>
    <t>Not  directly associated with the  purchase  of this property</t>
  </si>
  <si>
    <t>1) Land and Structure Purchase - the port is interested in purchasing this property to secure an adjacent property which holds a strategic  value  to the operation and expansion of the Port. In additional  to the ability to utilize  the property and structure to  serve  as an office complex for the Port and its tenants, logistics and operational considerations demand that the Port secure  the property to minimize adverse impacts on the growth and development  of the Port.</t>
  </si>
  <si>
    <t>Land/Structure Purchase</t>
  </si>
  <si>
    <t>This includes  land, structure, closing cost with minor repairs</t>
  </si>
  <si>
    <t>Once the bids have been awarded and the contracts have been finalized, they will be submitted to DOTD Port Priority for approval. Once approved, preconstruction meetings will be held and work will being. The Purchase of the proposed property will be performed  during this time period.</t>
  </si>
  <si>
    <t>www.portcolumbia.com documents - multiple NEPA studies associated with Dock, Truck Parking Facility, Solar Manufacturing Facility, LGF plant site, as well as LED's Certification Site document. Component 2 Apprasial has been provided should a Phase I be required by LED to purchase the  Land/Structure it will be performed within the first 4 months of the project as to maintain our purchase schedule.</t>
  </si>
  <si>
    <t>The Port of Columbia will leverage a total of $5,500,000 in secured matching funds for the Rail Spur Construction Project (Component 1). These funds include:
$4,500,000 in cash funding awarded through the Louisiana Department of Transportation and Development (LaDOTD) Port Priority Program (PPP), and $1,000,000 in cash funding awarded through the Delta Regional Authority (DRA).
Both awards are dedicated exclusively to the design and construction of the Port’s rail spur and associated multimodal infrastructure. Together, this $5.5 million match demonstrates a strong financial commitment and ensures that the requested FastSite investment will leverage substantial state and federal resources to complete a critical infrastructure project with significant regional and statewide impact.
Official award letters verifying the commitment and availability of these funds are included in this application and available at www.portcolumbia.com /documents/FastSite. These matching resources are fully obligated to the rail spur project and are cash funds currently available for drawdown.
The Port is requesting a $1,800,000 FastSite loan, consisting of:  $1,500,000 to complete eligible construction costs associated with the Rail Spur (Component 1), and  $300,000 to support Component 2, the purchase of the land and structure located at 3352 Highway 165, including the agreed-upon $275,000 purchase price and an estimated $25,000 for closing, legal, and related costs. The property has an appraised value of $229,500, and a letter from the seller confirming the sales price is included in the application.
Although Component 2 is a standalone additive investment, it is programmatically eligible because the rail spur project satisfies FastSite’s 50% match requirement through the existing $5.5 million in secured state and federal funding. These matching funds cannot be used for the purchase of Component 2, but they enable FastSite to fund the full $300,000 acquisition cost, consistent with program guidelines. No additional federal or state match is being requested for this additive component.
This dual-component structure reflects the Port’s careful planning and ensures that both the rail spur and the property acquisition remain financially viable, compliant with program requirements, and beneficial to long‑term Port operations. The additive land/structure acquisition enhances site control at the Port entrance, improves operational efficiency, and supports tenant accommodation—while relying solely on FastSite loan financing and not requiring any new matching funds.</t>
  </si>
  <si>
    <t>No, The property in question is located at the main entrance of the Port the existing home will be converted into office space for tenants and limit potential conflicts  with site development.</t>
  </si>
  <si>
    <t>While a Phase I Environmental Site Assessment (ESA) has not yet been completed for the proposed acquisition, the Port believes that the property's close proximity to the Port’s existing LED-Certified Site—as well as its location within the broader Port development footprint—minimizes environmental risk. Given this adjacency, and the absence of any known historic contamination or significant site disturbance, the Port is confident that environmental clearance would be straightforward. If a Phase I ESA is ultimately required prior to purchase, the Port anticipates that it could be completed within four months of project authorization and well within the nine-month acquisition window defined by FastSite program guidelines.  All supporting documentation for this application—including the appraisal report, the LED Site Certification, and updates on related projects such as the Truck Parking Facility and Dock Improvements—are available at:Port of Columbia Website: www.portcolumbia.com/documents
Louisiana Site Selection Portal: www.louisianasiteselection.co
The Port is committed to completing any additional due diligence activities necessary to comply with FastSite and LED guidelines. This includes environmental assessments, title clearance, and site acquisition documentation—all of which will be completed prior to loan closing.</t>
  </si>
  <si>
    <t>Yes. The Port of Columbia has identified $5.5 million in secured, dedicated matching funds for the Rail Spur Construction Project—well above the 50% threshold relative to the $7.3 million total project cost. These funds consist of:
$4.5 million in cash funding awarded through the Louisiana Department of Transportation and Development (LaDOTD) Port Priority Program, and
$1 million in cash funding awarded through the Delta Regional Authority (DRA).
These funds are committed specifically to the rail spur and supporting infrastructure, as verified by official award letters provided in the FastSite document folder at www.portcolumbia.com/documents/FastSite  The Port is requesting $1.8 million in FastSite funding to complete the project’s capital stack. In addition, the Port has identified an Optional Additive Component (Component 2: Land/Structure Acquisition) to be considered as an optional additive element to the primary FastSite loan request. Although this component does not include additional state or federal matching funds, its inclusion does not dilute the overall match percentage. The 50% match requirement is still satisfied by the funds secured for the primary rail project.
The Optional Additive Component represents an eligible standalone investment with independent utility under FastSite guidelines, made financially viable by leveraging the rail project’s scale and strength. It enables the Port to use 100% FastSite funding for the property acquisition while still meeting program requirements due to the overall project's match ratio. This additive structure aligns with the intent of the program without requiring additional leveraged funds.</t>
  </si>
  <si>
    <t>Impact Statement: Optional Additive Component – Property Acquisition
As an alternative proposal, the Port of Columbia seeks LED’s consideration of an additive component to the existing Fast Site Rail Spur Construction 2 ID#12112025011 : the acquisition of a strategically located parcel at 3352 Highway 165, Columbia, LA 71418. This 3+‑acre property lies directly at the Port’s entrance and is improved with a 2,848 sq. ft. office building, a 1,200 sq. ft. warehouse, and substantial concrete drives and parking areas supporting both structures. The site was appraised at $229,500, and the owner has agreed to sell for $275,000, with the Port covering closing and legal costs. The Port therefore requests an additional $300,000 in Fast Site funds to support this acquisition, bringing the total project cost to $7.3 million and the total Fast Site request to $1.8 million.
Purpose and Operational Impact
The acquisition of this property provides immediate operational benefits by establishing a Port Operations and Security Compound at the primary access point to the facility. The office structure will house Port administration, tenant contractors, and logistics coordination, while the warehouse offers space for equipment storage and contractor staging. This eliminates the need for new construction, accelerates Port readiness for rail-served tenants, and supports ongoing multimodal operations. The Port anticipates generating $15,000 per year in leased office space revenue and saving an additional $15,000 per year by eliminating costs associated with leasing or constructing separate Port office facilities—yielding a combined annual benefit of $30,000.
Strategic Control and Risk Mitigation
Owning this 3+‑acre parcel gives the Port full control of both sides of the entrance corridor, mitigating risks that could arise from incompatible development or conflicting land uses. By securing this property, the Port protects the integrity of its access road, ensures long-term control over traffic patterns and security operations, preserves flexibility for future utility or infrastructure upgrades, and prevents adjacent uses from hindering Port logistics. This acquisition strengthens site control, enhances safety, and safeguards the long-term viability of the Port’s expanding industrial footprint.
Relationship to the Core Fast Site Project
The Port requests that LED evaluate this property acquisition as an additive component to the original Fast Site loan package, to be considered only upon approval of the core $1.5 million rail spur request. This ensures that the primary project remains the funding priority while providing LED the option to support a complementary investment that enhances the functionality, security, and development potential of the entire Port complex.</t>
  </si>
  <si>
    <t>The Port of Columbia is not leveraging any additional match funding for the Optional Additive Component. The proposed property acquisition and improvement at 3352 Hwy 165 represents an incremental investment to the original rail spur project, increasing the total project cost from $7.0 million to $7.3 million and increasing the FastSite request from $1.5 million to $1.8 million. The Port is requesting $300,000 in additional funds from FastSite to support the full acquisition cost and related expenses.
A certified property appraisal conducted by Greg Wilbanks, Louisiana General Real Estate Appraiser (G2023), dated October 2025, values the property at $229,500. The appraisal, along with a letter from the property owner confirming an agreed sale price of $275,000 (with the Port covering all associated closing, legal, and transactional costs), has been uploaded to the Port’s website at www.portcolumbia.com
 under the “FastSite Documents” section.
This 3+-acre parcel includes a 2,848 sq. ft. office building and a 1,200 sq. ft. warehouse, both supported by concrete drives and parking infrastructure. While the land/structure acquisition is independent of the rail construction activities, it holds significant operational utility and functional alignment with the overall rail project.
The Port is pursuing the property acquisition as a standalone investment with independent utility but one that is financially feasible and programmatically eligible only when tied to the broader rail spur project. Submitting the parcel as a standalone FastSite project would be difficult to justify under traditional economic return metrics. However, as an additive component, it provides critical operational enhancements to the Port’s rail-served industrial site.  Strategically located at the entrance to the Port, this property:  Enhances operational control and security over the Port’s only access route;  Establishes a permanent administrative and security hub, saving the Port an estimated $15,000 per year in facility costs;  Offers leaseable office space for contractors and tenants, generating an additional $15,000 per year in potential revenue;  Prevents incompatible adjacent land use that could compromise multimodal freight logistics; and Provides a functional staging and support area for the expanded rail, truck, and barge operations.
Importantly, the inclusion of this property does not impact the design, budget, or match funds of the original rail project, and FastSite funds dedicated to the acquisition would be fully discrete. It is proposed only as an optional additive component—to be evaluated separately after the core rail project is approved, and only if sufficient FastSite funding remains available.</t>
  </si>
  <si>
    <t>The Port of Columbia is requesting $1.8 million from the LED FastSite Program to complete funding for a $7.3 million infrastructure initiative composed of two parts: (1) construction of a rail spur to enable multimodal freight operations, and (2) an optional additive component—the acquisition of a strategically located office/warehouse property with 3+- acres of improved land. While this property acquisition has independent utility, it is being advanced in conjunction with the rail project to qualify under FastSite program guidelines and to take advantage of the Port’s strengthened financial position. This additive component will support Port operations, reduce long-term rental costs, and provide on-site tenant office space while also securing control of both sides of the Port’s primary access corridor—minimizing risks related to encroachment, traffic conflict, and incompatible development.
The Port of Columbia is advancing a $7.3 million rail spur construction project to support increased multimodal freight operations, unlock new industrial development, and enable full-scale operations for tenants such as Louisiana Green Fuels (LGF). The new rail infrastructure will transform the Port into a fully rail-served logistics hub along the Ouachita-Black River corridor. To date, the Port has secured $4.5 million from the Louisiana Department of Transportation and Development (LaDOTD) Port Priority Program and $1 million from the Delta Regional Authority (DRA). The Port is requesting $1.8 million from the LED FastSite Program to complete the project’s capital stack. FastSite funds will be used exclusively for eligible construction costs, consistent with LED program requirements. This public investment is essential to delivering a project with long-term economic, operational, and fiscal returns to the State of Louisiana.
The Port has developed a conservative, multi-stream revenue strategy to fully retire the $1.8 million loan within the required five-year window. This plan leverages four primary revenue sources tied directly to the rail spur and the optional property acquisition:
Land Lease Revenue:  The Port will increase lease rates on 117 existing leased acres from $1,500 to $2,025 per acre, generating $61,425 annually. In Year 1, the Port will lease an additional 35 acres, with total leased acreage growing by 10 percent annually thereafter. All new acreage will lease at the updated $2,025 rate, producing a reliable and growing revenue stream. The Port currently owns over 400 acres.
Rail Usage Revenue:  The Port expects to handle 500 railcars in Year 1, increasing to 1,000 cars by Year 5 as LGF operations scale. A fee of $125 per railcar will be charged for loading, unloading, and equipment use, consistent with regional market benchmarks.
Rail Storage Revenue:  The project includes development of 10 railcar storage spaces designed for long-term or transient use. With an estimated 25 percent utilization—about 900 cars annually—at $35 per day, this equates to $31,500 in conservative annual revenue.
Office Space Rent (Optional Component):  From the additive land/structure component, the Port anticipates $15,000 annually in tenant rental income, along with an additional $15,000 in operational savings by relocating Port staff from leased offices into the on-site facility. This dual function both offsets costs and improves on-site management of Port operations.
Five-Year Revenue Summary
Year	Lease Revenue	Rail Revenue	Storage Revenue	Office Rent &amp; Savings	Total Annual Revenue
1	$132,300	$62,500	$31,500	$30,000	$256,300
2	$163,080	$78,125	$31,500	$30,000	$302,705
3	$196,938	$93,750	$31,500	$30,000	$352,188
4	$234,182	$109,375	$31,500	$30,000	$405,057
5	$275,150	$125,000	$31,500	$30,000	$461,650
Total 5-Year Revenue: $1,777,900
These projections demonstrate that combined revenues from land leases, rail operations, storage, and the optional office component will fully retire the $1.8 million FastSite loan within five years.
This ROI figure reflects only the Port’s direct, project-generated revenue. It does not include broader economic impacts from new job creation, local business development, or induced spending—factors that would significantly increase the total economic return to the State of Louisiana.
Should actual revenue fall short of repayment within the five-year term, the Port will issue a revenue-backed bond secured by recurring lease and rail revenues. This bond will ensure full repayment without burdening taxpayers, while enhancing the Port’s long-term capital strategy.</t>
  </si>
  <si>
    <t>Optional Additive Component No. 2 Land/Structure purchase has a septic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</si>
</sst>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theme="1"/>
      <name val="Arial"/>
      <family val="2"/>
    </font>
    <font>
      <b/>
      <sz val="11"/>
      <color rgb="FF000099"/>
      <name val="Arial"/>
      <family val="2"/>
    </font>
    <font>
      <b/>
      <sz val="14"/>
      <color rgb="FF000099"/>
      <name val="Arial"/>
      <family val="2"/>
    </font>
    <font>
      <b/>
      <sz val="11"/>
      <color theme="1"/>
      <name val="Arial"/>
      <family val="2"/>
    </font>
    <font>
      <i/>
      <sz val="11"/>
      <color theme="1"/>
      <name val="Arial"/>
      <family val="2"/>
    </font>
    <font>
      <strike/>
      <sz val="11"/>
      <color rgb="FFFF0000"/>
      <name val="Arial"/>
      <family val="2"/>
    </font>
    <font>
      <sz val="11"/>
      <color rgb="FFFF0000"/>
      <name val="Arial"/>
      <family val="2"/>
    </font>
    <font>
      <i/>
      <sz val="11"/>
      <color theme="1"/>
      <name val="Calibri"/>
      <family val="2"/>
      <scheme val="minor"/>
    </font>
    <font>
      <b/>
      <sz val="11"/>
      <color theme="0"/>
      <name val="Arial"/>
      <family val="2"/>
    </font>
    <font>
      <strike/>
      <sz val="11"/>
      <color theme="1"/>
      <name val="Arial"/>
      <family val="2"/>
    </font>
    <font>
      <sz val="11"/>
      <color theme="1"/>
      <name val="Calibri"/>
      <family val="2"/>
      <scheme val="minor"/>
    </font>
    <font>
      <b/>
      <sz val="11"/>
      <color theme="1"/>
      <name val="Calibri"/>
      <family val="2"/>
      <scheme val="minor"/>
    </font>
    <font>
      <sz val="11"/>
      <name val="Arial"/>
      <family val="2"/>
    </font>
    <font>
      <sz val="11"/>
      <color rgb="FF004D88"/>
      <name val="Arial"/>
      <family val="2"/>
    </font>
    <font>
      <b/>
      <sz val="11"/>
      <name val="Arial"/>
      <family val="2"/>
    </font>
    <font>
      <i/>
      <sz val="11"/>
      <color theme="1" tint="0.499984740745262"/>
      <name val="Arial"/>
      <family val="2"/>
    </font>
    <font>
      <i/>
      <sz val="11"/>
      <color theme="1" tint="0.499984740745262"/>
      <name val="Calibri"/>
      <family val="2"/>
      <scheme val="minor"/>
    </font>
    <font>
      <sz val="12"/>
      <color theme="1"/>
      <name val="Arial"/>
      <family val="2"/>
    </font>
    <font>
      <b/>
      <u/>
      <sz val="12"/>
      <color theme="1"/>
      <name val="Arial"/>
      <family val="2"/>
    </font>
    <font>
      <sz val="11"/>
      <color rgb="FF000099"/>
      <name val="Arial"/>
      <family val="2"/>
    </font>
    <font>
      <sz val="9"/>
      <color indexed="81"/>
      <name val="Tahoma"/>
      <family val="2"/>
    </font>
    <font>
      <b/>
      <sz val="9"/>
      <color indexed="81"/>
      <name val="Tahoma"/>
      <family val="2"/>
    </font>
    <font>
      <u/>
      <sz val="11"/>
      <color theme="10"/>
      <name val="Calibri"/>
      <family val="2"/>
      <scheme val="minor"/>
    </font>
    <font>
      <sz val="11"/>
      <color rgb="FF0000CC"/>
      <name val="Arial"/>
      <family val="2"/>
    </font>
    <font>
      <b/>
      <sz val="11"/>
      <color rgb="FF004D88"/>
      <name val="Arial"/>
      <family val="2"/>
    </font>
    <font>
      <u/>
      <sz val="11"/>
      <color rgb="FF004D8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4D88"/>
        <bgColor indexed="64"/>
      </patternFill>
    </fill>
    <fill>
      <patternFill patternType="solid">
        <fgColor theme="9" tint="0.59999389629810485"/>
        <bgColor indexed="64"/>
      </patternFill>
    </fill>
    <fill>
      <patternFill patternType="solid">
        <fgColor theme="2" tint="-9.9978637043366805E-2"/>
        <bgColor indexed="64"/>
      </patternFill>
    </fill>
  </fills>
  <borders count="4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style="medium">
        <color theme="0" tint="-0.249977111117893"/>
      </right>
      <top/>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s>
  <cellStyleXfs count="4">
    <xf numFmtId="0" fontId="0" fillId="0" borderId="0"/>
    <xf numFmtId="44"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cellStyleXfs>
  <cellXfs count="207">
    <xf numFmtId="0" fontId="0" fillId="0" borderId="0" xfId="0"/>
    <xf numFmtId="0" fontId="1" fillId="0" borderId="0" xfId="0" applyFont="1"/>
    <xf numFmtId="0" fontId="4" fillId="0" borderId="0" xfId="0" applyFont="1"/>
    <xf numFmtId="0" fontId="1" fillId="0" borderId="0" xfId="0" applyFont="1" applyAlignment="1">
      <alignment wrapText="1"/>
    </xf>
    <xf numFmtId="0" fontId="9" fillId="3" borderId="10" xfId="0" applyFont="1" applyFill="1" applyBorder="1" applyAlignment="1">
      <alignment wrapText="1"/>
    </xf>
    <xf numFmtId="0" fontId="9" fillId="3" borderId="11" xfId="0" applyFont="1" applyFill="1" applyBorder="1" applyAlignment="1">
      <alignment horizontal="center"/>
    </xf>
    <xf numFmtId="0" fontId="9" fillId="3" borderId="12" xfId="0" applyFont="1" applyFill="1" applyBorder="1" applyAlignment="1">
      <alignment horizontal="center"/>
    </xf>
    <xf numFmtId="0" fontId="1" fillId="4" borderId="1" xfId="0" applyFont="1" applyFill="1" applyBorder="1"/>
    <xf numFmtId="0" fontId="1" fillId="0" borderId="15" xfId="0" applyFont="1" applyBorder="1" applyAlignment="1">
      <alignment wrapText="1"/>
    </xf>
    <xf numFmtId="0" fontId="1" fillId="0" borderId="17" xfId="0" applyFont="1" applyBorder="1" applyAlignment="1">
      <alignment wrapText="1"/>
    </xf>
    <xf numFmtId="0" fontId="1" fillId="4" borderId="16" xfId="0" applyFont="1" applyFill="1" applyBorder="1"/>
    <xf numFmtId="0" fontId="7" fillId="0" borderId="15" xfId="0" applyFont="1" applyBorder="1" applyAlignment="1">
      <alignment wrapText="1"/>
    </xf>
    <xf numFmtId="0" fontId="1" fillId="4" borderId="13" xfId="0" applyFont="1" applyFill="1" applyBorder="1"/>
    <xf numFmtId="0" fontId="1" fillId="4" borderId="14" xfId="0" applyFont="1" applyFill="1" applyBorder="1"/>
    <xf numFmtId="0" fontId="5" fillId="4" borderId="14" xfId="0" applyFont="1" applyFill="1" applyBorder="1"/>
    <xf numFmtId="0" fontId="6" fillId="0" borderId="15" xfId="0" applyFont="1" applyBorder="1" applyAlignment="1">
      <alignment wrapText="1"/>
    </xf>
    <xf numFmtId="0" fontId="10" fillId="5" borderId="15" xfId="0" applyFont="1" applyFill="1" applyBorder="1" applyAlignment="1">
      <alignment wrapText="1"/>
    </xf>
    <xf numFmtId="0" fontId="1" fillId="6" borderId="15" xfId="0" applyFont="1" applyFill="1" applyBorder="1" applyAlignment="1">
      <alignment wrapText="1"/>
    </xf>
    <xf numFmtId="0" fontId="1" fillId="6" borderId="17" xfId="0" applyFont="1" applyFill="1" applyBorder="1" applyAlignment="1">
      <alignment wrapText="1"/>
    </xf>
    <xf numFmtId="14" fontId="1" fillId="0" borderId="0" xfId="0" applyNumberFormat="1" applyFont="1"/>
    <xf numFmtId="0" fontId="14" fillId="0" borderId="0" xfId="0" applyFont="1" applyAlignment="1" applyProtection="1">
      <alignment vertical="center" wrapText="1"/>
      <protection locked="0"/>
    </xf>
    <xf numFmtId="0" fontId="0" fillId="0" borderId="0" xfId="0" applyAlignment="1">
      <alignment wrapText="1"/>
    </xf>
    <xf numFmtId="0" fontId="12" fillId="0" borderId="0" xfId="0" applyFont="1"/>
    <xf numFmtId="0" fontId="0" fillId="0" borderId="0" xfId="0" applyProtection="1">
      <protection locked="0"/>
    </xf>
    <xf numFmtId="0" fontId="1" fillId="0" borderId="0" xfId="0" applyFont="1" applyProtection="1">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8" fillId="0" borderId="0" xfId="0" applyFont="1" applyProtection="1">
      <protection locked="0"/>
    </xf>
    <xf numFmtId="0" fontId="1" fillId="0" borderId="0" xfId="0" applyFont="1" applyAlignment="1" applyProtection="1">
      <alignment horizontal="left" indent="2"/>
      <protection locked="0"/>
    </xf>
    <xf numFmtId="0" fontId="0" fillId="0" borderId="0" xfId="0" applyAlignment="1" applyProtection="1">
      <alignment horizontal="left" indent="2"/>
      <protection locked="0"/>
    </xf>
    <xf numFmtId="0" fontId="4" fillId="0" borderId="0" xfId="0" applyFont="1" applyProtection="1">
      <protection locked="0"/>
    </xf>
    <xf numFmtId="0" fontId="1" fillId="2" borderId="16"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16" xfId="0" applyFont="1" applyFill="1" applyBorder="1" applyProtection="1">
      <protection locked="0"/>
    </xf>
    <xf numFmtId="0" fontId="0" fillId="0" borderId="0" xfId="0" applyAlignment="1" applyProtection="1">
      <alignment wrapText="1"/>
      <protection locked="0"/>
    </xf>
    <xf numFmtId="0" fontId="23" fillId="0" borderId="0" xfId="3" applyProtection="1">
      <protection locked="0"/>
    </xf>
    <xf numFmtId="0" fontId="9" fillId="7" borderId="12" xfId="0" applyFont="1" applyFill="1" applyBorder="1" applyAlignment="1">
      <alignment horizontal="center"/>
    </xf>
    <xf numFmtId="0" fontId="1" fillId="0" borderId="38" xfId="0" applyFont="1" applyBorder="1" applyAlignment="1">
      <alignment horizontal="left" wrapText="1"/>
    </xf>
    <xf numFmtId="0" fontId="18" fillId="0" borderId="6" xfId="0" applyFont="1" applyBorder="1"/>
    <xf numFmtId="0" fontId="1" fillId="0" borderId="6" xfId="0" applyFont="1" applyBorder="1" applyAlignment="1">
      <alignment horizontal="left" indent="2"/>
    </xf>
    <xf numFmtId="0" fontId="18" fillId="0" borderId="0" xfId="0" applyFont="1"/>
    <xf numFmtId="0" fontId="18" fillId="0" borderId="0" xfId="0" applyFont="1" applyAlignment="1">
      <alignment horizontal="left" indent="2"/>
    </xf>
    <xf numFmtId="0" fontId="18" fillId="0" borderId="6" xfId="0" applyFont="1" applyBorder="1" applyAlignment="1">
      <alignment horizontal="left" indent="2"/>
    </xf>
    <xf numFmtId="0" fontId="1" fillId="0" borderId="6" xfId="0" applyFont="1" applyBorder="1" applyAlignment="1">
      <alignment horizontal="left" vertical="top" indent="2"/>
    </xf>
    <xf numFmtId="0" fontId="25" fillId="0" borderId="6" xfId="0" applyFont="1" applyBorder="1" applyAlignment="1">
      <alignment horizontal="left" indent="12"/>
    </xf>
    <xf numFmtId="0" fontId="14" fillId="0" borderId="6" xfId="0" applyFont="1" applyBorder="1" applyAlignment="1">
      <alignment horizontal="left" indent="2"/>
    </xf>
    <xf numFmtId="0" fontId="1" fillId="4" borderId="1" xfId="0" applyFont="1" applyFill="1" applyBorder="1" applyProtection="1">
      <protection locked="0"/>
    </xf>
    <xf numFmtId="0" fontId="1" fillId="4" borderId="16" xfId="0" applyFont="1" applyFill="1" applyBorder="1" applyProtection="1">
      <protection locked="0"/>
    </xf>
    <xf numFmtId="0" fontId="1" fillId="4" borderId="13" xfId="0" applyFont="1" applyFill="1" applyBorder="1" applyProtection="1">
      <protection locked="0"/>
    </xf>
    <xf numFmtId="0" fontId="1" fillId="4" borderId="14" xfId="0" applyFont="1" applyFill="1" applyBorder="1" applyProtection="1">
      <protection locked="0"/>
    </xf>
    <xf numFmtId="0" fontId="5" fillId="4" borderId="14" xfId="0" applyFont="1" applyFill="1" applyBorder="1" applyProtection="1">
      <protection locked="0"/>
    </xf>
    <xf numFmtId="0" fontId="1" fillId="0" borderId="0" xfId="0" applyFont="1" applyAlignment="1" applyProtection="1">
      <alignment wrapText="1"/>
      <protection locked="0"/>
    </xf>
    <xf numFmtId="0" fontId="9" fillId="7" borderId="10" xfId="0" applyFont="1" applyFill="1" applyBorder="1" applyAlignment="1">
      <alignment wrapText="1"/>
    </xf>
    <xf numFmtId="0" fontId="9" fillId="7" borderId="11" xfId="0" applyFont="1" applyFill="1" applyBorder="1" applyAlignment="1">
      <alignment horizontal="center"/>
    </xf>
    <xf numFmtId="0" fontId="13" fillId="0" borderId="15" xfId="0" applyFont="1" applyBorder="1" applyAlignment="1">
      <alignment wrapText="1"/>
    </xf>
    <xf numFmtId="0" fontId="5" fillId="4" borderId="16" xfId="0" applyFont="1" applyFill="1" applyBorder="1" applyAlignment="1" applyProtection="1">
      <alignment wrapText="1"/>
      <protection locked="0"/>
    </xf>
    <xf numFmtId="44" fontId="1" fillId="4" borderId="1" xfId="1" applyFont="1" applyFill="1" applyBorder="1" applyProtection="1">
      <protection locked="0"/>
    </xf>
    <xf numFmtId="44" fontId="1" fillId="4" borderId="22" xfId="1" applyFont="1" applyFill="1" applyBorder="1" applyProtection="1">
      <protection locked="0"/>
    </xf>
    <xf numFmtId="0" fontId="1" fillId="4" borderId="16" xfId="0" applyFont="1" applyFill="1" applyBorder="1" applyAlignment="1" applyProtection="1">
      <alignment wrapText="1"/>
      <protection locked="0"/>
    </xf>
    <xf numFmtId="0" fontId="5" fillId="4" borderId="28"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44" fontId="1" fillId="4" borderId="13" xfId="1" applyFont="1" applyFill="1" applyBorder="1" applyProtection="1">
      <protection locked="0"/>
    </xf>
    <xf numFmtId="0" fontId="5" fillId="4" borderId="21" xfId="0" applyFont="1" applyFill="1" applyBorder="1" applyAlignment="1" applyProtection="1">
      <alignment wrapText="1"/>
      <protection locked="0"/>
    </xf>
    <xf numFmtId="0" fontId="9" fillId="7" borderId="10" xfId="0" applyFont="1" applyFill="1" applyBorder="1" applyAlignment="1">
      <alignment horizontal="left" wrapText="1"/>
    </xf>
    <xf numFmtId="0" fontId="9" fillId="7" borderId="11" xfId="0" applyFont="1" applyFill="1" applyBorder="1" applyAlignment="1">
      <alignment horizontal="center" wrapText="1"/>
    </xf>
    <xf numFmtId="0" fontId="9" fillId="7" borderId="12" xfId="0" applyFont="1" applyFill="1" applyBorder="1" applyAlignment="1">
      <alignment horizontal="center" wrapText="1"/>
    </xf>
    <xf numFmtId="0" fontId="4" fillId="0" borderId="15" xfId="0" applyFont="1" applyBorder="1" applyAlignment="1">
      <alignment wrapText="1"/>
    </xf>
    <xf numFmtId="0" fontId="1" fillId="0" borderId="15" xfId="0" applyFont="1" applyBorder="1" applyAlignment="1">
      <alignment horizontal="left" wrapText="1" indent="4"/>
    </xf>
    <xf numFmtId="0" fontId="4" fillId="0" borderId="32" xfId="0" applyFont="1" applyBorder="1" applyAlignment="1">
      <alignment wrapText="1"/>
    </xf>
    <xf numFmtId="0" fontId="4" fillId="0" borderId="17" xfId="0" applyFont="1" applyBorder="1" applyAlignment="1">
      <alignment wrapText="1"/>
    </xf>
    <xf numFmtId="0" fontId="1" fillId="0" borderId="17" xfId="0" applyFont="1" applyBorder="1" applyAlignment="1">
      <alignment horizontal="left" wrapText="1" indent="4"/>
    </xf>
    <xf numFmtId="0" fontId="1" fillId="0" borderId="19" xfId="0" applyFont="1" applyBorder="1" applyAlignment="1">
      <alignment wrapText="1"/>
    </xf>
    <xf numFmtId="0" fontId="1" fillId="0" borderId="17" xfId="0" applyFont="1" applyBorder="1" applyAlignment="1">
      <alignment horizontal="left" wrapText="1"/>
    </xf>
    <xf numFmtId="0" fontId="1" fillId="2" borderId="23" xfId="0"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6" xfId="0" applyFont="1" applyFill="1" applyBorder="1" applyAlignment="1" applyProtection="1">
      <alignment wrapText="1"/>
      <protection locked="0"/>
    </xf>
    <xf numFmtId="44" fontId="1" fillId="2" borderId="23" xfId="1"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44" fontId="1" fillId="2" borderId="24" xfId="1" applyFont="1" applyFill="1" applyBorder="1" applyAlignment="1" applyProtection="1">
      <alignment horizontal="left" vertical="center" wrapText="1"/>
      <protection locked="0"/>
    </xf>
    <xf numFmtId="1" fontId="1" fillId="2" borderId="20" xfId="0" applyNumberFormat="1" applyFont="1" applyFill="1" applyBorder="1" applyAlignment="1" applyProtection="1">
      <alignment horizontal="center" vertical="center" wrapText="1"/>
      <protection locked="0"/>
    </xf>
    <xf numFmtId="14" fontId="1" fillId="2" borderId="20" xfId="0" applyNumberFormat="1" applyFont="1" applyFill="1" applyBorder="1" applyAlignment="1" applyProtection="1">
      <alignment horizontal="center" vertical="center" wrapText="1"/>
      <protection locked="0"/>
    </xf>
    <xf numFmtId="0" fontId="1" fillId="2" borderId="21"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44" fontId="1" fillId="2" borderId="25" xfId="1" applyFont="1" applyFill="1" applyBorder="1" applyAlignment="1" applyProtection="1">
      <alignment horizontal="left" vertical="center" wrapText="1"/>
      <protection locked="0"/>
    </xf>
    <xf numFmtId="1" fontId="1" fillId="2" borderId="13" xfId="0" applyNumberFormat="1" applyFont="1" applyFill="1" applyBorder="1" applyAlignment="1" applyProtection="1">
      <alignment horizontal="center" vertical="center" wrapText="1"/>
      <protection locked="0"/>
    </xf>
    <xf numFmtId="14" fontId="1" fillId="2" borderId="13"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left" vertical="center" wrapText="1"/>
      <protection locked="0"/>
    </xf>
    <xf numFmtId="0" fontId="1" fillId="0" borderId="15" xfId="0" applyFont="1" applyBorder="1" applyAlignment="1">
      <alignment horizontal="left" vertical="center"/>
    </xf>
    <xf numFmtId="0" fontId="1" fillId="0" borderId="17" xfId="0" applyFont="1" applyBorder="1" applyAlignment="1">
      <alignment horizontal="left" vertical="center"/>
    </xf>
    <xf numFmtId="14" fontId="1" fillId="2" borderId="27" xfId="0" applyNumberFormat="1" applyFont="1" applyFill="1" applyBorder="1" applyProtection="1">
      <protection locked="0"/>
    </xf>
    <xf numFmtId="0" fontId="1" fillId="2" borderId="28" xfId="0" applyFont="1" applyFill="1" applyBorder="1" applyAlignment="1" applyProtection="1">
      <alignment wrapText="1"/>
      <protection locked="0"/>
    </xf>
    <xf numFmtId="14" fontId="1" fillId="2" borderId="1" xfId="0" applyNumberFormat="1" applyFont="1" applyFill="1" applyBorder="1" applyProtection="1">
      <protection locked="0"/>
    </xf>
    <xf numFmtId="14" fontId="1" fillId="2" borderId="13" xfId="0" applyNumberFormat="1" applyFont="1" applyFill="1" applyBorder="1" applyProtection="1">
      <protection locked="0"/>
    </xf>
    <xf numFmtId="0" fontId="1" fillId="2" borderId="14" xfId="0" applyFont="1" applyFill="1" applyBorder="1" applyAlignment="1" applyProtection="1">
      <alignment wrapText="1"/>
      <protection locked="0"/>
    </xf>
    <xf numFmtId="0" fontId="9" fillId="7" borderId="2" xfId="0" applyFont="1" applyFill="1" applyBorder="1" applyAlignment="1">
      <alignment wrapText="1"/>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1" fillId="0" borderId="5" xfId="0" applyFont="1" applyBorder="1"/>
    <xf numFmtId="0" fontId="1" fillId="0" borderId="7" xfId="0" applyFont="1" applyBorder="1"/>
    <xf numFmtId="0" fontId="18" fillId="0" borderId="26"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5" xfId="0" applyFont="1" applyBorder="1"/>
    <xf numFmtId="0" fontId="26" fillId="0" borderId="23" xfId="3" applyFont="1" applyBorder="1" applyAlignment="1" applyProtection="1">
      <alignment horizontal="left"/>
      <protection hidden="1"/>
    </xf>
    <xf numFmtId="0" fontId="18" fillId="0" borderId="5" xfId="0" applyFont="1" applyBorder="1" applyAlignment="1">
      <alignment horizontal="center"/>
    </xf>
    <xf numFmtId="0" fontId="18" fillId="0" borderId="0" xfId="0" applyFont="1" applyAlignment="1">
      <alignment horizontal="center"/>
    </xf>
    <xf numFmtId="0" fontId="18" fillId="0" borderId="30"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9" fillId="0" borderId="5" xfId="0" applyFont="1" applyBorder="1" applyAlignment="1">
      <alignment horizontal="left" vertical="center" indent="30"/>
    </xf>
    <xf numFmtId="0" fontId="19" fillId="0" borderId="0" xfId="0" applyFont="1" applyAlignment="1">
      <alignment horizontal="left" vertical="center" indent="30"/>
    </xf>
    <xf numFmtId="0" fontId="19" fillId="0" borderId="6" xfId="0" applyFont="1" applyBorder="1" applyAlignment="1">
      <alignment horizontal="left" vertical="center" indent="30"/>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8" fillId="0" borderId="5" xfId="0" applyFont="1" applyBorder="1" applyAlignment="1">
      <alignment horizontal="left" indent="2"/>
    </xf>
    <xf numFmtId="0" fontId="18" fillId="0" borderId="0" xfId="0" applyFont="1" applyAlignment="1">
      <alignment horizontal="left" indent="2"/>
    </xf>
    <xf numFmtId="0" fontId="18" fillId="0" borderId="6" xfId="0" applyFont="1" applyBorder="1" applyAlignment="1">
      <alignment horizontal="left" indent="2"/>
    </xf>
    <xf numFmtId="0" fontId="1" fillId="0" borderId="5"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4" fillId="0" borderId="2" xfId="0" applyFont="1" applyBorder="1" applyAlignment="1">
      <alignment horizontal="right" vertical="center" wrapText="1" indent="2"/>
    </xf>
    <xf numFmtId="0" fontId="14" fillId="0" borderId="3" xfId="0" applyFont="1" applyBorder="1" applyAlignment="1">
      <alignment horizontal="right" vertical="center" wrapText="1" indent="2"/>
    </xf>
    <xf numFmtId="0" fontId="14" fillId="0" borderId="4" xfId="0" applyFont="1" applyBorder="1" applyAlignment="1">
      <alignment horizontal="right" vertical="center" wrapText="1" indent="2"/>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9" fillId="7" borderId="5" xfId="0" applyFont="1" applyFill="1" applyBorder="1" applyAlignment="1">
      <alignment horizontal="center" wrapText="1"/>
    </xf>
    <xf numFmtId="0" fontId="9" fillId="7" borderId="0" xfId="0" applyFont="1" applyFill="1" applyAlignment="1">
      <alignment horizontal="center" wrapText="1"/>
    </xf>
    <xf numFmtId="0" fontId="9" fillId="7" borderId="6" xfId="0" applyFont="1" applyFill="1" applyBorder="1" applyAlignment="1">
      <alignment horizontal="center" wrapText="1"/>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10" xfId="0" applyFont="1" applyFill="1" applyBorder="1" applyAlignment="1">
      <alignment horizontal="left" wrapText="1"/>
    </xf>
    <xf numFmtId="0" fontId="9" fillId="7" borderId="11" xfId="0" applyFont="1" applyFill="1" applyBorder="1" applyAlignment="1">
      <alignment horizontal="left" wrapText="1"/>
    </xf>
    <xf numFmtId="0" fontId="9" fillId="7" borderId="12" xfId="0" applyFont="1" applyFill="1" applyBorder="1" applyAlignment="1">
      <alignment horizontal="left"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4" fillId="0" borderId="5" xfId="0" applyFont="1" applyBorder="1" applyAlignment="1">
      <alignment horizontal="right" vertical="center" wrapText="1" indent="2"/>
    </xf>
    <xf numFmtId="0" fontId="14" fillId="0" borderId="0" xfId="0" applyFont="1" applyAlignment="1">
      <alignment horizontal="right" vertical="center" wrapText="1" indent="2"/>
    </xf>
    <xf numFmtId="0" fontId="14" fillId="0" borderId="6" xfId="0" applyFont="1" applyBorder="1" applyAlignment="1">
      <alignment horizontal="right" vertical="center" wrapText="1" indent="2"/>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0" borderId="38" xfId="0" applyFont="1" applyBorder="1" applyAlignment="1">
      <alignment horizontal="left" wrapText="1"/>
    </xf>
    <xf numFmtId="0" fontId="1" fillId="0" borderId="23" xfId="0" applyFont="1" applyBorder="1" applyAlignment="1">
      <alignment horizontal="left" wrapText="1"/>
    </xf>
    <xf numFmtId="0" fontId="1" fillId="0" borderId="39" xfId="0" applyFont="1" applyBorder="1" applyAlignment="1">
      <alignment horizontal="left" wrapText="1"/>
    </xf>
    <xf numFmtId="0" fontId="1" fillId="0" borderId="25" xfId="0" applyFont="1" applyBorder="1" applyAlignment="1">
      <alignment horizontal="left" wrapText="1"/>
    </xf>
    <xf numFmtId="0" fontId="1" fillId="0" borderId="38" xfId="0" applyFont="1" applyBorder="1" applyAlignment="1">
      <alignment horizontal="left"/>
    </xf>
    <xf numFmtId="0" fontId="1" fillId="0" borderId="23" xfId="0" applyFont="1" applyBorder="1" applyAlignment="1">
      <alignment horizontal="left"/>
    </xf>
    <xf numFmtId="0" fontId="1" fillId="4" borderId="1" xfId="0" applyFont="1" applyFill="1" applyBorder="1" applyAlignment="1">
      <alignment horizontal="center"/>
    </xf>
    <xf numFmtId="0" fontId="1" fillId="4" borderId="16" xfId="0" applyFont="1" applyFill="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4" borderId="13" xfId="0" applyFont="1" applyFill="1" applyBorder="1" applyAlignment="1">
      <alignment horizontal="center"/>
    </xf>
    <xf numFmtId="0" fontId="1" fillId="4" borderId="14" xfId="0" applyFont="1" applyFill="1" applyBorder="1" applyAlignment="1">
      <alignment horizont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2" xfId="0" applyFont="1" applyFill="1" applyBorder="1" applyAlignment="1">
      <alignment horizontal="left" wrapText="1"/>
    </xf>
    <xf numFmtId="0" fontId="1" fillId="4" borderId="13" xfId="0" applyFont="1" applyFill="1" applyBorder="1" applyAlignment="1" applyProtection="1">
      <alignment horizontal="center"/>
      <protection locked="0"/>
    </xf>
    <xf numFmtId="0" fontId="1" fillId="4" borderId="14" xfId="0" applyFont="1" applyFill="1" applyBorder="1" applyAlignment="1" applyProtection="1">
      <alignment horizont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4" borderId="1"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22" xfId="0" applyFont="1" applyFill="1" applyBorder="1" applyAlignment="1" applyProtection="1">
      <alignment horizontal="center"/>
      <protection locked="0"/>
    </xf>
    <xf numFmtId="0" fontId="1" fillId="4" borderId="31" xfId="0" applyFont="1" applyFill="1" applyBorder="1" applyAlignment="1" applyProtection="1">
      <alignment horizontal="center"/>
      <protection locked="0"/>
    </xf>
    <xf numFmtId="44" fontId="4" fillId="8" borderId="22" xfId="1" applyFont="1" applyFill="1" applyBorder="1" applyAlignment="1" applyProtection="1">
      <alignment horizontal="center"/>
      <protection locked="0"/>
    </xf>
    <xf numFmtId="44" fontId="4" fillId="8" borderId="23" xfId="1" applyFont="1" applyFill="1" applyBorder="1" applyAlignment="1" applyProtection="1">
      <alignment horizontal="center"/>
      <protection locked="0"/>
    </xf>
    <xf numFmtId="44" fontId="4" fillId="8" borderId="22" xfId="1" applyFont="1" applyFill="1" applyBorder="1" applyAlignment="1" applyProtection="1">
      <alignment horizontal="center"/>
    </xf>
    <xf numFmtId="44" fontId="4" fillId="8" borderId="23" xfId="1" applyFont="1" applyFill="1" applyBorder="1" applyAlignment="1" applyProtection="1">
      <alignment horizontal="center"/>
    </xf>
    <xf numFmtId="0" fontId="4" fillId="8" borderId="22" xfId="2" applyNumberFormat="1" applyFont="1" applyFill="1" applyBorder="1" applyAlignment="1" applyProtection="1">
      <alignment horizontal="right"/>
    </xf>
    <xf numFmtId="9" fontId="4" fillId="8" borderId="23" xfId="2" applyFont="1" applyFill="1" applyBorder="1" applyAlignment="1" applyProtection="1">
      <alignment horizontal="right"/>
    </xf>
    <xf numFmtId="1" fontId="1" fillId="4" borderId="22" xfId="1" applyNumberFormat="1" applyFont="1" applyFill="1" applyBorder="1" applyAlignment="1" applyProtection="1">
      <alignment horizontal="right"/>
      <protection locked="0"/>
    </xf>
    <xf numFmtId="1" fontId="1" fillId="4" borderId="23" xfId="1" applyNumberFormat="1" applyFont="1" applyFill="1" applyBorder="1" applyAlignment="1" applyProtection="1">
      <alignment horizontal="right"/>
      <protection locked="0"/>
    </xf>
    <xf numFmtId="1" fontId="4" fillId="8" borderId="18" xfId="1" applyNumberFormat="1" applyFont="1" applyFill="1" applyBorder="1" applyAlignment="1" applyProtection="1">
      <alignment horizontal="right"/>
    </xf>
    <xf numFmtId="1" fontId="4" fillId="8" borderId="25" xfId="1" applyNumberFormat="1" applyFont="1" applyFill="1" applyBorder="1" applyAlignment="1" applyProtection="1">
      <alignment horizontal="right"/>
    </xf>
    <xf numFmtId="44" fontId="15" fillId="8" borderId="33" xfId="1" applyFont="1" applyFill="1" applyBorder="1" applyAlignment="1" applyProtection="1">
      <alignment horizontal="center"/>
    </xf>
    <xf numFmtId="44" fontId="15" fillId="8" borderId="34" xfId="1" applyFont="1" applyFill="1" applyBorder="1" applyAlignment="1" applyProtection="1">
      <alignment horizontal="center"/>
    </xf>
    <xf numFmtId="0" fontId="9" fillId="7" borderId="11" xfId="0" applyFont="1" applyFill="1" applyBorder="1" applyAlignment="1">
      <alignment horizontal="center" wrapText="1"/>
    </xf>
    <xf numFmtId="44" fontId="4" fillId="9" borderId="18" xfId="1" applyFont="1" applyFill="1" applyBorder="1" applyAlignment="1" applyProtection="1">
      <alignment vertical="center"/>
      <protection locked="0"/>
    </xf>
    <xf numFmtId="44" fontId="4" fillId="9" borderId="25" xfId="1" applyFont="1" applyFill="1" applyBorder="1" applyAlignment="1" applyProtection="1">
      <alignment vertical="center"/>
      <protection locked="0"/>
    </xf>
    <xf numFmtId="44" fontId="1" fillId="4" borderId="22" xfId="1" applyFont="1" applyFill="1" applyBorder="1" applyAlignment="1" applyProtection="1">
      <alignment horizontal="center"/>
      <protection locked="0"/>
    </xf>
    <xf numFmtId="44" fontId="1" fillId="4" borderId="23" xfId="1" applyFont="1" applyFill="1" applyBorder="1" applyAlignment="1" applyProtection="1">
      <alignment horizontal="center"/>
      <protection locked="0"/>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6" fillId="2" borderId="5" xfId="0" applyFont="1" applyFill="1" applyBorder="1" applyAlignment="1">
      <alignment horizontal="center" wrapText="1"/>
    </xf>
    <xf numFmtId="0" fontId="16" fillId="2" borderId="0" xfId="0" applyFont="1" applyFill="1" applyAlignment="1">
      <alignment horizontal="center" wrapText="1"/>
    </xf>
    <xf numFmtId="0" fontId="16" fillId="2" borderId="6" xfId="0" applyFont="1" applyFill="1" applyBorder="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4D88"/>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xdr:colOff>
      <xdr:row>1</xdr:row>
      <xdr:rowOff>6166</xdr:rowOff>
    </xdr:to>
    <xdr:pic>
      <xdr:nvPicPr>
        <xdr:cNvPr id="10" name="Picture 9">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0"/>
          <a:ext cx="10766534" cy="984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7661</xdr:colOff>
      <xdr:row>1</xdr:row>
      <xdr:rowOff>6166</xdr:rowOff>
    </xdr:to>
    <xdr:pic>
      <xdr:nvPicPr>
        <xdr:cNvPr id="6" name="Picture 5">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209550</xdr:rowOff>
    </xdr:from>
    <xdr:to>
      <xdr:col>3</xdr:col>
      <xdr:colOff>47625</xdr:colOff>
      <xdr:row>29</xdr:row>
      <xdr:rowOff>0</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485775" y="209550"/>
          <a:ext cx="10334625" cy="55816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266700</xdr:colOff>
      <xdr:row>0</xdr:row>
      <xdr:rowOff>190500</xdr:rowOff>
    </xdr:from>
    <xdr:to>
      <xdr:col>2</xdr:col>
      <xdr:colOff>4724400</xdr:colOff>
      <xdr:row>28</xdr:row>
      <xdr:rowOff>85725</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V="1">
          <a:off x="266700" y="190500"/>
          <a:ext cx="10086975" cy="55054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1638299</xdr:colOff>
      <xdr:row>3</xdr:row>
      <xdr:rowOff>57149</xdr:rowOff>
    </xdr:from>
    <xdr:to>
      <xdr:col>2</xdr:col>
      <xdr:colOff>3486150</xdr:colOff>
      <xdr:row>21</xdr:row>
      <xdr:rowOff>142875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638299" y="1114424"/>
          <a:ext cx="7477126" cy="335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0">
              <a:solidFill>
                <a:srgbClr val="FF0000"/>
              </a:solidFill>
            </a:rPr>
            <a:t>ARCHIVED VERSION</a:t>
          </a:r>
        </a:p>
        <a:p>
          <a:pPr algn="ctr"/>
          <a:r>
            <a:rPr lang="en-US" sz="7000">
              <a:solidFill>
                <a:srgbClr val="FF0000"/>
              </a:solidFill>
            </a:rPr>
            <a:t>DO</a:t>
          </a:r>
          <a:r>
            <a:rPr lang="en-US" sz="7000" baseline="0">
              <a:solidFill>
                <a:srgbClr val="FF0000"/>
              </a:solidFill>
            </a:rPr>
            <a:t> NOT USE 10/8/2025</a:t>
          </a:r>
          <a:endParaRPr lang="en-US" sz="7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5015669</xdr:colOff>
      <xdr:row>1</xdr:row>
      <xdr:rowOff>3313</xdr:rowOff>
    </xdr:to>
    <xdr:pic>
      <xdr:nvPicPr>
        <xdr:cNvPr id="3" name="Picture 2">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16</xdr:col>
      <xdr:colOff>322895</xdr:colOff>
      <xdr:row>25</xdr:row>
      <xdr:rowOff>75569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382375" y="276225"/>
          <a:ext cx="7638095" cy="5047619"/>
        </a:xfrm>
        <a:prstGeom prst="rect">
          <a:avLst/>
        </a:prstGeom>
      </xdr:spPr>
    </xdr:pic>
    <xdr:clientData/>
  </xdr:twoCellAnchor>
  <xdr:twoCellAnchor>
    <xdr:from>
      <xdr:col>0</xdr:col>
      <xdr:colOff>285750</xdr:colOff>
      <xdr:row>0</xdr:row>
      <xdr:rowOff>228600</xdr:rowOff>
    </xdr:from>
    <xdr:to>
      <xdr:col>2</xdr:col>
      <xdr:colOff>4991100</xdr:colOff>
      <xdr:row>27</xdr:row>
      <xdr:rowOff>19050</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285750" y="228600"/>
          <a:ext cx="10334625" cy="55816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66675</xdr:colOff>
      <xdr:row>0</xdr:row>
      <xdr:rowOff>209550</xdr:rowOff>
    </xdr:from>
    <xdr:to>
      <xdr:col>2</xdr:col>
      <xdr:colOff>4524375</xdr:colOff>
      <xdr:row>26</xdr:row>
      <xdr:rowOff>285750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flipV="1">
          <a:off x="66675" y="209550"/>
          <a:ext cx="10086975" cy="55054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1466850</xdr:colOff>
      <xdr:row>5</xdr:row>
      <xdr:rowOff>19050</xdr:rowOff>
    </xdr:from>
    <xdr:to>
      <xdr:col>2</xdr:col>
      <xdr:colOff>3314701</xdr:colOff>
      <xdr:row>23</xdr:row>
      <xdr:rowOff>95251</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66850" y="1447800"/>
          <a:ext cx="7477126" cy="335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0">
              <a:solidFill>
                <a:srgbClr val="FF0000"/>
              </a:solidFill>
            </a:rPr>
            <a:t>ARCHIVED VERSION</a:t>
          </a:r>
        </a:p>
        <a:p>
          <a:pPr algn="ctr"/>
          <a:r>
            <a:rPr lang="en-US" sz="7000">
              <a:solidFill>
                <a:srgbClr val="FF0000"/>
              </a:solidFill>
            </a:rPr>
            <a:t>DO</a:t>
          </a:r>
          <a:r>
            <a:rPr lang="en-US" sz="7000" baseline="0">
              <a:solidFill>
                <a:srgbClr val="FF0000"/>
              </a:solidFill>
            </a:rPr>
            <a:t> NOT USE 10/8/2025</a:t>
          </a:r>
          <a:endParaRPr lang="en-US" sz="7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3063</xdr:colOff>
      <xdr:row>1</xdr:row>
      <xdr:rowOff>5509</xdr:rowOff>
    </xdr:to>
    <xdr:pic>
      <xdr:nvPicPr>
        <xdr:cNvPr id="4" name="Picture 3">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1968497</xdr:colOff>
      <xdr:row>1</xdr:row>
      <xdr:rowOff>5509</xdr:rowOff>
    </xdr:to>
    <xdr:pic>
      <xdr:nvPicPr>
        <xdr:cNvPr id="4" name="Picture 3">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6347</xdr:colOff>
      <xdr:row>1</xdr:row>
      <xdr:rowOff>1706</xdr:rowOff>
    </xdr:to>
    <xdr:pic>
      <xdr:nvPicPr>
        <xdr:cNvPr id="6" name="Picture 5">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ed.maps.arcgis.com/apps/webappviewer/index.html?id=89d1f2edcb734fa1902004affa2f70ba"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5"/>
  <sheetViews>
    <sheetView topLeftCell="B21" zoomScaleNormal="100" zoomScaleSheetLayoutView="115" zoomScalePageLayoutView="110" workbookViewId="0">
      <selection activeCell="D29" sqref="D29"/>
    </sheetView>
  </sheetViews>
  <sheetFormatPr defaultColWidth="10.77734375" defaultRowHeight="14.4" x14ac:dyDescent="0.3"/>
  <cols>
    <col min="1" max="1" width="41" style="23" customWidth="1"/>
    <col min="2" max="2" width="3.77734375" style="23" customWidth="1"/>
    <col min="3" max="3" width="4.77734375" style="23" customWidth="1"/>
    <col min="4" max="4" width="3.77734375" style="23" customWidth="1"/>
    <col min="5" max="5" width="108.21875" style="23" customWidth="1"/>
    <col min="6" max="16384" width="10.77734375" style="23"/>
  </cols>
  <sheetData>
    <row r="1" spans="1:10" ht="77.25" customHeight="1" thickBot="1" x14ac:dyDescent="0.35">
      <c r="A1" s="118"/>
      <c r="B1" s="119"/>
      <c r="C1" s="119"/>
      <c r="D1" s="119"/>
      <c r="E1" s="120"/>
    </row>
    <row r="2" spans="1:10" ht="44.25" customHeight="1" x14ac:dyDescent="0.3">
      <c r="A2" s="127" t="s">
        <v>146</v>
      </c>
      <c r="B2" s="128"/>
      <c r="C2" s="128"/>
      <c r="D2" s="128"/>
      <c r="E2" s="129"/>
    </row>
    <row r="3" spans="1:10" ht="15" thickBot="1" x14ac:dyDescent="0.35">
      <c r="A3" s="130"/>
      <c r="B3" s="131"/>
      <c r="C3" s="131"/>
      <c r="D3" s="131"/>
      <c r="E3" s="132"/>
    </row>
    <row r="4" spans="1:10" x14ac:dyDescent="0.3">
      <c r="A4" s="133" t="s">
        <v>249</v>
      </c>
      <c r="B4" s="134"/>
      <c r="C4" s="134"/>
      <c r="D4" s="134"/>
      <c r="E4" s="135"/>
      <c r="F4" s="24"/>
      <c r="G4" s="24"/>
      <c r="H4" s="24"/>
      <c r="I4" s="24"/>
      <c r="J4" s="24"/>
    </row>
    <row r="5" spans="1:10" x14ac:dyDescent="0.3">
      <c r="A5" s="115"/>
      <c r="B5" s="116"/>
      <c r="C5" s="116"/>
      <c r="D5" s="116"/>
      <c r="E5" s="117"/>
      <c r="F5" s="24"/>
      <c r="G5" s="24"/>
      <c r="H5" s="24"/>
      <c r="I5" s="24"/>
      <c r="J5" s="24"/>
    </row>
    <row r="6" spans="1:10" x14ac:dyDescent="0.3">
      <c r="A6" s="124" t="s">
        <v>225</v>
      </c>
      <c r="B6" s="125"/>
      <c r="C6" s="125"/>
      <c r="D6" s="125"/>
      <c r="E6" s="126"/>
      <c r="F6" s="24"/>
      <c r="G6" s="24"/>
      <c r="H6" s="24"/>
      <c r="I6" s="24"/>
      <c r="J6" s="24"/>
    </row>
    <row r="7" spans="1:10" x14ac:dyDescent="0.3">
      <c r="A7" s="124"/>
      <c r="B7" s="125"/>
      <c r="C7" s="125"/>
      <c r="D7" s="125"/>
      <c r="E7" s="126"/>
      <c r="F7" s="24"/>
      <c r="G7" s="24"/>
      <c r="H7" s="24"/>
      <c r="I7" s="24"/>
      <c r="J7" s="24"/>
    </row>
    <row r="8" spans="1:10" x14ac:dyDescent="0.3">
      <c r="A8" s="124"/>
      <c r="B8" s="125"/>
      <c r="C8" s="125"/>
      <c r="D8" s="125"/>
      <c r="E8" s="126"/>
      <c r="F8" s="24"/>
      <c r="G8" s="24"/>
      <c r="H8" s="24"/>
      <c r="I8" s="24"/>
      <c r="J8" s="24"/>
    </row>
    <row r="9" spans="1:10" s="26" customFormat="1" ht="27" customHeight="1" thickBot="1" x14ac:dyDescent="0.35">
      <c r="A9" s="112" t="s">
        <v>221</v>
      </c>
      <c r="B9" s="113"/>
      <c r="C9" s="113"/>
      <c r="D9" s="113"/>
      <c r="E9" s="114"/>
      <c r="F9" s="25"/>
      <c r="G9" s="25"/>
      <c r="H9" s="25"/>
      <c r="I9" s="25"/>
      <c r="J9" s="25"/>
    </row>
    <row r="10" spans="1:10" ht="16.2" thickBot="1" x14ac:dyDescent="0.35">
      <c r="A10" s="103"/>
      <c r="B10" s="101"/>
      <c r="C10" s="41" t="s">
        <v>216</v>
      </c>
      <c r="D10" s="40"/>
      <c r="E10" s="38"/>
      <c r="F10" s="24"/>
      <c r="G10" s="24"/>
      <c r="H10" s="24"/>
      <c r="I10" s="24"/>
      <c r="J10" s="24"/>
    </row>
    <row r="11" spans="1:10" ht="17.25" customHeight="1" thickBot="1" x14ac:dyDescent="0.35">
      <c r="A11" s="105"/>
      <c r="B11" s="106"/>
      <c r="C11" s="107"/>
      <c r="D11" s="101"/>
      <c r="E11" s="39" t="s">
        <v>233</v>
      </c>
      <c r="F11" s="24"/>
      <c r="G11" s="24"/>
      <c r="H11" s="24"/>
      <c r="I11" s="24"/>
      <c r="J11" s="24"/>
    </row>
    <row r="12" spans="1:10" ht="16.2" thickBot="1" x14ac:dyDescent="0.35">
      <c r="A12" s="105"/>
      <c r="B12" s="106"/>
      <c r="C12" s="106"/>
      <c r="D12" s="106"/>
      <c r="E12" s="108"/>
      <c r="F12" s="24"/>
      <c r="G12" s="24"/>
      <c r="H12" s="24"/>
      <c r="I12" s="24"/>
      <c r="J12" s="24"/>
    </row>
    <row r="13" spans="1:10" ht="16.2" thickBot="1" x14ac:dyDescent="0.35">
      <c r="A13" s="103"/>
      <c r="B13" s="101"/>
      <c r="C13" s="121" t="s">
        <v>218</v>
      </c>
      <c r="D13" s="122"/>
      <c r="E13" s="123"/>
      <c r="F13" s="24"/>
      <c r="G13" s="24"/>
      <c r="H13" s="24"/>
      <c r="I13" s="24"/>
      <c r="J13" s="24"/>
    </row>
    <row r="14" spans="1:10" ht="16.2" thickBot="1" x14ac:dyDescent="0.35">
      <c r="A14" s="105"/>
      <c r="B14" s="106"/>
      <c r="C14" s="107"/>
      <c r="D14" s="102" t="s">
        <v>343</v>
      </c>
      <c r="E14" s="39" t="s">
        <v>220</v>
      </c>
      <c r="F14" s="24"/>
      <c r="G14" s="24"/>
      <c r="H14" s="24"/>
      <c r="I14" s="24"/>
      <c r="J14" s="24"/>
    </row>
    <row r="15" spans="1:10" ht="16.2" thickBot="1" x14ac:dyDescent="0.35">
      <c r="A15" s="105"/>
      <c r="B15" s="106"/>
      <c r="C15" s="106"/>
      <c r="D15" s="106"/>
      <c r="E15" s="108"/>
      <c r="F15" s="24"/>
      <c r="G15" s="24"/>
      <c r="H15" s="24"/>
      <c r="I15" s="24"/>
      <c r="J15" s="24"/>
    </row>
    <row r="16" spans="1:10" ht="16.2" thickBot="1" x14ac:dyDescent="0.35">
      <c r="A16" s="103"/>
      <c r="B16" s="101"/>
      <c r="C16" s="41" t="s">
        <v>214</v>
      </c>
      <c r="D16" s="40"/>
      <c r="E16" s="38"/>
      <c r="F16" s="24"/>
      <c r="G16" s="24"/>
      <c r="H16" s="24"/>
      <c r="I16" s="24"/>
      <c r="J16" s="24"/>
    </row>
    <row r="17" spans="1:10" ht="16.2" thickBot="1" x14ac:dyDescent="0.35">
      <c r="A17" s="105"/>
      <c r="B17" s="106"/>
      <c r="C17" s="107"/>
      <c r="D17" s="102" t="s">
        <v>343</v>
      </c>
      <c r="E17" s="39" t="s">
        <v>224</v>
      </c>
      <c r="F17" s="24"/>
      <c r="G17" s="24"/>
      <c r="H17" s="24"/>
      <c r="I17" s="24"/>
      <c r="J17" s="24"/>
    </row>
    <row r="18" spans="1:10" ht="16.2" thickBot="1" x14ac:dyDescent="0.35">
      <c r="A18" s="105"/>
      <c r="B18" s="106"/>
      <c r="C18" s="107"/>
      <c r="D18" s="102" t="s">
        <v>343</v>
      </c>
      <c r="E18" s="39" t="s">
        <v>217</v>
      </c>
      <c r="F18" s="24"/>
      <c r="G18" s="24"/>
      <c r="H18" s="24"/>
      <c r="I18" s="24"/>
      <c r="J18" s="24"/>
    </row>
    <row r="19" spans="1:10" ht="16.2" thickBot="1" x14ac:dyDescent="0.35">
      <c r="A19" s="105"/>
      <c r="B19" s="106"/>
      <c r="C19" s="107"/>
      <c r="D19" s="102"/>
      <c r="E19" s="39" t="s">
        <v>227</v>
      </c>
      <c r="F19" s="24"/>
      <c r="G19" s="24"/>
      <c r="H19" s="24"/>
      <c r="I19" s="24"/>
      <c r="J19" s="24"/>
    </row>
    <row r="20" spans="1:10" ht="16.2" thickBot="1" x14ac:dyDescent="0.35">
      <c r="A20" s="105"/>
      <c r="B20" s="106"/>
      <c r="C20" s="106"/>
      <c r="D20" s="106"/>
      <c r="E20" s="108"/>
      <c r="F20" s="24"/>
      <c r="G20" s="24"/>
      <c r="H20" s="24"/>
      <c r="I20" s="24"/>
      <c r="J20" s="24"/>
    </row>
    <row r="21" spans="1:10" ht="16.2" thickBot="1" x14ac:dyDescent="0.35">
      <c r="A21" s="103"/>
      <c r="B21" s="101"/>
      <c r="C21" s="41" t="s">
        <v>212</v>
      </c>
      <c r="D21" s="40"/>
      <c r="E21" s="38"/>
      <c r="F21" s="24"/>
      <c r="G21" s="24"/>
      <c r="H21" s="24"/>
      <c r="I21" s="24"/>
      <c r="J21" s="24"/>
    </row>
    <row r="22" spans="1:10" ht="16.2" thickBot="1" x14ac:dyDescent="0.35">
      <c r="A22" s="105"/>
      <c r="B22" s="106"/>
      <c r="C22" s="107"/>
      <c r="D22" s="102" t="s">
        <v>343</v>
      </c>
      <c r="E22" s="39" t="s">
        <v>224</v>
      </c>
      <c r="F22" s="24"/>
      <c r="G22" s="24"/>
      <c r="H22" s="24"/>
      <c r="I22" s="24"/>
      <c r="J22" s="24"/>
    </row>
    <row r="23" spans="1:10" ht="16.2" thickBot="1" x14ac:dyDescent="0.35">
      <c r="A23" s="105"/>
      <c r="B23" s="106"/>
      <c r="C23" s="106"/>
      <c r="D23" s="106"/>
      <c r="E23" s="108"/>
      <c r="F23" s="24"/>
      <c r="G23" s="24"/>
      <c r="H23" s="24"/>
      <c r="I23" s="24"/>
      <c r="J23" s="24"/>
    </row>
    <row r="24" spans="1:10" ht="16.2" thickBot="1" x14ac:dyDescent="0.35">
      <c r="A24" s="103"/>
      <c r="B24" s="101"/>
      <c r="C24" s="41" t="s">
        <v>211</v>
      </c>
      <c r="D24" s="40"/>
      <c r="E24" s="38"/>
      <c r="F24" s="24"/>
      <c r="G24" s="24"/>
      <c r="H24" s="24"/>
      <c r="I24" s="24"/>
      <c r="J24" s="24"/>
    </row>
    <row r="25" spans="1:10" ht="16.2" thickBot="1" x14ac:dyDescent="0.35">
      <c r="A25" s="105"/>
      <c r="B25" s="106"/>
      <c r="C25" s="107"/>
      <c r="D25" s="102" t="s">
        <v>343</v>
      </c>
      <c r="E25" s="39" t="s">
        <v>226</v>
      </c>
      <c r="F25" s="24"/>
      <c r="G25" s="24"/>
      <c r="H25" s="24"/>
      <c r="I25" s="24"/>
      <c r="J25" s="24"/>
    </row>
    <row r="26" spans="1:10" ht="15.6" x14ac:dyDescent="0.3">
      <c r="A26" s="105"/>
      <c r="B26" s="106"/>
      <c r="C26" s="106"/>
      <c r="D26" s="106"/>
      <c r="E26" s="108"/>
      <c r="F26" s="24"/>
      <c r="G26" s="24"/>
      <c r="H26" s="24"/>
      <c r="I26" s="24"/>
      <c r="J26" s="24"/>
    </row>
    <row r="27" spans="1:10" ht="27" customHeight="1" thickBot="1" x14ac:dyDescent="0.35">
      <c r="A27" s="112" t="s">
        <v>222</v>
      </c>
      <c r="B27" s="113"/>
      <c r="C27" s="113"/>
      <c r="D27" s="113"/>
      <c r="E27" s="114"/>
      <c r="F27" s="24"/>
      <c r="G27" s="24"/>
      <c r="H27" s="24"/>
      <c r="I27" s="24"/>
      <c r="J27" s="24"/>
    </row>
    <row r="28" spans="1:10" ht="16.2" thickBot="1" x14ac:dyDescent="0.35">
      <c r="A28" s="103"/>
      <c r="B28" s="101"/>
      <c r="C28" s="41" t="s">
        <v>213</v>
      </c>
      <c r="D28" s="40"/>
      <c r="E28" s="38"/>
      <c r="F28" s="24"/>
      <c r="G28" s="24"/>
      <c r="H28" s="24"/>
      <c r="I28" s="24"/>
      <c r="J28" s="24"/>
    </row>
    <row r="29" spans="1:10" ht="16.2" thickBot="1" x14ac:dyDescent="0.35">
      <c r="A29" s="105"/>
      <c r="B29" s="106"/>
      <c r="C29" s="107"/>
      <c r="D29" s="102" t="s">
        <v>343</v>
      </c>
      <c r="E29" s="39" t="s">
        <v>143</v>
      </c>
      <c r="F29" s="24"/>
      <c r="G29" s="24"/>
      <c r="H29" s="24"/>
      <c r="I29" s="24"/>
      <c r="J29" s="24"/>
    </row>
    <row r="30" spans="1:10" ht="16.2" thickBot="1" x14ac:dyDescent="0.35">
      <c r="A30" s="105"/>
      <c r="B30" s="106"/>
      <c r="C30" s="107"/>
      <c r="D30" s="102" t="s">
        <v>343</v>
      </c>
      <c r="E30" s="39" t="s">
        <v>144</v>
      </c>
      <c r="F30" s="24"/>
      <c r="G30" s="24"/>
      <c r="H30" s="24"/>
      <c r="I30" s="24"/>
      <c r="J30" s="24"/>
    </row>
    <row r="31" spans="1:10" ht="16.2" thickBot="1" x14ac:dyDescent="0.35">
      <c r="A31" s="105"/>
      <c r="B31" s="106"/>
      <c r="C31" s="107"/>
      <c r="D31" s="102" t="s">
        <v>343</v>
      </c>
      <c r="E31" s="39" t="s">
        <v>145</v>
      </c>
      <c r="F31" s="24"/>
      <c r="G31" s="24"/>
      <c r="H31" s="24"/>
      <c r="I31" s="24"/>
      <c r="J31" s="24"/>
    </row>
    <row r="32" spans="1:10" ht="16.2" thickBot="1" x14ac:dyDescent="0.35">
      <c r="A32" s="105"/>
      <c r="B32" s="106"/>
      <c r="C32" s="106"/>
      <c r="D32" s="106"/>
      <c r="E32" s="108"/>
      <c r="F32" s="24"/>
      <c r="G32" s="24"/>
      <c r="H32" s="24"/>
      <c r="I32" s="24"/>
      <c r="J32" s="24"/>
    </row>
    <row r="33" spans="1:10" ht="16.2" thickBot="1" x14ac:dyDescent="0.35">
      <c r="A33" s="103"/>
      <c r="B33" s="101" t="s">
        <v>343</v>
      </c>
      <c r="C33" s="41" t="s">
        <v>209</v>
      </c>
      <c r="D33" s="41"/>
      <c r="E33" s="38"/>
      <c r="F33" s="24"/>
      <c r="G33" s="24"/>
      <c r="H33" s="24"/>
      <c r="I33" s="24"/>
      <c r="J33" s="24"/>
    </row>
    <row r="34" spans="1:10" ht="16.2" thickBot="1" x14ac:dyDescent="0.35">
      <c r="A34" s="103"/>
      <c r="B34" s="101" t="s">
        <v>343</v>
      </c>
      <c r="C34" s="41" t="s">
        <v>210</v>
      </c>
      <c r="D34" s="41"/>
      <c r="E34" s="38"/>
      <c r="F34" s="24"/>
      <c r="G34" s="24"/>
      <c r="H34" s="24"/>
      <c r="I34" s="24"/>
      <c r="J34" s="24"/>
    </row>
    <row r="35" spans="1:10" ht="16.2" thickBot="1" x14ac:dyDescent="0.35">
      <c r="A35" s="103"/>
      <c r="B35" s="101" t="s">
        <v>343</v>
      </c>
      <c r="C35" s="41" t="s">
        <v>208</v>
      </c>
      <c r="D35" s="41"/>
      <c r="E35" s="38"/>
      <c r="F35" s="24"/>
      <c r="G35" s="24"/>
      <c r="H35" s="24"/>
      <c r="I35" s="24"/>
      <c r="J35" s="24"/>
    </row>
    <row r="36" spans="1:10" ht="16.2" thickBot="1" x14ac:dyDescent="0.35">
      <c r="A36" s="103"/>
      <c r="B36" s="101" t="s">
        <v>343</v>
      </c>
      <c r="C36" s="41" t="s">
        <v>202</v>
      </c>
      <c r="D36" s="41"/>
      <c r="E36" s="38"/>
      <c r="F36" s="24"/>
      <c r="G36" s="24"/>
      <c r="H36" s="24"/>
      <c r="I36" s="24"/>
      <c r="J36" s="24"/>
    </row>
    <row r="37" spans="1:10" ht="16.2" thickBot="1" x14ac:dyDescent="0.35">
      <c r="A37" s="103"/>
      <c r="B37" s="101" t="s">
        <v>343</v>
      </c>
      <c r="C37" s="41" t="s">
        <v>203</v>
      </c>
      <c r="D37" s="41"/>
      <c r="E37" s="38"/>
      <c r="F37" s="24"/>
      <c r="G37" s="24"/>
      <c r="H37" s="24"/>
      <c r="I37" s="24"/>
      <c r="J37" s="24"/>
    </row>
    <row r="38" spans="1:10" ht="16.2" thickBot="1" x14ac:dyDescent="0.35">
      <c r="A38" s="103"/>
      <c r="B38" s="101" t="s">
        <v>343</v>
      </c>
      <c r="C38" s="41" t="s">
        <v>204</v>
      </c>
      <c r="D38" s="41"/>
      <c r="E38" s="38"/>
      <c r="F38" s="24"/>
      <c r="G38" s="24"/>
      <c r="H38" s="24"/>
      <c r="I38" s="24"/>
      <c r="J38" s="24"/>
    </row>
    <row r="39" spans="1:10" ht="16.2" thickBot="1" x14ac:dyDescent="0.35">
      <c r="A39" s="103"/>
      <c r="B39" s="101" t="s">
        <v>343</v>
      </c>
      <c r="C39" s="41" t="s">
        <v>205</v>
      </c>
      <c r="D39" s="41"/>
      <c r="E39" s="38"/>
      <c r="F39" s="24"/>
      <c r="G39" s="24"/>
      <c r="H39" s="24"/>
      <c r="I39" s="24"/>
      <c r="J39" s="24"/>
    </row>
    <row r="40" spans="1:10" ht="16.2" thickBot="1" x14ac:dyDescent="0.35">
      <c r="A40" s="103"/>
      <c r="B40" s="101" t="s">
        <v>343</v>
      </c>
      <c r="C40" s="41" t="s">
        <v>228</v>
      </c>
      <c r="D40" s="41"/>
      <c r="E40" s="38"/>
      <c r="F40" s="24"/>
      <c r="G40" s="24"/>
      <c r="H40" s="24"/>
      <c r="I40" s="24"/>
      <c r="J40" s="24"/>
    </row>
    <row r="41" spans="1:10" ht="16.2" thickBot="1" x14ac:dyDescent="0.35">
      <c r="A41" s="103"/>
      <c r="B41" s="101" t="s">
        <v>343</v>
      </c>
      <c r="C41" s="41" t="s">
        <v>206</v>
      </c>
      <c r="D41" s="41"/>
      <c r="E41" s="38"/>
      <c r="F41" s="24"/>
      <c r="G41" s="24"/>
      <c r="H41" s="24"/>
      <c r="I41" s="24"/>
      <c r="J41" s="24"/>
    </row>
    <row r="42" spans="1:10" ht="16.2" thickBot="1" x14ac:dyDescent="0.35">
      <c r="A42" s="103"/>
      <c r="B42" s="101"/>
      <c r="C42" s="41" t="s">
        <v>207</v>
      </c>
      <c r="D42" s="41"/>
      <c r="E42" s="38"/>
      <c r="F42" s="24"/>
      <c r="G42" s="24"/>
      <c r="H42" s="24"/>
      <c r="I42" s="24"/>
      <c r="J42" s="24"/>
    </row>
    <row r="43" spans="1:10" ht="15.6" x14ac:dyDescent="0.3">
      <c r="A43" s="105"/>
      <c r="B43" s="106"/>
      <c r="C43" s="106"/>
      <c r="D43" s="106"/>
      <c r="E43" s="108"/>
      <c r="F43" s="24"/>
      <c r="G43" s="24"/>
      <c r="H43" s="24"/>
      <c r="I43" s="24"/>
      <c r="J43" s="24"/>
    </row>
    <row r="44" spans="1:10" ht="27" customHeight="1" thickBot="1" x14ac:dyDescent="0.35">
      <c r="A44" s="112" t="s">
        <v>223</v>
      </c>
      <c r="B44" s="113"/>
      <c r="C44" s="113"/>
      <c r="D44" s="113"/>
      <c r="E44" s="114"/>
      <c r="F44" s="24"/>
      <c r="G44" s="24"/>
      <c r="H44" s="24"/>
      <c r="I44" s="24"/>
      <c r="J44" s="24"/>
    </row>
    <row r="45" spans="1:10" ht="16.2" thickBot="1" x14ac:dyDescent="0.35">
      <c r="A45" s="103"/>
      <c r="B45" s="101"/>
      <c r="C45" s="41" t="s">
        <v>274</v>
      </c>
      <c r="D45" s="41"/>
      <c r="E45" s="42"/>
      <c r="F45" s="24"/>
      <c r="G45" s="24"/>
      <c r="H45" s="24"/>
      <c r="I45" s="24"/>
      <c r="J45" s="24"/>
    </row>
    <row r="46" spans="1:10" ht="16.2" thickBot="1" x14ac:dyDescent="0.35">
      <c r="A46" s="105"/>
      <c r="B46" s="106"/>
      <c r="C46" s="107"/>
      <c r="D46" s="102"/>
      <c r="E46" s="43" t="s">
        <v>234</v>
      </c>
      <c r="F46" s="24"/>
      <c r="G46" s="24"/>
      <c r="H46" s="24"/>
      <c r="I46" s="24"/>
      <c r="J46" s="24"/>
    </row>
    <row r="47" spans="1:10" ht="16.2" thickBot="1" x14ac:dyDescent="0.35">
      <c r="A47" s="105"/>
      <c r="B47" s="106"/>
      <c r="C47" s="107"/>
      <c r="D47" s="102"/>
      <c r="E47" s="43" t="s">
        <v>276</v>
      </c>
      <c r="F47" s="24"/>
      <c r="G47" s="24"/>
      <c r="H47" s="24"/>
      <c r="I47" s="24"/>
      <c r="J47" s="24"/>
    </row>
    <row r="48" spans="1:10" ht="16.2" thickBot="1" x14ac:dyDescent="0.35">
      <c r="A48" s="105"/>
      <c r="B48" s="106"/>
      <c r="C48" s="107"/>
      <c r="D48" s="102"/>
      <c r="E48" s="43" t="s">
        <v>275</v>
      </c>
      <c r="F48" s="24"/>
      <c r="G48" s="24"/>
      <c r="H48" s="24"/>
      <c r="I48" s="24"/>
      <c r="J48" s="24"/>
    </row>
    <row r="49" spans="1:10" ht="16.2" thickBot="1" x14ac:dyDescent="0.35">
      <c r="A49" s="105"/>
      <c r="B49" s="106"/>
      <c r="C49" s="107"/>
      <c r="D49" s="102"/>
      <c r="E49" s="43" t="s">
        <v>277</v>
      </c>
      <c r="F49" s="24"/>
      <c r="G49" s="24"/>
      <c r="H49" s="24"/>
      <c r="I49" s="24"/>
      <c r="J49" s="24"/>
    </row>
    <row r="50" spans="1:10" ht="16.2" thickBot="1" x14ac:dyDescent="0.35">
      <c r="A50" s="105"/>
      <c r="B50" s="106"/>
      <c r="C50" s="106"/>
      <c r="D50" s="106"/>
      <c r="E50" s="108"/>
      <c r="F50" s="24"/>
      <c r="G50" s="24"/>
      <c r="H50" s="24"/>
      <c r="I50" s="24"/>
      <c r="J50" s="24"/>
    </row>
    <row r="51" spans="1:10" ht="16.2" thickBot="1" x14ac:dyDescent="0.35">
      <c r="A51" s="103"/>
      <c r="B51" s="101"/>
      <c r="C51" s="41" t="s">
        <v>215</v>
      </c>
      <c r="D51" s="40"/>
      <c r="E51" s="38"/>
      <c r="F51" s="24"/>
      <c r="G51" s="24"/>
      <c r="H51" s="24"/>
      <c r="I51" s="24"/>
      <c r="J51" s="24"/>
    </row>
    <row r="52" spans="1:10" ht="16.2" thickBot="1" x14ac:dyDescent="0.35">
      <c r="A52" s="105"/>
      <c r="B52" s="106"/>
      <c r="C52" s="106"/>
      <c r="D52" s="102"/>
      <c r="E52" s="39" t="s">
        <v>219</v>
      </c>
      <c r="F52" s="24"/>
      <c r="G52" s="24"/>
      <c r="H52" s="24"/>
      <c r="I52" s="24"/>
      <c r="J52" s="24"/>
    </row>
    <row r="53" spans="1:10" ht="16.2" thickBot="1" x14ac:dyDescent="0.35">
      <c r="A53" s="105"/>
      <c r="B53" s="106"/>
      <c r="C53" s="107"/>
      <c r="D53" s="102"/>
      <c r="E53" s="39" t="s">
        <v>278</v>
      </c>
      <c r="F53" s="24"/>
      <c r="G53" s="24"/>
      <c r="H53" s="24"/>
      <c r="I53" s="24"/>
      <c r="J53" s="24"/>
    </row>
    <row r="54" spans="1:10" ht="16.2" thickBot="1" x14ac:dyDescent="0.35">
      <c r="A54" s="105"/>
      <c r="B54" s="106"/>
      <c r="C54" s="107"/>
      <c r="D54" s="102"/>
      <c r="E54" s="39" t="s">
        <v>271</v>
      </c>
      <c r="F54" s="24"/>
      <c r="G54" s="24"/>
      <c r="H54" s="24"/>
      <c r="I54" s="24"/>
      <c r="J54" s="24"/>
    </row>
    <row r="55" spans="1:10" ht="15.6" x14ac:dyDescent="0.3">
      <c r="A55" s="105"/>
      <c r="B55" s="106"/>
      <c r="C55" s="106"/>
      <c r="D55" s="106"/>
      <c r="E55" s="44" t="s">
        <v>267</v>
      </c>
      <c r="F55" s="24"/>
      <c r="G55" s="24"/>
      <c r="H55" s="24"/>
      <c r="I55" s="24"/>
      <c r="J55" s="24"/>
    </row>
    <row r="56" spans="1:10" ht="15.6" x14ac:dyDescent="0.3">
      <c r="A56" s="105"/>
      <c r="B56" s="106"/>
      <c r="C56" s="106"/>
      <c r="D56" s="106"/>
      <c r="E56" s="44" t="s">
        <v>268</v>
      </c>
      <c r="F56" s="24"/>
      <c r="G56" s="24"/>
      <c r="H56" s="24"/>
      <c r="I56" s="24"/>
      <c r="J56" s="24"/>
    </row>
    <row r="57" spans="1:10" ht="15.6" x14ac:dyDescent="0.3">
      <c r="A57" s="105"/>
      <c r="B57" s="106"/>
      <c r="C57" s="106"/>
      <c r="D57" s="106"/>
      <c r="E57" s="44" t="s">
        <v>269</v>
      </c>
      <c r="F57" s="24"/>
      <c r="G57" s="24"/>
      <c r="H57" s="24"/>
      <c r="I57" s="24"/>
      <c r="J57" s="24"/>
    </row>
    <row r="58" spans="1:10" ht="15.6" x14ac:dyDescent="0.3">
      <c r="A58" s="105"/>
      <c r="B58" s="106"/>
      <c r="C58" s="106"/>
      <c r="D58" s="106"/>
      <c r="E58" s="44" t="s">
        <v>270</v>
      </c>
      <c r="F58" s="24"/>
      <c r="G58" s="24"/>
      <c r="H58" s="24"/>
      <c r="I58" s="24"/>
      <c r="J58" s="24"/>
    </row>
    <row r="59" spans="1:10" ht="16.2" thickBot="1" x14ac:dyDescent="0.35">
      <c r="A59" s="105"/>
      <c r="B59" s="106"/>
      <c r="C59" s="106"/>
      <c r="D59" s="106"/>
      <c r="E59" s="108"/>
      <c r="F59" s="24"/>
      <c r="G59" s="24"/>
      <c r="H59" s="24"/>
      <c r="I59" s="24"/>
      <c r="J59" s="24"/>
    </row>
    <row r="60" spans="1:10" ht="16.2" thickBot="1" x14ac:dyDescent="0.35">
      <c r="A60" s="103"/>
      <c r="B60" s="101"/>
      <c r="C60" s="41" t="s">
        <v>231</v>
      </c>
      <c r="D60" s="40"/>
      <c r="E60" s="38"/>
      <c r="F60" s="24"/>
      <c r="G60" s="24"/>
      <c r="H60" s="24"/>
      <c r="I60" s="24"/>
      <c r="J60" s="24"/>
    </row>
    <row r="61" spans="1:10" ht="16.2" thickBot="1" x14ac:dyDescent="0.35">
      <c r="A61" s="105"/>
      <c r="B61" s="106"/>
      <c r="C61" s="107"/>
      <c r="D61" s="102"/>
      <c r="E61" s="45" t="s">
        <v>232</v>
      </c>
      <c r="F61" s="24"/>
      <c r="G61" s="24"/>
      <c r="H61" s="24"/>
      <c r="I61" s="24"/>
      <c r="J61" s="24"/>
    </row>
    <row r="62" spans="1:10" ht="15.75" customHeight="1" thickBot="1" x14ac:dyDescent="0.35">
      <c r="A62" s="109"/>
      <c r="B62" s="110"/>
      <c r="C62" s="110"/>
      <c r="D62" s="110"/>
      <c r="E62" s="111"/>
      <c r="F62" s="24"/>
      <c r="G62" s="24"/>
      <c r="H62" s="24"/>
      <c r="I62" s="24"/>
      <c r="J62" s="24"/>
    </row>
    <row r="63" spans="1:10" ht="15.6" x14ac:dyDescent="0.3">
      <c r="A63" s="27"/>
      <c r="B63" s="27"/>
      <c r="C63" s="27"/>
      <c r="D63" s="27"/>
      <c r="E63" s="27"/>
      <c r="F63" s="24"/>
      <c r="G63" s="24"/>
      <c r="H63" s="24"/>
      <c r="I63" s="24"/>
      <c r="J63" s="24"/>
    </row>
    <row r="64" spans="1:10" x14ac:dyDescent="0.3">
      <c r="A64" s="24"/>
      <c r="B64" s="24"/>
      <c r="C64" s="24"/>
      <c r="D64" s="24"/>
      <c r="E64" s="24"/>
      <c r="F64" s="24"/>
      <c r="G64" s="24"/>
      <c r="H64" s="24"/>
      <c r="I64" s="24"/>
      <c r="J64" s="24"/>
    </row>
    <row r="65" spans="1:10" x14ac:dyDescent="0.3">
      <c r="A65" s="24"/>
      <c r="B65" s="24"/>
      <c r="C65" s="24"/>
      <c r="D65" s="24"/>
      <c r="E65" s="24"/>
      <c r="F65" s="24"/>
      <c r="G65" s="24"/>
      <c r="H65" s="24"/>
      <c r="I65" s="24"/>
      <c r="J65" s="24"/>
    </row>
    <row r="66" spans="1:10" x14ac:dyDescent="0.3">
      <c r="A66" s="24"/>
      <c r="B66" s="24"/>
      <c r="C66" s="24"/>
      <c r="D66" s="28"/>
      <c r="E66" s="24"/>
      <c r="F66" s="24"/>
      <c r="G66" s="24"/>
      <c r="H66" s="24"/>
      <c r="I66" s="24"/>
      <c r="J66" s="24"/>
    </row>
    <row r="67" spans="1:10" x14ac:dyDescent="0.3">
      <c r="D67" s="29"/>
    </row>
    <row r="68" spans="1:10" x14ac:dyDescent="0.3">
      <c r="D68" s="29"/>
    </row>
    <row r="69" spans="1:10" x14ac:dyDescent="0.3">
      <c r="D69" s="29"/>
    </row>
    <row r="70" spans="1:10" x14ac:dyDescent="0.3">
      <c r="D70" s="29"/>
    </row>
    <row r="71" spans="1:10" x14ac:dyDescent="0.3">
      <c r="D71" s="29"/>
    </row>
    <row r="72" spans="1:10" x14ac:dyDescent="0.3">
      <c r="D72" s="29"/>
    </row>
    <row r="73" spans="1:10" x14ac:dyDescent="0.3">
      <c r="D73" s="29"/>
    </row>
    <row r="74" spans="1:10" x14ac:dyDescent="0.3">
      <c r="D74" s="29"/>
    </row>
    <row r="75" spans="1:10" x14ac:dyDescent="0.3">
      <c r="D75" s="29"/>
    </row>
  </sheetData>
  <sheetProtection algorithmName="SHA-512" hashValue="ebFqYXW+yAcXGPqoNZZoT7cJwlXWyRGnH9y1lQ3UQDtFOGbragLJWN5VAo3kc/ze+fDurza+94IOHkTgm9XcQw==" saltValue="xSyonBQVn6+19QK8fm6OXg==" spinCount="100000" sheet="1" objects="1" scenarios="1" selectLockedCells="1"/>
  <customSheetViews>
    <customSheetView guid="{F78D5A7C-B71C-4221-8930-3B18E8D15FCC}" scale="60" showPageBreaks="1" printArea="1" view="pageBreakPreview">
      <selection sqref="A1:E55"/>
      <pageMargins left="0.98281249999999998" right="0.99375000000000002" top="1.265625" bottom="0.75" header="0.3" footer="0.3"/>
      <pageSetup scale="50" orientation="portrait" r:id="rId1"/>
      <headerFooter>
        <oddHeader>&amp;L&amp;G</oddHeader>
      </headerFooter>
    </customSheetView>
  </customSheetViews>
  <mergeCells count="43">
    <mergeCell ref="A49:C49"/>
    <mergeCell ref="A5:E5"/>
    <mergeCell ref="A1:E1"/>
    <mergeCell ref="A46:C46"/>
    <mergeCell ref="A47:C47"/>
    <mergeCell ref="A48:C48"/>
    <mergeCell ref="C13:E13"/>
    <mergeCell ref="A6:E7"/>
    <mergeCell ref="A9:E9"/>
    <mergeCell ref="A8:E8"/>
    <mergeCell ref="A2:E2"/>
    <mergeCell ref="A3:E3"/>
    <mergeCell ref="A4:E4"/>
    <mergeCell ref="A29:C29"/>
    <mergeCell ref="A30:C30"/>
    <mergeCell ref="A31:C31"/>
    <mergeCell ref="A26:E26"/>
    <mergeCell ref="A27:E27"/>
    <mergeCell ref="A44:E44"/>
    <mergeCell ref="A43:E43"/>
    <mergeCell ref="A32:E32"/>
    <mergeCell ref="A61:C61"/>
    <mergeCell ref="A62:E62"/>
    <mergeCell ref="A50:E50"/>
    <mergeCell ref="A52:C52"/>
    <mergeCell ref="A56:D56"/>
    <mergeCell ref="A57:D57"/>
    <mergeCell ref="A58:D58"/>
    <mergeCell ref="A59:E59"/>
    <mergeCell ref="A55:D55"/>
    <mergeCell ref="A54:C54"/>
    <mergeCell ref="A53:C53"/>
    <mergeCell ref="A11:C11"/>
    <mergeCell ref="A12:E12"/>
    <mergeCell ref="A23:E23"/>
    <mergeCell ref="A22:C22"/>
    <mergeCell ref="A25:C25"/>
    <mergeCell ref="A20:E20"/>
    <mergeCell ref="A19:C19"/>
    <mergeCell ref="A14:C14"/>
    <mergeCell ref="A18:C18"/>
    <mergeCell ref="A17:C17"/>
    <mergeCell ref="A15:E15"/>
  </mergeCells>
  <pageMargins left="0.98281249999999998" right="0.99375000000000002" top="1.265625" bottom="0.75" header="0.3" footer="0.3"/>
  <pageSetup scale="5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1"/>
  <sheetViews>
    <sheetView topLeftCell="A28" zoomScale="115" zoomScaleNormal="115" zoomScaleSheetLayoutView="115" workbookViewId="0">
      <selection activeCell="A30" sqref="A30:C30"/>
    </sheetView>
  </sheetViews>
  <sheetFormatPr defaultColWidth="9.21875" defaultRowHeight="14.4" x14ac:dyDescent="0.3"/>
  <cols>
    <col min="1" max="1" width="68.5546875" style="23" customWidth="1"/>
    <col min="2" max="2" width="5.21875" style="23" customWidth="1"/>
    <col min="3" max="3" width="88" style="23" customWidth="1"/>
    <col min="4" max="16384" width="9.21875" style="23"/>
  </cols>
  <sheetData>
    <row r="1" spans="1:6" s="24" customFormat="1" ht="77.25" customHeight="1" x14ac:dyDescent="0.25">
      <c r="A1" s="145"/>
      <c r="B1" s="146"/>
      <c r="C1" s="147"/>
    </row>
    <row r="2" spans="1:6" s="24" customFormat="1" ht="44.25" customHeight="1" x14ac:dyDescent="0.25">
      <c r="A2" s="148" t="s">
        <v>146</v>
      </c>
      <c r="B2" s="149"/>
      <c r="C2" s="150"/>
    </row>
    <row r="3" spans="1:6" s="24" customFormat="1" ht="17.25" customHeight="1" thickBot="1" x14ac:dyDescent="0.35">
      <c r="A3" s="130" t="s">
        <v>99</v>
      </c>
      <c r="B3" s="131"/>
      <c r="C3" s="132"/>
    </row>
    <row r="4" spans="1:6" s="30" customFormat="1" ht="13.8" x14ac:dyDescent="0.25">
      <c r="A4" s="142" t="s">
        <v>98</v>
      </c>
      <c r="B4" s="143"/>
      <c r="C4" s="144"/>
    </row>
    <row r="5" spans="1:6" x14ac:dyDescent="0.3">
      <c r="A5" s="154" t="s">
        <v>91</v>
      </c>
      <c r="B5" s="155"/>
      <c r="C5" s="31" t="s">
        <v>280</v>
      </c>
    </row>
    <row r="6" spans="1:6" x14ac:dyDescent="0.3">
      <c r="A6" s="154" t="s">
        <v>92</v>
      </c>
      <c r="B6" s="155"/>
      <c r="C6" s="31" t="s">
        <v>281</v>
      </c>
    </row>
    <row r="7" spans="1:6" x14ac:dyDescent="0.3">
      <c r="A7" s="154" t="s">
        <v>93</v>
      </c>
      <c r="B7" s="155"/>
      <c r="C7" s="31" t="s">
        <v>282</v>
      </c>
    </row>
    <row r="8" spans="1:6" x14ac:dyDescent="0.3">
      <c r="A8" s="154" t="s">
        <v>94</v>
      </c>
      <c r="B8" s="155"/>
      <c r="C8" s="31" t="s">
        <v>283</v>
      </c>
    </row>
    <row r="9" spans="1:6" x14ac:dyDescent="0.3">
      <c r="A9" s="154" t="s">
        <v>95</v>
      </c>
      <c r="B9" s="155"/>
      <c r="C9" s="31" t="s">
        <v>284</v>
      </c>
    </row>
    <row r="10" spans="1:6" x14ac:dyDescent="0.3">
      <c r="A10" s="154" t="s">
        <v>96</v>
      </c>
      <c r="B10" s="155"/>
      <c r="C10" s="31">
        <v>3185941657</v>
      </c>
    </row>
    <row r="11" spans="1:6" ht="15" thickBot="1" x14ac:dyDescent="0.35">
      <c r="A11" s="156" t="s">
        <v>97</v>
      </c>
      <c r="B11" s="157"/>
      <c r="C11" s="32" t="s">
        <v>285</v>
      </c>
    </row>
    <row r="12" spans="1:6" s="30" customFormat="1" ht="13.8" x14ac:dyDescent="0.25">
      <c r="A12" s="142" t="s">
        <v>158</v>
      </c>
      <c r="B12" s="143"/>
      <c r="C12" s="36" t="s">
        <v>1</v>
      </c>
    </row>
    <row r="13" spans="1:6" s="30" customFormat="1" ht="57.75" customHeight="1" x14ac:dyDescent="0.3">
      <c r="A13" s="154" t="s">
        <v>189</v>
      </c>
      <c r="B13" s="155"/>
      <c r="C13" s="33" t="s">
        <v>286</v>
      </c>
    </row>
    <row r="14" spans="1:6" s="30" customFormat="1" ht="29.25" customHeight="1" x14ac:dyDescent="0.3">
      <c r="A14" s="154" t="s">
        <v>190</v>
      </c>
      <c r="B14" s="155"/>
      <c r="C14" s="33" t="s">
        <v>287</v>
      </c>
    </row>
    <row r="15" spans="1:6" s="30" customFormat="1" x14ac:dyDescent="0.3">
      <c r="A15" s="154" t="s">
        <v>147</v>
      </c>
      <c r="B15" s="155"/>
      <c r="C15" s="33" t="s">
        <v>371</v>
      </c>
      <c r="F15" s="34"/>
    </row>
    <row r="16" spans="1:6" s="30" customFormat="1" ht="47.25" customHeight="1" x14ac:dyDescent="0.3">
      <c r="A16" s="154" t="s">
        <v>193</v>
      </c>
      <c r="B16" s="155"/>
      <c r="C16" s="33" t="s">
        <v>372</v>
      </c>
      <c r="F16" s="34"/>
    </row>
    <row r="17" spans="1:6" s="30" customFormat="1" ht="45.75" customHeight="1" x14ac:dyDescent="0.3">
      <c r="A17" s="154" t="s">
        <v>191</v>
      </c>
      <c r="B17" s="155"/>
      <c r="C17" s="33" t="s">
        <v>381</v>
      </c>
      <c r="F17" s="34"/>
    </row>
    <row r="18" spans="1:6" s="30" customFormat="1" x14ac:dyDescent="0.3">
      <c r="A18" s="158" t="s">
        <v>235</v>
      </c>
      <c r="B18" s="159"/>
      <c r="C18" s="33" t="s">
        <v>373</v>
      </c>
      <c r="F18" s="34"/>
    </row>
    <row r="19" spans="1:6" s="30" customFormat="1" ht="42.6" x14ac:dyDescent="0.3">
      <c r="A19" s="37" t="s">
        <v>236</v>
      </c>
      <c r="B19" s="104" t="s">
        <v>273</v>
      </c>
      <c r="C19" s="33" t="s">
        <v>289</v>
      </c>
      <c r="D19" s="35"/>
      <c r="F19" s="34"/>
    </row>
    <row r="20" spans="1:6" s="30" customFormat="1" ht="43.5" customHeight="1" x14ac:dyDescent="0.3">
      <c r="A20" s="154" t="s">
        <v>237</v>
      </c>
      <c r="B20" s="155"/>
      <c r="C20" s="33" t="s">
        <v>374</v>
      </c>
      <c r="F20" s="34"/>
    </row>
    <row r="21" spans="1:6" s="30" customFormat="1" ht="47.25" customHeight="1" x14ac:dyDescent="0.3">
      <c r="A21" s="154" t="s">
        <v>238</v>
      </c>
      <c r="B21" s="155"/>
      <c r="C21" s="33" t="s">
        <v>375</v>
      </c>
      <c r="F21" s="34"/>
    </row>
    <row r="22" spans="1:6" s="30" customFormat="1" ht="29.25" customHeight="1" x14ac:dyDescent="0.3">
      <c r="A22" s="154" t="s">
        <v>200</v>
      </c>
      <c r="B22" s="155"/>
      <c r="C22" s="33" t="s">
        <v>247</v>
      </c>
      <c r="F22" s="34"/>
    </row>
    <row r="23" spans="1:6" s="30" customFormat="1" ht="73.5" customHeight="1" thickBot="1" x14ac:dyDescent="0.35">
      <c r="A23" s="156" t="s">
        <v>192</v>
      </c>
      <c r="B23" s="157"/>
      <c r="C23" s="95" t="s">
        <v>383</v>
      </c>
      <c r="F23" s="34"/>
    </row>
    <row r="24" spans="1:6" ht="57" customHeight="1" x14ac:dyDescent="0.3">
      <c r="A24" s="139" t="s">
        <v>239</v>
      </c>
      <c r="B24" s="140"/>
      <c r="C24" s="141"/>
    </row>
    <row r="25" spans="1:6" ht="84" customHeight="1" thickBot="1" x14ac:dyDescent="0.35">
      <c r="A25" s="151" t="s">
        <v>384</v>
      </c>
      <c r="B25" s="152"/>
      <c r="C25" s="153"/>
    </row>
    <row r="26" spans="1:6" ht="40.5" customHeight="1" x14ac:dyDescent="0.3">
      <c r="A26" s="139" t="s">
        <v>240</v>
      </c>
      <c r="B26" s="140"/>
      <c r="C26" s="141"/>
    </row>
    <row r="27" spans="1:6" ht="84" customHeight="1" thickBot="1" x14ac:dyDescent="0.35">
      <c r="A27" s="136" t="s">
        <v>385</v>
      </c>
      <c r="B27" s="137"/>
      <c r="C27" s="138"/>
    </row>
    <row r="28" spans="1:6" s="34" customFormat="1" ht="54" customHeight="1" x14ac:dyDescent="0.3">
      <c r="A28" s="139" t="s">
        <v>241</v>
      </c>
      <c r="B28" s="140"/>
      <c r="C28" s="141"/>
    </row>
    <row r="29" spans="1:6" ht="84" customHeight="1" thickBot="1" x14ac:dyDescent="0.35">
      <c r="A29" s="136" t="s">
        <v>386</v>
      </c>
      <c r="B29" s="137"/>
      <c r="C29" s="138"/>
    </row>
    <row r="30" spans="1:6" ht="40.5" customHeight="1" x14ac:dyDescent="0.3">
      <c r="A30" s="139" t="s">
        <v>229</v>
      </c>
      <c r="B30" s="140"/>
      <c r="C30" s="141"/>
    </row>
    <row r="31" spans="1:6" ht="84" customHeight="1" thickBot="1" x14ac:dyDescent="0.35">
      <c r="A31" s="136" t="s">
        <v>380</v>
      </c>
      <c r="B31" s="137"/>
      <c r="C31" s="138"/>
    </row>
  </sheetData>
  <sheetProtection algorithmName="SHA-512" hashValue="YlG+W8f4yAA2jl76eSLZwDIFXDKmZZswlAxYgoR33Apce9bDziFKLgZ8+BM8gzcm4uDMe0JDFvwUDhPvLPBj7w==" saltValue="NDd9U7bmGjqlrU0FfBrWvg==" spinCount="100000" sheet="1" objects="1" scenarios="1"/>
  <customSheetViews>
    <customSheetView guid="{F78D5A7C-B71C-4221-8930-3B18E8D15FCC}" showPageBreaks="1" printArea="1" view="pageBreakPreview" topLeftCell="A25">
      <selection activeCell="A28" sqref="A28:B28"/>
      <colBreaks count="1" manualBreakCount="1">
        <brk id="2" max="1048575" man="1"/>
      </colBreaks>
      <pageMargins left="0.7" right="0.7" top="0.75" bottom="0.75" header="0.3" footer="0.3"/>
      <pageSetup scale="49" orientation="portrait" r:id="rId1"/>
    </customSheetView>
  </customSheetViews>
  <mergeCells count="30">
    <mergeCell ref="A7:B7"/>
    <mergeCell ref="A6:B6"/>
    <mergeCell ref="A5:B5"/>
    <mergeCell ref="A12:B12"/>
    <mergeCell ref="A13:B13"/>
    <mergeCell ref="A11:B11"/>
    <mergeCell ref="A10:B10"/>
    <mergeCell ref="A9:B9"/>
    <mergeCell ref="A8:B8"/>
    <mergeCell ref="A18:B18"/>
    <mergeCell ref="A17:B17"/>
    <mergeCell ref="A16:B16"/>
    <mergeCell ref="A15:B15"/>
    <mergeCell ref="A14:B14"/>
    <mergeCell ref="A31:C31"/>
    <mergeCell ref="A29:C29"/>
    <mergeCell ref="A30:C30"/>
    <mergeCell ref="A4:C4"/>
    <mergeCell ref="A1:C1"/>
    <mergeCell ref="A2:C2"/>
    <mergeCell ref="A3:C3"/>
    <mergeCell ref="A24:C24"/>
    <mergeCell ref="A25:C25"/>
    <mergeCell ref="A26:C26"/>
    <mergeCell ref="A28:C28"/>
    <mergeCell ref="A27:C27"/>
    <mergeCell ref="A20:B20"/>
    <mergeCell ref="A21:B21"/>
    <mergeCell ref="A22:B22"/>
    <mergeCell ref="A23:B23"/>
  </mergeCells>
  <hyperlinks>
    <hyperlink ref="B19" r:id="rId2" xr:uid="{00000000-0004-0000-0100-000000000000}"/>
  </hyperlinks>
  <pageMargins left="0.7" right="0.7" top="0.75" bottom="0.75" header="0.3" footer="0.3"/>
  <pageSetup scale="49" orientation="portrait" r:id="rId3"/>
  <colBreaks count="1" manualBreakCount="1">
    <brk id="3"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00000"/>
    <pageSetUpPr fitToPage="1"/>
  </sheetPr>
  <dimension ref="A1:C110"/>
  <sheetViews>
    <sheetView zoomScaleNormal="100" workbookViewId="0">
      <selection activeCell="C35" sqref="C35"/>
    </sheetView>
  </sheetViews>
  <sheetFormatPr defaultColWidth="9.21875" defaultRowHeight="13.8" x14ac:dyDescent="0.25"/>
  <cols>
    <col min="1" max="1" width="62.5546875" style="3" customWidth="1"/>
    <col min="2" max="2" width="21.77734375" style="1" customWidth="1"/>
    <col min="3" max="3" width="77.21875" style="1" customWidth="1"/>
    <col min="4" max="16384" width="9.21875" style="1"/>
  </cols>
  <sheetData>
    <row r="1" spans="1:3" ht="21.75" customHeight="1" x14ac:dyDescent="0.25">
      <c r="A1" s="168" t="s">
        <v>81</v>
      </c>
      <c r="B1" s="162" t="s">
        <v>100</v>
      </c>
      <c r="C1" s="163"/>
    </row>
    <row r="2" spans="1:3" ht="44.25" customHeight="1" x14ac:dyDescent="0.25">
      <c r="A2" s="169"/>
      <c r="B2" s="164"/>
      <c r="C2" s="165"/>
    </row>
    <row r="3" spans="1:3" ht="17.25" customHeight="1" thickBot="1" x14ac:dyDescent="0.35">
      <c r="A3" s="170"/>
      <c r="B3" s="166" t="s">
        <v>99</v>
      </c>
      <c r="C3" s="167"/>
    </row>
    <row r="4" spans="1:3" s="2" customFormat="1" x14ac:dyDescent="0.25">
      <c r="A4" s="173" t="s">
        <v>0</v>
      </c>
      <c r="B4" s="174"/>
      <c r="C4" s="175"/>
    </row>
    <row r="5" spans="1:3" x14ac:dyDescent="0.25">
      <c r="A5" s="8" t="s">
        <v>2</v>
      </c>
      <c r="B5" s="160"/>
      <c r="C5" s="161"/>
    </row>
    <row r="6" spans="1:3" x14ac:dyDescent="0.25">
      <c r="A6" s="8" t="s">
        <v>3</v>
      </c>
      <c r="B6" s="160"/>
      <c r="C6" s="161"/>
    </row>
    <row r="7" spans="1:3" x14ac:dyDescent="0.25">
      <c r="A7" s="8" t="s">
        <v>4</v>
      </c>
      <c r="B7" s="160"/>
      <c r="C7" s="161"/>
    </row>
    <row r="8" spans="1:3" x14ac:dyDescent="0.25">
      <c r="A8" s="17" t="s">
        <v>125</v>
      </c>
      <c r="B8" s="160"/>
      <c r="C8" s="161"/>
    </row>
    <row r="9" spans="1:3" x14ac:dyDescent="0.25">
      <c r="A9" s="8" t="s">
        <v>5</v>
      </c>
      <c r="B9" s="160"/>
      <c r="C9" s="161"/>
    </row>
    <row r="10" spans="1:3" x14ac:dyDescent="0.25">
      <c r="A10" s="8" t="s">
        <v>6</v>
      </c>
      <c r="B10" s="160"/>
      <c r="C10" s="161"/>
    </row>
    <row r="11" spans="1:3" x14ac:dyDescent="0.25">
      <c r="A11" s="8" t="s">
        <v>7</v>
      </c>
      <c r="B11" s="160"/>
      <c r="C11" s="161"/>
    </row>
    <row r="12" spans="1:3" x14ac:dyDescent="0.25">
      <c r="A12" s="8" t="s">
        <v>8</v>
      </c>
      <c r="B12" s="160"/>
      <c r="C12" s="161"/>
    </row>
    <row r="13" spans="1:3" x14ac:dyDescent="0.25">
      <c r="A13" s="8" t="s">
        <v>9</v>
      </c>
      <c r="B13" s="160"/>
      <c r="C13" s="161"/>
    </row>
    <row r="14" spans="1:3" x14ac:dyDescent="0.25">
      <c r="A14" s="17" t="s">
        <v>126</v>
      </c>
      <c r="B14" s="160"/>
      <c r="C14" s="161"/>
    </row>
    <row r="15" spans="1:3" x14ac:dyDescent="0.25">
      <c r="A15" s="16" t="s">
        <v>10</v>
      </c>
      <c r="B15" s="160"/>
      <c r="C15" s="161"/>
    </row>
    <row r="16" spans="1:3" x14ac:dyDescent="0.25">
      <c r="A16" s="8" t="s">
        <v>11</v>
      </c>
      <c r="B16" s="160"/>
      <c r="C16" s="161"/>
    </row>
    <row r="17" spans="1:3" x14ac:dyDescent="0.25">
      <c r="A17" s="8" t="s">
        <v>12</v>
      </c>
      <c r="B17" s="160"/>
      <c r="C17" s="161"/>
    </row>
    <row r="18" spans="1:3" x14ac:dyDescent="0.25">
      <c r="A18" s="16" t="s">
        <v>13</v>
      </c>
      <c r="B18" s="160"/>
      <c r="C18" s="161"/>
    </row>
    <row r="19" spans="1:3" x14ac:dyDescent="0.25">
      <c r="A19" s="8" t="s">
        <v>14</v>
      </c>
      <c r="B19" s="160"/>
      <c r="C19" s="161"/>
    </row>
    <row r="20" spans="1:3" x14ac:dyDescent="0.25">
      <c r="A20" s="8" t="s">
        <v>119</v>
      </c>
      <c r="B20" s="160"/>
      <c r="C20" s="161"/>
    </row>
    <row r="21" spans="1:3" x14ac:dyDescent="0.25">
      <c r="A21" s="16" t="s">
        <v>15</v>
      </c>
      <c r="B21" s="160"/>
      <c r="C21" s="161"/>
    </row>
    <row r="22" spans="1:3" x14ac:dyDescent="0.25">
      <c r="A22" s="16" t="s">
        <v>16</v>
      </c>
      <c r="B22" s="160"/>
      <c r="C22" s="161"/>
    </row>
    <row r="23" spans="1:3" x14ac:dyDescent="0.25">
      <c r="A23" s="16" t="s">
        <v>17</v>
      </c>
      <c r="B23" s="160"/>
      <c r="C23" s="161"/>
    </row>
    <row r="24" spans="1:3" x14ac:dyDescent="0.25">
      <c r="A24" s="8" t="s">
        <v>18</v>
      </c>
      <c r="B24" s="160"/>
      <c r="C24" s="161"/>
    </row>
    <row r="25" spans="1:3" ht="14.4" thickBot="1" x14ac:dyDescent="0.3">
      <c r="A25" s="9" t="s">
        <v>19</v>
      </c>
      <c r="B25" s="171"/>
      <c r="C25" s="172"/>
    </row>
    <row r="26" spans="1:3" s="2" customFormat="1" x14ac:dyDescent="0.25">
      <c r="A26" s="4" t="s">
        <v>20</v>
      </c>
      <c r="B26" s="5" t="s">
        <v>21</v>
      </c>
      <c r="C26" s="6" t="s">
        <v>22</v>
      </c>
    </row>
    <row r="27" spans="1:3" x14ac:dyDescent="0.25">
      <c r="A27" s="8" t="s">
        <v>23</v>
      </c>
      <c r="B27" s="7"/>
      <c r="C27" s="10"/>
    </row>
    <row r="28" spans="1:3" x14ac:dyDescent="0.25">
      <c r="A28" s="17" t="s">
        <v>120</v>
      </c>
      <c r="B28" s="7"/>
      <c r="C28" s="10"/>
    </row>
    <row r="29" spans="1:3" x14ac:dyDescent="0.25">
      <c r="A29" s="16" t="s">
        <v>121</v>
      </c>
      <c r="B29" s="7"/>
      <c r="C29" s="10"/>
    </row>
    <row r="30" spans="1:3" x14ac:dyDescent="0.25">
      <c r="A30" s="8" t="s">
        <v>24</v>
      </c>
      <c r="B30" s="7"/>
      <c r="C30" s="10"/>
    </row>
    <row r="31" spans="1:3" ht="27.6" x14ac:dyDescent="0.25">
      <c r="A31" s="11" t="s">
        <v>82</v>
      </c>
      <c r="B31" s="7"/>
      <c r="C31" s="10"/>
    </row>
    <row r="32" spans="1:3" x14ac:dyDescent="0.25">
      <c r="A32" s="8" t="s">
        <v>80</v>
      </c>
      <c r="B32" s="7"/>
      <c r="C32" s="10"/>
    </row>
    <row r="33" spans="1:3" ht="27.6" x14ac:dyDescent="0.25">
      <c r="A33" s="11" t="s">
        <v>115</v>
      </c>
      <c r="B33" s="7"/>
      <c r="C33" s="10"/>
    </row>
    <row r="34" spans="1:3" x14ac:dyDescent="0.25">
      <c r="A34" s="8" t="s">
        <v>25</v>
      </c>
      <c r="B34" s="7"/>
      <c r="C34" s="10"/>
    </row>
    <row r="35" spans="1:3" x14ac:dyDescent="0.25">
      <c r="A35" s="8" t="s">
        <v>26</v>
      </c>
      <c r="B35" s="7"/>
      <c r="C35" s="10"/>
    </row>
    <row r="36" spans="1:3" ht="14.4" thickBot="1" x14ac:dyDescent="0.3">
      <c r="A36" s="9" t="s">
        <v>27</v>
      </c>
      <c r="B36" s="12"/>
      <c r="C36" s="13"/>
    </row>
    <row r="37" spans="1:3" s="2" customFormat="1" x14ac:dyDescent="0.25">
      <c r="A37" s="4" t="s">
        <v>28</v>
      </c>
      <c r="B37" s="5" t="s">
        <v>29</v>
      </c>
      <c r="C37" s="6" t="s">
        <v>30</v>
      </c>
    </row>
    <row r="38" spans="1:3" x14ac:dyDescent="0.25">
      <c r="A38" s="8" t="s">
        <v>31</v>
      </c>
      <c r="B38" s="7"/>
      <c r="C38" s="10"/>
    </row>
    <row r="39" spans="1:3" x14ac:dyDescent="0.25">
      <c r="A39" s="8" t="s">
        <v>32</v>
      </c>
      <c r="B39" s="7"/>
      <c r="C39" s="10"/>
    </row>
    <row r="40" spans="1:3" x14ac:dyDescent="0.25">
      <c r="A40" s="8" t="s">
        <v>33</v>
      </c>
      <c r="B40" s="7"/>
      <c r="C40" s="10"/>
    </row>
    <row r="41" spans="1:3" x14ac:dyDescent="0.25">
      <c r="A41" s="8" t="s">
        <v>34</v>
      </c>
      <c r="B41" s="7"/>
      <c r="C41" s="10"/>
    </row>
    <row r="42" spans="1:3" x14ac:dyDescent="0.25">
      <c r="A42" s="8" t="s">
        <v>35</v>
      </c>
      <c r="B42" s="7"/>
      <c r="C42" s="10"/>
    </row>
    <row r="43" spans="1:3" x14ac:dyDescent="0.25">
      <c r="A43" s="8" t="s">
        <v>36</v>
      </c>
      <c r="B43" s="7"/>
      <c r="C43" s="10"/>
    </row>
    <row r="44" spans="1:3" x14ac:dyDescent="0.25">
      <c r="A44" s="8" t="s">
        <v>37</v>
      </c>
      <c r="B44" s="7"/>
      <c r="C44" s="10"/>
    </row>
    <row r="45" spans="1:3" ht="42.6" thickBot="1" x14ac:dyDescent="0.35">
      <c r="A45" s="9" t="s">
        <v>79</v>
      </c>
      <c r="B45" s="12"/>
      <c r="C45" s="14"/>
    </row>
    <row r="46" spans="1:3" s="2" customFormat="1" x14ac:dyDescent="0.25">
      <c r="A46" s="4" t="s">
        <v>38</v>
      </c>
      <c r="B46" s="5" t="s">
        <v>29</v>
      </c>
      <c r="C46" s="6" t="s">
        <v>30</v>
      </c>
    </row>
    <row r="47" spans="1:3" x14ac:dyDescent="0.25">
      <c r="A47" s="8" t="s">
        <v>39</v>
      </c>
      <c r="B47" s="7"/>
      <c r="C47" s="10"/>
    </row>
    <row r="48" spans="1:3" x14ac:dyDescent="0.25">
      <c r="A48" s="8" t="s">
        <v>40</v>
      </c>
      <c r="B48" s="7"/>
      <c r="C48" s="10"/>
    </row>
    <row r="49" spans="1:3" x14ac:dyDescent="0.25">
      <c r="A49" s="8" t="s">
        <v>41</v>
      </c>
      <c r="B49" s="7"/>
      <c r="C49" s="10"/>
    </row>
    <row r="50" spans="1:3" x14ac:dyDescent="0.25">
      <c r="A50" s="8" t="s">
        <v>42</v>
      </c>
      <c r="B50" s="7"/>
      <c r="C50" s="10"/>
    </row>
    <row r="51" spans="1:3" ht="14.4" thickBot="1" x14ac:dyDescent="0.3">
      <c r="A51" s="9" t="s">
        <v>43</v>
      </c>
      <c r="B51" s="12"/>
      <c r="C51" s="13"/>
    </row>
    <row r="52" spans="1:3" s="2" customFormat="1" x14ac:dyDescent="0.25">
      <c r="A52" s="4" t="s">
        <v>44</v>
      </c>
      <c r="B52" s="5" t="s">
        <v>1</v>
      </c>
      <c r="C52" s="6" t="s">
        <v>45</v>
      </c>
    </row>
    <row r="53" spans="1:3" x14ac:dyDescent="0.25">
      <c r="A53" s="8" t="s">
        <v>46</v>
      </c>
      <c r="B53" s="7"/>
      <c r="C53" s="10"/>
    </row>
    <row r="54" spans="1:3" x14ac:dyDescent="0.25">
      <c r="A54" s="8" t="s">
        <v>47</v>
      </c>
      <c r="B54" s="7"/>
      <c r="C54" s="10"/>
    </row>
    <row r="55" spans="1:3" x14ac:dyDescent="0.25">
      <c r="A55" s="16" t="s">
        <v>48</v>
      </c>
      <c r="B55" s="7"/>
      <c r="C55" s="10"/>
    </row>
    <row r="56" spans="1:3" x14ac:dyDescent="0.25">
      <c r="A56" s="16" t="s">
        <v>49</v>
      </c>
      <c r="B56" s="7"/>
      <c r="C56" s="10"/>
    </row>
    <row r="57" spans="1:3" x14ac:dyDescent="0.25">
      <c r="A57" s="16" t="s">
        <v>50</v>
      </c>
      <c r="B57" s="7"/>
      <c r="C57" s="10"/>
    </row>
    <row r="58" spans="1:3" x14ac:dyDescent="0.25">
      <c r="A58" s="8" t="s">
        <v>122</v>
      </c>
      <c r="B58" s="7"/>
      <c r="C58" s="10"/>
    </row>
    <row r="59" spans="1:3" x14ac:dyDescent="0.25">
      <c r="A59" s="8" t="s">
        <v>51</v>
      </c>
      <c r="B59" s="7"/>
      <c r="C59" s="10"/>
    </row>
    <row r="60" spans="1:3" x14ac:dyDescent="0.25">
      <c r="A60" s="16" t="s">
        <v>52</v>
      </c>
      <c r="B60" s="7"/>
      <c r="C60" s="10"/>
    </row>
    <row r="61" spans="1:3" ht="55.2" x14ac:dyDescent="0.25">
      <c r="A61" s="16" t="s">
        <v>53</v>
      </c>
      <c r="B61" s="7"/>
      <c r="C61" s="10"/>
    </row>
    <row r="62" spans="1:3" x14ac:dyDescent="0.25">
      <c r="A62" s="16" t="s">
        <v>54</v>
      </c>
      <c r="B62" s="7"/>
      <c r="C62" s="10"/>
    </row>
    <row r="63" spans="1:3" ht="27.6" x14ac:dyDescent="0.25">
      <c r="A63" s="16" t="s">
        <v>55</v>
      </c>
      <c r="B63" s="7"/>
      <c r="C63" s="10"/>
    </row>
    <row r="64" spans="1:3" ht="55.8" thickBot="1" x14ac:dyDescent="0.3">
      <c r="A64" s="18" t="s">
        <v>124</v>
      </c>
      <c r="B64" s="12"/>
      <c r="C64" s="13"/>
    </row>
    <row r="65" spans="1:3" s="2" customFormat="1" x14ac:dyDescent="0.25">
      <c r="A65" s="4" t="s">
        <v>56</v>
      </c>
      <c r="B65" s="5" t="s">
        <v>1</v>
      </c>
      <c r="C65" s="6" t="s">
        <v>45</v>
      </c>
    </row>
    <row r="66" spans="1:3" x14ac:dyDescent="0.25">
      <c r="A66" s="8" t="s">
        <v>57</v>
      </c>
      <c r="B66" s="7"/>
      <c r="C66" s="10"/>
    </row>
    <row r="67" spans="1:3" x14ac:dyDescent="0.25">
      <c r="A67" s="8" t="s">
        <v>58</v>
      </c>
      <c r="B67" s="7"/>
      <c r="C67" s="10"/>
    </row>
    <row r="68" spans="1:3" x14ac:dyDescent="0.25">
      <c r="A68" s="8" t="s">
        <v>59</v>
      </c>
      <c r="B68" s="7"/>
      <c r="C68" s="10"/>
    </row>
    <row r="69" spans="1:3" x14ac:dyDescent="0.25">
      <c r="A69" s="16" t="s">
        <v>60</v>
      </c>
      <c r="B69" s="7"/>
      <c r="C69" s="10"/>
    </row>
    <row r="70" spans="1:3" ht="55.2" x14ac:dyDescent="0.25">
      <c r="A70" s="16" t="s">
        <v>61</v>
      </c>
      <c r="B70" s="7"/>
      <c r="C70" s="10"/>
    </row>
    <row r="71" spans="1:3" ht="27.6" x14ac:dyDescent="0.25">
      <c r="A71" s="16" t="s">
        <v>62</v>
      </c>
      <c r="B71" s="7"/>
      <c r="C71" s="10"/>
    </row>
    <row r="72" spans="1:3" ht="27.6" x14ac:dyDescent="0.25">
      <c r="A72" s="16" t="s">
        <v>63</v>
      </c>
      <c r="B72" s="7"/>
      <c r="C72" s="10"/>
    </row>
    <row r="73" spans="1:3" ht="55.8" thickBot="1" x14ac:dyDescent="0.3">
      <c r="A73" s="18" t="s">
        <v>123</v>
      </c>
      <c r="B73" s="12"/>
      <c r="C73" s="13"/>
    </row>
    <row r="74" spans="1:3" s="2" customFormat="1" x14ac:dyDescent="0.25">
      <c r="A74" s="4" t="s">
        <v>75</v>
      </c>
      <c r="B74" s="5" t="s">
        <v>1</v>
      </c>
      <c r="C74" s="6" t="s">
        <v>45</v>
      </c>
    </row>
    <row r="75" spans="1:3" x14ac:dyDescent="0.25">
      <c r="A75" s="8" t="s">
        <v>76</v>
      </c>
      <c r="B75" s="7"/>
      <c r="C75" s="10"/>
    </row>
    <row r="76" spans="1:3" x14ac:dyDescent="0.25">
      <c r="A76" s="8" t="s">
        <v>77</v>
      </c>
      <c r="B76" s="7"/>
      <c r="C76" s="10"/>
    </row>
    <row r="77" spans="1:3" ht="14.4" thickBot="1" x14ac:dyDescent="0.3">
      <c r="A77" s="9" t="s">
        <v>78</v>
      </c>
      <c r="B77" s="12"/>
      <c r="C77" s="13"/>
    </row>
    <row r="78" spans="1:3" s="2" customFormat="1" x14ac:dyDescent="0.25">
      <c r="A78" s="4" t="s">
        <v>69</v>
      </c>
      <c r="B78" s="5" t="s">
        <v>1</v>
      </c>
      <c r="C78" s="6" t="s">
        <v>45</v>
      </c>
    </row>
    <row r="79" spans="1:3" x14ac:dyDescent="0.25">
      <c r="A79" s="8" t="s">
        <v>87</v>
      </c>
      <c r="B79" s="7"/>
      <c r="C79" s="10"/>
    </row>
    <row r="80" spans="1:3" x14ac:dyDescent="0.25">
      <c r="A80" s="8" t="s">
        <v>70</v>
      </c>
      <c r="B80" s="7"/>
      <c r="C80" s="10"/>
    </row>
    <row r="81" spans="1:3" x14ac:dyDescent="0.25">
      <c r="A81" s="8" t="s">
        <v>66</v>
      </c>
      <c r="B81" s="7"/>
      <c r="C81" s="10"/>
    </row>
    <row r="82" spans="1:3" x14ac:dyDescent="0.25">
      <c r="A82" s="8" t="s">
        <v>71</v>
      </c>
      <c r="B82" s="7"/>
      <c r="C82" s="10"/>
    </row>
    <row r="83" spans="1:3" x14ac:dyDescent="0.25">
      <c r="A83" s="8" t="s">
        <v>88</v>
      </c>
      <c r="B83" s="7"/>
      <c r="C83" s="10"/>
    </row>
    <row r="84" spans="1:3" x14ac:dyDescent="0.25">
      <c r="A84" s="16" t="s">
        <v>89</v>
      </c>
      <c r="B84" s="7"/>
      <c r="C84" s="10"/>
    </row>
    <row r="85" spans="1:3" ht="27.6" x14ac:dyDescent="0.25">
      <c r="A85" s="16" t="s">
        <v>116</v>
      </c>
      <c r="B85" s="7"/>
      <c r="C85" s="10"/>
    </row>
    <row r="86" spans="1:3" ht="27.6" x14ac:dyDescent="0.25">
      <c r="A86" s="17" t="s">
        <v>72</v>
      </c>
      <c r="B86" s="7"/>
      <c r="C86" s="10"/>
    </row>
    <row r="87" spans="1:3" x14ac:dyDescent="0.25">
      <c r="A87" s="17" t="s">
        <v>127</v>
      </c>
      <c r="B87" s="7"/>
      <c r="C87" s="10"/>
    </row>
    <row r="88" spans="1:3" x14ac:dyDescent="0.25">
      <c r="A88" s="8" t="s">
        <v>68</v>
      </c>
      <c r="B88" s="7"/>
      <c r="C88" s="10"/>
    </row>
    <row r="89" spans="1:3" ht="27.6" x14ac:dyDescent="0.25">
      <c r="A89" s="17" t="s">
        <v>73</v>
      </c>
      <c r="B89" s="7"/>
      <c r="C89" s="10"/>
    </row>
    <row r="90" spans="1:3" ht="27.6" x14ac:dyDescent="0.25">
      <c r="A90" s="16" t="s">
        <v>90</v>
      </c>
      <c r="B90" s="7"/>
      <c r="C90" s="10"/>
    </row>
    <row r="91" spans="1:3" ht="41.4" x14ac:dyDescent="0.25">
      <c r="A91" s="16" t="s">
        <v>117</v>
      </c>
      <c r="B91" s="7"/>
      <c r="C91" s="10"/>
    </row>
    <row r="92" spans="1:3" ht="27.6" x14ac:dyDescent="0.25">
      <c r="A92" s="16" t="s">
        <v>128</v>
      </c>
      <c r="B92" s="7"/>
      <c r="C92" s="10"/>
    </row>
    <row r="93" spans="1:3" ht="27.6" x14ac:dyDescent="0.25">
      <c r="A93" s="16" t="s">
        <v>74</v>
      </c>
      <c r="B93" s="7"/>
      <c r="C93" s="10"/>
    </row>
    <row r="94" spans="1:3" ht="55.8" thickBot="1" x14ac:dyDescent="0.3">
      <c r="A94" s="18" t="s">
        <v>129</v>
      </c>
      <c r="B94" s="12"/>
      <c r="C94" s="13"/>
    </row>
    <row r="95" spans="1:3" x14ac:dyDescent="0.25">
      <c r="A95" s="4" t="s">
        <v>64</v>
      </c>
      <c r="B95" s="5" t="s">
        <v>1</v>
      </c>
      <c r="C95" s="6" t="s">
        <v>45</v>
      </c>
    </row>
    <row r="96" spans="1:3" x14ac:dyDescent="0.25">
      <c r="A96" s="8" t="s">
        <v>83</v>
      </c>
      <c r="B96" s="7"/>
      <c r="C96" s="10"/>
    </row>
    <row r="97" spans="1:3" x14ac:dyDescent="0.25">
      <c r="A97" s="11" t="s">
        <v>84</v>
      </c>
      <c r="B97" s="7"/>
      <c r="C97" s="10"/>
    </row>
    <row r="98" spans="1:3" x14ac:dyDescent="0.25">
      <c r="A98" s="8" t="s">
        <v>65</v>
      </c>
      <c r="B98" s="7"/>
      <c r="C98" s="10"/>
    </row>
    <row r="99" spans="1:3" x14ac:dyDescent="0.25">
      <c r="A99" s="8" t="s">
        <v>66</v>
      </c>
      <c r="B99" s="7"/>
      <c r="C99" s="10"/>
    </row>
    <row r="100" spans="1:3" x14ac:dyDescent="0.25">
      <c r="A100" s="8" t="s">
        <v>60</v>
      </c>
      <c r="B100" s="7"/>
      <c r="C100" s="10"/>
    </row>
    <row r="101" spans="1:3" x14ac:dyDescent="0.25">
      <c r="A101" s="16" t="s">
        <v>85</v>
      </c>
      <c r="B101" s="7"/>
      <c r="C101" s="10"/>
    </row>
    <row r="102" spans="1:3" ht="27.6" x14ac:dyDescent="0.25">
      <c r="A102" s="17" t="s">
        <v>133</v>
      </c>
      <c r="B102" s="7"/>
      <c r="C102" s="10"/>
    </row>
    <row r="103" spans="1:3" x14ac:dyDescent="0.25">
      <c r="A103" s="15" t="s">
        <v>67</v>
      </c>
      <c r="B103" s="7"/>
      <c r="C103" s="10"/>
    </row>
    <row r="104" spans="1:3" x14ac:dyDescent="0.25">
      <c r="A104" s="15" t="s">
        <v>68</v>
      </c>
      <c r="B104" s="7"/>
      <c r="C104" s="10"/>
    </row>
    <row r="105" spans="1:3" ht="27.6" x14ac:dyDescent="0.25">
      <c r="A105" s="17" t="s">
        <v>134</v>
      </c>
      <c r="B105" s="7"/>
      <c r="C105" s="10"/>
    </row>
    <row r="106" spans="1:3" x14ac:dyDescent="0.25">
      <c r="A106" s="16" t="s">
        <v>86</v>
      </c>
      <c r="B106" s="7"/>
      <c r="C106" s="10"/>
    </row>
    <row r="107" spans="1:3" ht="41.4" x14ac:dyDescent="0.25">
      <c r="A107" s="16" t="s">
        <v>118</v>
      </c>
      <c r="B107" s="7"/>
      <c r="C107" s="10"/>
    </row>
    <row r="108" spans="1:3" ht="27.6" x14ac:dyDescent="0.25">
      <c r="A108" s="16" t="s">
        <v>130</v>
      </c>
      <c r="B108" s="7"/>
      <c r="C108" s="10"/>
    </row>
    <row r="109" spans="1:3" ht="27.6" x14ac:dyDescent="0.25">
      <c r="A109" s="16" t="s">
        <v>131</v>
      </c>
      <c r="B109" s="7"/>
      <c r="C109" s="10"/>
    </row>
    <row r="110" spans="1:3" ht="55.8" thickBot="1" x14ac:dyDescent="0.3">
      <c r="A110" s="18" t="s">
        <v>132</v>
      </c>
      <c r="B110" s="12"/>
      <c r="C110" s="13"/>
    </row>
  </sheetData>
  <customSheetViews>
    <customSheetView guid="{F78D5A7C-B71C-4221-8930-3B18E8D15FCC}" showPageBreaks="1" fitToPage="1" state="hidden">
      <selection activeCell="C35" sqref="C35"/>
      <pageMargins left="0.25" right="0.25" top="0.75" bottom="0.75" header="0.3" footer="0.3"/>
      <pageSetup scale="82" fitToHeight="0" orientation="landscape" r:id="rId1"/>
    </customSheetView>
  </customSheetViews>
  <mergeCells count="25">
    <mergeCell ref="B23:C23"/>
    <mergeCell ref="B24:C24"/>
    <mergeCell ref="B25:C25"/>
    <mergeCell ref="A4:C4"/>
    <mergeCell ref="B17:C17"/>
    <mergeCell ref="B18:C18"/>
    <mergeCell ref="B19:C19"/>
    <mergeCell ref="B20:C20"/>
    <mergeCell ref="B21:C21"/>
    <mergeCell ref="B22:C22"/>
    <mergeCell ref="B11:C11"/>
    <mergeCell ref="B12:C12"/>
    <mergeCell ref="B13:C13"/>
    <mergeCell ref="B14:C14"/>
    <mergeCell ref="B15:C15"/>
    <mergeCell ref="B16:C16"/>
    <mergeCell ref="B10:C10"/>
    <mergeCell ref="B1:C2"/>
    <mergeCell ref="B3:C3"/>
    <mergeCell ref="A1:A3"/>
    <mergeCell ref="B5:C5"/>
    <mergeCell ref="B6:C6"/>
    <mergeCell ref="B7:C7"/>
    <mergeCell ref="B8:C8"/>
    <mergeCell ref="B9:C9"/>
  </mergeCells>
  <pageMargins left="0.25" right="0.25" top="0.75" bottom="0.75" header="0.3" footer="0.3"/>
  <pageSetup scale="78"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81"/>
  <sheetViews>
    <sheetView topLeftCell="B63" zoomScale="115" zoomScaleNormal="115" zoomScaleSheetLayoutView="100" workbookViewId="0">
      <selection activeCell="D82" sqref="D82"/>
    </sheetView>
  </sheetViews>
  <sheetFormatPr defaultColWidth="9.21875" defaultRowHeight="13.8" x14ac:dyDescent="0.25"/>
  <cols>
    <col min="1" max="1" width="68.21875" style="51" customWidth="1"/>
    <col min="2" max="2" width="18.44140625" style="24" customWidth="1"/>
    <col min="3" max="3" width="75.21875" style="24" customWidth="1"/>
    <col min="4" max="16384" width="9.21875" style="24"/>
  </cols>
  <sheetData>
    <row r="1" spans="1:3" ht="77.25" customHeight="1" thickBot="1" x14ac:dyDescent="0.3">
      <c r="A1" s="168"/>
      <c r="B1" s="178"/>
      <c r="C1" s="179"/>
    </row>
    <row r="2" spans="1:3" ht="44.25" customHeight="1" x14ac:dyDescent="0.25">
      <c r="A2" s="127" t="s">
        <v>146</v>
      </c>
      <c r="B2" s="128"/>
      <c r="C2" s="129"/>
    </row>
    <row r="3" spans="1:3" ht="17.25" customHeight="1" thickBot="1" x14ac:dyDescent="0.35">
      <c r="A3" s="130" t="s">
        <v>99</v>
      </c>
      <c r="B3" s="131"/>
      <c r="C3" s="132"/>
    </row>
    <row r="4" spans="1:3" s="30" customFormat="1" x14ac:dyDescent="0.25">
      <c r="A4" s="142" t="s">
        <v>0</v>
      </c>
      <c r="B4" s="143"/>
      <c r="C4" s="144"/>
    </row>
    <row r="5" spans="1:3" x14ac:dyDescent="0.25">
      <c r="A5" s="8" t="s">
        <v>2</v>
      </c>
      <c r="B5" s="180" t="s">
        <v>294</v>
      </c>
      <c r="C5" s="181"/>
    </row>
    <row r="6" spans="1:3" x14ac:dyDescent="0.25">
      <c r="A6" s="8" t="s">
        <v>3</v>
      </c>
      <c r="B6" s="180" t="s">
        <v>295</v>
      </c>
      <c r="C6" s="181"/>
    </row>
    <row r="7" spans="1:3" x14ac:dyDescent="0.25">
      <c r="A7" s="8" t="s">
        <v>4</v>
      </c>
      <c r="B7" s="180" t="s">
        <v>296</v>
      </c>
      <c r="C7" s="181"/>
    </row>
    <row r="8" spans="1:3" x14ac:dyDescent="0.25">
      <c r="A8" s="8" t="s">
        <v>243</v>
      </c>
      <c r="B8" s="182" t="s">
        <v>297</v>
      </c>
      <c r="C8" s="183"/>
    </row>
    <row r="9" spans="1:3" x14ac:dyDescent="0.25">
      <c r="A9" s="8" t="s">
        <v>125</v>
      </c>
      <c r="B9" s="180" t="s">
        <v>298</v>
      </c>
      <c r="C9" s="181"/>
    </row>
    <row r="10" spans="1:3" x14ac:dyDescent="0.25">
      <c r="A10" s="8" t="s">
        <v>5</v>
      </c>
      <c r="B10" s="180">
        <v>400</v>
      </c>
      <c r="C10" s="181"/>
    </row>
    <row r="11" spans="1:3" x14ac:dyDescent="0.25">
      <c r="A11" s="8" t="s">
        <v>6</v>
      </c>
      <c r="B11" s="180">
        <v>400</v>
      </c>
      <c r="C11" s="181"/>
    </row>
    <row r="12" spans="1:3" x14ac:dyDescent="0.25">
      <c r="A12" s="8" t="s">
        <v>7</v>
      </c>
      <c r="B12" s="180" t="s">
        <v>330</v>
      </c>
      <c r="C12" s="181"/>
    </row>
    <row r="13" spans="1:3" x14ac:dyDescent="0.25">
      <c r="A13" s="8" t="s">
        <v>8</v>
      </c>
      <c r="B13" s="180" t="s">
        <v>282</v>
      </c>
      <c r="C13" s="181"/>
    </row>
    <row r="14" spans="1:3" x14ac:dyDescent="0.25">
      <c r="A14" s="8" t="s">
        <v>9</v>
      </c>
      <c r="B14" s="180"/>
      <c r="C14" s="181"/>
    </row>
    <row r="15" spans="1:3" x14ac:dyDescent="0.25">
      <c r="A15" s="8" t="s">
        <v>126</v>
      </c>
      <c r="B15" s="180" t="s">
        <v>334</v>
      </c>
      <c r="C15" s="181"/>
    </row>
    <row r="16" spans="1:3" x14ac:dyDescent="0.25">
      <c r="A16" s="8" t="s">
        <v>11</v>
      </c>
      <c r="B16" s="180"/>
      <c r="C16" s="181"/>
    </row>
    <row r="17" spans="1:3" x14ac:dyDescent="0.25">
      <c r="A17" s="8" t="s">
        <v>12</v>
      </c>
      <c r="B17" s="180" t="s">
        <v>299</v>
      </c>
      <c r="C17" s="181"/>
    </row>
    <row r="18" spans="1:3" x14ac:dyDescent="0.25">
      <c r="A18" s="8" t="s">
        <v>14</v>
      </c>
      <c r="B18" s="180" t="s">
        <v>333</v>
      </c>
      <c r="C18" s="181"/>
    </row>
    <row r="19" spans="1:3" x14ac:dyDescent="0.25">
      <c r="A19" s="8" t="s">
        <v>119</v>
      </c>
      <c r="B19" s="180" t="s">
        <v>299</v>
      </c>
      <c r="C19" s="181"/>
    </row>
    <row r="20" spans="1:3" x14ac:dyDescent="0.25">
      <c r="A20" s="8" t="s">
        <v>18</v>
      </c>
      <c r="B20" s="180" t="s">
        <v>332</v>
      </c>
      <c r="C20" s="181"/>
    </row>
    <row r="21" spans="1:3" ht="14.4" thickBot="1" x14ac:dyDescent="0.3">
      <c r="A21" s="9" t="s">
        <v>242</v>
      </c>
      <c r="B21" s="176" t="s">
        <v>362</v>
      </c>
      <c r="C21" s="177"/>
    </row>
    <row r="22" spans="1:3" s="30" customFormat="1" x14ac:dyDescent="0.25">
      <c r="A22" s="52" t="s">
        <v>20</v>
      </c>
      <c r="B22" s="53" t="s">
        <v>194</v>
      </c>
      <c r="C22" s="36" t="s">
        <v>195</v>
      </c>
    </row>
    <row r="23" spans="1:3" x14ac:dyDescent="0.25">
      <c r="A23" s="8" t="s">
        <v>23</v>
      </c>
      <c r="B23" s="46" t="s">
        <v>299</v>
      </c>
      <c r="C23" s="47" t="s">
        <v>335</v>
      </c>
    </row>
    <row r="24" spans="1:3" x14ac:dyDescent="0.25">
      <c r="A24" s="8" t="s">
        <v>120</v>
      </c>
      <c r="B24" s="46" t="s">
        <v>288</v>
      </c>
      <c r="C24" s="47" t="s">
        <v>363</v>
      </c>
    </row>
    <row r="25" spans="1:3" x14ac:dyDescent="0.25">
      <c r="A25" s="8" t="s">
        <v>24</v>
      </c>
      <c r="B25" s="46" t="s">
        <v>288</v>
      </c>
      <c r="C25" s="47"/>
    </row>
    <row r="26" spans="1:3" ht="27.6" x14ac:dyDescent="0.25">
      <c r="A26" s="54" t="s">
        <v>82</v>
      </c>
      <c r="B26" s="46"/>
      <c r="C26" s="47" t="s">
        <v>364</v>
      </c>
    </row>
    <row r="27" spans="1:3" x14ac:dyDescent="0.25">
      <c r="A27" s="8" t="s">
        <v>80</v>
      </c>
      <c r="B27" s="46" t="s">
        <v>299</v>
      </c>
      <c r="C27" s="47"/>
    </row>
    <row r="28" spans="1:3" ht="27.6" x14ac:dyDescent="0.25">
      <c r="A28" s="54" t="s">
        <v>115</v>
      </c>
      <c r="B28" s="46"/>
      <c r="C28" s="47"/>
    </row>
    <row r="29" spans="1:3" x14ac:dyDescent="0.25">
      <c r="A29" s="8" t="s">
        <v>25</v>
      </c>
      <c r="B29" s="46" t="s">
        <v>342</v>
      </c>
      <c r="C29" s="47" t="s">
        <v>365</v>
      </c>
    </row>
    <row r="30" spans="1:3" s="30" customFormat="1" x14ac:dyDescent="0.25">
      <c r="A30" s="8" t="s">
        <v>26</v>
      </c>
      <c r="B30" s="46" t="s">
        <v>299</v>
      </c>
      <c r="C30" s="47"/>
    </row>
    <row r="31" spans="1:3" ht="14.4" thickBot="1" x14ac:dyDescent="0.3">
      <c r="A31" s="9" t="s">
        <v>27</v>
      </c>
      <c r="B31" s="48" t="s">
        <v>299</v>
      </c>
      <c r="C31" s="49"/>
    </row>
    <row r="32" spans="1:3" x14ac:dyDescent="0.25">
      <c r="A32" s="52" t="s">
        <v>28</v>
      </c>
      <c r="B32" s="53" t="s">
        <v>29</v>
      </c>
      <c r="C32" s="36" t="s">
        <v>30</v>
      </c>
    </row>
    <row r="33" spans="1:3" x14ac:dyDescent="0.25">
      <c r="A33" s="8" t="s">
        <v>31</v>
      </c>
      <c r="B33" s="46" t="s">
        <v>301</v>
      </c>
      <c r="C33" s="47" t="s">
        <v>300</v>
      </c>
    </row>
    <row r="34" spans="1:3" x14ac:dyDescent="0.25">
      <c r="A34" s="8" t="s">
        <v>32</v>
      </c>
      <c r="B34" s="46" t="s">
        <v>302</v>
      </c>
      <c r="C34" s="47" t="s">
        <v>303</v>
      </c>
    </row>
    <row r="35" spans="1:3" x14ac:dyDescent="0.25">
      <c r="A35" s="8" t="s">
        <v>33</v>
      </c>
      <c r="B35" s="46" t="s">
        <v>302</v>
      </c>
      <c r="C35" s="47" t="s">
        <v>304</v>
      </c>
    </row>
    <row r="36" spans="1:3" x14ac:dyDescent="0.25">
      <c r="A36" s="8" t="s">
        <v>34</v>
      </c>
      <c r="B36" s="46">
        <v>0</v>
      </c>
      <c r="C36" s="47" t="s">
        <v>305</v>
      </c>
    </row>
    <row r="37" spans="1:3" x14ac:dyDescent="0.25">
      <c r="A37" s="8" t="s">
        <v>35</v>
      </c>
      <c r="B37" s="46">
        <v>0</v>
      </c>
      <c r="C37" s="47" t="s">
        <v>306</v>
      </c>
    </row>
    <row r="38" spans="1:3" x14ac:dyDescent="0.25">
      <c r="A38" s="8" t="s">
        <v>36</v>
      </c>
      <c r="B38" s="46">
        <v>30</v>
      </c>
      <c r="C38" s="47" t="s">
        <v>307</v>
      </c>
    </row>
    <row r="39" spans="1:3" s="30" customFormat="1" x14ac:dyDescent="0.25">
      <c r="A39" s="8" t="s">
        <v>37</v>
      </c>
      <c r="B39" s="46">
        <v>5</v>
      </c>
      <c r="C39" s="47" t="s">
        <v>308</v>
      </c>
    </row>
    <row r="40" spans="1:3" ht="42.6" thickBot="1" x14ac:dyDescent="0.35">
      <c r="A40" s="9" t="s">
        <v>79</v>
      </c>
      <c r="B40" s="48">
        <v>0</v>
      </c>
      <c r="C40" s="50" t="s">
        <v>309</v>
      </c>
    </row>
    <row r="41" spans="1:3" x14ac:dyDescent="0.25">
      <c r="A41" s="52" t="s">
        <v>38</v>
      </c>
      <c r="B41" s="53" t="s">
        <v>29</v>
      </c>
      <c r="C41" s="36" t="s">
        <v>30</v>
      </c>
    </row>
    <row r="42" spans="1:3" x14ac:dyDescent="0.25">
      <c r="A42" s="8" t="s">
        <v>39</v>
      </c>
      <c r="B42" s="46">
        <v>0.5</v>
      </c>
      <c r="C42" s="47" t="s">
        <v>310</v>
      </c>
    </row>
    <row r="43" spans="1:3" x14ac:dyDescent="0.25">
      <c r="A43" s="8" t="s">
        <v>40</v>
      </c>
      <c r="B43" s="46">
        <v>8</v>
      </c>
      <c r="C43" s="47" t="s">
        <v>311</v>
      </c>
    </row>
    <row r="44" spans="1:3" x14ac:dyDescent="0.25">
      <c r="A44" s="8" t="s">
        <v>41</v>
      </c>
      <c r="B44" s="46">
        <v>8</v>
      </c>
      <c r="C44" s="47" t="s">
        <v>312</v>
      </c>
    </row>
    <row r="45" spans="1:3" s="30" customFormat="1" x14ac:dyDescent="0.25">
      <c r="A45" s="8" t="s">
        <v>42</v>
      </c>
      <c r="B45" s="46">
        <v>3</v>
      </c>
      <c r="C45" s="47" t="s">
        <v>313</v>
      </c>
    </row>
    <row r="46" spans="1:3" ht="14.4" thickBot="1" x14ac:dyDescent="0.3">
      <c r="A46" s="9" t="s">
        <v>43</v>
      </c>
      <c r="B46" s="48">
        <v>0.5</v>
      </c>
      <c r="C46" s="49" t="s">
        <v>314</v>
      </c>
    </row>
    <row r="47" spans="1:3" x14ac:dyDescent="0.25">
      <c r="A47" s="52" t="s">
        <v>44</v>
      </c>
      <c r="B47" s="53" t="s">
        <v>1</v>
      </c>
      <c r="C47" s="36" t="s">
        <v>45</v>
      </c>
    </row>
    <row r="48" spans="1:3" x14ac:dyDescent="0.25">
      <c r="A48" s="8" t="s">
        <v>46</v>
      </c>
      <c r="B48" s="46">
        <v>0.5</v>
      </c>
      <c r="C48" s="47" t="s">
        <v>315</v>
      </c>
    </row>
    <row r="49" spans="1:3" x14ac:dyDescent="0.25">
      <c r="A49" s="8" t="s">
        <v>47</v>
      </c>
      <c r="B49" s="46">
        <v>500</v>
      </c>
      <c r="C49" s="47" t="s">
        <v>316</v>
      </c>
    </row>
    <row r="50" spans="1:3" x14ac:dyDescent="0.25">
      <c r="A50" s="8" t="s">
        <v>139</v>
      </c>
      <c r="B50" s="46">
        <v>3</v>
      </c>
      <c r="C50" s="47" t="s">
        <v>317</v>
      </c>
    </row>
    <row r="51" spans="1:3" s="30" customFormat="1" x14ac:dyDescent="0.25">
      <c r="A51" s="8" t="s">
        <v>51</v>
      </c>
      <c r="B51" s="46">
        <v>15000</v>
      </c>
      <c r="C51" s="47"/>
    </row>
    <row r="52" spans="1:3" ht="42" thickBot="1" x14ac:dyDescent="0.3">
      <c r="A52" s="9" t="s">
        <v>135</v>
      </c>
      <c r="B52" s="48"/>
      <c r="C52" s="49" t="s">
        <v>318</v>
      </c>
    </row>
    <row r="53" spans="1:3" x14ac:dyDescent="0.25">
      <c r="A53" s="52" t="s">
        <v>56</v>
      </c>
      <c r="B53" s="53" t="s">
        <v>1</v>
      </c>
      <c r="C53" s="36" t="s">
        <v>45</v>
      </c>
    </row>
    <row r="54" spans="1:3" x14ac:dyDescent="0.25">
      <c r="A54" s="8" t="s">
        <v>57</v>
      </c>
      <c r="B54" s="46"/>
      <c r="C54" s="47" t="s">
        <v>319</v>
      </c>
    </row>
    <row r="55" spans="1:3" x14ac:dyDescent="0.25">
      <c r="A55" s="8" t="s">
        <v>58</v>
      </c>
      <c r="B55" s="46" t="s">
        <v>320</v>
      </c>
      <c r="C55" s="47" t="s">
        <v>322</v>
      </c>
    </row>
    <row r="56" spans="1:3" s="30" customFormat="1" x14ac:dyDescent="0.25">
      <c r="A56" s="8" t="s">
        <v>59</v>
      </c>
      <c r="B56" s="46"/>
      <c r="C56" s="47" t="s">
        <v>321</v>
      </c>
    </row>
    <row r="57" spans="1:3" ht="42" thickBot="1" x14ac:dyDescent="0.3">
      <c r="A57" s="9" t="s">
        <v>136</v>
      </c>
      <c r="B57" s="48"/>
      <c r="C57" s="49" t="s">
        <v>323</v>
      </c>
    </row>
    <row r="58" spans="1:3" x14ac:dyDescent="0.25">
      <c r="A58" s="52" t="s">
        <v>75</v>
      </c>
      <c r="B58" s="53" t="s">
        <v>1</v>
      </c>
      <c r="C58" s="36" t="s">
        <v>45</v>
      </c>
    </row>
    <row r="59" spans="1:3" x14ac:dyDescent="0.25">
      <c r="A59" s="8" t="s">
        <v>76</v>
      </c>
      <c r="B59" s="46"/>
      <c r="C59" s="47" t="s">
        <v>324</v>
      </c>
    </row>
    <row r="60" spans="1:3" s="30" customFormat="1" x14ac:dyDescent="0.25">
      <c r="A60" s="8" t="s">
        <v>77</v>
      </c>
      <c r="B60" s="46" t="s">
        <v>325</v>
      </c>
      <c r="C60" s="47"/>
    </row>
    <row r="61" spans="1:3" ht="14.4" thickBot="1" x14ac:dyDescent="0.3">
      <c r="A61" s="9" t="s">
        <v>78</v>
      </c>
      <c r="B61" s="48">
        <v>1</v>
      </c>
      <c r="C61" s="49"/>
    </row>
    <row r="62" spans="1:3" x14ac:dyDescent="0.25">
      <c r="A62" s="52" t="s">
        <v>69</v>
      </c>
      <c r="B62" s="53" t="s">
        <v>1</v>
      </c>
      <c r="C62" s="36" t="s">
        <v>45</v>
      </c>
    </row>
    <row r="63" spans="1:3" x14ac:dyDescent="0.25">
      <c r="A63" s="54" t="s">
        <v>141</v>
      </c>
      <c r="B63" s="46"/>
      <c r="C63" s="47" t="s">
        <v>366</v>
      </c>
    </row>
    <row r="64" spans="1:3" x14ac:dyDescent="0.25">
      <c r="A64" s="8" t="s">
        <v>70</v>
      </c>
      <c r="B64" s="46"/>
      <c r="C64" s="47" t="s">
        <v>387</v>
      </c>
    </row>
    <row r="65" spans="1:3" x14ac:dyDescent="0.25">
      <c r="A65" s="8" t="s">
        <v>66</v>
      </c>
      <c r="B65" s="46"/>
      <c r="C65" s="47"/>
    </row>
    <row r="66" spans="1:3" x14ac:dyDescent="0.25">
      <c r="A66" s="8" t="s">
        <v>71</v>
      </c>
      <c r="B66" s="46"/>
      <c r="C66" s="47"/>
    </row>
    <row r="67" spans="1:3" x14ac:dyDescent="0.25">
      <c r="A67" s="54" t="s">
        <v>140</v>
      </c>
      <c r="B67" s="46"/>
      <c r="C67" s="47"/>
    </row>
    <row r="68" spans="1:3" ht="27.6" x14ac:dyDescent="0.25">
      <c r="A68" s="8" t="s">
        <v>72</v>
      </c>
      <c r="B68" s="46"/>
      <c r="C68" s="47"/>
    </row>
    <row r="69" spans="1:3" x14ac:dyDescent="0.25">
      <c r="A69" s="8" t="s">
        <v>127</v>
      </c>
      <c r="B69" s="46"/>
      <c r="C69" s="47"/>
    </row>
    <row r="70" spans="1:3" x14ac:dyDescent="0.25">
      <c r="A70" s="8" t="s">
        <v>68</v>
      </c>
      <c r="B70" s="46"/>
      <c r="C70" s="47"/>
    </row>
    <row r="71" spans="1:3" ht="27.6" x14ac:dyDescent="0.25">
      <c r="A71" s="8" t="s">
        <v>73</v>
      </c>
      <c r="B71" s="46"/>
      <c r="C71" s="47"/>
    </row>
    <row r="72" spans="1:3" ht="42" thickBot="1" x14ac:dyDescent="0.3">
      <c r="A72" s="9" t="s">
        <v>137</v>
      </c>
      <c r="B72" s="48"/>
      <c r="C72" s="49" t="s">
        <v>336</v>
      </c>
    </row>
    <row r="73" spans="1:3" x14ac:dyDescent="0.25">
      <c r="A73" s="52" t="s">
        <v>64</v>
      </c>
      <c r="B73" s="53" t="s">
        <v>1</v>
      </c>
      <c r="C73" s="36" t="s">
        <v>45</v>
      </c>
    </row>
    <row r="74" spans="1:3" x14ac:dyDescent="0.25">
      <c r="A74" s="54" t="s">
        <v>142</v>
      </c>
      <c r="B74" s="46"/>
      <c r="C74" s="47" t="s">
        <v>326</v>
      </c>
    </row>
    <row r="75" spans="1:3" x14ac:dyDescent="0.25">
      <c r="A75" s="54" t="s">
        <v>84</v>
      </c>
      <c r="B75" s="46"/>
      <c r="C75" s="47"/>
    </row>
    <row r="76" spans="1:3" x14ac:dyDescent="0.25">
      <c r="A76" s="8" t="s">
        <v>65</v>
      </c>
      <c r="B76" s="46" t="s">
        <v>325</v>
      </c>
      <c r="C76" s="47"/>
    </row>
    <row r="77" spans="1:3" x14ac:dyDescent="0.25">
      <c r="A77" s="8" t="s">
        <v>66</v>
      </c>
      <c r="B77" s="46" t="s">
        <v>327</v>
      </c>
      <c r="C77" s="47" t="s">
        <v>328</v>
      </c>
    </row>
    <row r="78" spans="1:3" x14ac:dyDescent="0.25">
      <c r="A78" s="8" t="s">
        <v>60</v>
      </c>
      <c r="B78" s="46">
        <v>60</v>
      </c>
      <c r="C78" s="47"/>
    </row>
    <row r="79" spans="1:3" ht="27.6" x14ac:dyDescent="0.25">
      <c r="A79" s="8" t="s">
        <v>133</v>
      </c>
      <c r="B79" s="46" t="s">
        <v>329</v>
      </c>
      <c r="C79" s="47"/>
    </row>
    <row r="80" spans="1:3" ht="27.6" x14ac:dyDescent="0.25">
      <c r="A80" s="8" t="s">
        <v>134</v>
      </c>
      <c r="B80" s="46" t="s">
        <v>329</v>
      </c>
      <c r="C80" s="47"/>
    </row>
    <row r="81" spans="1:3" ht="55.8" thickBot="1" x14ac:dyDescent="0.3">
      <c r="A81" s="9" t="s">
        <v>138</v>
      </c>
      <c r="B81" s="48"/>
      <c r="C81" s="49" t="s">
        <v>367</v>
      </c>
    </row>
  </sheetData>
  <sheetProtection algorithmName="SHA-512" hashValue="iA1Yd7PdaRaBEAG+mZq9n4fA4yQQQKp26x56C5EMo087GgzBATz2SclQ2B+VRp028IaYLFVEyhuFDKpyWEv7Bg==" saltValue="K7X4RdUVXnsBN3HzxSD4eA==" spinCount="100000" sheet="1" objects="1" scenarios="1" selectLockedCells="1"/>
  <customSheetViews>
    <customSheetView guid="{F78D5A7C-B71C-4221-8930-3B18E8D15FCC}" showPageBreaks="1" printArea="1" view="pageBreakPreview" topLeftCell="A4">
      <selection activeCell="B13" sqref="B13:C13"/>
      <rowBreaks count="1" manualBreakCount="1">
        <brk id="46" max="2" man="1"/>
      </rowBreaks>
      <pageMargins left="0.7" right="0.7" top="0.75" bottom="0.75" header="0.3" footer="0.3"/>
      <pageSetup scale="54" orientation="portrait" r:id="rId1"/>
    </customSheetView>
  </customSheetViews>
  <mergeCells count="21">
    <mergeCell ref="B13:C13"/>
    <mergeCell ref="A4:C4"/>
    <mergeCell ref="B5:C5"/>
    <mergeCell ref="B6:C6"/>
    <mergeCell ref="B20:C20"/>
    <mergeCell ref="B21:C21"/>
    <mergeCell ref="A1:C1"/>
    <mergeCell ref="A2:C2"/>
    <mergeCell ref="A3:C3"/>
    <mergeCell ref="B14:C14"/>
    <mergeCell ref="B15:C15"/>
    <mergeCell ref="B16:C16"/>
    <mergeCell ref="B17:C17"/>
    <mergeCell ref="B18:C18"/>
    <mergeCell ref="B19:C19"/>
    <mergeCell ref="B7:C7"/>
    <mergeCell ref="B9:C9"/>
    <mergeCell ref="B10:C10"/>
    <mergeCell ref="B11:C11"/>
    <mergeCell ref="B12:C12"/>
    <mergeCell ref="B8:C8"/>
  </mergeCells>
  <pageMargins left="0.7" right="0.7" top="0.75" bottom="0.75" header="0.3" footer="0.3"/>
  <pageSetup scale="54" orientation="portrait" r:id="rId2"/>
  <rowBreaks count="1" manualBreakCount="1">
    <brk id="46" max="2"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G80"/>
  <sheetViews>
    <sheetView workbookViewId="0">
      <selection sqref="A1:C80"/>
    </sheetView>
  </sheetViews>
  <sheetFormatPr defaultColWidth="9.21875" defaultRowHeight="13.8" x14ac:dyDescent="0.25"/>
  <cols>
    <col min="1" max="1" width="62.5546875" style="3" customWidth="1"/>
    <col min="2" max="2" width="21.77734375" style="1" customWidth="1"/>
    <col min="3" max="3" width="77.21875" style="1" customWidth="1"/>
    <col min="4" max="16384" width="9.21875" style="1"/>
  </cols>
  <sheetData>
    <row r="1" spans="1:7" ht="21.75" customHeight="1" x14ac:dyDescent="0.25">
      <c r="A1" s="168" t="s">
        <v>81</v>
      </c>
      <c r="B1" s="162" t="s">
        <v>100</v>
      </c>
      <c r="C1" s="163"/>
    </row>
    <row r="2" spans="1:7" ht="44.25" customHeight="1" x14ac:dyDescent="0.25">
      <c r="A2" s="169"/>
      <c r="B2" s="164"/>
      <c r="C2" s="165"/>
    </row>
    <row r="3" spans="1:7" ht="17.25" customHeight="1" thickBot="1" x14ac:dyDescent="0.35">
      <c r="A3" s="170"/>
      <c r="B3" s="166" t="s">
        <v>99</v>
      </c>
      <c r="C3" s="167"/>
    </row>
    <row r="4" spans="1:7" s="2" customFormat="1" x14ac:dyDescent="0.25">
      <c r="A4" s="173" t="s">
        <v>0</v>
      </c>
      <c r="B4" s="174"/>
      <c r="C4" s="175"/>
    </row>
    <row r="5" spans="1:7" x14ac:dyDescent="0.25">
      <c r="A5" s="8" t="s">
        <v>2</v>
      </c>
      <c r="B5" s="160"/>
      <c r="C5" s="161"/>
      <c r="G5" s="19"/>
    </row>
    <row r="6" spans="1:7" x14ac:dyDescent="0.25">
      <c r="A6" s="8" t="s">
        <v>3</v>
      </c>
      <c r="B6" s="160"/>
      <c r="C6" s="161"/>
    </row>
    <row r="7" spans="1:7" x14ac:dyDescent="0.25">
      <c r="A7" s="8" t="s">
        <v>4</v>
      </c>
      <c r="B7" s="160"/>
      <c r="C7" s="161"/>
    </row>
    <row r="8" spans="1:7" x14ac:dyDescent="0.25">
      <c r="A8" s="17" t="s">
        <v>125</v>
      </c>
      <c r="B8" s="160"/>
      <c r="C8" s="161"/>
    </row>
    <row r="9" spans="1:7" x14ac:dyDescent="0.25">
      <c r="A9" s="8" t="s">
        <v>5</v>
      </c>
      <c r="B9" s="160"/>
      <c r="C9" s="161"/>
    </row>
    <row r="10" spans="1:7" x14ac:dyDescent="0.25">
      <c r="A10" s="8" t="s">
        <v>6</v>
      </c>
      <c r="B10" s="160"/>
      <c r="C10" s="161"/>
    </row>
    <row r="11" spans="1:7" x14ac:dyDescent="0.25">
      <c r="A11" s="8" t="s">
        <v>7</v>
      </c>
      <c r="B11" s="160"/>
      <c r="C11" s="161"/>
    </row>
    <row r="12" spans="1:7" x14ac:dyDescent="0.25">
      <c r="A12" s="8" t="s">
        <v>8</v>
      </c>
      <c r="B12" s="160"/>
      <c r="C12" s="161"/>
    </row>
    <row r="13" spans="1:7" x14ac:dyDescent="0.25">
      <c r="A13" s="8" t="s">
        <v>9</v>
      </c>
      <c r="B13" s="160"/>
      <c r="C13" s="161"/>
    </row>
    <row r="14" spans="1:7" x14ac:dyDescent="0.25">
      <c r="A14" s="17" t="s">
        <v>126</v>
      </c>
      <c r="B14" s="160"/>
      <c r="C14" s="161"/>
    </row>
    <row r="15" spans="1:7" x14ac:dyDescent="0.25">
      <c r="A15" s="8" t="s">
        <v>11</v>
      </c>
      <c r="B15" s="160"/>
      <c r="C15" s="161"/>
    </row>
    <row r="16" spans="1:7" x14ac:dyDescent="0.25">
      <c r="A16" s="8" t="s">
        <v>12</v>
      </c>
      <c r="B16" s="160"/>
      <c r="C16" s="161"/>
    </row>
    <row r="17" spans="1:3" x14ac:dyDescent="0.25">
      <c r="A17" s="8" t="s">
        <v>14</v>
      </c>
      <c r="B17" s="160"/>
      <c r="C17" s="161"/>
    </row>
    <row r="18" spans="1:3" x14ac:dyDescent="0.25">
      <c r="A18" s="8" t="s">
        <v>119</v>
      </c>
      <c r="B18" s="160"/>
      <c r="C18" s="161"/>
    </row>
    <row r="19" spans="1:3" x14ac:dyDescent="0.25">
      <c r="A19" s="8" t="s">
        <v>18</v>
      </c>
      <c r="B19" s="160"/>
      <c r="C19" s="161"/>
    </row>
    <row r="20" spans="1:3" ht="14.4" thickBot="1" x14ac:dyDescent="0.3">
      <c r="A20" s="9" t="s">
        <v>19</v>
      </c>
      <c r="B20" s="171"/>
      <c r="C20" s="172"/>
    </row>
    <row r="21" spans="1:3" s="2" customFormat="1" x14ac:dyDescent="0.25">
      <c r="A21" s="4" t="s">
        <v>20</v>
      </c>
      <c r="B21" s="5" t="s">
        <v>21</v>
      </c>
      <c r="C21" s="6" t="s">
        <v>22</v>
      </c>
    </row>
    <row r="22" spans="1:3" x14ac:dyDescent="0.25">
      <c r="A22" s="8" t="s">
        <v>23</v>
      </c>
      <c r="B22" s="7"/>
      <c r="C22" s="10"/>
    </row>
    <row r="23" spans="1:3" x14ac:dyDescent="0.25">
      <c r="A23" s="17" t="s">
        <v>120</v>
      </c>
      <c r="B23" s="7"/>
      <c r="C23" s="10"/>
    </row>
    <row r="24" spans="1:3" x14ac:dyDescent="0.25">
      <c r="A24" s="8" t="s">
        <v>24</v>
      </c>
      <c r="B24" s="7"/>
      <c r="C24" s="10"/>
    </row>
    <row r="25" spans="1:3" ht="27.6" x14ac:dyDescent="0.25">
      <c r="A25" s="11" t="s">
        <v>82</v>
      </c>
      <c r="B25" s="7"/>
      <c r="C25" s="10"/>
    </row>
    <row r="26" spans="1:3" x14ac:dyDescent="0.25">
      <c r="A26" s="8" t="s">
        <v>80</v>
      </c>
      <c r="B26" s="7"/>
      <c r="C26" s="10"/>
    </row>
    <row r="27" spans="1:3" ht="27.6" x14ac:dyDescent="0.25">
      <c r="A27" s="11" t="s">
        <v>115</v>
      </c>
      <c r="B27" s="7"/>
      <c r="C27" s="10"/>
    </row>
    <row r="28" spans="1:3" x14ac:dyDescent="0.25">
      <c r="A28" s="8" t="s">
        <v>25</v>
      </c>
      <c r="B28" s="7"/>
      <c r="C28" s="10"/>
    </row>
    <row r="29" spans="1:3" x14ac:dyDescent="0.25">
      <c r="A29" s="8" t="s">
        <v>26</v>
      </c>
      <c r="B29" s="7"/>
      <c r="C29" s="10"/>
    </row>
    <row r="30" spans="1:3" ht="14.4" thickBot="1" x14ac:dyDescent="0.3">
      <c r="A30" s="9" t="s">
        <v>27</v>
      </c>
      <c r="B30" s="12"/>
      <c r="C30" s="13"/>
    </row>
    <row r="31" spans="1:3" s="2" customFormat="1" x14ac:dyDescent="0.25">
      <c r="A31" s="4" t="s">
        <v>28</v>
      </c>
      <c r="B31" s="5" t="s">
        <v>29</v>
      </c>
      <c r="C31" s="6" t="s">
        <v>30</v>
      </c>
    </row>
    <row r="32" spans="1:3" x14ac:dyDescent="0.25">
      <c r="A32" s="8" t="s">
        <v>31</v>
      </c>
      <c r="B32" s="7"/>
      <c r="C32" s="10"/>
    </row>
    <row r="33" spans="1:3" x14ac:dyDescent="0.25">
      <c r="A33" s="8" t="s">
        <v>32</v>
      </c>
      <c r="B33" s="7"/>
      <c r="C33" s="10"/>
    </row>
    <row r="34" spans="1:3" x14ac:dyDescent="0.25">
      <c r="A34" s="8" t="s">
        <v>33</v>
      </c>
      <c r="B34" s="7"/>
      <c r="C34" s="10"/>
    </row>
    <row r="35" spans="1:3" x14ac:dyDescent="0.25">
      <c r="A35" s="8" t="s">
        <v>34</v>
      </c>
      <c r="B35" s="7"/>
      <c r="C35" s="10"/>
    </row>
    <row r="36" spans="1:3" x14ac:dyDescent="0.25">
      <c r="A36" s="8" t="s">
        <v>35</v>
      </c>
      <c r="B36" s="7"/>
      <c r="C36" s="10"/>
    </row>
    <row r="37" spans="1:3" x14ac:dyDescent="0.25">
      <c r="A37" s="8" t="s">
        <v>36</v>
      </c>
      <c r="B37" s="7"/>
      <c r="C37" s="10"/>
    </row>
    <row r="38" spans="1:3" x14ac:dyDescent="0.25">
      <c r="A38" s="8" t="s">
        <v>37</v>
      </c>
      <c r="B38" s="7"/>
      <c r="C38" s="10"/>
    </row>
    <row r="39" spans="1:3" ht="42.6" thickBot="1" x14ac:dyDescent="0.35">
      <c r="A39" s="9" t="s">
        <v>79</v>
      </c>
      <c r="B39" s="12"/>
      <c r="C39" s="14"/>
    </row>
    <row r="40" spans="1:3" s="2" customFormat="1" x14ac:dyDescent="0.25">
      <c r="A40" s="4" t="s">
        <v>38</v>
      </c>
      <c r="B40" s="5" t="s">
        <v>29</v>
      </c>
      <c r="C40" s="6" t="s">
        <v>30</v>
      </c>
    </row>
    <row r="41" spans="1:3" x14ac:dyDescent="0.25">
      <c r="A41" s="8" t="s">
        <v>39</v>
      </c>
      <c r="B41" s="7"/>
      <c r="C41" s="10"/>
    </row>
    <row r="42" spans="1:3" x14ac:dyDescent="0.25">
      <c r="A42" s="8" t="s">
        <v>40</v>
      </c>
      <c r="B42" s="7"/>
      <c r="C42" s="10"/>
    </row>
    <row r="43" spans="1:3" x14ac:dyDescent="0.25">
      <c r="A43" s="8" t="s">
        <v>41</v>
      </c>
      <c r="B43" s="7"/>
      <c r="C43" s="10"/>
    </row>
    <row r="44" spans="1:3" x14ac:dyDescent="0.25">
      <c r="A44" s="8" t="s">
        <v>42</v>
      </c>
      <c r="B44" s="7"/>
      <c r="C44" s="10"/>
    </row>
    <row r="45" spans="1:3" ht="14.4" thickBot="1" x14ac:dyDescent="0.3">
      <c r="A45" s="9" t="s">
        <v>43</v>
      </c>
      <c r="B45" s="12"/>
      <c r="C45" s="13"/>
    </row>
    <row r="46" spans="1:3" s="2" customFormat="1" x14ac:dyDescent="0.25">
      <c r="A46" s="4" t="s">
        <v>44</v>
      </c>
      <c r="B46" s="5" t="s">
        <v>1</v>
      </c>
      <c r="C46" s="6" t="s">
        <v>45</v>
      </c>
    </row>
    <row r="47" spans="1:3" x14ac:dyDescent="0.25">
      <c r="A47" s="8" t="s">
        <v>46</v>
      </c>
      <c r="B47" s="7"/>
      <c r="C47" s="10"/>
    </row>
    <row r="48" spans="1:3" x14ac:dyDescent="0.25">
      <c r="A48" s="8" t="s">
        <v>47</v>
      </c>
      <c r="B48" s="7"/>
      <c r="C48" s="10"/>
    </row>
    <row r="49" spans="1:3" x14ac:dyDescent="0.25">
      <c r="A49" s="8" t="s">
        <v>122</v>
      </c>
      <c r="B49" s="7"/>
      <c r="C49" s="10"/>
    </row>
    <row r="50" spans="1:3" x14ac:dyDescent="0.25">
      <c r="A50" s="8" t="s">
        <v>51</v>
      </c>
      <c r="B50" s="7"/>
      <c r="C50" s="10"/>
    </row>
    <row r="51" spans="1:3" ht="55.8" thickBot="1" x14ac:dyDescent="0.3">
      <c r="A51" s="18" t="s">
        <v>124</v>
      </c>
      <c r="B51" s="12"/>
      <c r="C51" s="13"/>
    </row>
    <row r="52" spans="1:3" s="2" customFormat="1" x14ac:dyDescent="0.25">
      <c r="A52" s="4" t="s">
        <v>56</v>
      </c>
      <c r="B52" s="5" t="s">
        <v>1</v>
      </c>
      <c r="C52" s="6" t="s">
        <v>45</v>
      </c>
    </row>
    <row r="53" spans="1:3" x14ac:dyDescent="0.25">
      <c r="A53" s="8" t="s">
        <v>57</v>
      </c>
      <c r="B53" s="7"/>
      <c r="C53" s="10"/>
    </row>
    <row r="54" spans="1:3" x14ac:dyDescent="0.25">
      <c r="A54" s="8" t="s">
        <v>58</v>
      </c>
      <c r="B54" s="7"/>
      <c r="C54" s="10"/>
    </row>
    <row r="55" spans="1:3" x14ac:dyDescent="0.25">
      <c r="A55" s="8" t="s">
        <v>59</v>
      </c>
      <c r="B55" s="7"/>
      <c r="C55" s="10"/>
    </row>
    <row r="56" spans="1:3" ht="55.8" thickBot="1" x14ac:dyDescent="0.3">
      <c r="A56" s="18" t="s">
        <v>123</v>
      </c>
      <c r="B56" s="12"/>
      <c r="C56" s="13"/>
    </row>
    <row r="57" spans="1:3" s="2" customFormat="1" x14ac:dyDescent="0.25">
      <c r="A57" s="4" t="s">
        <v>75</v>
      </c>
      <c r="B57" s="5" t="s">
        <v>1</v>
      </c>
      <c r="C57" s="6" t="s">
        <v>45</v>
      </c>
    </row>
    <row r="58" spans="1:3" x14ac:dyDescent="0.25">
      <c r="A58" s="8" t="s">
        <v>76</v>
      </c>
      <c r="B58" s="7"/>
      <c r="C58" s="10"/>
    </row>
    <row r="59" spans="1:3" x14ac:dyDescent="0.25">
      <c r="A59" s="8" t="s">
        <v>77</v>
      </c>
      <c r="B59" s="7"/>
      <c r="C59" s="10"/>
    </row>
    <row r="60" spans="1:3" ht="14.4" thickBot="1" x14ac:dyDescent="0.3">
      <c r="A60" s="9" t="s">
        <v>78</v>
      </c>
      <c r="B60" s="12"/>
      <c r="C60" s="13"/>
    </row>
    <row r="61" spans="1:3" s="2" customFormat="1" x14ac:dyDescent="0.25">
      <c r="A61" s="4" t="s">
        <v>69</v>
      </c>
      <c r="B61" s="5" t="s">
        <v>1</v>
      </c>
      <c r="C61" s="6" t="s">
        <v>45</v>
      </c>
    </row>
    <row r="62" spans="1:3" x14ac:dyDescent="0.25">
      <c r="A62" s="8" t="s">
        <v>87</v>
      </c>
      <c r="B62" s="7"/>
      <c r="C62" s="10"/>
    </row>
    <row r="63" spans="1:3" x14ac:dyDescent="0.25">
      <c r="A63" s="8" t="s">
        <v>70</v>
      </c>
      <c r="B63" s="7"/>
      <c r="C63" s="10"/>
    </row>
    <row r="64" spans="1:3" x14ac:dyDescent="0.25">
      <c r="A64" s="8" t="s">
        <v>66</v>
      </c>
      <c r="B64" s="7"/>
      <c r="C64" s="10"/>
    </row>
    <row r="65" spans="1:3" x14ac:dyDescent="0.25">
      <c r="A65" s="8" t="s">
        <v>71</v>
      </c>
      <c r="B65" s="7"/>
      <c r="C65" s="10"/>
    </row>
    <row r="66" spans="1:3" x14ac:dyDescent="0.25">
      <c r="A66" s="8" t="s">
        <v>88</v>
      </c>
      <c r="B66" s="7"/>
      <c r="C66" s="10"/>
    </row>
    <row r="67" spans="1:3" ht="27.6" x14ac:dyDescent="0.25">
      <c r="A67" s="17" t="s">
        <v>72</v>
      </c>
      <c r="B67" s="7"/>
      <c r="C67" s="10"/>
    </row>
    <row r="68" spans="1:3" x14ac:dyDescent="0.25">
      <c r="A68" s="17" t="s">
        <v>127</v>
      </c>
      <c r="B68" s="7"/>
      <c r="C68" s="10"/>
    </row>
    <row r="69" spans="1:3" x14ac:dyDescent="0.25">
      <c r="A69" s="8" t="s">
        <v>68</v>
      </c>
      <c r="B69" s="7"/>
      <c r="C69" s="10"/>
    </row>
    <row r="70" spans="1:3" ht="27.6" x14ac:dyDescent="0.25">
      <c r="A70" s="17" t="s">
        <v>73</v>
      </c>
      <c r="B70" s="7"/>
      <c r="C70" s="10"/>
    </row>
    <row r="71" spans="1:3" ht="55.8" thickBot="1" x14ac:dyDescent="0.3">
      <c r="A71" s="18" t="s">
        <v>129</v>
      </c>
      <c r="B71" s="12"/>
      <c r="C71" s="13"/>
    </row>
    <row r="72" spans="1:3" x14ac:dyDescent="0.25">
      <c r="A72" s="4" t="s">
        <v>64</v>
      </c>
      <c r="B72" s="5" t="s">
        <v>1</v>
      </c>
      <c r="C72" s="6" t="s">
        <v>45</v>
      </c>
    </row>
    <row r="73" spans="1:3" x14ac:dyDescent="0.25">
      <c r="A73" s="8" t="s">
        <v>83</v>
      </c>
      <c r="B73" s="7"/>
      <c r="C73" s="10"/>
    </row>
    <row r="74" spans="1:3" x14ac:dyDescent="0.25">
      <c r="A74" s="11" t="s">
        <v>84</v>
      </c>
      <c r="B74" s="7"/>
      <c r="C74" s="10"/>
    </row>
    <row r="75" spans="1:3" x14ac:dyDescent="0.25">
      <c r="A75" s="8" t="s">
        <v>65</v>
      </c>
      <c r="B75" s="7"/>
      <c r="C75" s="10"/>
    </row>
    <row r="76" spans="1:3" x14ac:dyDescent="0.25">
      <c r="A76" s="8" t="s">
        <v>66</v>
      </c>
      <c r="B76" s="7"/>
      <c r="C76" s="10"/>
    </row>
    <row r="77" spans="1:3" x14ac:dyDescent="0.25">
      <c r="A77" s="8" t="s">
        <v>60</v>
      </c>
      <c r="B77" s="7"/>
      <c r="C77" s="10"/>
    </row>
    <row r="78" spans="1:3" ht="27.6" x14ac:dyDescent="0.25">
      <c r="A78" s="17" t="s">
        <v>133</v>
      </c>
      <c r="B78" s="7"/>
      <c r="C78" s="10"/>
    </row>
    <row r="79" spans="1:3" ht="27.6" x14ac:dyDescent="0.25">
      <c r="A79" s="17" t="s">
        <v>134</v>
      </c>
      <c r="B79" s="7"/>
      <c r="C79" s="10"/>
    </row>
    <row r="80" spans="1:3" ht="55.8" thickBot="1" x14ac:dyDescent="0.3">
      <c r="A80" s="18" t="s">
        <v>132</v>
      </c>
      <c r="B80" s="12"/>
      <c r="C80" s="13"/>
    </row>
  </sheetData>
  <customSheetViews>
    <customSheetView guid="{F78D5A7C-B71C-4221-8930-3B18E8D15FCC}" showPageBreaks="1" state="hidden">
      <selection sqref="A1:C80"/>
      <pageMargins left="0.7" right="0.7" top="0.75" bottom="0.75" header="0.3" footer="0.3"/>
    </customSheetView>
  </customSheetViews>
  <mergeCells count="20">
    <mergeCell ref="B20:C20"/>
    <mergeCell ref="B17:C17"/>
    <mergeCell ref="B18:C18"/>
    <mergeCell ref="B19:C19"/>
    <mergeCell ref="B13:C13"/>
    <mergeCell ref="B14:C14"/>
    <mergeCell ref="B15:C15"/>
    <mergeCell ref="B16:C16"/>
    <mergeCell ref="B12:C12"/>
    <mergeCell ref="A1:A3"/>
    <mergeCell ref="B1:C2"/>
    <mergeCell ref="B3:C3"/>
    <mergeCell ref="A4:C4"/>
    <mergeCell ref="B5:C5"/>
    <mergeCell ref="B6:C6"/>
    <mergeCell ref="B7:C7"/>
    <mergeCell ref="B8:C8"/>
    <mergeCell ref="B9:C9"/>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53"/>
  <sheetViews>
    <sheetView topLeftCell="B24" zoomScale="115" zoomScaleNormal="115" zoomScaleSheetLayoutView="100" workbookViewId="0">
      <selection activeCell="E47" sqref="E47"/>
    </sheetView>
  </sheetViews>
  <sheetFormatPr defaultColWidth="9.21875" defaultRowHeight="14.4" x14ac:dyDescent="0.3"/>
  <cols>
    <col min="1" max="1" width="36.21875" style="23" customWidth="1"/>
    <col min="2" max="2" width="33.77734375" style="23" customWidth="1"/>
    <col min="3" max="3" width="21.77734375" style="23" customWidth="1"/>
    <col min="4" max="4" width="70" style="23" customWidth="1"/>
    <col min="5" max="16384" width="9.21875" style="23"/>
  </cols>
  <sheetData>
    <row r="1" spans="1:4" s="24" customFormat="1" ht="77.25" customHeight="1" x14ac:dyDescent="0.25">
      <c r="A1" s="168"/>
      <c r="B1" s="178"/>
      <c r="C1" s="178"/>
      <c r="D1" s="179"/>
    </row>
    <row r="2" spans="1:4" s="24" customFormat="1" ht="44.25" customHeight="1" x14ac:dyDescent="0.25">
      <c r="A2" s="148" t="s">
        <v>146</v>
      </c>
      <c r="B2" s="149"/>
      <c r="C2" s="149"/>
      <c r="D2" s="150"/>
    </row>
    <row r="3" spans="1:4" s="24" customFormat="1" ht="17.25" customHeight="1" thickBot="1" x14ac:dyDescent="0.35">
      <c r="A3" s="130" t="s">
        <v>244</v>
      </c>
      <c r="B3" s="131"/>
      <c r="C3" s="131"/>
      <c r="D3" s="132"/>
    </row>
    <row r="4" spans="1:4" x14ac:dyDescent="0.3">
      <c r="A4" s="63" t="s">
        <v>259</v>
      </c>
      <c r="B4" s="64" t="s">
        <v>260</v>
      </c>
      <c r="C4" s="64" t="s">
        <v>160</v>
      </c>
      <c r="D4" s="65" t="s">
        <v>279</v>
      </c>
    </row>
    <row r="5" spans="1:4" x14ac:dyDescent="0.3">
      <c r="A5" s="66" t="s">
        <v>179</v>
      </c>
      <c r="B5" s="186">
        <f>SUM(C6:C7)</f>
        <v>0</v>
      </c>
      <c r="C5" s="187"/>
      <c r="D5" s="55" t="s">
        <v>256</v>
      </c>
    </row>
    <row r="6" spans="1:4" x14ac:dyDescent="0.3">
      <c r="A6" s="67" t="s">
        <v>162</v>
      </c>
      <c r="B6" s="56"/>
      <c r="C6" s="57">
        <v>0</v>
      </c>
      <c r="D6" s="58"/>
    </row>
    <row r="7" spans="1:4" ht="42" x14ac:dyDescent="0.3">
      <c r="A7" s="67" t="s">
        <v>163</v>
      </c>
      <c r="B7" s="56"/>
      <c r="C7" s="57">
        <v>0</v>
      </c>
      <c r="D7" s="58" t="s">
        <v>368</v>
      </c>
    </row>
    <row r="8" spans="1:4" ht="28.2" x14ac:dyDescent="0.3">
      <c r="A8" s="66" t="s">
        <v>180</v>
      </c>
      <c r="B8" s="186">
        <f>SUM(C9:C18)</f>
        <v>1867000</v>
      </c>
      <c r="C8" s="187"/>
      <c r="D8" s="55" t="s">
        <v>256</v>
      </c>
    </row>
    <row r="9" spans="1:4" x14ac:dyDescent="0.3">
      <c r="A9" s="67" t="s">
        <v>164</v>
      </c>
      <c r="B9" s="56"/>
      <c r="C9" s="57">
        <v>0</v>
      </c>
      <c r="D9" s="58"/>
    </row>
    <row r="10" spans="1:4" x14ac:dyDescent="0.3">
      <c r="A10" s="67" t="s">
        <v>165</v>
      </c>
      <c r="B10" s="56"/>
      <c r="C10" s="57">
        <v>175000</v>
      </c>
      <c r="D10" s="58"/>
    </row>
    <row r="11" spans="1:4" x14ac:dyDescent="0.3">
      <c r="A11" s="67" t="s">
        <v>162</v>
      </c>
      <c r="B11" s="56"/>
      <c r="C11" s="57">
        <v>0</v>
      </c>
      <c r="D11" s="58"/>
    </row>
    <row r="12" spans="1:4" x14ac:dyDescent="0.3">
      <c r="A12" s="67" t="s">
        <v>167</v>
      </c>
      <c r="B12" s="56"/>
      <c r="C12" s="57">
        <v>180000</v>
      </c>
      <c r="D12" s="58"/>
    </row>
    <row r="13" spans="1:4" x14ac:dyDescent="0.3">
      <c r="A13" s="67" t="s">
        <v>166</v>
      </c>
      <c r="B13" s="56"/>
      <c r="C13" s="57">
        <v>1512000</v>
      </c>
      <c r="D13" s="58" t="s">
        <v>347</v>
      </c>
    </row>
    <row r="14" spans="1:4" x14ac:dyDescent="0.3">
      <c r="A14" s="67" t="s">
        <v>168</v>
      </c>
      <c r="B14" s="56"/>
      <c r="C14" s="57">
        <v>0</v>
      </c>
      <c r="D14" s="58"/>
    </row>
    <row r="15" spans="1:4" x14ac:dyDescent="0.3">
      <c r="A15" s="67" t="s">
        <v>169</v>
      </c>
      <c r="B15" s="56"/>
      <c r="C15" s="57">
        <v>0</v>
      </c>
      <c r="D15" s="58"/>
    </row>
    <row r="16" spans="1:4" x14ac:dyDescent="0.3">
      <c r="A16" s="67" t="s">
        <v>170</v>
      </c>
      <c r="B16" s="56"/>
      <c r="C16" s="57">
        <v>0</v>
      </c>
      <c r="D16" s="58"/>
    </row>
    <row r="17" spans="1:4" x14ac:dyDescent="0.3">
      <c r="A17" s="67" t="s">
        <v>170</v>
      </c>
      <c r="B17" s="56"/>
      <c r="C17" s="57">
        <v>0</v>
      </c>
      <c r="D17" s="58"/>
    </row>
    <row r="18" spans="1:4" x14ac:dyDescent="0.3">
      <c r="A18" s="67" t="s">
        <v>170</v>
      </c>
      <c r="B18" s="56"/>
      <c r="C18" s="57">
        <v>0</v>
      </c>
      <c r="D18" s="58"/>
    </row>
    <row r="19" spans="1:4" x14ac:dyDescent="0.3">
      <c r="A19" s="66" t="s">
        <v>181</v>
      </c>
      <c r="B19" s="186">
        <f>SUM(C20:C28)</f>
        <v>2131000</v>
      </c>
      <c r="C19" s="187"/>
      <c r="D19" s="55" t="s">
        <v>256</v>
      </c>
    </row>
    <row r="20" spans="1:4" x14ac:dyDescent="0.3">
      <c r="A20" s="67" t="s">
        <v>182</v>
      </c>
      <c r="B20" s="56"/>
      <c r="C20" s="57" t="s">
        <v>331</v>
      </c>
      <c r="D20" s="58"/>
    </row>
    <row r="21" spans="1:4" x14ac:dyDescent="0.3">
      <c r="A21" s="67" t="s">
        <v>183</v>
      </c>
      <c r="B21" s="56"/>
      <c r="C21" s="57">
        <v>0</v>
      </c>
      <c r="D21" s="58"/>
    </row>
    <row r="22" spans="1:4" x14ac:dyDescent="0.3">
      <c r="A22" s="67" t="s">
        <v>184</v>
      </c>
      <c r="B22" s="56"/>
      <c r="C22" s="57">
        <v>520000</v>
      </c>
      <c r="D22" s="58" t="s">
        <v>346</v>
      </c>
    </row>
    <row r="23" spans="1:4" ht="28.2" x14ac:dyDescent="0.3">
      <c r="A23" s="67" t="s">
        <v>185</v>
      </c>
      <c r="B23" s="56"/>
      <c r="C23" s="57">
        <v>0</v>
      </c>
      <c r="D23" s="58"/>
    </row>
    <row r="24" spans="1:4" ht="28.2" x14ac:dyDescent="0.3">
      <c r="A24" s="67" t="s">
        <v>186</v>
      </c>
      <c r="B24" s="56"/>
      <c r="C24" s="57">
        <v>0</v>
      </c>
      <c r="D24" s="58"/>
    </row>
    <row r="25" spans="1:4" x14ac:dyDescent="0.3">
      <c r="A25" s="67" t="s">
        <v>187</v>
      </c>
      <c r="B25" s="56"/>
      <c r="C25" s="57">
        <v>0</v>
      </c>
      <c r="D25" s="58"/>
    </row>
    <row r="26" spans="1:4" x14ac:dyDescent="0.3">
      <c r="A26" s="67" t="s">
        <v>170</v>
      </c>
      <c r="B26" s="56"/>
      <c r="C26" s="57">
        <v>1252500</v>
      </c>
      <c r="D26" s="58" t="s">
        <v>341</v>
      </c>
    </row>
    <row r="27" spans="1:4" x14ac:dyDescent="0.3">
      <c r="A27" s="67" t="s">
        <v>170</v>
      </c>
      <c r="B27" s="56"/>
      <c r="C27" s="57">
        <v>95500</v>
      </c>
      <c r="D27" s="58" t="s">
        <v>344</v>
      </c>
    </row>
    <row r="28" spans="1:4" x14ac:dyDescent="0.3">
      <c r="A28" s="67" t="s">
        <v>170</v>
      </c>
      <c r="B28" s="56"/>
      <c r="C28" s="57">
        <v>263000</v>
      </c>
      <c r="D28" s="58" t="s">
        <v>345</v>
      </c>
    </row>
    <row r="29" spans="1:4" x14ac:dyDescent="0.3">
      <c r="A29" s="66" t="s">
        <v>188</v>
      </c>
      <c r="B29" s="184">
        <f>SUM(C30:C35)</f>
        <v>3302000</v>
      </c>
      <c r="C29" s="185"/>
      <c r="D29" s="55"/>
    </row>
    <row r="30" spans="1:4" x14ac:dyDescent="0.3">
      <c r="A30" s="67" t="s">
        <v>170</v>
      </c>
      <c r="B30" s="56" t="s">
        <v>293</v>
      </c>
      <c r="C30" s="57">
        <v>370000</v>
      </c>
      <c r="D30" s="58"/>
    </row>
    <row r="31" spans="1:4" x14ac:dyDescent="0.3">
      <c r="A31" s="67" t="s">
        <v>170</v>
      </c>
      <c r="B31" s="56" t="s">
        <v>337</v>
      </c>
      <c r="C31" s="57">
        <v>1432000</v>
      </c>
      <c r="D31" s="58"/>
    </row>
    <row r="32" spans="1:4" x14ac:dyDescent="0.3">
      <c r="A32" s="67" t="s">
        <v>170</v>
      </c>
      <c r="B32" s="56" t="s">
        <v>338</v>
      </c>
      <c r="C32" s="57">
        <v>600000</v>
      </c>
      <c r="D32" s="58" t="s">
        <v>340</v>
      </c>
    </row>
    <row r="33" spans="1:4" x14ac:dyDescent="0.3">
      <c r="A33" s="67" t="s">
        <v>170</v>
      </c>
      <c r="B33" s="56" t="s">
        <v>339</v>
      </c>
      <c r="C33" s="57">
        <v>600000</v>
      </c>
      <c r="D33" s="58"/>
    </row>
    <row r="34" spans="1:4" x14ac:dyDescent="0.3">
      <c r="A34" s="67" t="s">
        <v>170</v>
      </c>
      <c r="B34" s="56"/>
      <c r="C34" s="57">
        <v>0</v>
      </c>
      <c r="D34" s="58"/>
    </row>
    <row r="35" spans="1:4" x14ac:dyDescent="0.3">
      <c r="A35" s="67" t="s">
        <v>170</v>
      </c>
      <c r="B35" s="56" t="s">
        <v>376</v>
      </c>
      <c r="C35" s="57">
        <v>300000</v>
      </c>
      <c r="D35" s="58" t="s">
        <v>377</v>
      </c>
    </row>
    <row r="36" spans="1:4" x14ac:dyDescent="0.3">
      <c r="A36" s="67" t="s">
        <v>170</v>
      </c>
      <c r="B36" s="56"/>
      <c r="C36" s="57">
        <v>0</v>
      </c>
      <c r="D36" s="58"/>
    </row>
    <row r="37" spans="1:4" ht="15" thickBot="1" x14ac:dyDescent="0.35">
      <c r="A37" s="68" t="s">
        <v>258</v>
      </c>
      <c r="B37" s="194">
        <f>B5+B8+B19+B29</f>
        <v>7300000</v>
      </c>
      <c r="C37" s="195"/>
      <c r="D37" s="59" t="s">
        <v>256</v>
      </c>
    </row>
    <row r="38" spans="1:4" x14ac:dyDescent="0.3">
      <c r="A38" s="52" t="s">
        <v>262</v>
      </c>
      <c r="B38" s="196" t="s">
        <v>159</v>
      </c>
      <c r="C38" s="196"/>
      <c r="D38" s="65" t="s">
        <v>279</v>
      </c>
    </row>
    <row r="39" spans="1:4" ht="17.25" customHeight="1" thickBot="1" x14ac:dyDescent="0.35">
      <c r="A39" s="69" t="s">
        <v>261</v>
      </c>
      <c r="B39" s="197">
        <v>1800000</v>
      </c>
      <c r="C39" s="198"/>
      <c r="D39" s="60" t="s">
        <v>263</v>
      </c>
    </row>
    <row r="40" spans="1:4" x14ac:dyDescent="0.3">
      <c r="A40" s="52" t="s">
        <v>264</v>
      </c>
      <c r="B40" s="64" t="s">
        <v>260</v>
      </c>
      <c r="C40" s="64" t="s">
        <v>160</v>
      </c>
      <c r="D40" s="65" t="s">
        <v>279</v>
      </c>
    </row>
    <row r="41" spans="1:4" ht="42" x14ac:dyDescent="0.3">
      <c r="A41" s="66" t="s">
        <v>178</v>
      </c>
      <c r="B41" s="186">
        <f>SUM(C42:C48)</f>
        <v>5500000</v>
      </c>
      <c r="C41" s="187"/>
      <c r="D41" s="55" t="s">
        <v>265</v>
      </c>
    </row>
    <row r="42" spans="1:4" x14ac:dyDescent="0.3">
      <c r="A42" s="67" t="s">
        <v>171</v>
      </c>
      <c r="B42" s="56"/>
      <c r="C42" s="56">
        <v>4500000</v>
      </c>
      <c r="D42" s="58" t="s">
        <v>292</v>
      </c>
    </row>
    <row r="43" spans="1:4" x14ac:dyDescent="0.3">
      <c r="A43" s="67" t="s">
        <v>172</v>
      </c>
      <c r="B43" s="56"/>
      <c r="C43" s="56">
        <v>1000000</v>
      </c>
      <c r="D43" s="58" t="s">
        <v>291</v>
      </c>
    </row>
    <row r="44" spans="1:4" x14ac:dyDescent="0.3">
      <c r="A44" s="67" t="s">
        <v>173</v>
      </c>
      <c r="B44" s="56"/>
      <c r="C44" s="56">
        <v>0</v>
      </c>
      <c r="D44" s="58"/>
    </row>
    <row r="45" spans="1:4" x14ac:dyDescent="0.3">
      <c r="A45" s="67" t="s">
        <v>174</v>
      </c>
      <c r="B45" s="56"/>
      <c r="C45" s="56">
        <v>0</v>
      </c>
      <c r="D45" s="58"/>
    </row>
    <row r="46" spans="1:4" x14ac:dyDescent="0.3">
      <c r="A46" s="67" t="s">
        <v>175</v>
      </c>
      <c r="B46" s="56"/>
      <c r="C46" s="56">
        <v>0</v>
      </c>
      <c r="D46" s="58"/>
    </row>
    <row r="47" spans="1:4" x14ac:dyDescent="0.3">
      <c r="A47" s="67" t="s">
        <v>176</v>
      </c>
      <c r="B47" s="56"/>
      <c r="C47" s="56">
        <v>0</v>
      </c>
      <c r="D47" s="58"/>
    </row>
    <row r="48" spans="1:4" ht="15" thickBot="1" x14ac:dyDescent="0.35">
      <c r="A48" s="70" t="s">
        <v>177</v>
      </c>
      <c r="B48" s="61"/>
      <c r="C48" s="61">
        <v>0</v>
      </c>
      <c r="D48" s="60"/>
    </row>
    <row r="49" spans="1:4" x14ac:dyDescent="0.3">
      <c r="A49" s="52" t="s">
        <v>161</v>
      </c>
      <c r="B49" s="196" t="s">
        <v>159</v>
      </c>
      <c r="C49" s="196"/>
      <c r="D49" s="65" t="s">
        <v>279</v>
      </c>
    </row>
    <row r="50" spans="1:4" x14ac:dyDescent="0.3">
      <c r="A50" s="8" t="s">
        <v>199</v>
      </c>
      <c r="B50" s="199">
        <v>7300000</v>
      </c>
      <c r="C50" s="200"/>
      <c r="D50" s="58" t="s">
        <v>230</v>
      </c>
    </row>
    <row r="51" spans="1:4" x14ac:dyDescent="0.3">
      <c r="A51" s="8" t="s">
        <v>198</v>
      </c>
      <c r="B51" s="188">
        <f>(B50-B39)/B39</f>
        <v>3.0555555555555554</v>
      </c>
      <c r="C51" s="189"/>
      <c r="D51" s="55" t="s">
        <v>256</v>
      </c>
    </row>
    <row r="52" spans="1:4" x14ac:dyDescent="0.3">
      <c r="A52" s="71" t="s">
        <v>196</v>
      </c>
      <c r="B52" s="190">
        <v>2027</v>
      </c>
      <c r="C52" s="191"/>
      <c r="D52" s="62" t="s">
        <v>266</v>
      </c>
    </row>
    <row r="53" spans="1:4" ht="29.4" thickBot="1" x14ac:dyDescent="0.35">
      <c r="A53" s="72" t="s">
        <v>197</v>
      </c>
      <c r="B53" s="192">
        <f>IF(10, B52+(B39/(B50/10)),"")</f>
        <v>2029.4657534246576</v>
      </c>
      <c r="C53" s="193"/>
      <c r="D53" s="60" t="s">
        <v>257</v>
      </c>
    </row>
  </sheetData>
  <sheetProtection algorithmName="SHA-512" hashValue="Q1lCwmpt+Zd9oHN/PDRt6ceDicO0OZe4lDXf/gK23RAB91dduhJPt5y1DtrDI0ehZjOprneSW60j9hfaQMfhbA==" saltValue="EWSHw6AAnZ11OEjrPiGflQ==" spinCount="100000" sheet="1" objects="1" scenarios="1" selectLockedCells="1"/>
  <customSheetViews>
    <customSheetView guid="{F78D5A7C-B71C-4221-8930-3B18E8D15FCC}" showPageBreaks="1" view="pageBreakPreview">
      <selection activeCell="D11" sqref="D11"/>
      <pageMargins left="0.7" right="0.7" top="0.75" bottom="0.75" header="0.3" footer="0.3"/>
      <pageSetup scale="55" orientation="portrait" r:id="rId1"/>
    </customSheetView>
  </customSheetViews>
  <mergeCells count="16">
    <mergeCell ref="B51:C51"/>
    <mergeCell ref="B52:C52"/>
    <mergeCell ref="B53:C53"/>
    <mergeCell ref="B37:C37"/>
    <mergeCell ref="B38:C38"/>
    <mergeCell ref="B39:C39"/>
    <mergeCell ref="B41:C41"/>
    <mergeCell ref="B49:C49"/>
    <mergeCell ref="B50:C50"/>
    <mergeCell ref="A1:D1"/>
    <mergeCell ref="A2:D2"/>
    <mergeCell ref="A3:D3"/>
    <mergeCell ref="B29:C29"/>
    <mergeCell ref="B5:C5"/>
    <mergeCell ref="B8:C8"/>
    <mergeCell ref="B19:C19"/>
  </mergeCells>
  <pageMargins left="0.7" right="0.7" top="0.75" bottom="0.75" header="0.3" footer="0.3"/>
  <pageSetup scale="55" orientation="portrait" r:id="rId2"/>
  <colBreaks count="1" manualBreakCount="1">
    <brk id="4" max="53" man="1"/>
  </colBreak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1"/>
  <sheetViews>
    <sheetView topLeftCell="B7" zoomScale="115" zoomScaleNormal="115" zoomScaleSheetLayoutView="100" workbookViewId="0">
      <selection activeCell="H10" sqref="H10"/>
    </sheetView>
  </sheetViews>
  <sheetFormatPr defaultColWidth="9.21875" defaultRowHeight="14.4" x14ac:dyDescent="0.3"/>
  <cols>
    <col min="1" max="1" width="36.77734375" style="23" customWidth="1"/>
    <col min="2" max="2" width="20.77734375" style="23" customWidth="1"/>
    <col min="3" max="3" width="18.77734375" style="23" customWidth="1"/>
    <col min="4" max="4" width="18.44140625" style="23" customWidth="1"/>
    <col min="5" max="5" width="11" style="23" customWidth="1"/>
    <col min="6" max="7" width="13.21875" style="23" customWidth="1"/>
    <col min="8" max="8" width="29.5546875" style="23" customWidth="1"/>
    <col min="9" max="16384" width="9.21875" style="23"/>
  </cols>
  <sheetData>
    <row r="1" spans="1:8" s="24" customFormat="1" ht="77.25" customHeight="1" x14ac:dyDescent="0.25">
      <c r="A1" s="168"/>
      <c r="B1" s="178"/>
      <c r="C1" s="178"/>
      <c r="D1" s="178"/>
      <c r="E1" s="178"/>
      <c r="F1" s="178"/>
      <c r="G1" s="178"/>
      <c r="H1" s="179"/>
    </row>
    <row r="2" spans="1:8" s="24" customFormat="1" ht="44.25" customHeight="1" x14ac:dyDescent="0.25">
      <c r="A2" s="148" t="s">
        <v>146</v>
      </c>
      <c r="B2" s="149"/>
      <c r="C2" s="149"/>
      <c r="D2" s="149"/>
      <c r="E2" s="149"/>
      <c r="F2" s="149"/>
      <c r="G2" s="149"/>
      <c r="H2" s="150"/>
    </row>
    <row r="3" spans="1:8" s="24" customFormat="1" ht="17.25" customHeight="1" thickBot="1" x14ac:dyDescent="0.35">
      <c r="A3" s="201" t="s">
        <v>254</v>
      </c>
      <c r="B3" s="202"/>
      <c r="C3" s="202"/>
      <c r="D3" s="202"/>
      <c r="E3" s="202"/>
      <c r="F3" s="202"/>
      <c r="G3" s="202"/>
      <c r="H3" s="203"/>
    </row>
    <row r="4" spans="1:8" ht="42" x14ac:dyDescent="0.3">
      <c r="A4" s="52" t="s">
        <v>101</v>
      </c>
      <c r="B4" s="64" t="s">
        <v>157</v>
      </c>
      <c r="C4" s="64" t="s">
        <v>156</v>
      </c>
      <c r="D4" s="64" t="s">
        <v>201</v>
      </c>
      <c r="E4" s="64" t="s">
        <v>113</v>
      </c>
      <c r="F4" s="64" t="s">
        <v>102</v>
      </c>
      <c r="G4" s="64" t="s">
        <v>103</v>
      </c>
      <c r="H4" s="65" t="s">
        <v>45</v>
      </c>
    </row>
    <row r="5" spans="1:8" ht="42" x14ac:dyDescent="0.3">
      <c r="A5" s="89" t="s">
        <v>150</v>
      </c>
      <c r="B5" s="73" t="s">
        <v>290</v>
      </c>
      <c r="C5" s="73" t="s">
        <v>282</v>
      </c>
      <c r="D5" s="56">
        <v>50000</v>
      </c>
      <c r="E5" s="74">
        <v>3</v>
      </c>
      <c r="F5" s="75">
        <v>45658</v>
      </c>
      <c r="G5" s="75">
        <v>46113</v>
      </c>
      <c r="H5" s="76" t="s">
        <v>356</v>
      </c>
    </row>
    <row r="6" spans="1:8" ht="41.4" x14ac:dyDescent="0.3">
      <c r="A6" s="89" t="s">
        <v>154</v>
      </c>
      <c r="B6" s="73" t="s">
        <v>348</v>
      </c>
      <c r="C6" s="73" t="s">
        <v>354</v>
      </c>
      <c r="D6" s="77">
        <v>100000</v>
      </c>
      <c r="E6" s="74">
        <v>3</v>
      </c>
      <c r="F6" s="75">
        <v>45658</v>
      </c>
      <c r="G6" s="75">
        <v>46113</v>
      </c>
      <c r="H6" s="78" t="s">
        <v>356</v>
      </c>
    </row>
    <row r="7" spans="1:8" ht="41.4" x14ac:dyDescent="0.3">
      <c r="A7" s="89" t="s">
        <v>149</v>
      </c>
      <c r="B7" s="73" t="s">
        <v>349</v>
      </c>
      <c r="C7" s="73" t="s">
        <v>354</v>
      </c>
      <c r="D7" s="77">
        <v>400000</v>
      </c>
      <c r="E7" s="74">
        <v>3</v>
      </c>
      <c r="F7" s="75">
        <v>45658</v>
      </c>
      <c r="G7" s="75">
        <v>46113</v>
      </c>
      <c r="H7" s="78" t="s">
        <v>357</v>
      </c>
    </row>
    <row r="8" spans="1:8" ht="96.6" x14ac:dyDescent="0.3">
      <c r="A8" s="89" t="s">
        <v>151</v>
      </c>
      <c r="B8" s="73" t="s">
        <v>349</v>
      </c>
      <c r="C8" s="73" t="s">
        <v>355</v>
      </c>
      <c r="D8" s="77">
        <v>400000</v>
      </c>
      <c r="E8" s="74">
        <v>5</v>
      </c>
      <c r="F8" s="75">
        <v>45658</v>
      </c>
      <c r="G8" s="75">
        <v>46174</v>
      </c>
      <c r="H8" s="78" t="s">
        <v>358</v>
      </c>
    </row>
    <row r="9" spans="1:8" ht="138" x14ac:dyDescent="0.3">
      <c r="A9" s="89" t="s">
        <v>153</v>
      </c>
      <c r="B9" s="79" t="s">
        <v>351</v>
      </c>
      <c r="C9" s="79" t="s">
        <v>370</v>
      </c>
      <c r="D9" s="80">
        <v>5800000</v>
      </c>
      <c r="E9" s="81">
        <v>13</v>
      </c>
      <c r="F9" s="82">
        <v>46204</v>
      </c>
      <c r="G9" s="82">
        <v>46600</v>
      </c>
      <c r="H9" s="83" t="s">
        <v>378</v>
      </c>
    </row>
    <row r="10" spans="1:8" ht="96.6" x14ac:dyDescent="0.3">
      <c r="A10" s="89" t="s">
        <v>152</v>
      </c>
      <c r="B10" s="79" t="s">
        <v>350</v>
      </c>
      <c r="C10" s="79" t="s">
        <v>352</v>
      </c>
      <c r="D10" s="80">
        <v>500000</v>
      </c>
      <c r="E10" s="81">
        <v>15</v>
      </c>
      <c r="F10" s="82">
        <v>46204</v>
      </c>
      <c r="G10" s="82">
        <v>46661</v>
      </c>
      <c r="H10" s="83" t="s">
        <v>369</v>
      </c>
    </row>
    <row r="11" spans="1:8" ht="83.4" thickBot="1" x14ac:dyDescent="0.35">
      <c r="A11" s="90" t="s">
        <v>155</v>
      </c>
      <c r="B11" s="84" t="s">
        <v>282</v>
      </c>
      <c r="C11" s="84" t="s">
        <v>353</v>
      </c>
      <c r="D11" s="85">
        <v>50000</v>
      </c>
      <c r="E11" s="86">
        <v>4</v>
      </c>
      <c r="F11" s="87">
        <v>46539</v>
      </c>
      <c r="G11" s="87">
        <v>46661</v>
      </c>
      <c r="H11" s="88" t="s">
        <v>359</v>
      </c>
    </row>
  </sheetData>
  <sheetProtection algorithmName="SHA-512" hashValue="TG//02BuYrMyWsIM4B8DH1syVsSceVcK1BPiESi74BVQtLZ6JRPfk2/N+Pz2jzWubXfJDczbhlsZ9vLJrGsdog==" saltValue="hRGZ4OMQdthGrkHXxJ3H4w==" spinCount="100000" sheet="1" objects="1" scenarios="1" selectLockedCells="1"/>
  <customSheetViews>
    <customSheetView guid="{F78D5A7C-B71C-4221-8930-3B18E8D15FCC}" showPageBreaks="1" printArea="1" view="pageBreakPreview">
      <selection activeCell="C17" sqref="C17"/>
      <pageMargins left="0.7" right="0.7" top="0.75" bottom="0.75" header="0.3" footer="0.3"/>
      <pageSetup scale="52" orientation="portrait" r:id="rId1"/>
    </customSheetView>
  </customSheetViews>
  <mergeCells count="3">
    <mergeCell ref="A3:H3"/>
    <mergeCell ref="A2:H2"/>
    <mergeCell ref="A1:H1"/>
  </mergeCells>
  <pageMargins left="0.7" right="0.7" top="0.75" bottom="0.75" header="0.3" footer="0.3"/>
  <pageSetup scale="52" orientation="portrait" r:id="rId2"/>
  <colBreaks count="1" manualBreakCount="1">
    <brk id="8" max="10" man="1"/>
  </col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3"/>
  <sheetViews>
    <sheetView tabSelected="1" zoomScale="115" zoomScaleNormal="115" zoomScaleSheetLayoutView="100" zoomScalePageLayoutView="70" workbookViewId="0">
      <selection activeCell="C11" sqref="C11"/>
    </sheetView>
  </sheetViews>
  <sheetFormatPr defaultRowHeight="14.4" x14ac:dyDescent="0.3"/>
  <cols>
    <col min="1" max="1" width="56.44140625" customWidth="1"/>
    <col min="2" max="3" width="15.77734375" customWidth="1"/>
    <col min="4" max="4" width="73.77734375" customWidth="1"/>
  </cols>
  <sheetData>
    <row r="1" spans="1:5" s="1" customFormat="1" ht="77.25" customHeight="1" x14ac:dyDescent="0.25">
      <c r="A1" s="168"/>
      <c r="B1" s="178"/>
      <c r="C1" s="178"/>
      <c r="D1" s="179"/>
    </row>
    <row r="2" spans="1:5" s="1" customFormat="1" ht="44.25" customHeight="1" x14ac:dyDescent="0.25">
      <c r="A2" s="148" t="s">
        <v>146</v>
      </c>
      <c r="B2" s="149"/>
      <c r="C2" s="149"/>
      <c r="D2" s="150"/>
      <c r="E2" s="20"/>
    </row>
    <row r="3" spans="1:5" s="1" customFormat="1" ht="17.25" customHeight="1" thickBot="1" x14ac:dyDescent="0.35">
      <c r="A3" s="204" t="s">
        <v>255</v>
      </c>
      <c r="B3" s="205"/>
      <c r="C3" s="205"/>
      <c r="D3" s="206"/>
    </row>
    <row r="4" spans="1:5" ht="28.2" x14ac:dyDescent="0.3">
      <c r="A4" s="96" t="s">
        <v>112</v>
      </c>
      <c r="B4" s="97" t="s">
        <v>246</v>
      </c>
      <c r="C4" s="97" t="s">
        <v>114</v>
      </c>
      <c r="D4" s="98" t="s">
        <v>245</v>
      </c>
    </row>
    <row r="5" spans="1:5" ht="262.8" x14ac:dyDescent="0.3">
      <c r="A5" s="99" t="s">
        <v>104</v>
      </c>
      <c r="B5" s="91" t="s">
        <v>247</v>
      </c>
      <c r="C5" s="91"/>
      <c r="D5" s="92" t="s">
        <v>382</v>
      </c>
    </row>
    <row r="6" spans="1:5" x14ac:dyDescent="0.3">
      <c r="A6" s="99" t="s">
        <v>148</v>
      </c>
      <c r="B6" s="93"/>
      <c r="C6" s="93"/>
      <c r="D6" s="76"/>
    </row>
    <row r="7" spans="1:5" ht="28.2" x14ac:dyDescent="0.3">
      <c r="A7" s="99" t="s">
        <v>105</v>
      </c>
      <c r="B7" s="93" t="s">
        <v>247</v>
      </c>
      <c r="C7" s="93"/>
      <c r="D7" s="76" t="s">
        <v>360</v>
      </c>
    </row>
    <row r="8" spans="1:5" ht="28.2" x14ac:dyDescent="0.3">
      <c r="A8" s="99" t="s">
        <v>106</v>
      </c>
      <c r="B8" s="93" t="s">
        <v>247</v>
      </c>
      <c r="C8" s="93"/>
      <c r="D8" s="76" t="s">
        <v>360</v>
      </c>
    </row>
    <row r="9" spans="1:5" ht="28.2" x14ac:dyDescent="0.3">
      <c r="A9" s="99" t="s">
        <v>107</v>
      </c>
      <c r="B9" s="93" t="s">
        <v>247</v>
      </c>
      <c r="C9" s="93"/>
      <c r="D9" s="76" t="s">
        <v>360</v>
      </c>
    </row>
    <row r="10" spans="1:5" ht="28.2" x14ac:dyDescent="0.3">
      <c r="A10" s="99" t="s">
        <v>108</v>
      </c>
      <c r="B10" s="93" t="s">
        <v>247</v>
      </c>
      <c r="C10" s="93"/>
      <c r="D10" s="76" t="s">
        <v>360</v>
      </c>
    </row>
    <row r="11" spans="1:5" ht="28.2" x14ac:dyDescent="0.3">
      <c r="A11" s="99" t="s">
        <v>109</v>
      </c>
      <c r="B11" s="93" t="s">
        <v>247</v>
      </c>
      <c r="C11" s="93"/>
      <c r="D11" s="76" t="s">
        <v>360</v>
      </c>
    </row>
    <row r="12" spans="1:5" x14ac:dyDescent="0.3">
      <c r="A12" s="99" t="s">
        <v>110</v>
      </c>
      <c r="B12" s="93"/>
      <c r="C12" s="93">
        <v>46320</v>
      </c>
      <c r="D12" s="76" t="s">
        <v>361</v>
      </c>
    </row>
    <row r="13" spans="1:5" ht="84" thickBot="1" x14ac:dyDescent="0.35">
      <c r="A13" s="100" t="s">
        <v>111</v>
      </c>
      <c r="B13" s="94" t="s">
        <v>247</v>
      </c>
      <c r="C13" s="94"/>
      <c r="D13" s="95" t="s">
        <v>379</v>
      </c>
    </row>
  </sheetData>
  <sheetProtection algorithmName="SHA-512" hashValue="RFl6dzzZo5BdIlQGhJ81LQhtv9lQDZ+mt+HzEHEgbQ70m5zljEOXEWlbuffUR++U4TwA4i2Co8BVZFk1nH76FQ==" saltValue="ZwF0HjFEXhtJxLcnxbIlyQ==" spinCount="100000" sheet="1" objects="1" scenarios="1" selectLockedCells="1"/>
  <dataConsolidate/>
  <customSheetViews>
    <customSheetView guid="{F78D5A7C-B71C-4221-8930-3B18E8D15FCC}" showPageBreaks="1" printArea="1" view="pageBreakPreview">
      <selection activeCell="C19" sqref="C19"/>
      <pageMargins left="0.7" right="0.7" top="0.75" bottom="0.75" header="0.3" footer="0.3"/>
      <pageSetup scale="55" orientation="portrait" r:id="rId1"/>
    </customSheetView>
  </customSheetViews>
  <mergeCells count="3">
    <mergeCell ref="A1:D1"/>
    <mergeCell ref="A2:D2"/>
    <mergeCell ref="A3:D3"/>
  </mergeCells>
  <pageMargins left="0.7" right="0.7" top="0.75" bottom="0.75" header="0.3" footer="0.3"/>
  <pageSetup scale="55" orientation="portrait" r:id="rId2"/>
  <colBreaks count="1" manualBreakCount="1">
    <brk id="4" max="12" man="1"/>
  </col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Legends!$F$3:$F$5</xm:f>
          </x14:formula1>
          <xm:sqref>B5:B13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
  <sheetViews>
    <sheetView zoomScaleNormal="100" workbookViewId="0">
      <selection activeCell="G12" sqref="G12"/>
    </sheetView>
  </sheetViews>
  <sheetFormatPr defaultRowHeight="14.4" x14ac:dyDescent="0.3"/>
  <cols>
    <col min="1" max="1" width="19.77734375" bestFit="1" customWidth="1"/>
    <col min="2" max="2" width="20.44140625" bestFit="1" customWidth="1"/>
    <col min="6" max="6" width="13.44140625" bestFit="1" customWidth="1"/>
    <col min="7" max="7" width="102" bestFit="1" customWidth="1"/>
  </cols>
  <sheetData>
    <row r="1" spans="1:7" s="22" customFormat="1" x14ac:dyDescent="0.3">
      <c r="A1" s="22" t="s">
        <v>249</v>
      </c>
      <c r="B1" s="22" t="s">
        <v>250</v>
      </c>
      <c r="C1" s="22" t="s">
        <v>218</v>
      </c>
      <c r="D1" s="22" t="s">
        <v>214</v>
      </c>
      <c r="E1" s="22" t="s">
        <v>251</v>
      </c>
      <c r="F1" s="22" t="s">
        <v>252</v>
      </c>
      <c r="G1"/>
    </row>
    <row r="2" spans="1:7" ht="72" x14ac:dyDescent="0.3">
      <c r="B2" s="21" t="s">
        <v>272</v>
      </c>
    </row>
    <row r="3" spans="1:7" x14ac:dyDescent="0.3">
      <c r="F3" t="s">
        <v>247</v>
      </c>
    </row>
    <row r="4" spans="1:7" x14ac:dyDescent="0.3">
      <c r="F4" t="s">
        <v>248</v>
      </c>
    </row>
    <row r="5" spans="1:7" x14ac:dyDescent="0.3">
      <c r="F5" t="s">
        <v>253</v>
      </c>
    </row>
  </sheetData>
  <customSheetViews>
    <customSheetView guid="{F78D5A7C-B71C-4221-8930-3B18E8D15FCC}" showPageBreaks="1">
      <selection activeCell="G10" sqref="G10"/>
      <pageMargins left="0.7" right="0.7" top="0.75" bottom="0.75" header="0.3" footer="0.3"/>
    </customSheetView>
  </customSheetViews>
  <pageMargins left="0.7" right="0.7" top="0.75" bottom="0.75" header="0.3" footer="0.3"/>
  <pageSetup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Application Checklist</vt:lpstr>
      <vt:lpstr>Applicant Overview</vt:lpstr>
      <vt:lpstr>Site Overview v1</vt:lpstr>
      <vt:lpstr>Site</vt:lpstr>
      <vt:lpstr>Site Overview v2</vt:lpstr>
      <vt:lpstr>Budget</vt:lpstr>
      <vt:lpstr>Timeline</vt:lpstr>
      <vt:lpstr>Due Diligence</vt:lpstr>
      <vt:lpstr>Legends</vt:lpstr>
      <vt:lpstr>'Applicant Overview'!Print_Area</vt:lpstr>
      <vt:lpstr>'Application Checklist'!Print_Area</vt:lpstr>
      <vt:lpstr>Budget!Print_Area</vt:lpstr>
      <vt:lpstr>'Due Diligence'!Print_Area</vt:lpstr>
      <vt:lpstr>Site!Print_Area</vt:lpstr>
      <vt:lpstr>Timeline!Print_Area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Smith</dc:creator>
  <cp:lastModifiedBy>Greg Richardson</cp:lastModifiedBy>
  <cp:lastPrinted>2025-12-10T18:34:03Z</cp:lastPrinted>
  <dcterms:created xsi:type="dcterms:W3CDTF">2025-09-24T16:20:34Z</dcterms:created>
  <dcterms:modified xsi:type="dcterms:W3CDTF">2025-12-12T16:26:47Z</dcterms:modified>
</cp:coreProperties>
</file>