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f4dd9bfc8c6e5e7/Documents/Membres/Membership/2026-2027/"/>
    </mc:Choice>
  </mc:AlternateContent>
  <xr:revisionPtr revIDLastSave="679" documentId="8_{E7E20201-9C8E-4404-9172-B0B3565B670B}" xr6:coauthVersionLast="47" xr6:coauthVersionMax="47" xr10:uidLastSave="{04802807-1F94-4524-8061-6AF0C4C652AA}"/>
  <bookViews>
    <workbookView xWindow="-96" yWindow="-96" windowWidth="23232" windowHeight="13872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Sheet1!$A$6:$D$59</definedName>
    <definedName name="_xlnm.Print_Titles" localSheetId="0">Sheet1!$1:$6</definedName>
    <definedName name="_xlnm.Print_Area" localSheetId="0">Sheet1!$A$1:$Q$50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1" l="1"/>
  <c r="Q18" i="1"/>
  <c r="P18" i="1"/>
  <c r="O18" i="1"/>
  <c r="N18" i="1"/>
  <c r="M18" i="1"/>
  <c r="L18" i="1"/>
  <c r="K18" i="1"/>
  <c r="J18" i="1"/>
  <c r="I18" i="1"/>
  <c r="Q17" i="1"/>
  <c r="P17" i="1"/>
  <c r="O17" i="1"/>
  <c r="N17" i="1"/>
  <c r="M17" i="1"/>
  <c r="L17" i="1"/>
  <c r="K17" i="1"/>
  <c r="J17" i="1"/>
  <c r="I17" i="1"/>
  <c r="Q16" i="1"/>
  <c r="P16" i="1"/>
  <c r="O16" i="1"/>
  <c r="N16" i="1"/>
  <c r="M16" i="1"/>
  <c r="L16" i="1"/>
  <c r="K16" i="1"/>
  <c r="J16" i="1"/>
  <c r="I16" i="1"/>
  <c r="Q15" i="1"/>
  <c r="P15" i="1"/>
  <c r="O15" i="1"/>
  <c r="N15" i="1"/>
  <c r="M15" i="1"/>
  <c r="L15" i="1"/>
  <c r="K15" i="1"/>
  <c r="J15" i="1"/>
  <c r="I15" i="1"/>
  <c r="Q14" i="1"/>
  <c r="P14" i="1"/>
  <c r="O14" i="1"/>
  <c r="N14" i="1"/>
  <c r="M14" i="1"/>
  <c r="L14" i="1"/>
  <c r="K14" i="1"/>
  <c r="J14" i="1"/>
  <c r="I14" i="1"/>
  <c r="Q13" i="1"/>
  <c r="P13" i="1"/>
  <c r="O13" i="1"/>
  <c r="N13" i="1"/>
  <c r="M13" i="1"/>
  <c r="L13" i="1"/>
  <c r="K13" i="1"/>
  <c r="J13" i="1"/>
  <c r="I13" i="1"/>
  <c r="Q12" i="1"/>
  <c r="P12" i="1"/>
  <c r="O12" i="1"/>
  <c r="N12" i="1"/>
  <c r="M12" i="1"/>
  <c r="L12" i="1"/>
  <c r="K12" i="1"/>
  <c r="J12" i="1"/>
  <c r="I12" i="1"/>
  <c r="Q11" i="1"/>
  <c r="P11" i="1"/>
  <c r="O11" i="1"/>
  <c r="N11" i="1"/>
  <c r="M11" i="1"/>
  <c r="L11" i="1"/>
  <c r="K11" i="1"/>
  <c r="J11" i="1"/>
  <c r="I11" i="1"/>
  <c r="Q10" i="1"/>
  <c r="P10" i="1"/>
  <c r="O10" i="1"/>
  <c r="N10" i="1"/>
  <c r="M10" i="1"/>
  <c r="L10" i="1"/>
  <c r="K10" i="1"/>
  <c r="J10" i="1"/>
  <c r="I10" i="1"/>
  <c r="Q9" i="1"/>
  <c r="P9" i="1"/>
  <c r="O9" i="1"/>
  <c r="N9" i="1"/>
  <c r="M9" i="1"/>
  <c r="L9" i="1"/>
  <c r="K9" i="1"/>
  <c r="J9" i="1"/>
  <c r="I9" i="1"/>
  <c r="Q8" i="1"/>
  <c r="P8" i="1"/>
  <c r="O8" i="1"/>
  <c r="N8" i="1"/>
  <c r="M8" i="1"/>
  <c r="L8" i="1"/>
  <c r="K8" i="1"/>
  <c r="J8" i="1"/>
  <c r="I8" i="1"/>
  <c r="Q7" i="1"/>
  <c r="P7" i="1"/>
  <c r="O7" i="1"/>
  <c r="N7" i="1"/>
  <c r="M7" i="1"/>
  <c r="L7" i="1"/>
  <c r="K7" i="1"/>
  <c r="J7" i="1"/>
  <c r="I7" i="1"/>
  <c r="Q59" i="1"/>
  <c r="P59" i="1"/>
  <c r="O59" i="1"/>
  <c r="N59" i="1"/>
  <c r="M59" i="1"/>
  <c r="L59" i="1"/>
  <c r="K59" i="1"/>
  <c r="J59" i="1"/>
  <c r="I59" i="1"/>
  <c r="Q58" i="1"/>
  <c r="P58" i="1"/>
  <c r="O58" i="1"/>
  <c r="N58" i="1"/>
  <c r="M58" i="1"/>
  <c r="L58" i="1"/>
  <c r="K58" i="1"/>
  <c r="J58" i="1"/>
  <c r="I58" i="1"/>
  <c r="Q57" i="1"/>
  <c r="P57" i="1"/>
  <c r="O57" i="1"/>
  <c r="N57" i="1"/>
  <c r="M57" i="1"/>
  <c r="L57" i="1"/>
  <c r="K57" i="1"/>
  <c r="J57" i="1"/>
  <c r="I57" i="1"/>
  <c r="Q56" i="1"/>
  <c r="P56" i="1"/>
  <c r="O56" i="1"/>
  <c r="N56" i="1"/>
  <c r="M56" i="1"/>
  <c r="L56" i="1"/>
  <c r="K56" i="1"/>
  <c r="J56" i="1"/>
  <c r="I56" i="1"/>
  <c r="Q55" i="1"/>
  <c r="P55" i="1"/>
  <c r="O55" i="1"/>
  <c r="N55" i="1"/>
  <c r="M55" i="1"/>
  <c r="L55" i="1"/>
  <c r="K55" i="1"/>
  <c r="J55" i="1"/>
  <c r="I55" i="1"/>
  <c r="Q54" i="1"/>
  <c r="P54" i="1"/>
  <c r="O54" i="1"/>
  <c r="N54" i="1"/>
  <c r="M54" i="1"/>
  <c r="L54" i="1"/>
  <c r="K54" i="1"/>
  <c r="J54" i="1"/>
  <c r="I54" i="1"/>
  <c r="Q53" i="1"/>
  <c r="P53" i="1"/>
  <c r="O53" i="1"/>
  <c r="N53" i="1"/>
  <c r="M53" i="1"/>
  <c r="L53" i="1"/>
  <c r="K53" i="1"/>
  <c r="J53" i="1"/>
  <c r="I53" i="1"/>
  <c r="Q52" i="1"/>
  <c r="P52" i="1"/>
  <c r="O52" i="1"/>
  <c r="N52" i="1"/>
  <c r="M52" i="1"/>
  <c r="L52" i="1"/>
  <c r="K52" i="1"/>
  <c r="J52" i="1"/>
  <c r="I52" i="1"/>
  <c r="Q51" i="1"/>
  <c r="P51" i="1"/>
  <c r="O51" i="1"/>
  <c r="N51" i="1"/>
  <c r="M51" i="1"/>
  <c r="L51" i="1"/>
  <c r="K51" i="1"/>
  <c r="J51" i="1"/>
  <c r="I51" i="1"/>
  <c r="Q50" i="1"/>
  <c r="P50" i="1"/>
  <c r="O50" i="1"/>
  <c r="N50" i="1"/>
  <c r="M50" i="1"/>
  <c r="L50" i="1"/>
  <c r="K50" i="1"/>
  <c r="J50" i="1"/>
  <c r="I50" i="1"/>
  <c r="Q49" i="1"/>
  <c r="P49" i="1"/>
  <c r="O49" i="1"/>
  <c r="N49" i="1"/>
  <c r="M49" i="1"/>
  <c r="L49" i="1"/>
  <c r="K49" i="1"/>
  <c r="J49" i="1"/>
  <c r="I49" i="1"/>
  <c r="Q48" i="1"/>
  <c r="P48" i="1"/>
  <c r="O48" i="1"/>
  <c r="N48" i="1"/>
  <c r="M48" i="1"/>
  <c r="L48" i="1"/>
  <c r="K48" i="1"/>
  <c r="J48" i="1"/>
  <c r="I48" i="1"/>
  <c r="Q46" i="1"/>
  <c r="P46" i="1"/>
  <c r="O46" i="1"/>
  <c r="N46" i="1"/>
  <c r="M46" i="1"/>
  <c r="L46" i="1"/>
  <c r="K46" i="1"/>
  <c r="J46" i="1"/>
  <c r="I46" i="1"/>
  <c r="Q47" i="1"/>
  <c r="P47" i="1"/>
  <c r="O47" i="1"/>
  <c r="N47" i="1"/>
  <c r="M47" i="1"/>
  <c r="L47" i="1"/>
  <c r="K47" i="1"/>
  <c r="J47" i="1"/>
  <c r="I47" i="1"/>
  <c r="Q45" i="1"/>
  <c r="P45" i="1"/>
  <c r="O45" i="1"/>
  <c r="N45" i="1"/>
  <c r="M45" i="1"/>
  <c r="L45" i="1"/>
  <c r="K45" i="1"/>
  <c r="J45" i="1"/>
  <c r="I45" i="1"/>
  <c r="Q44" i="1"/>
  <c r="P44" i="1"/>
  <c r="O44" i="1"/>
  <c r="N44" i="1"/>
  <c r="M44" i="1"/>
  <c r="L44" i="1"/>
  <c r="K44" i="1"/>
  <c r="J44" i="1"/>
  <c r="I44" i="1"/>
  <c r="Q43" i="1"/>
  <c r="P43" i="1"/>
  <c r="O43" i="1"/>
  <c r="N43" i="1"/>
  <c r="M43" i="1"/>
  <c r="L43" i="1"/>
  <c r="K43" i="1"/>
  <c r="J43" i="1"/>
  <c r="I43" i="1"/>
  <c r="Q42" i="1"/>
  <c r="P42" i="1"/>
  <c r="O42" i="1"/>
  <c r="N42" i="1"/>
  <c r="M42" i="1"/>
  <c r="L42" i="1"/>
  <c r="K42" i="1"/>
  <c r="J42" i="1"/>
  <c r="I42" i="1"/>
  <c r="Q41" i="1"/>
  <c r="P41" i="1"/>
  <c r="O41" i="1"/>
  <c r="N41" i="1"/>
  <c r="M41" i="1"/>
  <c r="L41" i="1"/>
  <c r="K41" i="1"/>
  <c r="J41" i="1"/>
  <c r="I41" i="1"/>
  <c r="Q40" i="1"/>
  <c r="P40" i="1"/>
  <c r="O40" i="1"/>
  <c r="N40" i="1"/>
  <c r="M40" i="1"/>
  <c r="L40" i="1"/>
  <c r="K40" i="1"/>
  <c r="J40" i="1"/>
  <c r="I40" i="1"/>
  <c r="Q39" i="1"/>
  <c r="P39" i="1"/>
  <c r="O39" i="1"/>
  <c r="N39" i="1"/>
  <c r="M39" i="1"/>
  <c r="L39" i="1"/>
  <c r="K39" i="1"/>
  <c r="J39" i="1"/>
  <c r="I39" i="1"/>
  <c r="Q38" i="1"/>
  <c r="P38" i="1"/>
  <c r="O38" i="1"/>
  <c r="N38" i="1"/>
  <c r="M38" i="1"/>
  <c r="L38" i="1"/>
  <c r="K38" i="1"/>
  <c r="J38" i="1"/>
  <c r="I38" i="1"/>
  <c r="Q37" i="1"/>
  <c r="P37" i="1"/>
  <c r="O37" i="1"/>
  <c r="N37" i="1"/>
  <c r="M37" i="1"/>
  <c r="L37" i="1"/>
  <c r="K37" i="1"/>
  <c r="J37" i="1"/>
  <c r="I37" i="1"/>
  <c r="Q36" i="1"/>
  <c r="P36" i="1"/>
  <c r="O36" i="1"/>
  <c r="N36" i="1"/>
  <c r="M36" i="1"/>
  <c r="L36" i="1"/>
  <c r="K36" i="1"/>
  <c r="J36" i="1"/>
  <c r="I36" i="1"/>
  <c r="Q35" i="1"/>
  <c r="P35" i="1"/>
  <c r="O35" i="1"/>
  <c r="N35" i="1"/>
  <c r="M35" i="1"/>
  <c r="L35" i="1"/>
  <c r="K35" i="1"/>
  <c r="J35" i="1"/>
  <c r="I35" i="1"/>
  <c r="Q34" i="1"/>
  <c r="P34" i="1"/>
  <c r="O34" i="1"/>
  <c r="N34" i="1"/>
  <c r="M34" i="1"/>
  <c r="L34" i="1"/>
  <c r="K34" i="1"/>
  <c r="J34" i="1"/>
  <c r="I34" i="1"/>
  <c r="Q33" i="1"/>
  <c r="P33" i="1"/>
  <c r="O33" i="1"/>
  <c r="N33" i="1"/>
  <c r="M33" i="1"/>
  <c r="L33" i="1"/>
  <c r="K33" i="1"/>
  <c r="J33" i="1"/>
  <c r="I33" i="1"/>
  <c r="Q32" i="1"/>
  <c r="P32" i="1"/>
  <c r="O32" i="1"/>
  <c r="N32" i="1"/>
  <c r="M32" i="1"/>
  <c r="L32" i="1"/>
  <c r="K32" i="1"/>
  <c r="J32" i="1"/>
  <c r="I32" i="1"/>
  <c r="Q31" i="1"/>
  <c r="P31" i="1"/>
  <c r="O31" i="1"/>
  <c r="N31" i="1"/>
  <c r="M31" i="1"/>
  <c r="L31" i="1"/>
  <c r="K31" i="1"/>
  <c r="J31" i="1"/>
  <c r="I31" i="1"/>
  <c r="Q30" i="1"/>
  <c r="P30" i="1"/>
  <c r="O30" i="1"/>
  <c r="N30" i="1"/>
  <c r="M30" i="1"/>
  <c r="L30" i="1"/>
  <c r="K30" i="1"/>
  <c r="J30" i="1"/>
  <c r="I30" i="1"/>
  <c r="Q29" i="1"/>
  <c r="P29" i="1"/>
  <c r="O29" i="1"/>
  <c r="N29" i="1"/>
  <c r="M29" i="1"/>
  <c r="L29" i="1"/>
  <c r="K29" i="1"/>
  <c r="J29" i="1"/>
  <c r="I29" i="1"/>
  <c r="Q28" i="1"/>
  <c r="P28" i="1"/>
  <c r="O28" i="1"/>
  <c r="N28" i="1"/>
  <c r="M28" i="1"/>
  <c r="L28" i="1"/>
  <c r="K28" i="1"/>
  <c r="J28" i="1"/>
  <c r="I28" i="1"/>
  <c r="Q27" i="1"/>
  <c r="P27" i="1"/>
  <c r="O27" i="1"/>
  <c r="N27" i="1"/>
  <c r="M27" i="1"/>
  <c r="L27" i="1"/>
  <c r="K27" i="1"/>
  <c r="J27" i="1"/>
  <c r="I27" i="1"/>
  <c r="Q26" i="1"/>
  <c r="P26" i="1"/>
  <c r="O26" i="1"/>
  <c r="N26" i="1"/>
  <c r="M26" i="1"/>
  <c r="L26" i="1"/>
  <c r="K26" i="1"/>
  <c r="J26" i="1"/>
  <c r="I26" i="1"/>
  <c r="Q25" i="1"/>
  <c r="P25" i="1"/>
  <c r="O25" i="1"/>
  <c r="N25" i="1"/>
  <c r="M25" i="1"/>
  <c r="L25" i="1"/>
  <c r="K25" i="1"/>
  <c r="J25" i="1"/>
  <c r="I25" i="1"/>
  <c r="Q24" i="1"/>
  <c r="P24" i="1"/>
  <c r="O24" i="1"/>
  <c r="N24" i="1"/>
  <c r="M24" i="1"/>
  <c r="L24" i="1"/>
  <c r="K24" i="1"/>
  <c r="J24" i="1"/>
  <c r="I24" i="1"/>
  <c r="Q23" i="1"/>
  <c r="P23" i="1"/>
  <c r="O23" i="1"/>
  <c r="N23" i="1"/>
  <c r="M23" i="1"/>
  <c r="L23" i="1"/>
  <c r="K23" i="1"/>
  <c r="J23" i="1"/>
  <c r="I23" i="1"/>
  <c r="Q22" i="1"/>
  <c r="P22" i="1"/>
  <c r="O22" i="1"/>
  <c r="N22" i="1"/>
  <c r="M22" i="1"/>
  <c r="L22" i="1"/>
  <c r="K22" i="1"/>
  <c r="J22" i="1"/>
  <c r="I22" i="1"/>
  <c r="Q21" i="1"/>
  <c r="P21" i="1"/>
  <c r="O21" i="1"/>
  <c r="N21" i="1"/>
  <c r="M21" i="1"/>
  <c r="L21" i="1"/>
  <c r="K21" i="1"/>
  <c r="J21" i="1"/>
  <c r="I21" i="1"/>
  <c r="Q20" i="1"/>
  <c r="P20" i="1"/>
  <c r="O20" i="1"/>
  <c r="N20" i="1"/>
  <c r="M20" i="1"/>
  <c r="L20" i="1"/>
  <c r="K20" i="1"/>
  <c r="J20" i="1"/>
  <c r="I20" i="1"/>
  <c r="P19" i="1"/>
  <c r="O19" i="1"/>
  <c r="N19" i="1"/>
  <c r="M19" i="1"/>
  <c r="L19" i="1"/>
  <c r="K19" i="1"/>
  <c r="J19" i="1"/>
  <c r="I19" i="1"/>
  <c r="Q19" i="1"/>
  <c r="F12" i="1" l="1"/>
  <c r="F14" i="1"/>
  <c r="G22" i="1"/>
  <c r="G14" i="1"/>
  <c r="F27" i="1"/>
  <c r="F41" i="1"/>
  <c r="G41" i="1"/>
  <c r="G42" i="1"/>
  <c r="F49" i="1"/>
  <c r="G49" i="1"/>
  <c r="G12" i="1"/>
  <c r="F13" i="1"/>
  <c r="H12" i="1"/>
  <c r="H13" i="1"/>
  <c r="H34" i="1"/>
  <c r="H27" i="1"/>
  <c r="F42" i="1"/>
  <c r="H42" i="1"/>
  <c r="F34" i="1"/>
  <c r="H22" i="1"/>
  <c r="G13" i="1"/>
  <c r="H49" i="1"/>
  <c r="G34" i="1"/>
  <c r="H14" i="1"/>
  <c r="G27" i="1"/>
  <c r="H41" i="1"/>
  <c r="F22" i="1"/>
  <c r="H30" i="1"/>
  <c r="F37" i="1"/>
  <c r="F50" i="1"/>
  <c r="F7" i="1"/>
  <c r="F25" i="1"/>
  <c r="F59" i="1"/>
  <c r="G46" i="1"/>
  <c r="H48" i="1"/>
  <c r="H29" i="1"/>
  <c r="G36" i="1"/>
  <c r="F39" i="1"/>
  <c r="H23" i="1"/>
  <c r="H19" i="1"/>
  <c r="H53" i="1"/>
  <c r="G8" i="1"/>
  <c r="H33" i="1"/>
  <c r="H26" i="1"/>
  <c r="G7" i="1"/>
  <c r="F54" i="1"/>
  <c r="H18" i="1"/>
  <c r="G21" i="1"/>
  <c r="G9" i="1"/>
  <c r="G51" i="1"/>
  <c r="H37" i="1"/>
  <c r="H58" i="1"/>
  <c r="H8" i="1"/>
  <c r="G55" i="1"/>
  <c r="H24" i="1"/>
  <c r="H7" i="1"/>
  <c r="G20" i="1"/>
  <c r="G19" i="1"/>
  <c r="F29" i="1"/>
  <c r="F43" i="1"/>
  <c r="F20" i="1"/>
  <c r="G59" i="1"/>
  <c r="H57" i="1"/>
  <c r="G37" i="1"/>
  <c r="G26" i="1"/>
  <c r="H17" i="1"/>
  <c r="G11" i="1"/>
  <c r="F32" i="1"/>
  <c r="F26" i="1"/>
  <c r="F21" i="1"/>
  <c r="G23" i="1"/>
  <c r="G28" i="1"/>
  <c r="G39" i="1"/>
  <c r="G31" i="1"/>
  <c r="H25" i="1"/>
  <c r="F51" i="1"/>
  <c r="H20" i="1"/>
  <c r="G50" i="1"/>
  <c r="H31" i="1"/>
  <c r="H40" i="1"/>
  <c r="H51" i="1"/>
  <c r="G43" i="1"/>
  <c r="G54" i="1"/>
  <c r="H32" i="1"/>
  <c r="H10" i="1"/>
  <c r="G57" i="1"/>
  <c r="F36" i="1"/>
  <c r="H59" i="1"/>
  <c r="G58" i="1"/>
  <c r="H46" i="1"/>
  <c r="H43" i="1"/>
  <c r="H56" i="1"/>
  <c r="H55" i="1"/>
  <c r="F18" i="1"/>
  <c r="H39" i="1"/>
  <c r="F31" i="1"/>
  <c r="H9" i="1"/>
  <c r="H21" i="1"/>
  <c r="G56" i="1"/>
  <c r="G40" i="1"/>
  <c r="F47" i="1"/>
  <c r="H28" i="1"/>
  <c r="F40" i="1"/>
  <c r="H15" i="1"/>
  <c r="F56" i="1"/>
  <c r="G15" i="1"/>
  <c r="F30" i="1"/>
  <c r="F44" i="1"/>
  <c r="F35" i="1"/>
  <c r="F57" i="1"/>
  <c r="F19" i="1"/>
  <c r="F53" i="1"/>
  <c r="F17" i="1"/>
  <c r="F9" i="1"/>
  <c r="G10" i="1"/>
  <c r="F24" i="1"/>
  <c r="F11" i="1"/>
  <c r="F38" i="1"/>
  <c r="G35" i="1"/>
  <c r="H44" i="1"/>
  <c r="H36" i="1"/>
  <c r="H54" i="1"/>
  <c r="G38" i="1"/>
  <c r="G53" i="1"/>
  <c r="G48" i="1"/>
  <c r="G45" i="1"/>
  <c r="F33" i="1"/>
  <c r="F48" i="1"/>
  <c r="F8" i="1"/>
  <c r="H11" i="1"/>
  <c r="G18" i="1"/>
  <c r="G44" i="1"/>
  <c r="H38" i="1"/>
  <c r="H35" i="1"/>
  <c r="F15" i="1"/>
  <c r="F16" i="1"/>
  <c r="G16" i="1"/>
  <c r="G29" i="1"/>
  <c r="G25" i="1"/>
  <c r="G30" i="1"/>
  <c r="H50" i="1"/>
  <c r="G33" i="1"/>
  <c r="H45" i="1"/>
  <c r="H16" i="1"/>
  <c r="F55" i="1"/>
  <c r="F58" i="1"/>
  <c r="F46" i="1"/>
  <c r="F23" i="1"/>
  <c r="G47" i="1"/>
  <c r="G52" i="1"/>
  <c r="H47" i="1"/>
  <c r="F10" i="1"/>
  <c r="G17" i="1"/>
  <c r="F28" i="1"/>
  <c r="F45" i="1"/>
  <c r="G32" i="1"/>
  <c r="G24" i="1"/>
  <c r="H52" i="1"/>
</calcChain>
</file>

<file path=xl/sharedStrings.xml><?xml version="1.0" encoding="utf-8"?>
<sst xmlns="http://schemas.openxmlformats.org/spreadsheetml/2006/main" count="231" uniqueCount="146">
  <si>
    <t>Laura</t>
  </si>
  <si>
    <t>Valérie</t>
  </si>
  <si>
    <t>Flavie</t>
  </si>
  <si>
    <t>Mackenzie</t>
  </si>
  <si>
    <t>Naomy</t>
  </si>
  <si>
    <t>Elizabeth</t>
  </si>
  <si>
    <t>Aumond</t>
  </si>
  <si>
    <t>Hudon</t>
  </si>
  <si>
    <t>Fontaine</t>
  </si>
  <si>
    <t>Schwinghamer</t>
  </si>
  <si>
    <t>Belanger</t>
  </si>
  <si>
    <t>Tougas</t>
  </si>
  <si>
    <t>Boudreau-Guertin</t>
  </si>
  <si>
    <t>Gilbert</t>
  </si>
  <si>
    <t>Chalifoux</t>
  </si>
  <si>
    <t>Duquesne</t>
  </si>
  <si>
    <t>Charbonneau</t>
  </si>
  <si>
    <t>Prénom</t>
  </si>
  <si>
    <t>Nom</t>
  </si>
  <si>
    <t># PNCE</t>
  </si>
  <si>
    <t>Statut</t>
  </si>
  <si>
    <t>Paquette</t>
  </si>
  <si>
    <t>Genevieve</t>
  </si>
  <si>
    <t>Émise</t>
  </si>
  <si>
    <t>En attente de prérequis</t>
  </si>
  <si>
    <t>Mila</t>
  </si>
  <si>
    <t>Boulé</t>
  </si>
  <si>
    <t>Josee</t>
  </si>
  <si>
    <t>sandrine</t>
  </si>
  <si>
    <t>vaillancourt</t>
  </si>
  <si>
    <t>Acrobatz</t>
  </si>
  <si>
    <t>Air 1</t>
  </si>
  <si>
    <t>Air 2</t>
  </si>
  <si>
    <t>Air 3</t>
  </si>
  <si>
    <t>Air 4</t>
  </si>
  <si>
    <t>Air double</t>
  </si>
  <si>
    <t>Park &amp; Pipe</t>
  </si>
  <si>
    <t>Bosses</t>
  </si>
  <si>
    <t>Fondements en ski</t>
  </si>
  <si>
    <t>Alain</t>
  </si>
  <si>
    <t>Morin</t>
  </si>
  <si>
    <t>Nicolas</t>
  </si>
  <si>
    <t>Martineau</t>
  </si>
  <si>
    <t>Antoine</t>
  </si>
  <si>
    <t>Leclerc</t>
  </si>
  <si>
    <t>Marc-Antoine</t>
  </si>
  <si>
    <t>William</t>
  </si>
  <si>
    <t>Michel</t>
  </si>
  <si>
    <t>Samuel</t>
  </si>
  <si>
    <t>Charles-Olivier</t>
  </si>
  <si>
    <t>Thivierge</t>
  </si>
  <si>
    <t>Philippe</t>
  </si>
  <si>
    <t>Alexandre</t>
  </si>
  <si>
    <t>Olivier</t>
  </si>
  <si>
    <t>Roy</t>
  </si>
  <si>
    <t>Cédric</t>
  </si>
  <si>
    <t>Pezzani</t>
  </si>
  <si>
    <t>Bergeron</t>
  </si>
  <si>
    <t>Edward</t>
  </si>
  <si>
    <t>David</t>
  </si>
  <si>
    <t>Belhumeur</t>
  </si>
  <si>
    <t>Noé</t>
  </si>
  <si>
    <t>Binet</t>
  </si>
  <si>
    <t>Gagnon-Desharnais</t>
  </si>
  <si>
    <t>Jean-Francois</t>
  </si>
  <si>
    <t>Cusson</t>
  </si>
  <si>
    <t>Grégoire</t>
  </si>
  <si>
    <t>Boudreau-Dufour</t>
  </si>
  <si>
    <t>Jean-David</t>
  </si>
  <si>
    <t>Gaudreault</t>
  </si>
  <si>
    <t>Remi</t>
  </si>
  <si>
    <t>Jeff</t>
  </si>
  <si>
    <t>Bean</t>
  </si>
  <si>
    <t>Gabriel</t>
  </si>
  <si>
    <t>Marquis</t>
  </si>
  <si>
    <t>Lafortune</t>
  </si>
  <si>
    <t>Lortie</t>
  </si>
  <si>
    <t>sebastien</t>
  </si>
  <si>
    <t>bourdages</t>
  </si>
  <si>
    <t>Luc</t>
  </si>
  <si>
    <t>Jean</t>
  </si>
  <si>
    <t>St-André</t>
  </si>
  <si>
    <t>Jérémie</t>
  </si>
  <si>
    <t>Simard</t>
  </si>
  <si>
    <t>Kerrian</t>
  </si>
  <si>
    <t>Chunlaud</t>
  </si>
  <si>
    <t>Pouliot-Hamel</t>
  </si>
  <si>
    <t>Sécurité dans le sport</t>
  </si>
  <si>
    <t>Tête d'avance</t>
  </si>
  <si>
    <t>Décisions éthiques</t>
  </si>
  <si>
    <t>Daniel</t>
  </si>
  <si>
    <t>Barriault</t>
  </si>
  <si>
    <t>Mae-li</t>
  </si>
  <si>
    <t>Doyon</t>
  </si>
  <si>
    <t>Hamelin</t>
  </si>
  <si>
    <t>Steve</t>
  </si>
  <si>
    <t>Omischl</t>
  </si>
  <si>
    <t>Vérification des antécédents</t>
  </si>
  <si>
    <t>à faire</t>
  </si>
  <si>
    <t>06-2026</t>
  </si>
  <si>
    <t>02-2024</t>
  </si>
  <si>
    <t>mauvais courriel</t>
  </si>
  <si>
    <t>07-2026</t>
  </si>
  <si>
    <t>07-2023</t>
  </si>
  <si>
    <t>10-2025</t>
  </si>
  <si>
    <t>07-2024</t>
  </si>
  <si>
    <t>12-2024</t>
  </si>
  <si>
    <t>11-2025</t>
  </si>
  <si>
    <t>09-2025</t>
  </si>
  <si>
    <t>11-2022</t>
  </si>
  <si>
    <t>12-2025</t>
  </si>
  <si>
    <t>01-2025</t>
  </si>
  <si>
    <t>07-2025</t>
  </si>
  <si>
    <t>10-2023</t>
  </si>
  <si>
    <t>08-2024</t>
  </si>
  <si>
    <t>01-2026</t>
  </si>
  <si>
    <t>06-2025</t>
  </si>
  <si>
    <t>Vérification pour personne vulnérable à faire</t>
  </si>
  <si>
    <t>Guillaume</t>
  </si>
  <si>
    <t>Coulombe</t>
  </si>
  <si>
    <t>Maxime</t>
  </si>
  <si>
    <t>Duval</t>
  </si>
  <si>
    <t>Éloi</t>
  </si>
  <si>
    <t>Cayer</t>
  </si>
  <si>
    <t>Nolan</t>
  </si>
  <si>
    <t>Châteauneuf</t>
  </si>
  <si>
    <t>Béatrice</t>
  </si>
  <si>
    <t>Benoit</t>
  </si>
  <si>
    <t>Robichaud</t>
  </si>
  <si>
    <t>Benjamin Sébastien</t>
  </si>
  <si>
    <t>Heynemand</t>
  </si>
  <si>
    <t>Justine</t>
  </si>
  <si>
    <t>Pharand</t>
  </si>
  <si>
    <t>Philhippe</t>
  </si>
  <si>
    <t>Monette</t>
  </si>
  <si>
    <t>Marie-Elizabeth</t>
  </si>
  <si>
    <t>Wolfe</t>
  </si>
  <si>
    <t>Audrey</t>
  </si>
  <si>
    <t>Anne-Laure</t>
  </si>
  <si>
    <t>en cours</t>
  </si>
  <si>
    <t>08-2026</t>
  </si>
  <si>
    <t>En date du 10 août 2026</t>
  </si>
  <si>
    <t>Liste des entraîneurs affiliés 2026-2027</t>
  </si>
  <si>
    <t>Cette liste inclus les entraîneurs qui ont fait leur adhésion pour la saison 2026-2027</t>
  </si>
  <si>
    <t>F = Formé
C = Certifié</t>
  </si>
  <si>
    <r>
      <t xml:space="preserve">Un entraîneur </t>
    </r>
    <r>
      <rPr>
        <i/>
        <sz val="11"/>
        <color theme="1"/>
        <rFont val="Roboto"/>
      </rPr>
      <t>formé</t>
    </r>
    <r>
      <rPr>
        <sz val="11"/>
        <color theme="1"/>
        <rFont val="Roboto"/>
      </rPr>
      <t xml:space="preserve"> ne peut pas coahcer seul. Il doit être accompagné d'un entraîneur </t>
    </r>
    <r>
      <rPr>
        <i/>
        <sz val="11"/>
        <color theme="1"/>
        <rFont val="Roboto"/>
      </rPr>
      <t>certifié</t>
    </r>
    <r>
      <rPr>
        <sz val="11"/>
        <color theme="1"/>
        <rFont val="Roboto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</si>
</sst>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Roboto"/>
    </font>
    <font>
      <sz val="11"/>
      <color theme="1"/>
      <name val="Roboto Black"/>
    </font>
    <font>
      <sz val="24"/>
      <color theme="4"/>
      <name val="Amsi Pro Cond Ultra"/>
      <family val="2"/>
    </font>
    <font>
      <sz val="12"/>
      <color theme="1"/>
      <name val="Roboto"/>
    </font>
    <font>
      <sz val="8"/>
      <name val="Calibri"/>
      <family val="2"/>
      <scheme val="minor"/>
    </font>
    <font>
      <sz val="10"/>
      <name val="Roboto"/>
    </font>
    <font>
      <b/>
      <sz val="10"/>
      <color rgb="FFC00000"/>
      <name val="Roboto"/>
    </font>
    <font>
      <sz val="10"/>
      <color theme="1"/>
      <name val="Roboto Black"/>
    </font>
    <font>
      <sz val="11"/>
      <color theme="1"/>
      <name val="Roboto"/>
    </font>
    <font>
      <i/>
      <sz val="11"/>
      <color theme="1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1">
    <cellStyle name="Normal" xfId="0" builtinId="0"/>
  </cellStyles>
  <dxfs count="21"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numFmt numFmtId="0" formatCode="General"/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numFmt numFmtId="0" formatCode="General"/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numFmt numFmtId="0" formatCode="General"/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</dxf>
    <dxf>
      <border diagonalUp="0" diagonalDown="0">
        <left/>
        <right/>
        <top/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alignment vertical="center" textRotation="0" wrapText="0" indent="0" justifyLastLine="0" shrinkToFit="0" readingOrder="0"/>
    </dxf>
    <dxf>
      <border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 Black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342900</xdr:colOff>
      <xdr:row>0</xdr:row>
      <xdr:rowOff>0</xdr:rowOff>
    </xdr:from>
    <xdr:to>
      <xdr:col>17</xdr:col>
      <xdr:colOff>156972</xdr:colOff>
      <xdr:row>2</xdr:row>
      <xdr:rowOff>110109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978D8AA-B9DB-90B9-551D-32D885091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3275" y="0"/>
          <a:ext cx="1435227" cy="10321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ntra&#238;neurs/Suivi%20des%20formations%20entra&#238;neurs.xlsx" TargetMode="External"/><Relationship Id="rId2" Type="http://schemas.openxmlformats.org/officeDocument/2006/relationships/externalLinkPath" Target="https://d.docs.live.net/9f4dd9bfc8c6e5e7/Documents/Membres/Entra&#238;neurs/Suivi%20des%20formations%20entra&#238;neurs.xlsx" TargetMode="External"/><Relationship Id="rId1" Type="http://schemas.openxmlformats.org/officeDocument/2006/relationships/externalLinkPath" Target="/9f4dd9bfc8c6e5e7/Documents/Membres/Entra&#238;neurs/Suivi%20des%20formations%20entra&#238;neu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ivi des trucs obligatoires"/>
      <sheetName val="Feuil1"/>
      <sheetName val="Besoin en formation"/>
      <sheetName val="À ajouter dans le Casier"/>
      <sheetName val="Messages types"/>
    </sheetNames>
    <sheetDataSet>
      <sheetData sheetId="0">
        <row r="4">
          <cell r="C4" t="str">
            <v>Nom complet</v>
          </cell>
          <cell r="D4" t="str">
            <v>Club</v>
          </cell>
          <cell r="E4" t="str">
            <v>A fait des qualifications de saut</v>
          </cell>
          <cell r="F4" t="str">
            <v>PNCE</v>
          </cell>
          <cell r="G4" t="str">
            <v>Courriel</v>
          </cell>
          <cell r="H4" t="str">
            <v>Niveau de qualification</v>
          </cell>
          <cell r="I4" t="str">
            <v>Background check</v>
          </cell>
          <cell r="J4" t="str">
            <v>Secteur vulnérable</v>
          </cell>
          <cell r="K4" t="str">
            <v>Tête d'avance</v>
          </cell>
          <cell r="L4" t="str">
            <v>Décision éthique - Cours</v>
          </cell>
          <cell r="M4" t="str">
            <v>Décision éthique - Examen</v>
          </cell>
          <cell r="N4" t="str">
            <v>Sécurité dans le sport</v>
          </cell>
          <cell r="O4" t="str">
            <v>Gardons les filles dans le sport</v>
          </cell>
          <cell r="P4" t="str">
            <v>Acrobatz</v>
          </cell>
          <cell r="R4" t="str">
            <v>Park &amp; Pipe</v>
          </cell>
          <cell r="T4" t="str">
            <v>Air 1</v>
          </cell>
          <cell r="V4" t="str">
            <v>Air 2</v>
          </cell>
          <cell r="X4" t="str">
            <v>Air 3
Rampes</v>
          </cell>
          <cell r="Y4" t="str">
            <v>Air 3
Airbag</v>
          </cell>
          <cell r="AA4" t="str">
            <v>Air 4</v>
          </cell>
          <cell r="AC4" t="str">
            <v>Air double</v>
          </cell>
          <cell r="AE4" t="str">
            <v>Fondements en ski</v>
          </cell>
          <cell r="AG4" t="str">
            <v>Bosses</v>
          </cell>
          <cell r="AI4" t="str">
            <v>CompDev Mo</v>
          </cell>
          <cell r="AK4" t="str">
            <v>Niveau PNCE</v>
          </cell>
        </row>
        <row r="5">
          <cell r="P5" t="str">
            <v>Date</v>
          </cell>
          <cell r="R5" t="str">
            <v>Date</v>
          </cell>
          <cell r="T5" t="str">
            <v>Date</v>
          </cell>
          <cell r="V5" t="str">
            <v>Date</v>
          </cell>
          <cell r="X5" t="str">
            <v>Date</v>
          </cell>
          <cell r="AA5" t="str">
            <v>Date</v>
          </cell>
          <cell r="AE5" t="str">
            <v>Date</v>
          </cell>
          <cell r="AG5" t="str">
            <v>Date</v>
          </cell>
          <cell r="AI5" t="str">
            <v>Date</v>
          </cell>
        </row>
        <row r="6">
          <cell r="C6" t="str">
            <v>AdamMénard</v>
          </cell>
          <cell r="D6" t="str">
            <v>BN</v>
          </cell>
          <cell r="F6">
            <v>6684770</v>
          </cell>
          <cell r="G6" t="str">
            <v>adam.menard@icloud.com</v>
          </cell>
          <cell r="H6" t="str">
            <v>Acrobatz</v>
          </cell>
          <cell r="I6" t="str">
            <v>26-02-2024</v>
          </cell>
          <cell r="J6" t="str">
            <v>n/a</v>
          </cell>
          <cell r="K6" t="str">
            <v>X</v>
          </cell>
          <cell r="M6" t="str">
            <v>X</v>
          </cell>
          <cell r="N6" t="str">
            <v>02-2024</v>
          </cell>
          <cell r="P6" t="str">
            <v>30-03-2023</v>
          </cell>
          <cell r="Q6" t="str">
            <v>C</v>
          </cell>
          <cell r="T6" t="str">
            <v>29-04-2023</v>
          </cell>
          <cell r="U6" t="str">
            <v>C</v>
          </cell>
          <cell r="X6" t="str">
            <v>07-08-2024</v>
          </cell>
          <cell r="Z6" t="str">
            <v>F</v>
          </cell>
          <cell r="AA6" t="str">
            <v>17-11-2024</v>
          </cell>
          <cell r="AB6" t="str">
            <v>C</v>
          </cell>
          <cell r="AE6" t="str">
            <v>26-04-2026</v>
          </cell>
          <cell r="AF6" t="str">
            <v>C</v>
          </cell>
        </row>
        <row r="7">
          <cell r="C7" t="str">
            <v>AlainMorin</v>
          </cell>
          <cell r="D7" t="str">
            <v>Ski acro Québec</v>
          </cell>
          <cell r="E7" t="str">
            <v>X</v>
          </cell>
          <cell r="F7">
            <v>741684</v>
          </cell>
          <cell r="G7" t="str">
            <v>alainmorin222@gmail.com</v>
          </cell>
          <cell r="H7" t="str">
            <v>Double maneuvers</v>
          </cell>
          <cell r="I7" t="str">
            <v>08-08-2022</v>
          </cell>
          <cell r="K7" t="str">
            <v>X</v>
          </cell>
          <cell r="M7" t="str">
            <v>X</v>
          </cell>
          <cell r="N7" t="str">
            <v>04-2024</v>
          </cell>
          <cell r="T7" t="str">
            <v>FT</v>
          </cell>
          <cell r="U7" t="str">
            <v>C</v>
          </cell>
          <cell r="V7" t="str">
            <v>FT</v>
          </cell>
          <cell r="W7" t="str">
            <v>C</v>
          </cell>
          <cell r="X7" t="str">
            <v>FT</v>
          </cell>
          <cell r="Y7" t="str">
            <v>FT</v>
          </cell>
          <cell r="Z7" t="str">
            <v>C</v>
          </cell>
          <cell r="AA7" t="str">
            <v>FT</v>
          </cell>
          <cell r="AB7" t="str">
            <v>C</v>
          </cell>
          <cell r="AC7" t="str">
            <v>FT</v>
          </cell>
          <cell r="AD7" t="str">
            <v>C</v>
          </cell>
          <cell r="AK7" t="str">
            <v>NIV 3 - PNCE</v>
          </cell>
        </row>
        <row r="8">
          <cell r="C8" t="str">
            <v>AlbertTurcotte</v>
          </cell>
          <cell r="F8">
            <v>6933071</v>
          </cell>
          <cell r="G8" t="str">
            <v>valeriec@jovaco.com</v>
          </cell>
          <cell r="I8" t="str">
            <v>- de 18 ans</v>
          </cell>
          <cell r="J8" t="str">
            <v>n/a</v>
          </cell>
          <cell r="K8" t="str">
            <v>X</v>
          </cell>
          <cell r="M8" t="str">
            <v>X</v>
          </cell>
          <cell r="N8" t="str">
            <v>12-2024</v>
          </cell>
          <cell r="P8" t="str">
            <v>15-12-2024</v>
          </cell>
          <cell r="Q8" t="str">
            <v>F</v>
          </cell>
          <cell r="V8" t="str">
            <v>01-06-2025</v>
          </cell>
          <cell r="X8" t="str">
            <v>10-06-2025</v>
          </cell>
          <cell r="Z8" t="str">
            <v>C</v>
          </cell>
        </row>
        <row r="9">
          <cell r="C9" t="str">
            <v>AlbinTremblay</v>
          </cell>
          <cell r="E9" t="str">
            <v>X</v>
          </cell>
          <cell r="F9">
            <v>6154364</v>
          </cell>
          <cell r="M9" t="str">
            <v>à faire</v>
          </cell>
          <cell r="P9" t="str">
            <v>23-04-2017</v>
          </cell>
          <cell r="Q9" t="str">
            <v>F</v>
          </cell>
          <cell r="T9" t="str">
            <v>05-05-2019</v>
          </cell>
          <cell r="U9" t="str">
            <v>C</v>
          </cell>
          <cell r="V9" t="str">
            <v>26-05-2019</v>
          </cell>
          <cell r="W9" t="str">
            <v>C</v>
          </cell>
          <cell r="X9" t="str">
            <v>02-06-2019</v>
          </cell>
          <cell r="Y9" t="str">
            <v>22-12-2017</v>
          </cell>
          <cell r="Z9" t="str">
            <v>C</v>
          </cell>
          <cell r="AA9" t="str">
            <v>01-12-2019</v>
          </cell>
          <cell r="AB9" t="str">
            <v>C</v>
          </cell>
          <cell r="AE9" t="str">
            <v>19-12-2019</v>
          </cell>
          <cell r="AF9" t="str">
            <v>C</v>
          </cell>
        </row>
        <row r="10">
          <cell r="C10" t="str">
            <v>AlexBeaudin</v>
          </cell>
          <cell r="F10">
            <v>7048067</v>
          </cell>
          <cell r="G10" t="str">
            <v xml:space="preserve">alexbeaudin2008@icloud.com </v>
          </cell>
          <cell r="K10" t="str">
            <v>X</v>
          </cell>
          <cell r="M10" t="str">
            <v>X</v>
          </cell>
          <cell r="N10" t="str">
            <v>12-2025</v>
          </cell>
          <cell r="P10" t="str">
            <v>29-11-2025</v>
          </cell>
          <cell r="Q10" t="str">
            <v>F</v>
          </cell>
          <cell r="T10" t="str">
            <v>28-06-2026</v>
          </cell>
        </row>
        <row r="11">
          <cell r="C11" t="str">
            <v>AlexCôté</v>
          </cell>
          <cell r="D11" t="str">
            <v>CSAMSA</v>
          </cell>
          <cell r="M11" t="str">
            <v>à faire</v>
          </cell>
        </row>
        <row r="12">
          <cell r="C12" t="str">
            <v>AlexDuchaine</v>
          </cell>
          <cell r="D12" t="str">
            <v>Acrobatx</v>
          </cell>
          <cell r="F12">
            <v>6545550</v>
          </cell>
          <cell r="M12" t="str">
            <v>à faire</v>
          </cell>
        </row>
        <row r="13">
          <cell r="C13" t="str">
            <v>AlexGiroux</v>
          </cell>
          <cell r="D13" t="str">
            <v>Union</v>
          </cell>
          <cell r="F13">
            <v>6785834</v>
          </cell>
          <cell r="I13" t="str">
            <v>- de 18 ans</v>
          </cell>
          <cell r="M13" t="str">
            <v>X</v>
          </cell>
          <cell r="P13" t="str">
            <v>21-12-2023</v>
          </cell>
          <cell r="Q13" t="str">
            <v>F</v>
          </cell>
        </row>
        <row r="14">
          <cell r="C14" t="str">
            <v>AlexandreFournier</v>
          </cell>
          <cell r="D14" t="str">
            <v>Union</v>
          </cell>
          <cell r="M14" t="str">
            <v>à faire</v>
          </cell>
        </row>
        <row r="15">
          <cell r="C15" t="str">
            <v>AlexandreRoy</v>
          </cell>
          <cell r="F15">
            <v>7019885</v>
          </cell>
          <cell r="G15" t="str">
            <v>alexandre.roy1990@icloud.co</v>
          </cell>
          <cell r="I15" t="str">
            <v>inconnu</v>
          </cell>
          <cell r="J15" t="str">
            <v>n/a</v>
          </cell>
          <cell r="K15" t="str">
            <v>X</v>
          </cell>
          <cell r="M15" t="str">
            <v>X</v>
          </cell>
          <cell r="N15" t="str">
            <v>11-2025</v>
          </cell>
          <cell r="P15" t="str">
            <v>21-12-2025</v>
          </cell>
          <cell r="Q15" t="str">
            <v>C</v>
          </cell>
          <cell r="T15" t="str">
            <v>05-10-2025</v>
          </cell>
          <cell r="U15" t="str">
            <v>C</v>
          </cell>
          <cell r="V15" t="str">
            <v>12-07-2026</v>
          </cell>
          <cell r="X15" t="str">
            <v>31-05-2026</v>
          </cell>
          <cell r="AE15" t="str">
            <v>26-04-2026</v>
          </cell>
          <cell r="AF15" t="str">
            <v>C</v>
          </cell>
        </row>
        <row r="16">
          <cell r="C16" t="str">
            <v>AlexandreLavoie</v>
          </cell>
          <cell r="D16" t="str">
            <v>Massif</v>
          </cell>
          <cell r="F16" t="str">
            <v>1218427</v>
          </cell>
          <cell r="G16" t="str">
            <v>Alexandre_lavoie@hotmail.com</v>
          </cell>
          <cell r="I16" t="str">
            <v>18-12-2024</v>
          </cell>
          <cell r="J16" t="str">
            <v>n/a</v>
          </cell>
          <cell r="K16" t="str">
            <v>X</v>
          </cell>
          <cell r="M16" t="str">
            <v>à faire</v>
          </cell>
          <cell r="N16" t="str">
            <v>01-2024</v>
          </cell>
          <cell r="P16" t="str">
            <v>20-01-2024</v>
          </cell>
          <cell r="Q16" t="str">
            <v>C</v>
          </cell>
        </row>
        <row r="17">
          <cell r="C17" t="str">
            <v>AlexandreLevert</v>
          </cell>
          <cell r="D17" t="str">
            <v>Tremblant</v>
          </cell>
          <cell r="F17" t="str">
            <v>6401278</v>
          </cell>
          <cell r="G17" t="str">
            <v>alexandre7.levert@gmail.com</v>
          </cell>
          <cell r="I17" t="str">
            <v>inconnu</v>
          </cell>
          <cell r="K17" t="str">
            <v>X</v>
          </cell>
          <cell r="M17" t="str">
            <v>X</v>
          </cell>
          <cell r="N17" t="str">
            <v>08-2021</v>
          </cell>
          <cell r="P17" t="str">
            <v>21-12-2019</v>
          </cell>
          <cell r="Q17" t="str">
            <v>F</v>
          </cell>
          <cell r="T17" t="str">
            <v>18-07-2021</v>
          </cell>
          <cell r="U17" t="str">
            <v>C</v>
          </cell>
          <cell r="V17" t="str">
            <v>26-09-2021</v>
          </cell>
          <cell r="W17" t="str">
            <v>C</v>
          </cell>
          <cell r="AA17" t="str">
            <v>22-12-2023</v>
          </cell>
          <cell r="AB17" t="str">
            <v>F</v>
          </cell>
        </row>
        <row r="18">
          <cell r="C18" t="str">
            <v>Alexandre FabienGagné</v>
          </cell>
          <cell r="D18" t="str">
            <v>SSS</v>
          </cell>
          <cell r="F18">
            <v>6642806</v>
          </cell>
          <cell r="I18" t="str">
            <v>- de 18 ans</v>
          </cell>
          <cell r="K18" t="str">
            <v>X</v>
          </cell>
          <cell r="M18" t="str">
            <v>X</v>
          </cell>
          <cell r="N18" t="str">
            <v>12-2022</v>
          </cell>
          <cell r="T18" t="str">
            <v>29-04-2023</v>
          </cell>
          <cell r="U18" t="str">
            <v>C</v>
          </cell>
          <cell r="V18" t="str">
            <v>07-05-2023</v>
          </cell>
          <cell r="W18" t="str">
            <v>C</v>
          </cell>
        </row>
        <row r="19">
          <cell r="C19" t="str">
            <v>AlexanneSavard</v>
          </cell>
          <cell r="F19" t="str">
            <v>7076859</v>
          </cell>
          <cell r="G19" t="str">
            <v>alexanne.savard@icloud.com</v>
          </cell>
          <cell r="M19" t="str">
            <v>à faire</v>
          </cell>
          <cell r="T19" t="str">
            <v>17-05-2026</v>
          </cell>
          <cell r="V19" t="str">
            <v>17-05-2026</v>
          </cell>
        </row>
        <row r="20">
          <cell r="C20" t="str">
            <v>AlexisPetrucci</v>
          </cell>
          <cell r="F20">
            <v>6829894</v>
          </cell>
          <cell r="G20" t="str">
            <v>alexis_petrucci@hotmail.com</v>
          </cell>
          <cell r="I20" t="str">
            <v xml:space="preserve"> </v>
          </cell>
          <cell r="J20" t="str">
            <v>n/a</v>
          </cell>
          <cell r="K20" t="str">
            <v>X</v>
          </cell>
          <cell r="M20" t="str">
            <v>X</v>
          </cell>
          <cell r="N20" t="str">
            <v>04-2024</v>
          </cell>
          <cell r="P20" t="str">
            <v>28-04-2024</v>
          </cell>
          <cell r="Q20" t="str">
            <v>F</v>
          </cell>
          <cell r="T20" t="str">
            <v>16-06-2024</v>
          </cell>
          <cell r="U20" t="str">
            <v>F</v>
          </cell>
          <cell r="V20" t="str">
            <v>12-07-2026</v>
          </cell>
        </row>
        <row r="21">
          <cell r="C21" t="str">
            <v>AlexisPouliot</v>
          </cell>
          <cell r="D21" t="str">
            <v>SSS</v>
          </cell>
          <cell r="F21">
            <v>6531827</v>
          </cell>
          <cell r="G21" t="str">
            <v>alex@harpou.com</v>
          </cell>
          <cell r="I21" t="str">
            <v>- de 18 ans</v>
          </cell>
          <cell r="K21" t="str">
            <v>X</v>
          </cell>
          <cell r="M21" t="str">
            <v>X</v>
          </cell>
          <cell r="N21" t="str">
            <v>12-2023</v>
          </cell>
          <cell r="P21" t="str">
            <v>02-12-2021</v>
          </cell>
          <cell r="Q21" t="str">
            <v>C</v>
          </cell>
          <cell r="T21" t="str">
            <v>03-04-2022</v>
          </cell>
          <cell r="U21" t="str">
            <v>C</v>
          </cell>
          <cell r="V21" t="str">
            <v>22-05-2022</v>
          </cell>
          <cell r="W21" t="str">
            <v>F</v>
          </cell>
        </row>
        <row r="22">
          <cell r="C22" t="str">
            <v>AlexisRoy</v>
          </cell>
          <cell r="F22" t="str">
            <v>7019885</v>
          </cell>
          <cell r="K22" t="str">
            <v>X</v>
          </cell>
          <cell r="L22" t="str">
            <v>X</v>
          </cell>
          <cell r="M22" t="str">
            <v>à faire</v>
          </cell>
          <cell r="N22" t="str">
            <v>à faire</v>
          </cell>
        </row>
        <row r="23">
          <cell r="C23" t="str">
            <v>AlexisGadbois</v>
          </cell>
          <cell r="D23" t="str">
            <v>BN</v>
          </cell>
          <cell r="F23" t="str">
            <v>6459461</v>
          </cell>
          <cell r="I23" t="str">
            <v>23-12-2022</v>
          </cell>
          <cell r="K23" t="str">
            <v>X</v>
          </cell>
          <cell r="M23" t="str">
            <v>X</v>
          </cell>
          <cell r="N23" t="str">
            <v>12-2022</v>
          </cell>
        </row>
        <row r="24">
          <cell r="C24" t="str">
            <v>AlexisGuillemette</v>
          </cell>
          <cell r="G24" t="str">
            <v xml:space="preserve">
guillemettealexis@hotmail.fr</v>
          </cell>
          <cell r="I24" t="str">
            <v>05-12-2024</v>
          </cell>
          <cell r="K24" t="str">
            <v>X</v>
          </cell>
          <cell r="M24" t="str">
            <v>X</v>
          </cell>
          <cell r="N24" t="str">
            <v>12-2024</v>
          </cell>
          <cell r="P24" t="str">
            <v>22-12-2024</v>
          </cell>
          <cell r="Q24" t="str">
            <v>C</v>
          </cell>
        </row>
        <row r="25">
          <cell r="C25" t="str">
            <v>Alex-SandrineLeblanc</v>
          </cell>
          <cell r="D25" t="str">
            <v>Gabriel</v>
          </cell>
          <cell r="E25" t="str">
            <v>X</v>
          </cell>
          <cell r="F25">
            <v>6341976</v>
          </cell>
          <cell r="G25" t="str">
            <v>alexsandrineleblanc@gmail.com</v>
          </cell>
          <cell r="H25" t="str">
            <v>Manoeuvres simples</v>
          </cell>
          <cell r="I25" t="str">
            <v>rouge</v>
          </cell>
          <cell r="K25" t="str">
            <v>X</v>
          </cell>
          <cell r="L25" t="str">
            <v>X</v>
          </cell>
          <cell r="M25" t="str">
            <v>X</v>
          </cell>
          <cell r="N25" t="str">
            <v>mise à jour à faire</v>
          </cell>
          <cell r="P25" t="str">
            <v>05-12-2021</v>
          </cell>
          <cell r="Q25" t="str">
            <v>C</v>
          </cell>
          <cell r="T25" t="str">
            <v>18-04-2019</v>
          </cell>
          <cell r="U25" t="str">
            <v>C</v>
          </cell>
          <cell r="V25" t="str">
            <v>30-10-2022</v>
          </cell>
          <cell r="W25" t="str">
            <v>C</v>
          </cell>
          <cell r="X25" t="str">
            <v>29-05-2022</v>
          </cell>
          <cell r="Z25" t="str">
            <v>C</v>
          </cell>
          <cell r="AA25" t="str">
            <v>23-12-2022</v>
          </cell>
          <cell r="AB25" t="str">
            <v>C</v>
          </cell>
        </row>
        <row r="26">
          <cell r="C26" t="str">
            <v>AliceBouchard</v>
          </cell>
          <cell r="D26" t="str">
            <v>Stoneham</v>
          </cell>
          <cell r="F26">
            <v>6774481</v>
          </cell>
          <cell r="I26" t="str">
            <v>inconnu</v>
          </cell>
          <cell r="K26" t="str">
            <v>X</v>
          </cell>
          <cell r="M26" t="str">
            <v>X</v>
          </cell>
          <cell r="N26" t="str">
            <v>à faire</v>
          </cell>
          <cell r="P26" t="str">
            <v>03-12-2023</v>
          </cell>
          <cell r="Q26" t="str">
            <v>C</v>
          </cell>
        </row>
        <row r="27">
          <cell r="C27" t="str">
            <v>AlyciaHudon</v>
          </cell>
          <cell r="F27" t="str">
            <v>6615077</v>
          </cell>
          <cell r="I27" t="str">
            <v>à faire</v>
          </cell>
          <cell r="K27" t="str">
            <v>X</v>
          </cell>
          <cell r="M27" t="str">
            <v>X</v>
          </cell>
          <cell r="N27" t="str">
            <v>12-2025</v>
          </cell>
          <cell r="AC27" t="str">
            <v>31-05-2026</v>
          </cell>
          <cell r="AE27" t="str">
            <v>26-04-2026</v>
          </cell>
        </row>
        <row r="28">
          <cell r="C28" t="str">
            <v>AmeliaDion</v>
          </cell>
          <cell r="D28" t="str">
            <v>Nicolas Fontaine</v>
          </cell>
          <cell r="F28">
            <v>6349904</v>
          </cell>
          <cell r="G28" t="str">
            <v>amelia.dion2002@gmail.com</v>
          </cell>
          <cell r="K28" t="str">
            <v>X</v>
          </cell>
          <cell r="M28" t="str">
            <v>X</v>
          </cell>
          <cell r="N28" t="str">
            <v>03-2023</v>
          </cell>
        </row>
        <row r="29">
          <cell r="C29" t="str">
            <v>AméliaLemay</v>
          </cell>
          <cell r="D29" t="str">
            <v>Gabriel</v>
          </cell>
          <cell r="F29">
            <v>6615083</v>
          </cell>
          <cell r="G29" t="str">
            <v>chadomoka@videotron.ca</v>
          </cell>
          <cell r="I29" t="str">
            <v>01-01-2023</v>
          </cell>
          <cell r="J29" t="str">
            <v>n/a</v>
          </cell>
          <cell r="K29" t="str">
            <v>X</v>
          </cell>
          <cell r="M29" t="str">
            <v>X</v>
          </cell>
          <cell r="N29" t="str">
            <v>02-2025</v>
          </cell>
          <cell r="P29" t="str">
            <v>11-12-2022</v>
          </cell>
          <cell r="Q29" t="str">
            <v>F</v>
          </cell>
          <cell r="T29" t="str">
            <v>23-10-2022</v>
          </cell>
          <cell r="U29" t="str">
            <v>C</v>
          </cell>
          <cell r="V29" t="str">
            <v>22-10-2023</v>
          </cell>
          <cell r="W29" t="str">
            <v>C</v>
          </cell>
          <cell r="X29" t="str">
            <v>A-02-07-2023
B-02-07-2023</v>
          </cell>
          <cell r="Y29" t="str">
            <v>A-02-07-2023
B-02-07-2023</v>
          </cell>
          <cell r="Z29" t="str">
            <v>C</v>
          </cell>
          <cell r="AA29" t="str">
            <v>22-12-2023</v>
          </cell>
          <cell r="AB29" t="str">
            <v>C</v>
          </cell>
          <cell r="AE29" t="str">
            <v>09-02-2025</v>
          </cell>
          <cell r="AF29" t="str">
            <v>C</v>
          </cell>
        </row>
        <row r="30">
          <cell r="C30" t="str">
            <v>AmirSt-Laurent</v>
          </cell>
          <cell r="F30" t="str">
            <v>6781684</v>
          </cell>
          <cell r="G30" t="str">
            <v>amirstlaurentsnow@hotmail.com</v>
          </cell>
          <cell r="M30" t="str">
            <v>à faire</v>
          </cell>
          <cell r="T30" t="str">
            <v>28-06-2026</v>
          </cell>
        </row>
        <row r="31">
          <cell r="C31" t="str">
            <v>AndrewBeliard</v>
          </cell>
          <cell r="D31" t="str">
            <v>Swat</v>
          </cell>
          <cell r="E31" t="str">
            <v>X</v>
          </cell>
          <cell r="F31">
            <v>6055665</v>
          </cell>
          <cell r="G31" t="str">
            <v>andrew_beliard@hotmail.com</v>
          </cell>
          <cell r="I31" t="str">
            <v>inconnu</v>
          </cell>
          <cell r="K31" t="str">
            <v>X</v>
          </cell>
          <cell r="M31" t="str">
            <v>X</v>
          </cell>
          <cell r="N31" t="str">
            <v>03-2024</v>
          </cell>
          <cell r="P31" t="str">
            <v>10-12-2017</v>
          </cell>
          <cell r="Q31" t="str">
            <v>F</v>
          </cell>
          <cell r="V31" t="str">
            <v>06-10-2019</v>
          </cell>
          <cell r="W31" t="str">
            <v>C</v>
          </cell>
          <cell r="X31" t="str">
            <v>17-08-2021</v>
          </cell>
          <cell r="Z31" t="str">
            <v>C</v>
          </cell>
          <cell r="AA31" t="str">
            <v>03-04-2022</v>
          </cell>
          <cell r="AB31" t="str">
            <v>C</v>
          </cell>
          <cell r="AC31" t="str">
            <v>12-12-2021</v>
          </cell>
          <cell r="AD31" t="str">
            <v>F</v>
          </cell>
        </row>
        <row r="32">
          <cell r="C32" t="str">
            <v>AnnabelleLÈvesque</v>
          </cell>
          <cell r="F32" t="str">
            <v>7075354</v>
          </cell>
          <cell r="I32" t="str">
            <v>- de 18 ans</v>
          </cell>
          <cell r="K32" t="str">
            <v>X</v>
          </cell>
          <cell r="M32" t="str">
            <v>X</v>
          </cell>
          <cell r="N32" t="str">
            <v>11-2025</v>
          </cell>
          <cell r="P32" t="str">
            <v>23-11-2025</v>
          </cell>
          <cell r="Q32" t="str">
            <v>C</v>
          </cell>
        </row>
        <row r="33">
          <cell r="C33" t="str">
            <v>AnnaroseBoulianne</v>
          </cell>
          <cell r="F33" t="str">
            <v>6459766</v>
          </cell>
          <cell r="I33" t="str">
            <v>21-01-2025</v>
          </cell>
          <cell r="J33" t="str">
            <v>n/a</v>
          </cell>
          <cell r="K33" t="str">
            <v>X</v>
          </cell>
          <cell r="M33" t="str">
            <v>X</v>
          </cell>
          <cell r="N33" t="str">
            <v>01-2025</v>
          </cell>
          <cell r="R33" t="str">
            <v>14-12-2025</v>
          </cell>
          <cell r="S33" t="str">
            <v>C</v>
          </cell>
        </row>
        <row r="34">
          <cell r="C34" t="str">
            <v>Anne-LaureRoy</v>
          </cell>
          <cell r="F34">
            <v>6567313</v>
          </cell>
          <cell r="G34" t="str">
            <v>annelaure.roy05@gmail.com</v>
          </cell>
          <cell r="I34" t="str">
            <v>25-06-2024</v>
          </cell>
          <cell r="J34" t="str">
            <v>n/a</v>
          </cell>
          <cell r="K34" t="str">
            <v>X</v>
          </cell>
          <cell r="M34" t="str">
            <v>X</v>
          </cell>
          <cell r="N34" t="str">
            <v>07-2026</v>
          </cell>
          <cell r="P34" t="str">
            <v>31-05-2022</v>
          </cell>
          <cell r="Q34" t="str">
            <v>C</v>
          </cell>
          <cell r="V34" t="str">
            <v>19-06-2024</v>
          </cell>
          <cell r="W34" t="str">
            <v>C</v>
          </cell>
          <cell r="X34" t="str">
            <v>14-07-2024</v>
          </cell>
          <cell r="Z34" t="str">
            <v>C</v>
          </cell>
        </row>
        <row r="35">
          <cell r="C35" t="str">
            <v>Anne-SophieBelanger</v>
          </cell>
          <cell r="D35" t="str">
            <v>CSAMSA</v>
          </cell>
          <cell r="F35">
            <v>6766889</v>
          </cell>
          <cell r="G35" t="str">
            <v>asbelanger16@gmail.com</v>
          </cell>
          <cell r="I35" t="str">
            <v>19-10-2025</v>
          </cell>
          <cell r="J35" t="str">
            <v>n/a</v>
          </cell>
          <cell r="K35" t="str">
            <v>X</v>
          </cell>
          <cell r="L35" t="str">
            <v>X</v>
          </cell>
          <cell r="M35" t="str">
            <v>X</v>
          </cell>
          <cell r="N35" t="str">
            <v>12-2024</v>
          </cell>
          <cell r="P35" t="str">
            <v>15-12-2024</v>
          </cell>
          <cell r="Q35" t="str">
            <v>C</v>
          </cell>
          <cell r="AG35" t="str">
            <v>19-01-2025</v>
          </cell>
          <cell r="AH35" t="str">
            <v>F</v>
          </cell>
        </row>
        <row r="36">
          <cell r="C36" t="str">
            <v>AnthonyTanguay</v>
          </cell>
          <cell r="D36" t="str">
            <v>Union</v>
          </cell>
          <cell r="F36" t="str">
            <v>6783657</v>
          </cell>
          <cell r="I36" t="str">
            <v>à faire</v>
          </cell>
          <cell r="J36" t="str">
            <v>n/a</v>
          </cell>
          <cell r="K36" t="str">
            <v>X</v>
          </cell>
          <cell r="M36" t="str">
            <v>X</v>
          </cell>
          <cell r="N36" t="str">
            <v>01-2025</v>
          </cell>
        </row>
        <row r="37">
          <cell r="C37" t="str">
            <v>AnthonyNoel</v>
          </cell>
          <cell r="E37" t="str">
            <v>X</v>
          </cell>
          <cell r="M37" t="str">
            <v>à faire</v>
          </cell>
          <cell r="V37" t="str">
            <v>14-07-2021</v>
          </cell>
          <cell r="W37" t="str">
            <v>C</v>
          </cell>
          <cell r="AA37" t="str">
            <v>18-12-2022</v>
          </cell>
          <cell r="AB37" t="str">
            <v>C</v>
          </cell>
        </row>
        <row r="38">
          <cell r="C38" t="str">
            <v>AntoinePouliot-Hamel</v>
          </cell>
          <cell r="D38" t="str">
            <v>Massif</v>
          </cell>
          <cell r="E38" t="str">
            <v>X</v>
          </cell>
          <cell r="F38">
            <v>974035</v>
          </cell>
          <cell r="G38" t="str">
            <v>antoine.pouliot-hamel@outlook.com</v>
          </cell>
          <cell r="I38" t="str">
            <v>01-07-2023</v>
          </cell>
          <cell r="J38" t="str">
            <v>complété</v>
          </cell>
          <cell r="K38" t="str">
            <v>X</v>
          </cell>
          <cell r="L38" t="str">
            <v>X</v>
          </cell>
          <cell r="M38" t="str">
            <v>X</v>
          </cell>
          <cell r="N38" t="str">
            <v>06-2025</v>
          </cell>
          <cell r="P38" t="str">
            <v>24-04-2010</v>
          </cell>
          <cell r="Q38" t="str">
            <v>C</v>
          </cell>
          <cell r="T38" t="str">
            <v>08-08-2010</v>
          </cell>
          <cell r="U38" t="str">
            <v>F</v>
          </cell>
          <cell r="V38" t="str">
            <v>19-05-2013</v>
          </cell>
          <cell r="W38" t="str">
            <v>F</v>
          </cell>
          <cell r="X38" t="str">
            <v>16-06-2013</v>
          </cell>
          <cell r="Z38" t="str">
            <v>C</v>
          </cell>
          <cell r="AA38" t="str">
            <v>02-03-2014</v>
          </cell>
          <cell r="AB38" t="str">
            <v>C</v>
          </cell>
          <cell r="AE38" t="str">
            <v>17-04-2011</v>
          </cell>
          <cell r="AF38" t="str">
            <v>C</v>
          </cell>
          <cell r="AG38" t="str">
            <v>08-04-2012</v>
          </cell>
          <cell r="AH38" t="str">
            <v>C</v>
          </cell>
          <cell r="AI38" t="str">
            <v>22-03-2016 (non renouvellé)</v>
          </cell>
        </row>
        <row r="39">
          <cell r="C39" t="str">
            <v>AntoineBelisle</v>
          </cell>
          <cell r="F39" t="str">
            <v>6933019</v>
          </cell>
          <cell r="I39" t="str">
            <v>à faire</v>
          </cell>
          <cell r="J39" t="str">
            <v>n/a</v>
          </cell>
          <cell r="K39" t="str">
            <v>X</v>
          </cell>
          <cell r="M39" t="str">
            <v>X</v>
          </cell>
          <cell r="N39" t="str">
            <v>12-2024</v>
          </cell>
          <cell r="AG39" t="str">
            <v>06-04-2025</v>
          </cell>
          <cell r="AH39" t="str">
            <v>C</v>
          </cell>
        </row>
        <row r="40">
          <cell r="C40" t="str">
            <v>AntoineCaron</v>
          </cell>
          <cell r="D40" t="str">
            <v>CSAMSA</v>
          </cell>
          <cell r="F40" t="str">
            <v>5810308</v>
          </cell>
          <cell r="I40" t="str">
            <v>24-10-2022</v>
          </cell>
          <cell r="J40" t="str">
            <v>n/a</v>
          </cell>
          <cell r="K40" t="str">
            <v>X</v>
          </cell>
          <cell r="M40" t="str">
            <v>X</v>
          </cell>
          <cell r="N40" t="str">
            <v>à faire</v>
          </cell>
          <cell r="P40" t="str">
            <v>22-12-2013</v>
          </cell>
          <cell r="AE40" t="str">
            <v>06-01-2015</v>
          </cell>
          <cell r="AF40" t="str">
            <v>C</v>
          </cell>
        </row>
        <row r="41">
          <cell r="C41" t="str">
            <v>AntoineLeclerc</v>
          </cell>
          <cell r="F41" t="str">
            <v>6928728</v>
          </cell>
          <cell r="I41" t="str">
            <v>- de 18 ans</v>
          </cell>
          <cell r="K41" t="str">
            <v>X</v>
          </cell>
          <cell r="M41" t="str">
            <v>X</v>
          </cell>
          <cell r="N41" t="str">
            <v>à faire</v>
          </cell>
          <cell r="P41" t="str">
            <v>22-12-2024</v>
          </cell>
          <cell r="Q41" t="str">
            <v>F</v>
          </cell>
        </row>
        <row r="42">
          <cell r="C42" t="str">
            <v>AntoineLemieux</v>
          </cell>
          <cell r="F42" t="str">
            <v>6919842</v>
          </cell>
          <cell r="G42" t="str">
            <v>Martin.Lemieux@USherbrooke.ca</v>
          </cell>
          <cell r="M42" t="str">
            <v>à faire</v>
          </cell>
          <cell r="T42" t="str">
            <v>17-05-2026</v>
          </cell>
          <cell r="V42" t="str">
            <v>17-05-2026</v>
          </cell>
        </row>
        <row r="43">
          <cell r="C43" t="str">
            <v>AntoineZakorzermy</v>
          </cell>
          <cell r="D43" t="str">
            <v>Team OFR</v>
          </cell>
          <cell r="F43">
            <v>6780941</v>
          </cell>
          <cell r="I43" t="str">
            <v>inconnu</v>
          </cell>
          <cell r="K43" t="str">
            <v>X</v>
          </cell>
          <cell r="M43" t="str">
            <v>X</v>
          </cell>
          <cell r="N43" t="str">
            <v>01-2024</v>
          </cell>
        </row>
        <row r="44">
          <cell r="C44" t="str">
            <v>AntoineFortin Martel</v>
          </cell>
          <cell r="D44" t="str">
            <v>Union</v>
          </cell>
          <cell r="F44">
            <v>6784996</v>
          </cell>
          <cell r="I44" t="str">
            <v>- de 18 ans</v>
          </cell>
          <cell r="K44" t="str">
            <v>X</v>
          </cell>
          <cell r="M44" t="str">
            <v>X</v>
          </cell>
          <cell r="P44" t="str">
            <v>17-12-2023</v>
          </cell>
          <cell r="Q44" t="str">
            <v>C</v>
          </cell>
        </row>
        <row r="45">
          <cell r="C45" t="str">
            <v>AntoninDufresne</v>
          </cell>
          <cell r="D45" t="str">
            <v>Stoneham</v>
          </cell>
          <cell r="F45">
            <v>6456122</v>
          </cell>
          <cell r="G45" t="str">
            <v>anton0555@icloud.com</v>
          </cell>
          <cell r="I45" t="str">
            <v>22-12-2023</v>
          </cell>
          <cell r="K45" t="str">
            <v>X</v>
          </cell>
          <cell r="M45" t="str">
            <v>X</v>
          </cell>
          <cell r="N45" t="str">
            <v>01-2023</v>
          </cell>
          <cell r="P45" t="str">
            <v>13-12-2020</v>
          </cell>
          <cell r="T45" t="str">
            <v>12-09-2021</v>
          </cell>
          <cell r="U45" t="str">
            <v>C</v>
          </cell>
          <cell r="V45" t="str">
            <v>07-05-2023</v>
          </cell>
          <cell r="W45" t="str">
            <v>F</v>
          </cell>
        </row>
        <row r="46">
          <cell r="C46" t="str">
            <v>AudreyRobichaud</v>
          </cell>
          <cell r="D46" t="str">
            <v>Ski acro Québec</v>
          </cell>
          <cell r="E46" t="str">
            <v>X</v>
          </cell>
          <cell r="F46">
            <v>6053823</v>
          </cell>
          <cell r="G46" t="str">
            <v>robichaud.audrey@gmail.com</v>
          </cell>
          <cell r="I46" t="str">
            <v>15-06-2022</v>
          </cell>
          <cell r="J46" t="str">
            <v>complété</v>
          </cell>
          <cell r="K46" t="str">
            <v>X</v>
          </cell>
          <cell r="L46" t="str">
            <v>X</v>
          </cell>
          <cell r="M46" t="str">
            <v>X</v>
          </cell>
          <cell r="N46" t="str">
            <v>06-2025</v>
          </cell>
          <cell r="P46" t="str">
            <v>23-12-2018</v>
          </cell>
          <cell r="Q46" t="str">
            <v>C</v>
          </cell>
          <cell r="T46" t="str">
            <v>02-09-2014</v>
          </cell>
          <cell r="U46" t="str">
            <v>C</v>
          </cell>
          <cell r="V46" t="str">
            <v>06-10-2019</v>
          </cell>
          <cell r="W46" t="str">
            <v>C</v>
          </cell>
          <cell r="X46" t="str">
            <v>06-07-2020</v>
          </cell>
          <cell r="Y46" t="str">
            <v>21-12-2018</v>
          </cell>
          <cell r="Z46" t="str">
            <v>C</v>
          </cell>
          <cell r="AA46" t="str">
            <v>01-12-2019</v>
          </cell>
          <cell r="AB46" t="str">
            <v>C</v>
          </cell>
          <cell r="AE46" t="str">
            <v>20-05-2015</v>
          </cell>
          <cell r="AF46" t="str">
            <v>C</v>
          </cell>
          <cell r="AI46" t="str">
            <v>21-09-2022</v>
          </cell>
          <cell r="AJ46" t="str">
            <v>C</v>
          </cell>
        </row>
        <row r="47">
          <cell r="C47" t="str">
            <v>AudreyBeauparlant</v>
          </cell>
          <cell r="F47">
            <v>6661830</v>
          </cell>
          <cell r="G47" t="str">
            <v>beauparlant@hotmail.com</v>
          </cell>
          <cell r="M47" t="str">
            <v>à faire</v>
          </cell>
          <cell r="V47" t="str">
            <v>01-06-2025</v>
          </cell>
        </row>
        <row r="48">
          <cell r="C48" t="str">
            <v>BastienRaymond</v>
          </cell>
          <cell r="D48" t="str">
            <v>Stoneham</v>
          </cell>
          <cell r="F48">
            <v>6769398</v>
          </cell>
          <cell r="G48" t="str">
            <v>rbastou1601@gmail.com</v>
          </cell>
          <cell r="I48" t="str">
            <v>rouge</v>
          </cell>
          <cell r="K48" t="str">
            <v>X</v>
          </cell>
          <cell r="M48" t="str">
            <v>X</v>
          </cell>
          <cell r="N48" t="str">
            <v>01-2024</v>
          </cell>
          <cell r="P48" t="str">
            <v>03-12-2023</v>
          </cell>
          <cell r="Q48" t="str">
            <v>C</v>
          </cell>
          <cell r="R48" t="str">
            <v>17-12-2023</v>
          </cell>
          <cell r="S48" t="str">
            <v>F</v>
          </cell>
          <cell r="X48" t="str">
            <v>22-06-2025</v>
          </cell>
          <cell r="Z48" t="str">
            <v>C</v>
          </cell>
          <cell r="AA48" t="str">
            <v>21-12-2023</v>
          </cell>
          <cell r="AB48" t="str">
            <v>F</v>
          </cell>
          <cell r="AC48" t="str">
            <v>31-05-2026</v>
          </cell>
        </row>
        <row r="49">
          <cell r="C49" t="str">
            <v>BéatriceLeclerc</v>
          </cell>
          <cell r="F49" t="str">
            <v>7185440</v>
          </cell>
          <cell r="G49" t="str">
            <v>bea.leclerc@icloud.com</v>
          </cell>
          <cell r="K49" t="str">
            <v>à faire</v>
          </cell>
          <cell r="M49" t="str">
            <v>à faire</v>
          </cell>
          <cell r="N49" t="str">
            <v>à faire</v>
          </cell>
          <cell r="P49" t="str">
            <v>à venir</v>
          </cell>
          <cell r="Q49" t="str">
            <v>C</v>
          </cell>
        </row>
        <row r="50">
          <cell r="C50" t="str">
            <v>BenjaminLoh</v>
          </cell>
          <cell r="F50" t="str">
            <v>7050930</v>
          </cell>
          <cell r="G50" t="str">
            <v>benjaminloh1506@gmail.com</v>
          </cell>
          <cell r="I50" t="str">
            <v>- de 18 ans</v>
          </cell>
          <cell r="J50" t="str">
            <v>n/a</v>
          </cell>
          <cell r="K50" t="str">
            <v>X</v>
          </cell>
          <cell r="M50" t="str">
            <v>X</v>
          </cell>
          <cell r="N50" t="str">
            <v>12-2025</v>
          </cell>
          <cell r="P50" t="str">
            <v>14-12-2025</v>
          </cell>
          <cell r="Q50" t="str">
            <v>F</v>
          </cell>
        </row>
        <row r="51">
          <cell r="C51" t="str">
            <v>Benjamin SébastienHeynemand</v>
          </cell>
          <cell r="D51" t="str">
            <v>SSS</v>
          </cell>
          <cell r="F51">
            <v>6606441</v>
          </cell>
          <cell r="G51" t="str">
            <v>heynemandb@gmail.com</v>
          </cell>
          <cell r="I51" t="str">
            <v>17-10-2022</v>
          </cell>
          <cell r="J51" t="str">
            <v>n/a</v>
          </cell>
          <cell r="K51" t="str">
            <v>X</v>
          </cell>
          <cell r="M51" t="str">
            <v>X</v>
          </cell>
          <cell r="N51" t="str">
            <v>04-2025</v>
          </cell>
          <cell r="P51" t="str">
            <v>04-12-2022</v>
          </cell>
          <cell r="Q51" t="str">
            <v>F</v>
          </cell>
          <cell r="T51" t="str">
            <v>23-10-2022</v>
          </cell>
          <cell r="U51" t="str">
            <v>C</v>
          </cell>
          <cell r="V51" t="str">
            <v>30-10-2022</v>
          </cell>
          <cell r="W51" t="str">
            <v>C</v>
          </cell>
          <cell r="X51" t="str">
            <v>A-02-07-2023</v>
          </cell>
          <cell r="Z51" t="str">
            <v>C</v>
          </cell>
          <cell r="AA51" t="str">
            <v>A-22-12-2023</v>
          </cell>
          <cell r="AB51" t="str">
            <v>C</v>
          </cell>
          <cell r="AC51" t="str">
            <v>31-05-2026</v>
          </cell>
          <cell r="AG51" t="str">
            <v>06-04-2025</v>
          </cell>
          <cell r="AH51" t="str">
            <v>C</v>
          </cell>
        </row>
        <row r="52">
          <cell r="C52" t="str">
            <v>BenoitGilbert</v>
          </cell>
          <cell r="D52" t="str">
            <v>SSS</v>
          </cell>
          <cell r="F52">
            <v>6469396</v>
          </cell>
          <cell r="G52" t="str">
            <v>benoitski02@outlook.com</v>
          </cell>
          <cell r="J52" t="str">
            <v>n/a</v>
          </cell>
          <cell r="K52" t="str">
            <v>X</v>
          </cell>
          <cell r="M52" t="str">
            <v>à faire</v>
          </cell>
          <cell r="N52" t="str">
            <v>à faire</v>
          </cell>
          <cell r="T52" t="str">
            <v>15-06-2024</v>
          </cell>
          <cell r="U52" t="str">
            <v>C</v>
          </cell>
          <cell r="V52" t="str">
            <v>19-06-2024</v>
          </cell>
          <cell r="W52" t="str">
            <v>C</v>
          </cell>
          <cell r="X52" t="str">
            <v>14-07-2024</v>
          </cell>
          <cell r="Z52" t="str">
            <v>C</v>
          </cell>
        </row>
        <row r="53">
          <cell r="C53" t="str">
            <v>BobbyFilion</v>
          </cell>
          <cell r="D53" t="str">
            <v>Union</v>
          </cell>
          <cell r="F53">
            <v>6576399</v>
          </cell>
          <cell r="G53" t="str">
            <v>bobby_filion@hotmail.com</v>
          </cell>
          <cell r="I53" t="str">
            <v>mise à jour à faire</v>
          </cell>
          <cell r="J53" t="str">
            <v>à faire</v>
          </cell>
          <cell r="K53" t="str">
            <v>X</v>
          </cell>
          <cell r="L53" t="str">
            <v>X</v>
          </cell>
          <cell r="M53" t="str">
            <v>X</v>
          </cell>
          <cell r="N53" t="str">
            <v>mise à jour à faire</v>
          </cell>
          <cell r="P53" t="str">
            <v>11-12-2022</v>
          </cell>
          <cell r="Q53" t="str">
            <v>F</v>
          </cell>
        </row>
        <row r="54">
          <cell r="C54" t="str">
            <v>BrianSmith</v>
          </cell>
          <cell r="F54">
            <v>596795</v>
          </cell>
          <cell r="G54" t="str">
            <v>brian@sommets-sportifs.ca</v>
          </cell>
          <cell r="I54" t="str">
            <v xml:space="preserve"> </v>
          </cell>
          <cell r="K54" t="str">
            <v>X</v>
          </cell>
          <cell r="M54" t="str">
            <v>X</v>
          </cell>
          <cell r="N54" t="str">
            <v>06-2021</v>
          </cell>
        </row>
        <row r="55">
          <cell r="C55" t="str">
            <v>Carl-FrédéricMarc-Aurèle</v>
          </cell>
          <cell r="D55" t="str">
            <v>Bromont</v>
          </cell>
          <cell r="F55">
            <v>6634715</v>
          </cell>
          <cell r="I55" t="str">
            <v>12-11-2022</v>
          </cell>
          <cell r="K55" t="str">
            <v>X</v>
          </cell>
          <cell r="M55" t="str">
            <v>X</v>
          </cell>
          <cell r="N55" t="str">
            <v>11-2022</v>
          </cell>
          <cell r="P55" t="str">
            <v>04-12-2022</v>
          </cell>
          <cell r="Q55" t="str">
            <v>F</v>
          </cell>
          <cell r="R55" t="str">
            <v>07-01-2024</v>
          </cell>
          <cell r="S55" t="str">
            <v>C</v>
          </cell>
          <cell r="T55" t="str">
            <v>17-09-2023</v>
          </cell>
          <cell r="U55" t="str">
            <v>C</v>
          </cell>
        </row>
        <row r="56">
          <cell r="C56" t="str">
            <v>CatherineParent</v>
          </cell>
          <cell r="F56" t="str">
            <v>1012338</v>
          </cell>
          <cell r="G56" t="str">
            <v>benoitski02@outlook.com</v>
          </cell>
          <cell r="I56" t="str">
            <v>02-09-2025</v>
          </cell>
          <cell r="J56" t="str">
            <v>à faire</v>
          </cell>
          <cell r="K56" t="str">
            <v>à faire</v>
          </cell>
          <cell r="M56" t="str">
            <v>X</v>
          </cell>
          <cell r="N56" t="str">
            <v>à faire</v>
          </cell>
        </row>
        <row r="57">
          <cell r="C57" t="str">
            <v>CatherineMarcoux</v>
          </cell>
          <cell r="D57" t="str">
            <v>Massif</v>
          </cell>
          <cell r="E57" t="str">
            <v>X</v>
          </cell>
          <cell r="F57">
            <v>5855877</v>
          </cell>
          <cell r="G57" t="str">
            <v>cathoumarcoux@hotmail.com</v>
          </cell>
          <cell r="H57" t="str">
            <v>Manoeuvres simples</v>
          </cell>
          <cell r="I57" t="str">
            <v>02-11-2023</v>
          </cell>
          <cell r="K57" t="str">
            <v>X</v>
          </cell>
          <cell r="M57" t="str">
            <v>à faire</v>
          </cell>
          <cell r="N57" t="str">
            <v>11-2022</v>
          </cell>
          <cell r="P57" t="str">
            <v>04-12-2016</v>
          </cell>
          <cell r="Q57" t="str">
            <v>F</v>
          </cell>
          <cell r="T57" t="str">
            <v>12-10-2014</v>
          </cell>
          <cell r="U57" t="str">
            <v>C</v>
          </cell>
          <cell r="V57" t="str">
            <v>22-05-2016</v>
          </cell>
          <cell r="W57" t="str">
            <v>C</v>
          </cell>
          <cell r="X57" t="str">
            <v>10-06-2018</v>
          </cell>
          <cell r="Z57" t="str">
            <v>C</v>
          </cell>
          <cell r="AA57" t="str">
            <v>30-12-2017</v>
          </cell>
          <cell r="AB57" t="str">
            <v>C</v>
          </cell>
          <cell r="AE57" t="str">
            <v>08-01-2019</v>
          </cell>
          <cell r="AF57" t="str">
            <v>C</v>
          </cell>
        </row>
        <row r="58">
          <cell r="C58" t="str">
            <v>CedricSt-Onge</v>
          </cell>
          <cell r="D58" t="str">
            <v>BN</v>
          </cell>
          <cell r="F58" t="str">
            <v>6469528</v>
          </cell>
          <cell r="I58" t="str">
            <v>24-01-2023</v>
          </cell>
          <cell r="J58" t="str">
            <v>n/a</v>
          </cell>
          <cell r="K58" t="str">
            <v>X</v>
          </cell>
          <cell r="M58" t="str">
            <v>X</v>
          </cell>
          <cell r="N58" t="str">
            <v>12-2023</v>
          </cell>
          <cell r="P58" t="str">
            <v>14-03-2021</v>
          </cell>
          <cell r="Q58" t="str">
            <v>F</v>
          </cell>
        </row>
        <row r="59">
          <cell r="C59" t="str">
            <v>CédricPezzani</v>
          </cell>
          <cell r="D59" t="str">
            <v>VSC</v>
          </cell>
          <cell r="E59" t="str">
            <v>X</v>
          </cell>
          <cell r="F59">
            <v>6057837</v>
          </cell>
          <cell r="G59" t="str">
            <v>ced.pezzani@gmail.com</v>
          </cell>
          <cell r="I59" t="str">
            <v>01-02-2024</v>
          </cell>
          <cell r="K59" t="str">
            <v>X</v>
          </cell>
          <cell r="L59" t="str">
            <v>X</v>
          </cell>
          <cell r="M59" t="str">
            <v>X</v>
          </cell>
          <cell r="N59" t="str">
            <v>01-2024</v>
          </cell>
          <cell r="O59" t="str">
            <v>X</v>
          </cell>
          <cell r="P59" t="str">
            <v>10-04-2016</v>
          </cell>
          <cell r="Q59" t="str">
            <v>F</v>
          </cell>
          <cell r="T59" t="str">
            <v>08-05-2016</v>
          </cell>
          <cell r="U59" t="str">
            <v>C</v>
          </cell>
          <cell r="V59" t="str">
            <v>08-08-2018</v>
          </cell>
          <cell r="W59" t="str">
            <v>C</v>
          </cell>
          <cell r="X59" t="str">
            <v>11-06-2017</v>
          </cell>
          <cell r="Y59" t="str">
            <v>28-12-2019</v>
          </cell>
          <cell r="Z59" t="str">
            <v>C</v>
          </cell>
          <cell r="AA59" t="str">
            <v>28-12-2018</v>
          </cell>
          <cell r="AB59" t="str">
            <v>C</v>
          </cell>
          <cell r="AE59" t="str">
            <v>04-02-2018</v>
          </cell>
          <cell r="AF59" t="str">
            <v>C</v>
          </cell>
          <cell r="AG59" t="str">
            <v>08-04-2018</v>
          </cell>
          <cell r="AH59" t="str">
            <v>C</v>
          </cell>
          <cell r="AI59" t="str">
            <v>07-04-2019</v>
          </cell>
        </row>
        <row r="60">
          <cell r="C60" t="str">
            <v>CedrickBlackburn</v>
          </cell>
          <cell r="F60">
            <v>6920649</v>
          </cell>
          <cell r="G60" t="str">
            <v>cedbasket@icloud.com</v>
          </cell>
          <cell r="I60" t="str">
            <v>- de 18 ans</v>
          </cell>
          <cell r="J60" t="str">
            <v>n/a</v>
          </cell>
          <cell r="K60" t="str">
            <v>X</v>
          </cell>
          <cell r="M60" t="str">
            <v>X</v>
          </cell>
          <cell r="P60" t="str">
            <v>24-11-2024</v>
          </cell>
          <cell r="Q60" t="str">
            <v>F</v>
          </cell>
        </row>
        <row r="61">
          <cell r="C61" t="str">
            <v>CharlesMotard</v>
          </cell>
          <cell r="F61">
            <v>6821989</v>
          </cell>
          <cell r="G61" t="str">
            <v>motarda@hotmail.com</v>
          </cell>
          <cell r="I61" t="str">
            <v>09-12-2025</v>
          </cell>
          <cell r="J61" t="str">
            <v>n/a</v>
          </cell>
          <cell r="K61" t="str">
            <v>X</v>
          </cell>
          <cell r="M61" t="str">
            <v>X</v>
          </cell>
          <cell r="N61" t="str">
            <v>12-2025</v>
          </cell>
          <cell r="P61" t="str">
            <v>21-04-2024</v>
          </cell>
          <cell r="Q61" t="str">
            <v>C</v>
          </cell>
          <cell r="T61" t="str">
            <v>14-06-2026</v>
          </cell>
          <cell r="V61" t="str">
            <v>12-07-2026</v>
          </cell>
          <cell r="AE61" t="str">
            <v>02-09-2025</v>
          </cell>
          <cell r="AF61" t="str">
            <v>C</v>
          </cell>
        </row>
        <row r="62">
          <cell r="C62" t="str">
            <v>CharlesGrenier</v>
          </cell>
          <cell r="D62" t="str">
            <v>Union</v>
          </cell>
          <cell r="F62" t="str">
            <v>6928056</v>
          </cell>
          <cell r="I62" t="str">
            <v>à faire</v>
          </cell>
          <cell r="J62" t="str">
            <v>n/a</v>
          </cell>
          <cell r="K62" t="str">
            <v>à faire</v>
          </cell>
          <cell r="M62" t="str">
            <v>X</v>
          </cell>
          <cell r="N62" t="str">
            <v>à faire</v>
          </cell>
          <cell r="P62" t="str">
            <v>15-12-2024</v>
          </cell>
          <cell r="Q62" t="str">
            <v>C</v>
          </cell>
        </row>
        <row r="63">
          <cell r="C63" t="str">
            <v>CharlesLefebvre</v>
          </cell>
          <cell r="D63" t="str">
            <v>Team OFR</v>
          </cell>
          <cell r="F63" t="str">
            <v>6775478</v>
          </cell>
          <cell r="I63" t="str">
            <v>inconnu</v>
          </cell>
          <cell r="K63" t="str">
            <v>X</v>
          </cell>
          <cell r="M63" t="str">
            <v>X</v>
          </cell>
          <cell r="N63" t="str">
            <v>01-2024</v>
          </cell>
          <cell r="P63" t="str">
            <v>10-12-2023</v>
          </cell>
          <cell r="Q63" t="str">
            <v>C</v>
          </cell>
        </row>
        <row r="64">
          <cell r="C64" t="str">
            <v>Charles EdwardGagnon</v>
          </cell>
          <cell r="D64" t="str">
            <v>Le Relais</v>
          </cell>
          <cell r="E64" t="str">
            <v>X</v>
          </cell>
          <cell r="F64">
            <v>6394002</v>
          </cell>
          <cell r="G64" t="str">
            <v>charlesedgagnon@gmail.com</v>
          </cell>
          <cell r="H64" t="str">
            <v>Single maneovers</v>
          </cell>
          <cell r="I64" t="str">
            <v>07-03-2023</v>
          </cell>
          <cell r="K64" t="str">
            <v>X</v>
          </cell>
          <cell r="M64" t="str">
            <v>X</v>
          </cell>
          <cell r="V64" t="str">
            <v>30-06-2021</v>
          </cell>
          <cell r="W64" t="str">
            <v>C</v>
          </cell>
          <cell r="X64" t="str">
            <v>18-06-2023</v>
          </cell>
          <cell r="Y64" t="str">
            <v>18-06-2023</v>
          </cell>
          <cell r="Z64" t="str">
            <v>C</v>
          </cell>
          <cell r="AA64" t="str">
            <v>18-12-2022</v>
          </cell>
          <cell r="AB64" t="str">
            <v>F</v>
          </cell>
          <cell r="AE64" t="str">
            <v>23-03-2023</v>
          </cell>
          <cell r="AF64" t="str">
            <v>C</v>
          </cell>
        </row>
        <row r="65">
          <cell r="C65" t="str">
            <v>Charles-AntoineMorache</v>
          </cell>
          <cell r="E65" t="str">
            <v>X</v>
          </cell>
          <cell r="F65">
            <v>1048763</v>
          </cell>
          <cell r="G65" t="str">
            <v>charles@freestylecanada.ski</v>
          </cell>
          <cell r="I65" t="str">
            <v xml:space="preserve"> </v>
          </cell>
          <cell r="K65" t="str">
            <v>X</v>
          </cell>
          <cell r="L65" t="str">
            <v>X</v>
          </cell>
          <cell r="M65" t="str">
            <v>X</v>
          </cell>
          <cell r="N65" t="str">
            <v>09-2024</v>
          </cell>
          <cell r="P65" t="str">
            <v>21-01-2008</v>
          </cell>
          <cell r="Q65" t="str">
            <v>C</v>
          </cell>
          <cell r="T65" t="str">
            <v>11-10-2010</v>
          </cell>
          <cell r="U65" t="str">
            <v>C</v>
          </cell>
          <cell r="V65" t="str">
            <v>15-09-2013</v>
          </cell>
          <cell r="W65" t="str">
            <v>C</v>
          </cell>
          <cell r="X65" t="str">
            <v>22-09-2013</v>
          </cell>
          <cell r="Y65" t="str">
            <v>15-12-2013</v>
          </cell>
          <cell r="Z65" t="str">
            <v>C</v>
          </cell>
          <cell r="AA65" t="str">
            <v>23-02-2014</v>
          </cell>
          <cell r="AB65" t="str">
            <v>C</v>
          </cell>
          <cell r="AE65" t="str">
            <v>05-01-2012</v>
          </cell>
          <cell r="AF65" t="str">
            <v>C</v>
          </cell>
          <cell r="AG65" t="str">
            <v>15-09-2013</v>
          </cell>
          <cell r="AH65" t="str">
            <v>C</v>
          </cell>
          <cell r="AI65" t="str">
            <v>08-04-2016</v>
          </cell>
          <cell r="AJ65" t="str">
            <v>F</v>
          </cell>
        </row>
        <row r="66">
          <cell r="C66" t="str">
            <v>Charles-ÉricBoncoeur</v>
          </cell>
          <cell r="D66" t="str">
            <v>APEXX</v>
          </cell>
          <cell r="F66">
            <v>5637687</v>
          </cell>
          <cell r="G66" t="str">
            <v>charly@sommets-sportifs.ca</v>
          </cell>
          <cell r="I66" t="str">
            <v xml:space="preserve"> </v>
          </cell>
          <cell r="K66" t="str">
            <v>X</v>
          </cell>
          <cell r="M66" t="str">
            <v>X</v>
          </cell>
          <cell r="N66" t="str">
            <v>09-2021</v>
          </cell>
          <cell r="T66" t="str">
            <v>05-05-2012</v>
          </cell>
          <cell r="U66" t="str">
            <v>F</v>
          </cell>
          <cell r="V66" t="str">
            <v>06-10-2019</v>
          </cell>
          <cell r="W66" t="str">
            <v>C</v>
          </cell>
          <cell r="AC66" t="str">
            <v>22-12-2019</v>
          </cell>
          <cell r="AD66" t="str">
            <v>F</v>
          </cell>
        </row>
        <row r="67">
          <cell r="C67" t="str">
            <v>Charles-OlivierThivierge</v>
          </cell>
          <cell r="F67" t="str">
            <v>6533732</v>
          </cell>
          <cell r="G67" t="str">
            <v>charles.o.thivierge@gmail.com</v>
          </cell>
          <cell r="I67" t="str">
            <v>27-01-2025</v>
          </cell>
          <cell r="J67" t="str">
            <v>n/a</v>
          </cell>
          <cell r="K67" t="str">
            <v>X</v>
          </cell>
          <cell r="M67" t="str">
            <v>X</v>
          </cell>
          <cell r="N67" t="str">
            <v>12-2025</v>
          </cell>
          <cell r="P67" t="str">
            <v>12-12-2021</v>
          </cell>
          <cell r="Q67" t="str">
            <v>C</v>
          </cell>
        </row>
        <row r="68">
          <cell r="C68" t="str">
            <v>CharlotteChampagne</v>
          </cell>
          <cell r="M68" t="str">
            <v>à faire</v>
          </cell>
          <cell r="X68" t="str">
            <v>31-05-2026</v>
          </cell>
          <cell r="AG68" t="str">
            <v>12-04-2026</v>
          </cell>
        </row>
        <row r="69">
          <cell r="C69" t="str">
            <v>ChloéBono</v>
          </cell>
          <cell r="D69" t="str">
            <v>Acrobatx</v>
          </cell>
          <cell r="F69">
            <v>6463938</v>
          </cell>
          <cell r="G69" t="str">
            <v>hrgadd@yahoo.com</v>
          </cell>
          <cell r="H69" t="str">
            <v>Single maneovers</v>
          </cell>
          <cell r="I69" t="str">
            <v>inconnu</v>
          </cell>
          <cell r="K69" t="str">
            <v>X</v>
          </cell>
          <cell r="M69" t="str">
            <v>à faire</v>
          </cell>
          <cell r="V69" t="str">
            <v>30-05-2021</v>
          </cell>
          <cell r="W69" t="str">
            <v>C</v>
          </cell>
          <cell r="X69" t="str">
            <v>A-20-06-2021</v>
          </cell>
          <cell r="Z69" t="str">
            <v>C</v>
          </cell>
        </row>
        <row r="70">
          <cell r="C70" t="str">
            <v>ChristianFrechette</v>
          </cell>
          <cell r="F70" t="str">
            <v>6428342</v>
          </cell>
          <cell r="G70" t="str">
            <v>cuistofrechette@gmail.com</v>
          </cell>
          <cell r="I70" t="str">
            <v>à faire</v>
          </cell>
          <cell r="J70" t="str">
            <v>n/a</v>
          </cell>
          <cell r="K70" t="str">
            <v>X</v>
          </cell>
          <cell r="M70" t="str">
            <v>X</v>
          </cell>
          <cell r="N70" t="str">
            <v>01-2025</v>
          </cell>
        </row>
        <row r="71">
          <cell r="C71" t="str">
            <v>christopheimbeau</v>
          </cell>
          <cell r="F71" t="str">
            <v>7070445</v>
          </cell>
          <cell r="G71" t="str">
            <v>christopheimbeau@hotmail.com</v>
          </cell>
          <cell r="I71" t="str">
            <v>11-2025</v>
          </cell>
          <cell r="K71" t="str">
            <v>X</v>
          </cell>
          <cell r="M71" t="str">
            <v>X</v>
          </cell>
          <cell r="N71" t="str">
            <v>12-2025</v>
          </cell>
          <cell r="P71" t="str">
            <v>19-12-2025</v>
          </cell>
          <cell r="Q71" t="str">
            <v>F</v>
          </cell>
        </row>
        <row r="72">
          <cell r="C72" t="str">
            <v>ChristopherDaigle</v>
          </cell>
          <cell r="M72" t="str">
            <v>à faire</v>
          </cell>
          <cell r="T72" t="str">
            <v>05-10-2025</v>
          </cell>
        </row>
        <row r="73">
          <cell r="C73" t="str">
            <v>ChristopherTremblay</v>
          </cell>
          <cell r="F73" t="str">
            <v>7076433</v>
          </cell>
          <cell r="I73" t="str">
            <v>27-01-2026</v>
          </cell>
          <cell r="J73" t="str">
            <v>n/a</v>
          </cell>
          <cell r="K73" t="str">
            <v>X</v>
          </cell>
          <cell r="M73" t="str">
            <v>X</v>
          </cell>
          <cell r="N73" t="str">
            <v>01-2026</v>
          </cell>
          <cell r="P73" t="str">
            <v>23-11-2025</v>
          </cell>
          <cell r="Q73" t="str">
            <v>C</v>
          </cell>
          <cell r="T73" t="str">
            <v>17-05-2026</v>
          </cell>
          <cell r="V73" t="str">
            <v>17-05-2026</v>
          </cell>
        </row>
        <row r="74">
          <cell r="C74" t="str">
            <v>ClaraBégin</v>
          </cell>
          <cell r="F74" t="str">
            <v>7060891</v>
          </cell>
          <cell r="G74" t="str">
            <v>clarabegin@icloud.com</v>
          </cell>
          <cell r="I74" t="str">
            <v>- de 18 ans</v>
          </cell>
          <cell r="J74" t="str">
            <v>n/a</v>
          </cell>
          <cell r="K74" t="str">
            <v>X</v>
          </cell>
          <cell r="M74" t="str">
            <v>X</v>
          </cell>
          <cell r="N74" t="str">
            <v>11-2025</v>
          </cell>
          <cell r="P74" t="str">
            <v>14-12-2025</v>
          </cell>
          <cell r="Q74" t="str">
            <v>F</v>
          </cell>
        </row>
        <row r="75">
          <cell r="C75" t="str">
            <v>ClaraRoy</v>
          </cell>
          <cell r="D75" t="str">
            <v>CSAMSA</v>
          </cell>
          <cell r="F75">
            <v>6456128</v>
          </cell>
          <cell r="I75" t="str">
            <v>29-06-2022</v>
          </cell>
          <cell r="J75" t="str">
            <v>n/a</v>
          </cell>
          <cell r="K75" t="str">
            <v>X</v>
          </cell>
          <cell r="L75" t="str">
            <v>X</v>
          </cell>
          <cell r="M75" t="str">
            <v>X</v>
          </cell>
          <cell r="N75" t="str">
            <v>11-2023</v>
          </cell>
          <cell r="P75" t="str">
            <v>13-12-2020</v>
          </cell>
          <cell r="T75" t="str">
            <v>23-10-2022</v>
          </cell>
          <cell r="U75" t="str">
            <v>C</v>
          </cell>
          <cell r="V75" t="str">
            <v>07-05-2023</v>
          </cell>
          <cell r="W75" t="str">
            <v>C</v>
          </cell>
          <cell r="X75" t="str">
            <v>02-07-2023</v>
          </cell>
          <cell r="Z75" t="str">
            <v>C</v>
          </cell>
        </row>
        <row r="76">
          <cell r="C76" t="str">
            <v>ClémenceGendreau</v>
          </cell>
          <cell r="F76" t="str">
            <v>7102196</v>
          </cell>
          <cell r="G76" t="str">
            <v>clemence.gendreau@icloud.com</v>
          </cell>
          <cell r="I76" t="str">
            <v>- de 18 ans</v>
          </cell>
          <cell r="J76" t="str">
            <v>n/a</v>
          </cell>
          <cell r="K76" t="str">
            <v>X</v>
          </cell>
          <cell r="M76" t="str">
            <v>à faire</v>
          </cell>
          <cell r="N76" t="str">
            <v>à faire</v>
          </cell>
        </row>
        <row r="77">
          <cell r="C77" t="str">
            <v>ColinDarveau</v>
          </cell>
          <cell r="M77" t="str">
            <v>à faire</v>
          </cell>
          <cell r="P77" t="str">
            <v>15-12-2024</v>
          </cell>
          <cell r="Q77" t="str">
            <v>C</v>
          </cell>
        </row>
        <row r="78">
          <cell r="C78" t="str">
            <v>CoralieDrolet</v>
          </cell>
          <cell r="F78">
            <v>6929983</v>
          </cell>
          <cell r="G78" t="str">
            <v>drolet.dave@videotron.ca</v>
          </cell>
          <cell r="I78" t="str">
            <v>12-06-2025</v>
          </cell>
          <cell r="J78" t="str">
            <v>n/a</v>
          </cell>
          <cell r="K78" t="str">
            <v>X</v>
          </cell>
          <cell r="M78" t="str">
            <v>X</v>
          </cell>
          <cell r="N78" t="str">
            <v>12-2024</v>
          </cell>
          <cell r="P78" t="str">
            <v>15-12-2024</v>
          </cell>
          <cell r="Q78" t="str">
            <v>C</v>
          </cell>
          <cell r="V78" t="str">
            <v>01-06-2025</v>
          </cell>
        </row>
        <row r="79">
          <cell r="C79" t="str">
            <v>CristopheDemers</v>
          </cell>
          <cell r="F79">
            <v>6820751</v>
          </cell>
          <cell r="G79" t="str">
            <v xml:space="preserve">
cristhebear@icloud.com</v>
          </cell>
          <cell r="I79" t="str">
            <v>- de 18 ans</v>
          </cell>
          <cell r="J79" t="str">
            <v>n/a</v>
          </cell>
          <cell r="K79" t="str">
            <v>X</v>
          </cell>
          <cell r="M79" t="str">
            <v>X</v>
          </cell>
          <cell r="N79" t="str">
            <v>04-2024</v>
          </cell>
          <cell r="P79" t="str">
            <v>28-04-2024</v>
          </cell>
          <cell r="Q79" t="str">
            <v>C</v>
          </cell>
        </row>
        <row r="80">
          <cell r="C80" t="str">
            <v>DanaëlBoisvert</v>
          </cell>
          <cell r="E80" t="str">
            <v>X</v>
          </cell>
          <cell r="F80">
            <v>6482965</v>
          </cell>
          <cell r="I80" t="str">
            <v>18-08-2022</v>
          </cell>
          <cell r="K80" t="str">
            <v>X</v>
          </cell>
          <cell r="M80" t="str">
            <v>X</v>
          </cell>
          <cell r="N80" t="str">
            <v>08-2022</v>
          </cell>
          <cell r="P80" t="str">
            <v>JB Stonham</v>
          </cell>
          <cell r="T80" t="str">
            <v>23-05-2021</v>
          </cell>
          <cell r="U80" t="str">
            <v>C</v>
          </cell>
          <cell r="V80" t="str">
            <v>30-05-2021</v>
          </cell>
          <cell r="W80" t="str">
            <v>C</v>
          </cell>
          <cell r="X80" t="str">
            <v>20-06-2021</v>
          </cell>
          <cell r="Z80" t="str">
            <v>C</v>
          </cell>
          <cell r="AC80" t="str">
            <v>22-10-2023</v>
          </cell>
          <cell r="AD80" t="str">
            <v>C</v>
          </cell>
        </row>
        <row r="81">
          <cell r="C81" t="str">
            <v>DanielBarriault</v>
          </cell>
          <cell r="F81">
            <v>6464919</v>
          </cell>
          <cell r="G81" t="str">
            <v>danielbarriault24@gmail.com</v>
          </cell>
          <cell r="I81" t="str">
            <v>28-07-2023</v>
          </cell>
          <cell r="K81" t="str">
            <v>X</v>
          </cell>
          <cell r="M81" t="str">
            <v>X</v>
          </cell>
          <cell r="N81" t="str">
            <v>02-2024</v>
          </cell>
          <cell r="T81" t="str">
            <v>12-05-2013</v>
          </cell>
          <cell r="U81" t="str">
            <v>C</v>
          </cell>
          <cell r="V81" t="str">
            <v>10-01-2015</v>
          </cell>
          <cell r="W81" t="str">
            <v>C</v>
          </cell>
          <cell r="X81" t="str">
            <v>12-06-2015</v>
          </cell>
          <cell r="Y81" t="str">
            <v>15-12-2013</v>
          </cell>
          <cell r="Z81" t="str">
            <v>C</v>
          </cell>
          <cell r="AA81" t="str">
            <v>23-02-2014</v>
          </cell>
          <cell r="AB81" t="str">
            <v>C</v>
          </cell>
        </row>
        <row r="82">
          <cell r="C82" t="str">
            <v>DanielleUng</v>
          </cell>
          <cell r="F82" t="str">
            <v>6975554</v>
          </cell>
          <cell r="G82" t="str">
            <v>daniung@yahoo.com</v>
          </cell>
          <cell r="I82" t="str">
            <v>09-01-2026</v>
          </cell>
          <cell r="J82" t="str">
            <v>n/a</v>
          </cell>
          <cell r="K82" t="str">
            <v>X</v>
          </cell>
          <cell r="M82" t="str">
            <v>à faire</v>
          </cell>
          <cell r="N82" t="str">
            <v>12-2025</v>
          </cell>
        </row>
        <row r="83">
          <cell r="C83" t="str">
            <v>DavidBelhumeur</v>
          </cell>
          <cell r="D83" t="str">
            <v>Canadian Mogul Academy</v>
          </cell>
          <cell r="E83" t="str">
            <v>X</v>
          </cell>
          <cell r="F83">
            <v>262796</v>
          </cell>
          <cell r="G83" t="str">
            <v>davidbelhum@gmail.com</v>
          </cell>
          <cell r="I83" t="str">
            <v>05-11-2023</v>
          </cell>
          <cell r="K83" t="str">
            <v>X</v>
          </cell>
          <cell r="M83" t="str">
            <v>X</v>
          </cell>
          <cell r="N83" t="str">
            <v>12-2022</v>
          </cell>
          <cell r="V83" t="str">
            <v>10-11-2013</v>
          </cell>
          <cell r="W83" t="str">
            <v>C</v>
          </cell>
          <cell r="X83" t="str">
            <v>22-09-2013</v>
          </cell>
          <cell r="Z83" t="str">
            <v>C</v>
          </cell>
          <cell r="AA83" t="str">
            <v>02-03-2014</v>
          </cell>
          <cell r="AB83" t="str">
            <v>C</v>
          </cell>
          <cell r="AG83" t="str">
            <v>05-05-2018</v>
          </cell>
          <cell r="AH83" t="str">
            <v>C</v>
          </cell>
          <cell r="AI83" t="str">
            <v>04-03-2014</v>
          </cell>
          <cell r="AK83" t="str">
            <v>NIV 3 - PNCE</v>
          </cell>
        </row>
        <row r="84">
          <cell r="C84" t="str">
            <v>DavidFontaine</v>
          </cell>
          <cell r="D84" t="str">
            <v>Orford</v>
          </cell>
          <cell r="E84" t="str">
            <v>X</v>
          </cell>
          <cell r="F84">
            <v>891752</v>
          </cell>
          <cell r="G84" t="str">
            <v>davidfontaine360@gmail.com</v>
          </cell>
          <cell r="I84" t="str">
            <v>18-07-2022</v>
          </cell>
          <cell r="K84" t="str">
            <v>X</v>
          </cell>
          <cell r="L84" t="str">
            <v>X</v>
          </cell>
          <cell r="M84" t="str">
            <v>X</v>
          </cell>
          <cell r="N84" t="str">
            <v>10-2022</v>
          </cell>
          <cell r="P84" t="str">
            <v>12-04-2015</v>
          </cell>
          <cell r="Q84" t="str">
            <v>F</v>
          </cell>
          <cell r="T84" t="str">
            <v>20-05-2016</v>
          </cell>
          <cell r="U84" t="str">
            <v>C</v>
          </cell>
          <cell r="V84" t="str">
            <v>22-05-2016</v>
          </cell>
          <cell r="W84" t="str">
            <v>C</v>
          </cell>
          <cell r="Y84" t="str">
            <v>08-01-2013</v>
          </cell>
          <cell r="Z84" t="str">
            <v>C</v>
          </cell>
          <cell r="AA84" t="str">
            <v>28-12-2018</v>
          </cell>
          <cell r="AB84" t="str">
            <v>C</v>
          </cell>
          <cell r="AK84" t="str">
            <v>Niv 2 - PNCE</v>
          </cell>
        </row>
        <row r="85">
          <cell r="C85" t="str">
            <v>DavidLafortune</v>
          </cell>
          <cell r="D85" t="str">
            <v>ÉVOLUTION</v>
          </cell>
          <cell r="F85">
            <v>827965</v>
          </cell>
          <cell r="G85" t="str">
            <v>dave_laf@hotmail.com</v>
          </cell>
          <cell r="I85" t="str">
            <v>29-01-2024</v>
          </cell>
          <cell r="J85" t="str">
            <v>complété</v>
          </cell>
          <cell r="K85" t="str">
            <v>X</v>
          </cell>
          <cell r="M85" t="str">
            <v>X</v>
          </cell>
          <cell r="N85" t="str">
            <v>10-2025</v>
          </cell>
          <cell r="R85" t="str">
            <v>14-12-2025</v>
          </cell>
          <cell r="S85" t="str">
            <v>F</v>
          </cell>
          <cell r="T85" t="str">
            <v>13-09-2020</v>
          </cell>
          <cell r="U85" t="str">
            <v>C</v>
          </cell>
          <cell r="V85" t="str">
            <v>22-05-2022</v>
          </cell>
          <cell r="W85" t="str">
            <v>C</v>
          </cell>
          <cell r="X85" t="str">
            <v>29-05-2022</v>
          </cell>
          <cell r="Z85" t="str">
            <v>C</v>
          </cell>
          <cell r="AA85" t="str">
            <v>23-12-2022</v>
          </cell>
          <cell r="AB85" t="str">
            <v>C</v>
          </cell>
          <cell r="AG85" t="str">
            <v>12-04-2026</v>
          </cell>
        </row>
        <row r="86">
          <cell r="C86" t="str">
            <v>DavidMirota</v>
          </cell>
          <cell r="D86" t="str">
            <v>Gabriel</v>
          </cell>
          <cell r="F86">
            <v>827968</v>
          </cell>
          <cell r="G86" t="str">
            <v>dmirota7@gmail.com</v>
          </cell>
          <cell r="I86" t="str">
            <v>15-12-2023</v>
          </cell>
          <cell r="K86" t="str">
            <v>X</v>
          </cell>
          <cell r="L86" t="str">
            <v>X</v>
          </cell>
          <cell r="M86" t="str">
            <v>X</v>
          </cell>
          <cell r="N86" t="str">
            <v>12-2023</v>
          </cell>
          <cell r="AG86" t="str">
            <v>05-10-2006</v>
          </cell>
          <cell r="AH86" t="str">
            <v>C</v>
          </cell>
          <cell r="AK86" t="str">
            <v>Niv 2 - PNCE</v>
          </cell>
        </row>
        <row r="87">
          <cell r="C87" t="str">
            <v>DavidLussier</v>
          </cell>
          <cell r="D87" t="str">
            <v>Tremblant</v>
          </cell>
          <cell r="F87">
            <v>6313274</v>
          </cell>
          <cell r="G87" t="str">
            <v>d.lussier30@gmail.com</v>
          </cell>
          <cell r="I87" t="str">
            <v>15-12-2023</v>
          </cell>
          <cell r="K87" t="str">
            <v>X</v>
          </cell>
          <cell r="M87" t="str">
            <v>X</v>
          </cell>
          <cell r="N87" t="str">
            <v>12-2023</v>
          </cell>
          <cell r="P87" t="str">
            <v>09-12-2018</v>
          </cell>
          <cell r="Q87" t="str">
            <v>C</v>
          </cell>
          <cell r="T87" t="str">
            <v>18-07-2021</v>
          </cell>
          <cell r="U87" t="str">
            <v>C</v>
          </cell>
          <cell r="V87" t="str">
            <v>21-11-2021</v>
          </cell>
          <cell r="W87" t="str">
            <v>F</v>
          </cell>
          <cell r="X87" t="str">
            <v>17-08-2021</v>
          </cell>
          <cell r="Z87" t="str">
            <v>C</v>
          </cell>
          <cell r="AA87" t="str">
            <v>03-04-2022</v>
          </cell>
          <cell r="AB87" t="str">
            <v>C</v>
          </cell>
          <cell r="AE87" t="str">
            <v>08-01-2019</v>
          </cell>
          <cell r="AF87" t="str">
            <v>C</v>
          </cell>
        </row>
        <row r="88">
          <cell r="C88" t="str">
            <v>DidierVouligny</v>
          </cell>
          <cell r="F88" t="str">
            <v>7062858</v>
          </cell>
          <cell r="G88" t="str">
            <v>annie.larrivee@hotmail.com</v>
          </cell>
          <cell r="I88" t="str">
            <v>- de 18 ans</v>
          </cell>
          <cell r="J88" t="str">
            <v>n/a</v>
          </cell>
          <cell r="K88" t="str">
            <v>X</v>
          </cell>
          <cell r="M88" t="str">
            <v>X</v>
          </cell>
          <cell r="N88" t="str">
            <v>12-2025</v>
          </cell>
          <cell r="P88" t="str">
            <v>19-12-2025</v>
          </cell>
          <cell r="Q88" t="str">
            <v>F</v>
          </cell>
        </row>
        <row r="89">
          <cell r="C89" t="str">
            <v>DominicChartrand</v>
          </cell>
          <cell r="D89" t="str">
            <v>VSC</v>
          </cell>
          <cell r="F89">
            <v>6772947</v>
          </cell>
          <cell r="K89" t="str">
            <v>X</v>
          </cell>
          <cell r="M89" t="str">
            <v>X</v>
          </cell>
          <cell r="N89" t="str">
            <v>11-2023</v>
          </cell>
          <cell r="P89" t="str">
            <v>03-12-2023</v>
          </cell>
          <cell r="Q89" t="str">
            <v>C</v>
          </cell>
        </row>
        <row r="90">
          <cell r="C90" t="str">
            <v>DominicRobert</v>
          </cell>
          <cell r="D90" t="str">
            <v>CSAMSA</v>
          </cell>
          <cell r="E90" t="str">
            <v>X</v>
          </cell>
          <cell r="F90">
            <v>6001109</v>
          </cell>
          <cell r="G90" t="str">
            <v>minic381@gmail.com</v>
          </cell>
          <cell r="H90" t="str">
            <v>Single maneovers</v>
          </cell>
          <cell r="I90" t="str">
            <v>01-12-2022</v>
          </cell>
          <cell r="K90" t="str">
            <v>X</v>
          </cell>
          <cell r="L90" t="str">
            <v>X</v>
          </cell>
          <cell r="M90" t="str">
            <v>X</v>
          </cell>
          <cell r="N90" t="str">
            <v>02-2024</v>
          </cell>
          <cell r="P90" t="str">
            <v>12-04-2015</v>
          </cell>
          <cell r="Q90" t="str">
            <v>F</v>
          </cell>
          <cell r="T90" t="str">
            <v>27-09-2015</v>
          </cell>
          <cell r="U90" t="str">
            <v>C</v>
          </cell>
          <cell r="V90" t="str">
            <v>25-10-2015</v>
          </cell>
          <cell r="W90" t="str">
            <v>C</v>
          </cell>
          <cell r="X90" t="str">
            <v>11-06-2017</v>
          </cell>
          <cell r="Z90" t="str">
            <v>C</v>
          </cell>
          <cell r="AA90" t="str">
            <v>30-12-2017</v>
          </cell>
          <cell r="AB90" t="str">
            <v>C</v>
          </cell>
          <cell r="AE90" t="str">
            <v>05-01-2017</v>
          </cell>
          <cell r="AF90" t="str">
            <v>C</v>
          </cell>
          <cell r="AG90" t="str">
            <v>08-04-2018</v>
          </cell>
          <cell r="AH90" t="str">
            <v>C</v>
          </cell>
          <cell r="AI90" t="str">
            <v>07-04-2019</v>
          </cell>
        </row>
        <row r="91">
          <cell r="C91" t="str">
            <v>DylanLelièvre</v>
          </cell>
          <cell r="F91">
            <v>6867070</v>
          </cell>
          <cell r="G91" t="str">
            <v>dylanlelievre2007@hotmail.com</v>
          </cell>
          <cell r="I91" t="str">
            <v>- de 18 ans</v>
          </cell>
          <cell r="J91" t="str">
            <v>n/a</v>
          </cell>
          <cell r="K91" t="str">
            <v>X</v>
          </cell>
          <cell r="M91" t="str">
            <v>X</v>
          </cell>
          <cell r="N91" t="str">
            <v>12-2024</v>
          </cell>
          <cell r="P91" t="str">
            <v>22-12-2024</v>
          </cell>
          <cell r="Q91" t="str">
            <v>C</v>
          </cell>
          <cell r="R91" t="str">
            <v>14-12-2025</v>
          </cell>
          <cell r="S91" t="str">
            <v>C</v>
          </cell>
          <cell r="T91" t="str">
            <v>31-08-2024</v>
          </cell>
          <cell r="U91" t="str">
            <v>C</v>
          </cell>
        </row>
        <row r="92">
          <cell r="C92" t="str">
            <v>DylanPigeon</v>
          </cell>
          <cell r="F92" t="str">
            <v>7060710</v>
          </cell>
          <cell r="G92" t="str">
            <v>dylan.pigeon26@gmail.com</v>
          </cell>
          <cell r="I92" t="str">
            <v>- de 18 ans</v>
          </cell>
          <cell r="J92" t="str">
            <v>n/a</v>
          </cell>
          <cell r="K92" t="str">
            <v>X</v>
          </cell>
          <cell r="M92" t="str">
            <v>X</v>
          </cell>
          <cell r="N92" t="str">
            <v>11-2025</v>
          </cell>
          <cell r="P92" t="str">
            <v>07-12-2025</v>
          </cell>
          <cell r="Q92" t="str">
            <v>F</v>
          </cell>
        </row>
        <row r="93">
          <cell r="C93" t="str">
            <v>DylanRuel</v>
          </cell>
          <cell r="D93" t="str">
            <v>Union</v>
          </cell>
          <cell r="F93" t="str">
            <v>6571478</v>
          </cell>
          <cell r="I93" t="str">
            <v>à faire</v>
          </cell>
          <cell r="J93" t="str">
            <v>n/a</v>
          </cell>
          <cell r="K93" t="str">
            <v>à faire</v>
          </cell>
          <cell r="M93" t="str">
            <v>à faire</v>
          </cell>
          <cell r="N93" t="str">
            <v>à faire</v>
          </cell>
        </row>
        <row r="94">
          <cell r="C94" t="str">
            <v>EdwardSaulnier</v>
          </cell>
          <cell r="F94" t="str">
            <v>7071358</v>
          </cell>
          <cell r="G94" t="str">
            <v>saulnier.eric@videotron.ca</v>
          </cell>
          <cell r="I94" t="str">
            <v>- de 18 ans</v>
          </cell>
          <cell r="J94" t="str">
            <v>n/a</v>
          </cell>
          <cell r="K94" t="str">
            <v>X</v>
          </cell>
          <cell r="M94" t="str">
            <v>X</v>
          </cell>
          <cell r="N94" t="str">
            <v>01-2026</v>
          </cell>
        </row>
        <row r="95">
          <cell r="C95" t="str">
            <v>EdwardLortie</v>
          </cell>
          <cell r="E95" t="str">
            <v>X</v>
          </cell>
          <cell r="F95">
            <v>1179256</v>
          </cell>
          <cell r="G95" t="str">
            <v>edwardlortie01@gmail.com</v>
          </cell>
          <cell r="H95" t="str">
            <v>Manoeuvres doubles</v>
          </cell>
          <cell r="I95" t="str">
            <v>15-07-2022</v>
          </cell>
          <cell r="K95" t="str">
            <v>X</v>
          </cell>
          <cell r="L95" t="str">
            <v>X</v>
          </cell>
          <cell r="M95" t="str">
            <v>X</v>
          </cell>
          <cell r="N95" t="str">
            <v>01-2024</v>
          </cell>
          <cell r="P95" t="str">
            <v>11-01-2009</v>
          </cell>
          <cell r="Q95" t="str">
            <v>C</v>
          </cell>
          <cell r="R95" t="str">
            <v>03-02-2013</v>
          </cell>
          <cell r="S95" t="str">
            <v>C</v>
          </cell>
          <cell r="T95" t="str">
            <v>11-10-201</v>
          </cell>
          <cell r="U95" t="str">
            <v>C</v>
          </cell>
          <cell r="V95" t="str">
            <v>11-11-2012</v>
          </cell>
          <cell r="W95" t="str">
            <v>C</v>
          </cell>
          <cell r="X95" t="str">
            <v>09-06-2013</v>
          </cell>
          <cell r="Y95" t="str">
            <v>08-01-2013</v>
          </cell>
          <cell r="Z95" t="str">
            <v>C</v>
          </cell>
          <cell r="AA95" t="str">
            <v>07-01-2014</v>
          </cell>
          <cell r="AB95" t="str">
            <v>C</v>
          </cell>
          <cell r="AE95" t="str">
            <v>24-02-2013</v>
          </cell>
          <cell r="AF95" t="str">
            <v>C</v>
          </cell>
          <cell r="AG95" t="str">
            <v>04-02-2015</v>
          </cell>
          <cell r="AH95" t="str">
            <v>C</v>
          </cell>
          <cell r="AI95" t="str">
            <v>15-11-2010</v>
          </cell>
          <cell r="AJ95" t="str">
            <v>F</v>
          </cell>
        </row>
        <row r="96">
          <cell r="C96" t="str">
            <v>ÉlieBergeron</v>
          </cell>
          <cell r="F96" t="str">
            <v>7064361</v>
          </cell>
          <cell r="G96" t="str">
            <v>elie_bergeron@icloud.com</v>
          </cell>
          <cell r="I96" t="str">
            <v>- de 18 ans</v>
          </cell>
          <cell r="K96" t="str">
            <v>X</v>
          </cell>
          <cell r="M96" t="str">
            <v>à faire</v>
          </cell>
          <cell r="N96" t="str">
            <v>12-2025</v>
          </cell>
          <cell r="P96" t="str">
            <v>21-12-2025</v>
          </cell>
          <cell r="Q96" t="str">
            <v>F</v>
          </cell>
        </row>
        <row r="97">
          <cell r="C97" t="str">
            <v>ÉlieLaurendeau</v>
          </cell>
          <cell r="F97" t="str">
            <v>6928769</v>
          </cell>
          <cell r="G97" t="str">
            <v>elielaurendo@hotmail.com</v>
          </cell>
          <cell r="I97" t="str">
            <v>à faire</v>
          </cell>
          <cell r="J97" t="str">
            <v>n/a</v>
          </cell>
          <cell r="K97" t="str">
            <v>X</v>
          </cell>
          <cell r="M97" t="str">
            <v>X</v>
          </cell>
          <cell r="N97" t="str">
            <v>12-2024</v>
          </cell>
          <cell r="P97" t="str">
            <v>20-12-2024</v>
          </cell>
          <cell r="Q97" t="str">
            <v>C</v>
          </cell>
        </row>
        <row r="98">
          <cell r="C98" t="str">
            <v>EliotLaRoche</v>
          </cell>
          <cell r="D98" t="str">
            <v>Le Relais</v>
          </cell>
          <cell r="F98" t="str">
            <v>6533668</v>
          </cell>
          <cell r="I98" t="str">
            <v>- de 18 ans</v>
          </cell>
          <cell r="K98" t="str">
            <v>X</v>
          </cell>
          <cell r="M98" t="str">
            <v>X</v>
          </cell>
          <cell r="P98" t="str">
            <v>12-12-2021</v>
          </cell>
          <cell r="Q98" t="str">
            <v>C</v>
          </cell>
          <cell r="AE98" t="str">
            <v>16-04-2023</v>
          </cell>
          <cell r="AF98" t="str">
            <v>F</v>
          </cell>
        </row>
        <row r="99">
          <cell r="C99" t="str">
            <v>EliottBoulet</v>
          </cell>
          <cell r="D99" t="str">
            <v>Stoneham</v>
          </cell>
          <cell r="F99">
            <v>6640717</v>
          </cell>
          <cell r="G99" t="str">
            <v>eliott.boulet@hotmail.com</v>
          </cell>
          <cell r="I99" t="str">
            <v>- de 18 ans</v>
          </cell>
          <cell r="J99" t="str">
            <v>n/a</v>
          </cell>
          <cell r="K99" t="str">
            <v>X</v>
          </cell>
          <cell r="M99" t="str">
            <v>X</v>
          </cell>
          <cell r="N99" t="str">
            <v>11-2022</v>
          </cell>
          <cell r="T99" t="str">
            <v>08-10-2023</v>
          </cell>
          <cell r="U99" t="str">
            <v>C</v>
          </cell>
          <cell r="V99" t="str">
            <v>15-10-2023</v>
          </cell>
          <cell r="W99" t="str">
            <v>C</v>
          </cell>
        </row>
        <row r="100">
          <cell r="C100" t="str">
            <v>ElisabethWhitford</v>
          </cell>
          <cell r="D100" t="str">
            <v>Gabriel</v>
          </cell>
          <cell r="F100" t="str">
            <v>6550686</v>
          </cell>
          <cell r="I100" t="str">
            <v>11-12-2022</v>
          </cell>
          <cell r="K100" t="str">
            <v>X</v>
          </cell>
          <cell r="M100" t="str">
            <v>X</v>
          </cell>
          <cell r="N100" t="str">
            <v>12-2022</v>
          </cell>
        </row>
        <row r="101">
          <cell r="C101" t="str">
            <v>ElizabethChalifoux</v>
          </cell>
          <cell r="D101" t="str">
            <v>ÉVOLUTION</v>
          </cell>
          <cell r="E101" t="str">
            <v>X</v>
          </cell>
          <cell r="F101">
            <v>6432269</v>
          </cell>
          <cell r="G101" t="str">
            <v>elichalifoux4@gmail.com</v>
          </cell>
          <cell r="I101" t="str">
            <v>11-07-2024</v>
          </cell>
          <cell r="J101" t="str">
            <v>n/a</v>
          </cell>
          <cell r="K101" t="str">
            <v>X</v>
          </cell>
          <cell r="M101" t="str">
            <v>X</v>
          </cell>
          <cell r="N101" t="str">
            <v>07-2026</v>
          </cell>
          <cell r="P101" t="str">
            <v>05-12-2021</v>
          </cell>
          <cell r="Q101" t="str">
            <v>C</v>
          </cell>
          <cell r="T101" t="str">
            <v>13-09-2020</v>
          </cell>
          <cell r="U101" t="str">
            <v>C</v>
          </cell>
          <cell r="V101" t="str">
            <v>21-11-2021</v>
          </cell>
          <cell r="W101" t="str">
            <v>F</v>
          </cell>
          <cell r="X101" t="str">
            <v>29-05-2022</v>
          </cell>
          <cell r="Z101" t="str">
            <v>C</v>
          </cell>
          <cell r="AA101" t="str">
            <v>A-22-12-2023</v>
          </cell>
          <cell r="AB101" t="str">
            <v>C</v>
          </cell>
          <cell r="AE101" t="str">
            <v>02-09-2025</v>
          </cell>
          <cell r="AF101" t="str">
            <v>C</v>
          </cell>
          <cell r="AG101" t="str">
            <v>12-04-2026</v>
          </cell>
        </row>
        <row r="102">
          <cell r="C102" t="str">
            <v>ElliotMénard</v>
          </cell>
          <cell r="F102">
            <v>6829761</v>
          </cell>
          <cell r="G102" t="str">
            <v>elliot.menard2008@gmail.com</v>
          </cell>
          <cell r="I102" t="str">
            <v>- de 18 ans</v>
          </cell>
          <cell r="J102" t="str">
            <v>n/a</v>
          </cell>
          <cell r="K102" t="str">
            <v>à faire</v>
          </cell>
          <cell r="M102" t="str">
            <v>à faire</v>
          </cell>
          <cell r="N102" t="str">
            <v>à faire</v>
          </cell>
          <cell r="P102" t="str">
            <v>28-04-2024</v>
          </cell>
          <cell r="Q102" t="str">
            <v>C</v>
          </cell>
        </row>
        <row r="103">
          <cell r="C103" t="str">
            <v>ÉloiCayer</v>
          </cell>
          <cell r="F103" t="str">
            <v>7109981</v>
          </cell>
          <cell r="G103" t="str">
            <v>cayere3@outlook.com</v>
          </cell>
          <cell r="T103" t="str">
            <v>à venir</v>
          </cell>
          <cell r="V103" t="str">
            <v>à venir</v>
          </cell>
        </row>
        <row r="104">
          <cell r="C104" t="str">
            <v>Ély-RoseTurgeon</v>
          </cell>
          <cell r="D104" t="str">
            <v>Union</v>
          </cell>
          <cell r="F104">
            <v>7099524</v>
          </cell>
          <cell r="I104" t="str">
            <v>- de 18 ans</v>
          </cell>
          <cell r="J104" t="str">
            <v>n/a</v>
          </cell>
          <cell r="K104" t="str">
            <v>à faire</v>
          </cell>
          <cell r="M104" t="str">
            <v>à faire</v>
          </cell>
          <cell r="N104" t="str">
            <v>à faire</v>
          </cell>
        </row>
        <row r="105">
          <cell r="C105" t="str">
            <v>ElyseJoubert</v>
          </cell>
          <cell r="D105" t="str">
            <v>CSAMSA</v>
          </cell>
          <cell r="F105">
            <v>1182624</v>
          </cell>
          <cell r="G105" t="str">
            <v>elyse.joubert@hotmail.com</v>
          </cell>
          <cell r="I105" t="str">
            <v>11-12-2025</v>
          </cell>
          <cell r="J105" t="str">
            <v>n/a</v>
          </cell>
          <cell r="K105" t="str">
            <v>X</v>
          </cell>
          <cell r="L105" t="str">
            <v>X</v>
          </cell>
          <cell r="M105" t="str">
            <v>X</v>
          </cell>
          <cell r="N105" t="str">
            <v>12-2025</v>
          </cell>
          <cell r="P105" t="str">
            <v>20-12-2009</v>
          </cell>
          <cell r="Q105" t="str">
            <v>F</v>
          </cell>
          <cell r="T105" t="str">
            <v>27-09-2015</v>
          </cell>
          <cell r="U105" t="str">
            <v>C</v>
          </cell>
          <cell r="V105" t="str">
            <v>25-10-2015</v>
          </cell>
          <cell r="W105" t="str">
            <v>C</v>
          </cell>
          <cell r="X105" t="str">
            <v>23-08-2020</v>
          </cell>
          <cell r="Z105" t="str">
            <v>F</v>
          </cell>
          <cell r="AE105" t="str">
            <v>17-04-2011</v>
          </cell>
          <cell r="AF105" t="str">
            <v>C</v>
          </cell>
          <cell r="AK105" t="str">
            <v>Niv 2 - PNCE</v>
          </cell>
        </row>
        <row r="106">
          <cell r="C106" t="str">
            <v>EmileCarufel</v>
          </cell>
          <cell r="D106" t="str">
            <v>Swat</v>
          </cell>
          <cell r="F106">
            <v>6638403</v>
          </cell>
          <cell r="G106" t="str">
            <v>carufel.emile1@gmail.com</v>
          </cell>
          <cell r="I106" t="str">
            <v>- de 18 ans</v>
          </cell>
          <cell r="K106" t="str">
            <v>X</v>
          </cell>
          <cell r="M106" t="str">
            <v>X</v>
          </cell>
          <cell r="N106" t="str">
            <v>12-2022</v>
          </cell>
          <cell r="O106" t="str">
            <v>X</v>
          </cell>
          <cell r="P106" t="str">
            <v>04-12-2022</v>
          </cell>
          <cell r="Q106" t="str">
            <v>F</v>
          </cell>
          <cell r="R106" t="str">
            <v>04-01-2023</v>
          </cell>
          <cell r="S106" t="str">
            <v>C</v>
          </cell>
          <cell r="T106" t="str">
            <v>29-04-2023</v>
          </cell>
          <cell r="U106" t="str">
            <v>F</v>
          </cell>
          <cell r="V106" t="str">
            <v>12-07-2024</v>
          </cell>
          <cell r="W106" t="str">
            <v>C</v>
          </cell>
          <cell r="X106" t="str">
            <v>21-09-2025</v>
          </cell>
          <cell r="Z106" t="str">
            <v>C</v>
          </cell>
        </row>
        <row r="107">
          <cell r="C107" t="str">
            <v>EmileDubois</v>
          </cell>
          <cell r="D107" t="str">
            <v>Team OFR</v>
          </cell>
          <cell r="F107" t="str">
            <v>6642755</v>
          </cell>
          <cell r="I107" t="str">
            <v>inconnu</v>
          </cell>
          <cell r="K107" t="str">
            <v>X</v>
          </cell>
          <cell r="M107" t="str">
            <v>X</v>
          </cell>
        </row>
        <row r="108">
          <cell r="C108" t="str">
            <v>EmileGadbois</v>
          </cell>
          <cell r="F108">
            <v>7117161</v>
          </cell>
          <cell r="G108" t="str">
            <v>emilegadbois14@gmail.com</v>
          </cell>
          <cell r="I108" t="str">
            <v>- de 18 ans</v>
          </cell>
          <cell r="J108" t="str">
            <v>n/a</v>
          </cell>
          <cell r="K108" t="str">
            <v>à faire</v>
          </cell>
          <cell r="M108" t="str">
            <v>à faire</v>
          </cell>
          <cell r="N108" t="str">
            <v>à faire</v>
          </cell>
          <cell r="AG108" t="str">
            <v>12-04-2026</v>
          </cell>
        </row>
        <row r="109">
          <cell r="C109" t="str">
            <v>ÉmileMorissette</v>
          </cell>
          <cell r="F109">
            <v>6917095</v>
          </cell>
          <cell r="G109" t="str">
            <v>emilemori7@icloud.com</v>
          </cell>
          <cell r="I109" t="str">
            <v>- de 18 ans</v>
          </cell>
          <cell r="J109" t="str">
            <v>n/a</v>
          </cell>
          <cell r="K109" t="str">
            <v>X</v>
          </cell>
          <cell r="M109" t="str">
            <v>X</v>
          </cell>
          <cell r="N109" t="str">
            <v>11-2024</v>
          </cell>
          <cell r="P109" t="str">
            <v>24-11-2024</v>
          </cell>
          <cell r="Q109" t="str">
            <v>F</v>
          </cell>
          <cell r="T109" t="str">
            <v>17-05-2026</v>
          </cell>
          <cell r="V109" t="str">
            <v>17-05-2026</v>
          </cell>
        </row>
        <row r="110">
          <cell r="C110" t="str">
            <v>EmilieDufour</v>
          </cell>
          <cell r="F110" t="str">
            <v>7064365</v>
          </cell>
          <cell r="G110" t="str">
            <v>srhtrem@hotmail.com</v>
          </cell>
          <cell r="I110" t="str">
            <v>- de 18 ans</v>
          </cell>
          <cell r="J110" t="str">
            <v>n/a</v>
          </cell>
          <cell r="K110" t="str">
            <v>X</v>
          </cell>
          <cell r="M110" t="str">
            <v>X</v>
          </cell>
          <cell r="N110" t="str">
            <v>à faire</v>
          </cell>
          <cell r="P110" t="str">
            <v>23-11-2025</v>
          </cell>
          <cell r="Q110" t="str">
            <v>C</v>
          </cell>
        </row>
        <row r="111">
          <cell r="C111" t="str">
            <v>EmmanuelleViau</v>
          </cell>
          <cell r="D111" t="str">
            <v>CSAMSA</v>
          </cell>
          <cell r="F111">
            <v>6315823</v>
          </cell>
          <cell r="G111" t="str">
            <v>manueviau@icloud.com</v>
          </cell>
          <cell r="I111" t="str">
            <v>06-03-2023</v>
          </cell>
          <cell r="K111" t="str">
            <v>X</v>
          </cell>
          <cell r="M111" t="str">
            <v>X</v>
          </cell>
          <cell r="N111" t="str">
            <v>12-2024</v>
          </cell>
        </row>
        <row r="112">
          <cell r="C112" t="str">
            <v>Emma-RosePépin</v>
          </cell>
          <cell r="D112" t="str">
            <v>Ski Camel</v>
          </cell>
          <cell r="F112">
            <v>6615081</v>
          </cell>
          <cell r="G112" t="str">
            <v>pepinemmarose@icloud.com</v>
          </cell>
          <cell r="I112" t="str">
            <v>doit compléter</v>
          </cell>
          <cell r="J112" t="str">
            <v>n/a</v>
          </cell>
          <cell r="K112" t="str">
            <v>X</v>
          </cell>
          <cell r="M112" t="str">
            <v>X</v>
          </cell>
          <cell r="N112" t="str">
            <v>04-2024</v>
          </cell>
          <cell r="P112" t="str">
            <v>21-04-2024</v>
          </cell>
          <cell r="Q112" t="str">
            <v>C</v>
          </cell>
          <cell r="T112" t="str">
            <v>14-10-2022</v>
          </cell>
          <cell r="U112" t="str">
            <v>C</v>
          </cell>
          <cell r="V112" t="str">
            <v>14-10-2022</v>
          </cell>
          <cell r="W112" t="str">
            <v>C</v>
          </cell>
          <cell r="X112" t="str">
            <v>14-07-2024</v>
          </cell>
          <cell r="Z112" t="str">
            <v>F</v>
          </cell>
          <cell r="AA112" t="str">
            <v>16-11-2025</v>
          </cell>
          <cell r="AB112" t="str">
            <v>C</v>
          </cell>
        </row>
        <row r="113">
          <cell r="C113" t="str">
            <v>EnkayWallis</v>
          </cell>
          <cell r="F113" t="str">
            <v>6637833</v>
          </cell>
          <cell r="G113" t="str">
            <v>enkaywallis@gmail.com</v>
          </cell>
          <cell r="I113" t="str">
            <v>20-01-2026</v>
          </cell>
          <cell r="J113" t="str">
            <v>n/a</v>
          </cell>
          <cell r="K113" t="str">
            <v>à faire</v>
          </cell>
          <cell r="M113" t="str">
            <v>à faire</v>
          </cell>
          <cell r="N113" t="str">
            <v>à faire</v>
          </cell>
        </row>
        <row r="114">
          <cell r="C114" t="str">
            <v>EvenRacine</v>
          </cell>
          <cell r="F114" t="str">
            <v>6315817</v>
          </cell>
          <cell r="G114" t="str">
            <v>evenrace@hotmail.com</v>
          </cell>
          <cell r="I114" t="str">
            <v>à faire</v>
          </cell>
          <cell r="J114" t="str">
            <v>n/a</v>
          </cell>
          <cell r="K114" t="str">
            <v>à faire</v>
          </cell>
          <cell r="M114" t="str">
            <v>à faire</v>
          </cell>
          <cell r="N114" t="str">
            <v>à faire</v>
          </cell>
        </row>
        <row r="115">
          <cell r="C115" t="str">
            <v>FédéricThivierge</v>
          </cell>
          <cell r="D115" t="str">
            <v>CSAMSA</v>
          </cell>
          <cell r="M115" t="str">
            <v>à faire</v>
          </cell>
        </row>
        <row r="116">
          <cell r="C116" t="str">
            <v>FelixPoulin</v>
          </cell>
          <cell r="F116" t="str">
            <v>7102035</v>
          </cell>
          <cell r="G116" t="str">
            <v>fpoulin21@icloud.com</v>
          </cell>
          <cell r="I116" t="str">
            <v>25-01-2026</v>
          </cell>
          <cell r="J116" t="str">
            <v>n/a</v>
          </cell>
          <cell r="K116" t="str">
            <v>X</v>
          </cell>
          <cell r="M116" t="str">
            <v>X</v>
          </cell>
          <cell r="N116" t="str">
            <v>01-2026</v>
          </cell>
        </row>
        <row r="117">
          <cell r="C117" t="str">
            <v>FelixCarriere</v>
          </cell>
          <cell r="D117" t="str">
            <v>Union</v>
          </cell>
          <cell r="F117" t="str">
            <v>6534696</v>
          </cell>
          <cell r="G117" t="str">
            <v>felixcarriere2000@outlook.com</v>
          </cell>
          <cell r="I117" t="str">
            <v>à faire</v>
          </cell>
          <cell r="J117" t="str">
            <v>n/a</v>
          </cell>
          <cell r="K117" t="str">
            <v>X</v>
          </cell>
          <cell r="M117" t="str">
            <v>X</v>
          </cell>
          <cell r="N117" t="str">
            <v>mise à jour à faire</v>
          </cell>
          <cell r="X117" t="str">
            <v>14-02-2025</v>
          </cell>
          <cell r="Z117" t="str">
            <v>C</v>
          </cell>
          <cell r="AA117" t="str">
            <v>16-02-2025</v>
          </cell>
          <cell r="AB117" t="str">
            <v>C</v>
          </cell>
        </row>
        <row r="118">
          <cell r="C118" t="str">
            <v>FélixChouinard</v>
          </cell>
          <cell r="D118" t="str">
            <v>VSC</v>
          </cell>
          <cell r="F118">
            <v>6001832</v>
          </cell>
          <cell r="I118" t="str">
            <v>26-12-2023</v>
          </cell>
          <cell r="K118" t="str">
            <v>X</v>
          </cell>
          <cell r="M118" t="str">
            <v>à faire</v>
          </cell>
          <cell r="N118" t="str">
            <v>,</v>
          </cell>
          <cell r="P118" t="str">
            <v>12-04-2015</v>
          </cell>
          <cell r="Q118" t="str">
            <v>F</v>
          </cell>
          <cell r="T118" t="str">
            <v>08-05-2016</v>
          </cell>
          <cell r="U118" t="str">
            <v>C</v>
          </cell>
          <cell r="AE118" t="str">
            <v>17-01-2016</v>
          </cell>
          <cell r="AF118" t="str">
            <v>C</v>
          </cell>
          <cell r="AG118" t="str">
            <v>05-01-2017</v>
          </cell>
          <cell r="AH118" t="str">
            <v>C</v>
          </cell>
        </row>
        <row r="119">
          <cell r="C119" t="str">
            <v>FélixCloutier-Asselin</v>
          </cell>
          <cell r="D119" t="str">
            <v>CSAMSA</v>
          </cell>
          <cell r="F119">
            <v>6395895</v>
          </cell>
          <cell r="I119" t="str">
            <v>16-11-2022</v>
          </cell>
          <cell r="K119" t="str">
            <v>X</v>
          </cell>
          <cell r="M119" t="str">
            <v>X</v>
          </cell>
          <cell r="N119" t="str">
            <v>03-2024</v>
          </cell>
          <cell r="P119" t="str">
            <v>01-12-2019</v>
          </cell>
          <cell r="Q119" t="str">
            <v>C</v>
          </cell>
          <cell r="T119" t="str">
            <v>26-04-2019</v>
          </cell>
          <cell r="U119" t="str">
            <v>C</v>
          </cell>
          <cell r="AE119" t="str">
            <v>16-04-2023</v>
          </cell>
          <cell r="AF119" t="str">
            <v>C</v>
          </cell>
        </row>
        <row r="120">
          <cell r="C120" t="str">
            <v>FélixDufour</v>
          </cell>
          <cell r="F120">
            <v>6917102</v>
          </cell>
          <cell r="G120" t="str">
            <v>felix.dufour2007@hotmail.com</v>
          </cell>
          <cell r="I120" t="str">
            <v>- de 18 ans</v>
          </cell>
          <cell r="J120" t="str">
            <v>n/a</v>
          </cell>
          <cell r="K120" t="str">
            <v>X</v>
          </cell>
          <cell r="M120" t="str">
            <v>X</v>
          </cell>
          <cell r="N120" t="str">
            <v>11-2024</v>
          </cell>
          <cell r="P120" t="str">
            <v>24-11-2024</v>
          </cell>
          <cell r="Q120" t="str">
            <v>C</v>
          </cell>
        </row>
        <row r="121">
          <cell r="C121" t="str">
            <v>FélixRoberge</v>
          </cell>
          <cell r="D121" t="str">
            <v>Le Relais</v>
          </cell>
          <cell r="F121">
            <v>6399678</v>
          </cell>
          <cell r="I121" t="str">
            <v>19-10-2022</v>
          </cell>
          <cell r="K121" t="str">
            <v>X</v>
          </cell>
          <cell r="M121" t="str">
            <v>X</v>
          </cell>
          <cell r="N121" t="str">
            <v>12-2023</v>
          </cell>
          <cell r="P121" t="str">
            <v>22-12-2019</v>
          </cell>
          <cell r="Q121" t="str">
            <v>F</v>
          </cell>
        </row>
        <row r="122">
          <cell r="C122" t="str">
            <v>FélixRobitaille</v>
          </cell>
          <cell r="F122">
            <v>5600100</v>
          </cell>
          <cell r="G122" t="str">
            <v>felixrobitaille@outlook.com</v>
          </cell>
          <cell r="I122" t="str">
            <v>16-11-2023</v>
          </cell>
          <cell r="K122" t="str">
            <v>X</v>
          </cell>
          <cell r="M122" t="str">
            <v>X</v>
          </cell>
          <cell r="N122" t="str">
            <v>11-2024</v>
          </cell>
          <cell r="P122" t="str">
            <v>16-12-2011</v>
          </cell>
          <cell r="Q122" t="str">
            <v>F</v>
          </cell>
          <cell r="T122" t="str">
            <v>27-09-2015</v>
          </cell>
          <cell r="U122" t="str">
            <v>C</v>
          </cell>
          <cell r="V122" t="str">
            <v>15-10-2017</v>
          </cell>
          <cell r="W122" t="str">
            <v>F</v>
          </cell>
          <cell r="Y122" t="str">
            <v>22-12-2017</v>
          </cell>
          <cell r="Z122" t="str">
            <v>C</v>
          </cell>
          <cell r="AA122" t="str">
            <v>30-12-2017</v>
          </cell>
          <cell r="AB122" t="str">
            <v>C</v>
          </cell>
          <cell r="AE122" t="str">
            <v>06-01-2015</v>
          </cell>
          <cell r="AF122" t="str">
            <v>C</v>
          </cell>
        </row>
        <row r="123">
          <cell r="C123" t="str">
            <v>FlavieCyr</v>
          </cell>
          <cell r="G123" t="str">
            <v>flavie.cyr@gmail.com</v>
          </cell>
          <cell r="I123" t="str">
            <v>- de 18 ans</v>
          </cell>
          <cell r="J123" t="str">
            <v>n/a</v>
          </cell>
          <cell r="K123" t="str">
            <v>X</v>
          </cell>
          <cell r="M123" t="str">
            <v>X</v>
          </cell>
          <cell r="N123" t="str">
            <v>11-2025</v>
          </cell>
        </row>
        <row r="124">
          <cell r="C124" t="str">
            <v>FlavieAumond</v>
          </cell>
          <cell r="D124" t="str">
            <v>Le Relais</v>
          </cell>
          <cell r="F124">
            <v>6347816</v>
          </cell>
          <cell r="G124" t="str">
            <v>flavie02@hotmail.ca</v>
          </cell>
          <cell r="I124" t="str">
            <v>04-12-2024</v>
          </cell>
          <cell r="J124" t="str">
            <v>n/a</v>
          </cell>
          <cell r="K124" t="str">
            <v>X</v>
          </cell>
          <cell r="M124" t="str">
            <v>à faire</v>
          </cell>
          <cell r="N124" t="str">
            <v>01-2022</v>
          </cell>
          <cell r="P124" t="str">
            <v>08-03-2020</v>
          </cell>
          <cell r="Q124" t="str">
            <v>C</v>
          </cell>
          <cell r="V124" t="str">
            <v>30-05-2021</v>
          </cell>
          <cell r="W124" t="str">
            <v>C</v>
          </cell>
          <cell r="X124" t="str">
            <v>B-23-08-2020</v>
          </cell>
          <cell r="Z124" t="str">
            <v>C</v>
          </cell>
          <cell r="AA124" t="str">
            <v>A-18-12-2022
B-18-12-2022</v>
          </cell>
          <cell r="AB124" t="str">
            <v>C</v>
          </cell>
          <cell r="AG124" t="str">
            <v>12-04-2026</v>
          </cell>
        </row>
        <row r="125">
          <cell r="C125" t="str">
            <v>FlavieFontaine</v>
          </cell>
          <cell r="F125" t="str">
            <v>6782603</v>
          </cell>
          <cell r="G125" t="str">
            <v>davidfontaine360@gmail.com</v>
          </cell>
          <cell r="I125" t="str">
            <v>- de 18 ans</v>
          </cell>
          <cell r="J125" t="str">
            <v>n/a</v>
          </cell>
          <cell r="K125" t="str">
            <v>X</v>
          </cell>
          <cell r="M125" t="str">
            <v>à faire</v>
          </cell>
          <cell r="N125" t="str">
            <v>à faire</v>
          </cell>
        </row>
        <row r="126">
          <cell r="C126" t="str">
            <v>FlorentGenest</v>
          </cell>
          <cell r="D126" t="str">
            <v>CSAMSA</v>
          </cell>
          <cell r="F126">
            <v>6643840</v>
          </cell>
          <cell r="G126" t="str">
            <v>fc.genest@gmail.com</v>
          </cell>
          <cell r="I126" t="str">
            <v>mise à jour à faire</v>
          </cell>
          <cell r="J126" t="str">
            <v>n/a</v>
          </cell>
          <cell r="K126" t="str">
            <v>X</v>
          </cell>
          <cell r="M126" t="str">
            <v>X</v>
          </cell>
          <cell r="N126" t="str">
            <v>11-2024</v>
          </cell>
          <cell r="AE126" t="str">
            <v>16-04-2023</v>
          </cell>
          <cell r="AF126" t="str">
            <v>C</v>
          </cell>
        </row>
        <row r="127">
          <cell r="C127" t="str">
            <v>FrancisLeblanc</v>
          </cell>
          <cell r="D127" t="str">
            <v>Nicolas Fontaine</v>
          </cell>
          <cell r="F127">
            <v>5665897</v>
          </cell>
          <cell r="G127" t="str">
            <v>lebl.francis@gmail.com</v>
          </cell>
          <cell r="M127" t="str">
            <v>à faire</v>
          </cell>
          <cell r="P127" t="str">
            <v>07-04-2013</v>
          </cell>
          <cell r="Q127" t="str">
            <v>F</v>
          </cell>
          <cell r="R127" t="str">
            <v>24-03-2019</v>
          </cell>
          <cell r="S127" t="str">
            <v>C</v>
          </cell>
          <cell r="T127" t="str">
            <v>18-05-2014</v>
          </cell>
          <cell r="U127" t="str">
            <v>C</v>
          </cell>
          <cell r="V127" t="str">
            <v>19-10-2014</v>
          </cell>
          <cell r="W127" t="str">
            <v>C</v>
          </cell>
          <cell r="Y127" t="str">
            <v>07-12-2014</v>
          </cell>
          <cell r="Z127" t="str">
            <v>C</v>
          </cell>
          <cell r="AA127" t="str">
            <v>25-01-2015</v>
          </cell>
          <cell r="AB127" t="str">
            <v>C</v>
          </cell>
          <cell r="AC127" t="str">
            <v>12-04-2017</v>
          </cell>
          <cell r="AD127" t="str">
            <v>C</v>
          </cell>
          <cell r="AE127" t="str">
            <v>05-01-2014</v>
          </cell>
          <cell r="AF127" t="str">
            <v>C</v>
          </cell>
          <cell r="AG127" t="str">
            <v>13-04-2014</v>
          </cell>
          <cell r="AH127" t="str">
            <v>C</v>
          </cell>
        </row>
        <row r="128">
          <cell r="C128" t="str">
            <v>FrancoisViel</v>
          </cell>
          <cell r="D128" t="str">
            <v>CSAMSA</v>
          </cell>
          <cell r="F128">
            <v>967681</v>
          </cell>
          <cell r="G128" t="str">
            <v>skiclic@hotmail.com</v>
          </cell>
          <cell r="I128" t="str">
            <v>22-11-2021</v>
          </cell>
          <cell r="J128" t="str">
            <v>complété</v>
          </cell>
          <cell r="K128" t="str">
            <v>X</v>
          </cell>
          <cell r="L128" t="str">
            <v>X</v>
          </cell>
          <cell r="M128" t="str">
            <v>X</v>
          </cell>
          <cell r="N128" t="str">
            <v>12-2021</v>
          </cell>
          <cell r="P128" t="str">
            <v>11-04-2004</v>
          </cell>
          <cell r="Q128" t="str">
            <v>F</v>
          </cell>
          <cell r="AK128" t="str">
            <v>Niv 1 - PNCE</v>
          </cell>
        </row>
        <row r="129">
          <cell r="C129" t="str">
            <v>FredericP Simard</v>
          </cell>
          <cell r="D129" t="str">
            <v>Team OFR</v>
          </cell>
          <cell r="E129" t="str">
            <v>X</v>
          </cell>
          <cell r="F129">
            <v>866624</v>
          </cell>
          <cell r="G129" t="str">
            <v>simard.frederic@gmail.com</v>
          </cell>
          <cell r="I129" t="str">
            <v>06-12-2023</v>
          </cell>
          <cell r="K129" t="str">
            <v>X</v>
          </cell>
          <cell r="M129" t="str">
            <v>X</v>
          </cell>
          <cell r="N129" t="str">
            <v>12-2023</v>
          </cell>
          <cell r="P129" t="str">
            <v>27-11-2005</v>
          </cell>
          <cell r="Q129" t="str">
            <v>F</v>
          </cell>
          <cell r="R129" t="str">
            <v>23-01-2011</v>
          </cell>
          <cell r="S129" t="str">
            <v>C</v>
          </cell>
          <cell r="AK129" t="str">
            <v>Niv 1 - PNCE</v>
          </cell>
        </row>
        <row r="130">
          <cell r="C130" t="str">
            <v>FrédéricTrubiano</v>
          </cell>
          <cell r="F130" t="str">
            <v>7093926</v>
          </cell>
          <cell r="G130" t="str">
            <v>fredtrubiano@gmail.com</v>
          </cell>
          <cell r="I130" t="str">
            <v>20-12-2025</v>
          </cell>
          <cell r="J130" t="str">
            <v>n/a</v>
          </cell>
          <cell r="K130" t="str">
            <v>à faire</v>
          </cell>
          <cell r="M130" t="str">
            <v>à faire</v>
          </cell>
          <cell r="N130" t="str">
            <v>à faire</v>
          </cell>
        </row>
        <row r="131">
          <cell r="C131" t="str">
            <v>FrédéricBoucher</v>
          </cell>
          <cell r="F131">
            <v>6469576</v>
          </cell>
          <cell r="G131" t="str">
            <v>fredboucher84@gmail.com</v>
          </cell>
          <cell r="I131" t="str">
            <v>30-11-2024</v>
          </cell>
          <cell r="K131" t="str">
            <v>X</v>
          </cell>
          <cell r="M131" t="str">
            <v>X</v>
          </cell>
          <cell r="N131" t="str">
            <v>11-2024</v>
          </cell>
        </row>
        <row r="132">
          <cell r="C132" t="str">
            <v>FrederickCôté</v>
          </cell>
          <cell r="D132" t="str">
            <v>Union</v>
          </cell>
          <cell r="E132" t="str">
            <v>X</v>
          </cell>
          <cell r="F132">
            <v>5893411</v>
          </cell>
          <cell r="G132" t="str">
            <v>fred.cote.95@gmail.com</v>
          </cell>
          <cell r="H132" t="str">
            <v>Double maneuvers</v>
          </cell>
          <cell r="I132" t="str">
            <v>25-01-2023</v>
          </cell>
          <cell r="J132" t="str">
            <v>n/a</v>
          </cell>
          <cell r="K132" t="str">
            <v>X</v>
          </cell>
          <cell r="L132" t="str">
            <v>X</v>
          </cell>
          <cell r="M132" t="str">
            <v>X</v>
          </cell>
          <cell r="N132" t="str">
            <v>mise à jour à faire</v>
          </cell>
          <cell r="P132" t="str">
            <v>14-12-2014</v>
          </cell>
          <cell r="Q132" t="str">
            <v>F</v>
          </cell>
          <cell r="R132" t="str">
            <v>25-01-2015</v>
          </cell>
          <cell r="S132" t="str">
            <v>C</v>
          </cell>
          <cell r="T132" t="str">
            <v>03-05-2015</v>
          </cell>
          <cell r="U132" t="str">
            <v>C</v>
          </cell>
          <cell r="V132" t="str">
            <v>15-10-2017</v>
          </cell>
          <cell r="W132" t="str">
            <v>F</v>
          </cell>
          <cell r="X132" t="str">
            <v>23-08-2020</v>
          </cell>
          <cell r="Y132" t="str">
            <v>22-12-2017</v>
          </cell>
          <cell r="Z132" t="str">
            <v>C</v>
          </cell>
          <cell r="AA132" t="str">
            <v>30-12-2017</v>
          </cell>
          <cell r="AB132" t="str">
            <v>C</v>
          </cell>
          <cell r="AC132" t="str">
            <v>09-07-2023</v>
          </cell>
          <cell r="AD132" t="str">
            <v>F</v>
          </cell>
          <cell r="AE132" t="str">
            <v>05-01-2017</v>
          </cell>
          <cell r="AF132" t="str">
            <v>C</v>
          </cell>
        </row>
        <row r="133">
          <cell r="C133" t="str">
            <v>GabrielLeclerc</v>
          </cell>
          <cell r="D133" t="str">
            <v>Freestyle Canada</v>
          </cell>
          <cell r="E133" t="str">
            <v>X</v>
          </cell>
          <cell r="F133">
            <v>5676312</v>
          </cell>
          <cell r="G133" t="str">
            <v>gabriel@freestylecanada.ski</v>
          </cell>
          <cell r="I133" t="str">
            <v>05-07-2023</v>
          </cell>
          <cell r="J133" t="str">
            <v>n/a</v>
          </cell>
          <cell r="K133" t="str">
            <v>X</v>
          </cell>
          <cell r="L133" t="str">
            <v>X</v>
          </cell>
          <cell r="M133" t="str">
            <v>X</v>
          </cell>
          <cell r="N133" t="str">
            <v>07-2025</v>
          </cell>
          <cell r="P133" t="str">
            <v>15-03-2017</v>
          </cell>
          <cell r="Q133" t="str">
            <v>C</v>
          </cell>
          <cell r="R133" t="str">
            <v>03-02-2013</v>
          </cell>
          <cell r="S133" t="str">
            <v>C</v>
          </cell>
          <cell r="T133" t="str">
            <v>10-11-2013</v>
          </cell>
          <cell r="U133" t="str">
            <v>C</v>
          </cell>
          <cell r="V133" t="str">
            <v>10-11-2013</v>
          </cell>
          <cell r="W133" t="str">
            <v>C</v>
          </cell>
          <cell r="X133" t="str">
            <v>16-06-2013</v>
          </cell>
          <cell r="Z133" t="str">
            <v>C</v>
          </cell>
          <cell r="AA133" t="str">
            <v>06-03-2015</v>
          </cell>
          <cell r="AB133" t="str">
            <v>C</v>
          </cell>
          <cell r="AC133" t="str">
            <v>11-06-2016</v>
          </cell>
          <cell r="AD133" t="str">
            <v>C</v>
          </cell>
          <cell r="AI133" t="str">
            <v>19-02-2018</v>
          </cell>
          <cell r="AJ133" t="str">
            <v>C</v>
          </cell>
        </row>
        <row r="134">
          <cell r="C134" t="str">
            <v>GabrielCote</v>
          </cell>
          <cell r="D134" t="str">
            <v>Swat</v>
          </cell>
          <cell r="F134">
            <v>5896187</v>
          </cell>
          <cell r="G134" t="str">
            <v>axisjmrider@hotmail.com</v>
          </cell>
          <cell r="I134" t="str">
            <v>17-03-2024</v>
          </cell>
          <cell r="K134" t="str">
            <v>X</v>
          </cell>
          <cell r="M134" t="str">
            <v>à faire</v>
          </cell>
          <cell r="N134" t="str">
            <v>02-2024</v>
          </cell>
          <cell r="P134" t="str">
            <v>07-12-2014</v>
          </cell>
          <cell r="Q134" t="str">
            <v>F</v>
          </cell>
        </row>
        <row r="135">
          <cell r="C135" t="str">
            <v>GabriellaMichaud</v>
          </cell>
          <cell r="F135">
            <v>6823385</v>
          </cell>
          <cell r="G135" t="str">
            <v>melissamongeau@hotmail.com</v>
          </cell>
          <cell r="I135" t="str">
            <v>- de 18 ans</v>
          </cell>
          <cell r="J135" t="str">
            <v>n/a</v>
          </cell>
          <cell r="K135" t="str">
            <v>X</v>
          </cell>
          <cell r="M135" t="str">
            <v>X</v>
          </cell>
          <cell r="N135" t="str">
            <v>04-2024</v>
          </cell>
          <cell r="P135" t="str">
            <v>28-04-2024</v>
          </cell>
          <cell r="Q135" t="str">
            <v>C</v>
          </cell>
        </row>
        <row r="136">
          <cell r="C136" t="str">
            <v>GenevieveGingras</v>
          </cell>
          <cell r="D136" t="str">
            <v>VSC</v>
          </cell>
          <cell r="E136" t="str">
            <v>X</v>
          </cell>
          <cell r="F136">
            <v>816941</v>
          </cell>
          <cell r="G136" t="str">
            <v>genevievegingras83@gmail.com</v>
          </cell>
          <cell r="I136" t="str">
            <v>10-08-2022</v>
          </cell>
          <cell r="K136" t="str">
            <v>X</v>
          </cell>
          <cell r="L136" t="str">
            <v>X</v>
          </cell>
          <cell r="M136" t="str">
            <v>X</v>
          </cell>
          <cell r="N136" t="str">
            <v>12-2024</v>
          </cell>
          <cell r="O136" t="str">
            <v>X</v>
          </cell>
          <cell r="R136" t="str">
            <v>04-01-2023</v>
          </cell>
          <cell r="S136" t="str">
            <v>C</v>
          </cell>
          <cell r="V136" t="str">
            <v>16-08-2010</v>
          </cell>
          <cell r="W136" t="str">
            <v>C</v>
          </cell>
          <cell r="X136" t="str">
            <v>16-06-2013</v>
          </cell>
          <cell r="Y136" t="str">
            <v>03-12-2012</v>
          </cell>
          <cell r="Z136" t="str">
            <v>C</v>
          </cell>
          <cell r="AA136" t="str">
            <v>25-01-2015</v>
          </cell>
          <cell r="AB136" t="str">
            <v>C</v>
          </cell>
          <cell r="AK136" t="str">
            <v>Niv 2 - PNCE</v>
          </cell>
        </row>
        <row r="137">
          <cell r="C137" t="str">
            <v>GenevieveTougas</v>
          </cell>
          <cell r="D137" t="str">
            <v>Gabriel</v>
          </cell>
          <cell r="E137" t="str">
            <v>X</v>
          </cell>
          <cell r="F137">
            <v>930399</v>
          </cell>
          <cell r="G137" t="str">
            <v>eveiveneg.tougas@gmail.com</v>
          </cell>
          <cell r="H137" t="str">
            <v>Manoeuvres doubles</v>
          </cell>
          <cell r="I137" t="str">
            <v>08-12-2023</v>
          </cell>
          <cell r="K137" t="str">
            <v>X</v>
          </cell>
          <cell r="L137" t="str">
            <v>X</v>
          </cell>
          <cell r="M137" t="str">
            <v>X</v>
          </cell>
          <cell r="N137" t="str">
            <v>06-2022</v>
          </cell>
          <cell r="O137" t="str">
            <v>X</v>
          </cell>
          <cell r="P137" t="str">
            <v>12-10-2010</v>
          </cell>
          <cell r="Q137" t="str">
            <v>F</v>
          </cell>
          <cell r="T137" t="str">
            <v>09-06-2018</v>
          </cell>
          <cell r="U137" t="str">
            <v>C</v>
          </cell>
          <cell r="V137" t="str">
            <v>16-08-2010</v>
          </cell>
          <cell r="W137" t="str">
            <v>C</v>
          </cell>
          <cell r="X137" t="str">
            <v>22-06-2012</v>
          </cell>
          <cell r="Y137" t="str">
            <v>03-12-2012</v>
          </cell>
          <cell r="Z137" t="str">
            <v>C</v>
          </cell>
          <cell r="AA137" t="str">
            <v>03-03-2013</v>
          </cell>
          <cell r="AB137" t="str">
            <v>C</v>
          </cell>
        </row>
        <row r="138">
          <cell r="C138" t="str">
            <v>GrégoireBoudreau-Dufour</v>
          </cell>
          <cell r="D138" t="str">
            <v>Le Relais</v>
          </cell>
          <cell r="F138">
            <v>6636083</v>
          </cell>
          <cell r="G138" t="str">
            <v>gboudreaudufour@hotmail.com</v>
          </cell>
          <cell r="I138" t="str">
            <v>soit compléter</v>
          </cell>
          <cell r="J138" t="str">
            <v>n/a</v>
          </cell>
          <cell r="K138" t="str">
            <v>X</v>
          </cell>
          <cell r="M138" t="str">
            <v>X</v>
          </cell>
          <cell r="N138" t="str">
            <v>05-2023</v>
          </cell>
          <cell r="P138" t="str">
            <v>11-12-2022</v>
          </cell>
          <cell r="Q138" t="str">
            <v>F</v>
          </cell>
          <cell r="T138" t="str">
            <v>09-07-2024</v>
          </cell>
          <cell r="U138" t="str">
            <v>C</v>
          </cell>
          <cell r="V138" t="str">
            <v>15-10-2023</v>
          </cell>
          <cell r="W138" t="str">
            <v>C</v>
          </cell>
          <cell r="X138" t="str">
            <v>18-06-2023</v>
          </cell>
          <cell r="Y138" t="str">
            <v>18-06-2023</v>
          </cell>
          <cell r="Z138" t="str">
            <v>F</v>
          </cell>
          <cell r="AE138" t="str">
            <v>16-04-2023</v>
          </cell>
          <cell r="AF138" t="str">
            <v>C</v>
          </cell>
        </row>
        <row r="139">
          <cell r="C139" t="str">
            <v>GuillaumeCoulombe</v>
          </cell>
          <cell r="D139" t="str">
            <v>VSC</v>
          </cell>
          <cell r="F139">
            <v>801417</v>
          </cell>
          <cell r="G139" t="str">
            <v>guillaume.g.coulombe@gmail.com</v>
          </cell>
          <cell r="I139" t="str">
            <v>08-12-2023</v>
          </cell>
          <cell r="K139" t="str">
            <v>X</v>
          </cell>
          <cell r="L139" t="str">
            <v>X</v>
          </cell>
          <cell r="M139" t="str">
            <v>X</v>
          </cell>
          <cell r="N139" t="str">
            <v>12-2025</v>
          </cell>
          <cell r="P139" t="str">
            <v>03-12-2023</v>
          </cell>
          <cell r="Q139" t="str">
            <v>C</v>
          </cell>
          <cell r="T139" t="str">
            <v>27-04-2025</v>
          </cell>
          <cell r="U139" t="str">
            <v>C</v>
          </cell>
          <cell r="V139" t="str">
            <v>04-05-2025</v>
          </cell>
          <cell r="W139" t="str">
            <v>C</v>
          </cell>
          <cell r="X139" t="str">
            <v>10-06-2025</v>
          </cell>
          <cell r="Z139" t="str">
            <v>C</v>
          </cell>
          <cell r="AA139" t="str">
            <v>16-11-2025</v>
          </cell>
          <cell r="AB139" t="str">
            <v>C</v>
          </cell>
          <cell r="AG139" t="str">
            <v>19-01-2025</v>
          </cell>
          <cell r="AH139" t="str">
            <v>F</v>
          </cell>
        </row>
        <row r="140">
          <cell r="C140" t="str">
            <v>GuillaumeTurgeon</v>
          </cell>
          <cell r="E140" t="str">
            <v>X</v>
          </cell>
          <cell r="F140">
            <v>1090086</v>
          </cell>
          <cell r="G140" t="str">
            <v>turgeon.guillaume@hotmail.com</v>
          </cell>
          <cell r="H140" t="str">
            <v>Manoeuvres simples</v>
          </cell>
          <cell r="I140" t="str">
            <v>01-08-2025</v>
          </cell>
          <cell r="J140" t="str">
            <v>à faire</v>
          </cell>
          <cell r="K140" t="str">
            <v>X</v>
          </cell>
          <cell r="L140" t="str">
            <v>X</v>
          </cell>
          <cell r="M140" t="str">
            <v>X</v>
          </cell>
          <cell r="N140" t="str">
            <v>08-2024</v>
          </cell>
          <cell r="P140" t="str">
            <v>24-04-2010</v>
          </cell>
          <cell r="Q140" t="str">
            <v>C</v>
          </cell>
          <cell r="T140" t="str">
            <v>08-08-2010</v>
          </cell>
          <cell r="U140" t="str">
            <v>F</v>
          </cell>
          <cell r="V140" t="str">
            <v>16-08-2010</v>
          </cell>
          <cell r="W140" t="str">
            <v>C</v>
          </cell>
          <cell r="X140" t="str">
            <v>22-09-2013</v>
          </cell>
          <cell r="Z140" t="str">
            <v>C</v>
          </cell>
          <cell r="AA140" t="str">
            <v>06-01-20165</v>
          </cell>
          <cell r="AB140" t="str">
            <v>C</v>
          </cell>
          <cell r="AG140" t="str">
            <v>12-11-2010</v>
          </cell>
          <cell r="AH140" t="str">
            <v>C</v>
          </cell>
          <cell r="AI140" t="str">
            <v>01-04-2016</v>
          </cell>
          <cell r="AJ140" t="str">
            <v>C</v>
          </cell>
          <cell r="AK140" t="str">
            <v>Niv 3 - PNCE</v>
          </cell>
        </row>
        <row r="141">
          <cell r="C141" t="str">
            <v>GuillaumeLaperrière</v>
          </cell>
          <cell r="F141">
            <v>6912002</v>
          </cell>
          <cell r="G141" t="str">
            <v>guillaume.laperriere@montedouard.com</v>
          </cell>
          <cell r="I141" t="str">
            <v>18-11-2024</v>
          </cell>
          <cell r="J141" t="str">
            <v>n/a</v>
          </cell>
          <cell r="K141" t="str">
            <v>X</v>
          </cell>
          <cell r="M141" t="str">
            <v>X</v>
          </cell>
          <cell r="P141" t="str">
            <v>21-11-2024</v>
          </cell>
          <cell r="Q141" t="str">
            <v>C</v>
          </cell>
        </row>
        <row r="142">
          <cell r="C142" t="str">
            <v>GyslainGrenier</v>
          </cell>
          <cell r="F142" t="str">
            <v>996425</v>
          </cell>
          <cell r="G142" t="str">
            <v>Gyslaingrenier@gmail.com</v>
          </cell>
          <cell r="I142" t="str">
            <v>11-12-2025</v>
          </cell>
          <cell r="J142" t="str">
            <v>à faire</v>
          </cell>
          <cell r="K142" t="str">
            <v>X</v>
          </cell>
          <cell r="M142" t="str">
            <v>à faire</v>
          </cell>
          <cell r="N142" t="str">
            <v>à faire</v>
          </cell>
        </row>
        <row r="143">
          <cell r="C143" t="str">
            <v>HannahVouligny</v>
          </cell>
          <cell r="F143">
            <v>6928188</v>
          </cell>
          <cell r="G143" t="str">
            <v>hannahvouligny@icloud.com</v>
          </cell>
          <cell r="I143" t="str">
            <v>en attente d'Hannah</v>
          </cell>
          <cell r="J143" t="str">
            <v>n/a</v>
          </cell>
          <cell r="K143" t="str">
            <v>X</v>
          </cell>
          <cell r="M143" t="str">
            <v>X</v>
          </cell>
          <cell r="N143" t="str">
            <v>12-2024</v>
          </cell>
          <cell r="P143" t="str">
            <v>20-12-2024</v>
          </cell>
          <cell r="Q143" t="str">
            <v>C</v>
          </cell>
          <cell r="T143" t="str">
            <v>27-04-2025</v>
          </cell>
          <cell r="U143" t="str">
            <v>C</v>
          </cell>
          <cell r="V143" t="str">
            <v>04-05-2025</v>
          </cell>
          <cell r="W143" t="str">
            <v>C</v>
          </cell>
          <cell r="X143" t="str">
            <v>31-05-2026</v>
          </cell>
        </row>
        <row r="144">
          <cell r="C144" t="str">
            <v>HenriRobert</v>
          </cell>
          <cell r="F144">
            <v>6928698</v>
          </cell>
          <cell r="G144" t="str">
            <v>henrirobert24@hotmail.com</v>
          </cell>
          <cell r="I144" t="str">
            <v>- de 18 ans</v>
          </cell>
          <cell r="J144" t="str">
            <v>n/a</v>
          </cell>
          <cell r="K144" t="str">
            <v>X</v>
          </cell>
          <cell r="M144" t="str">
            <v>X</v>
          </cell>
          <cell r="N144" t="str">
            <v>12-2024</v>
          </cell>
          <cell r="P144" t="str">
            <v>22-12-2024</v>
          </cell>
          <cell r="Q144" t="str">
            <v>C</v>
          </cell>
        </row>
        <row r="145">
          <cell r="C145" t="str">
            <v>Henri-LouisBouchard</v>
          </cell>
          <cell r="F145" t="str">
            <v>7062183</v>
          </cell>
          <cell r="I145" t="str">
            <v>- de 18 ans</v>
          </cell>
          <cell r="J145" t="str">
            <v>n/a</v>
          </cell>
          <cell r="K145" t="str">
            <v>X</v>
          </cell>
          <cell r="M145" t="str">
            <v>à faire</v>
          </cell>
          <cell r="N145" t="str">
            <v>12-2025</v>
          </cell>
          <cell r="P145" t="str">
            <v>14-12-2025</v>
          </cell>
          <cell r="Q145" t="str">
            <v>F</v>
          </cell>
        </row>
        <row r="146">
          <cell r="C146" t="str">
            <v>HugoBeaudry</v>
          </cell>
          <cell r="D146" t="str">
            <v>VSC</v>
          </cell>
          <cell r="F146">
            <v>6770600</v>
          </cell>
          <cell r="G146" t="str">
            <v>hugo.beaudry@humanprotective.com</v>
          </cell>
          <cell r="I146" t="str">
            <v>22-11-2023</v>
          </cell>
          <cell r="K146" t="str">
            <v>X</v>
          </cell>
          <cell r="M146" t="str">
            <v>X</v>
          </cell>
          <cell r="N146" t="str">
            <v>11-2023</v>
          </cell>
          <cell r="T146" t="str">
            <v>a fait ses formations air 1 à 3 en 2004</v>
          </cell>
        </row>
        <row r="147">
          <cell r="C147" t="str">
            <v>IsabelleThibault</v>
          </cell>
          <cell r="D147" t="str">
            <v>CSAMSA</v>
          </cell>
          <cell r="F147">
            <v>6111175</v>
          </cell>
          <cell r="G147" t="str">
            <v>i-thibault@hotmail.com</v>
          </cell>
          <cell r="I147" t="str">
            <v>15-02-2024</v>
          </cell>
          <cell r="J147" t="str">
            <v>n/a</v>
          </cell>
          <cell r="K147" t="str">
            <v>X</v>
          </cell>
          <cell r="M147" t="str">
            <v>X</v>
          </cell>
          <cell r="N147" t="str">
            <v>11-2021</v>
          </cell>
        </row>
        <row r="148">
          <cell r="C148" t="str">
            <v>IsabelleAuclair</v>
          </cell>
          <cell r="D148" t="str">
            <v>Le Relais</v>
          </cell>
          <cell r="F148">
            <v>6632003</v>
          </cell>
          <cell r="G148" t="str">
            <v>auclairisabelle@hotmail.com</v>
          </cell>
          <cell r="I148" t="str">
            <v>17-11-2022</v>
          </cell>
          <cell r="K148" t="str">
            <v>X</v>
          </cell>
          <cell r="M148" t="str">
            <v>X</v>
          </cell>
          <cell r="N148" t="str">
            <v>12-2022</v>
          </cell>
          <cell r="P148" t="str">
            <v>11-12-2022</v>
          </cell>
          <cell r="Q148" t="str">
            <v>F</v>
          </cell>
          <cell r="AE148" t="str">
            <v>16-04-2023</v>
          </cell>
          <cell r="AF148" t="str">
            <v>C</v>
          </cell>
        </row>
        <row r="149">
          <cell r="C149" t="str">
            <v>JacobHamel</v>
          </cell>
          <cell r="D149" t="str">
            <v>Orford</v>
          </cell>
          <cell r="F149">
            <v>6311023</v>
          </cell>
          <cell r="G149" t="str">
            <v>vin-cat@hotmail.com</v>
          </cell>
          <cell r="I149" t="str">
            <v>29-12-2024</v>
          </cell>
          <cell r="J149" t="str">
            <v>n/a</v>
          </cell>
          <cell r="K149" t="str">
            <v>X</v>
          </cell>
          <cell r="M149" t="str">
            <v>X</v>
          </cell>
          <cell r="N149" t="str">
            <v>12-2022</v>
          </cell>
          <cell r="P149" t="str">
            <v>23-12-2018</v>
          </cell>
          <cell r="Q149" t="str">
            <v>C</v>
          </cell>
          <cell r="T149" t="str">
            <v>27-09-2020</v>
          </cell>
          <cell r="U149" t="str">
            <v>F</v>
          </cell>
          <cell r="V149" t="str">
            <v>12-06-2022</v>
          </cell>
          <cell r="W149" t="str">
            <v>C</v>
          </cell>
          <cell r="AE149" t="str">
            <v>19-12-2019</v>
          </cell>
          <cell r="AF149" t="str">
            <v>C</v>
          </cell>
        </row>
        <row r="150">
          <cell r="C150" t="str">
            <v>JacobWilliamson</v>
          </cell>
          <cell r="D150" t="str">
            <v>Le Relais et Acrobatx</v>
          </cell>
          <cell r="E150" t="str">
            <v>X</v>
          </cell>
          <cell r="F150">
            <v>6251054</v>
          </cell>
          <cell r="G150" t="str">
            <v>Jacob_Willi@hotmail.com</v>
          </cell>
          <cell r="I150" t="str">
            <v>15-02-20204</v>
          </cell>
          <cell r="K150" t="str">
            <v>X</v>
          </cell>
          <cell r="M150" t="str">
            <v>X</v>
          </cell>
          <cell r="N150" t="str">
            <v>02-2024</v>
          </cell>
          <cell r="P150" t="str">
            <v>02-12-2018</v>
          </cell>
          <cell r="Q150" t="str">
            <v>F</v>
          </cell>
          <cell r="T150" t="str">
            <v>17-06-2018</v>
          </cell>
          <cell r="U150" t="str">
            <v>C</v>
          </cell>
          <cell r="V150" t="str">
            <v>07-10-2018</v>
          </cell>
          <cell r="W150" t="str">
            <v>F</v>
          </cell>
          <cell r="X150" t="str">
            <v>B-10-06-2018</v>
          </cell>
          <cell r="Z150" t="str">
            <v>F</v>
          </cell>
          <cell r="AA150" t="str">
            <v>A-18-12-2022
B-18-12-2022</v>
          </cell>
          <cell r="AB150" t="str">
            <v>F</v>
          </cell>
        </row>
        <row r="151">
          <cell r="C151" t="str">
            <v>JadeChrétien</v>
          </cell>
          <cell r="F151" t="str">
            <v>7060032</v>
          </cell>
          <cell r="G151" t="str">
            <v>jade.chretien39@gmail.com</v>
          </cell>
          <cell r="I151" t="str">
            <v>18-11-2025</v>
          </cell>
          <cell r="J151" t="str">
            <v>n/a</v>
          </cell>
          <cell r="K151" t="str">
            <v>X</v>
          </cell>
          <cell r="M151" t="str">
            <v>X</v>
          </cell>
          <cell r="N151" t="str">
            <v>10-2025</v>
          </cell>
          <cell r="P151" t="str">
            <v>23-11-2025</v>
          </cell>
          <cell r="Q151" t="str">
            <v>C</v>
          </cell>
        </row>
        <row r="152">
          <cell r="C152" t="str">
            <v>JadeTurgeon</v>
          </cell>
          <cell r="F152" t="str">
            <v>7048190</v>
          </cell>
          <cell r="G152" t="str">
            <v>jadouturgeon@icloud.com</v>
          </cell>
          <cell r="I152" t="str">
            <v>à faire</v>
          </cell>
          <cell r="J152" t="str">
            <v>n/a</v>
          </cell>
          <cell r="K152" t="str">
            <v>X</v>
          </cell>
          <cell r="M152" t="str">
            <v>X</v>
          </cell>
          <cell r="N152" t="str">
            <v>11-2025</v>
          </cell>
          <cell r="P152" t="str">
            <v>14-12-2025</v>
          </cell>
          <cell r="Q152" t="str">
            <v>F</v>
          </cell>
        </row>
        <row r="153">
          <cell r="C153" t="str">
            <v>JawadAbi Semaan</v>
          </cell>
          <cell r="D153" t="str">
            <v>Massif</v>
          </cell>
          <cell r="F153">
            <v>6709839</v>
          </cell>
          <cell r="I153" t="str">
            <v>01-12-2023</v>
          </cell>
          <cell r="K153" t="str">
            <v>X</v>
          </cell>
          <cell r="M153" t="str">
            <v>X</v>
          </cell>
          <cell r="N153" t="str">
            <v>01-2024</v>
          </cell>
          <cell r="P153" t="str">
            <v>03-12-2023</v>
          </cell>
          <cell r="Q153" t="str">
            <v>C</v>
          </cell>
          <cell r="R153" t="str">
            <v>17-12-2023</v>
          </cell>
          <cell r="S153" t="str">
            <v>F</v>
          </cell>
          <cell r="T153" t="str">
            <v>08-10-2023</v>
          </cell>
          <cell r="U153" t="str">
            <v>C</v>
          </cell>
        </row>
        <row r="154">
          <cell r="C154" t="str">
            <v>JeanSt-André</v>
          </cell>
          <cell r="D154" t="str">
            <v>Orford</v>
          </cell>
          <cell r="E154" t="str">
            <v>X</v>
          </cell>
          <cell r="F154">
            <v>798849</v>
          </cell>
          <cell r="G154" t="str">
            <v>jean.st-andre@polymtl.ca</v>
          </cell>
          <cell r="I154" t="str">
            <v>16-12-2023</v>
          </cell>
          <cell r="J154" t="str">
            <v>complété</v>
          </cell>
          <cell r="K154" t="str">
            <v>X</v>
          </cell>
          <cell r="M154" t="str">
            <v>X</v>
          </cell>
          <cell r="N154" t="str">
            <v>07/2025</v>
          </cell>
          <cell r="P154" t="str">
            <v>30-11-2014</v>
          </cell>
          <cell r="Q154" t="str">
            <v>F</v>
          </cell>
          <cell r="T154" t="str">
            <v>11-10-2015</v>
          </cell>
          <cell r="U154" t="str">
            <v>C</v>
          </cell>
          <cell r="V154" t="str">
            <v>15-11-2015</v>
          </cell>
          <cell r="W154" t="str">
            <v>C</v>
          </cell>
          <cell r="X154" t="str">
            <v>11-06-2017</v>
          </cell>
          <cell r="Y154" t="str">
            <v>22-12-2016</v>
          </cell>
          <cell r="Z154" t="str">
            <v>C</v>
          </cell>
          <cell r="AA154" t="str">
            <v>28-12-2016</v>
          </cell>
          <cell r="AB154" t="str">
            <v>C</v>
          </cell>
          <cell r="AG154" t="str">
            <v>12-04-2026</v>
          </cell>
          <cell r="AK154" t="str">
            <v>Niv 1 - PNCE</v>
          </cell>
        </row>
        <row r="155">
          <cell r="C155" t="str">
            <v>Jean-BenoitTurgeon</v>
          </cell>
          <cell r="D155" t="str">
            <v>Nicolas Fontaine</v>
          </cell>
          <cell r="E155" t="str">
            <v>X</v>
          </cell>
          <cell r="F155">
            <v>734563</v>
          </cell>
          <cell r="G155" t="str">
            <v>jbturgeon@hotmail.com</v>
          </cell>
          <cell r="I155" t="str">
            <v>28-09-2023</v>
          </cell>
          <cell r="K155" t="str">
            <v>X</v>
          </cell>
          <cell r="L155" t="str">
            <v>X</v>
          </cell>
          <cell r="M155" t="str">
            <v>X</v>
          </cell>
          <cell r="N155" t="str">
            <v>11-2024</v>
          </cell>
          <cell r="P155" t="str">
            <v>30-06-2020</v>
          </cell>
          <cell r="Q155" t="str">
            <v>F</v>
          </cell>
          <cell r="T155" t="str">
            <v>12-10-2014</v>
          </cell>
          <cell r="U155" t="str">
            <v>C</v>
          </cell>
          <cell r="X155" t="str">
            <v>05-06-2016</v>
          </cell>
          <cell r="Y155" t="str">
            <v>14-05-2017</v>
          </cell>
          <cell r="Z155" t="str">
            <v>C</v>
          </cell>
          <cell r="AA155" t="str">
            <v>21-12-2014</v>
          </cell>
          <cell r="AB155" t="str">
            <v>C</v>
          </cell>
          <cell r="AC155" t="str">
            <v>27-05-2018</v>
          </cell>
          <cell r="AD155" t="str">
            <v>F</v>
          </cell>
          <cell r="AK155" t="str">
            <v>Niv 2 - PNCE</v>
          </cell>
        </row>
        <row r="156">
          <cell r="C156" t="str">
            <v>Jean-ChristopheNadeau</v>
          </cell>
          <cell r="D156" t="str">
            <v>SSS</v>
          </cell>
          <cell r="E156" t="str">
            <v>X</v>
          </cell>
          <cell r="F156">
            <v>6341929</v>
          </cell>
          <cell r="G156" t="str">
            <v>jc_ski1@hotmail.com</v>
          </cell>
          <cell r="H156" t="str">
            <v>Single maneovers</v>
          </cell>
          <cell r="I156" t="str">
            <v>29-01-2024</v>
          </cell>
          <cell r="K156" t="str">
            <v>X</v>
          </cell>
          <cell r="M156" t="str">
            <v>X</v>
          </cell>
          <cell r="N156" t="str">
            <v>12-2022</v>
          </cell>
          <cell r="P156" t="str">
            <v>21-12-2019</v>
          </cell>
          <cell r="Q156" t="str">
            <v>F</v>
          </cell>
          <cell r="T156" t="str">
            <v>05-05-2019</v>
          </cell>
          <cell r="U156" t="str">
            <v>C</v>
          </cell>
          <cell r="V156" t="str">
            <v>26-05-2019</v>
          </cell>
          <cell r="W156" t="str">
            <v>C</v>
          </cell>
          <cell r="X156" t="str">
            <v>A-02-06-2019
B-02-06-2019</v>
          </cell>
          <cell r="Z156" t="str">
            <v>C</v>
          </cell>
          <cell r="AA156" t="str">
            <v>01-12-2019</v>
          </cell>
          <cell r="AB156" t="str">
            <v>C</v>
          </cell>
        </row>
        <row r="157">
          <cell r="C157" t="str">
            <v>Jean-DavidGaudreault</v>
          </cell>
          <cell r="D157" t="str">
            <v>Ski acro Québec</v>
          </cell>
          <cell r="E157" t="str">
            <v>X</v>
          </cell>
          <cell r="F157">
            <v>6218779</v>
          </cell>
          <cell r="G157" t="str">
            <v>jeandavid.gaud@hotmail.ca</v>
          </cell>
          <cell r="I157" t="str">
            <v>14-11-2022</v>
          </cell>
          <cell r="J157" t="str">
            <v>n/a</v>
          </cell>
          <cell r="K157" t="str">
            <v>X</v>
          </cell>
          <cell r="L157" t="str">
            <v>X</v>
          </cell>
          <cell r="M157" t="str">
            <v>X</v>
          </cell>
          <cell r="N157" t="str">
            <v>08-2025</v>
          </cell>
          <cell r="P157" t="str">
            <v>24-03-2020</v>
          </cell>
          <cell r="Q157" t="str">
            <v>F</v>
          </cell>
          <cell r="R157" t="str">
            <v>10-05-2022</v>
          </cell>
          <cell r="S157" t="str">
            <v>C</v>
          </cell>
          <cell r="T157" t="str">
            <v>22-09-2019</v>
          </cell>
          <cell r="U157" t="str">
            <v>C</v>
          </cell>
          <cell r="V157" t="str">
            <v>06-10-2019</v>
          </cell>
          <cell r="W157" t="str">
            <v>C</v>
          </cell>
          <cell r="X157" t="str">
            <v>23-08-2020</v>
          </cell>
          <cell r="Z157" t="str">
            <v>C</v>
          </cell>
          <cell r="AA157" t="str">
            <v>01-12-2019</v>
          </cell>
          <cell r="AB157" t="str">
            <v>C</v>
          </cell>
          <cell r="AC157" t="str">
            <v>12-12-2021</v>
          </cell>
          <cell r="AD157" t="str">
            <v>C</v>
          </cell>
          <cell r="AG157" t="str">
            <v>Tech SS
07-04-2022</v>
          </cell>
          <cell r="AH157" t="str">
            <v>C</v>
          </cell>
        </row>
        <row r="158">
          <cell r="C158" t="str">
            <v>Jean-FrancoisCusson</v>
          </cell>
          <cell r="D158" t="str">
            <v>Maximise</v>
          </cell>
          <cell r="F158">
            <v>6049428</v>
          </cell>
          <cell r="G158" t="str">
            <v>jflcusson@hotmail.com</v>
          </cell>
          <cell r="H158" t="str">
            <v>Double maneuvers</v>
          </cell>
          <cell r="I158" t="str">
            <v>17-07-2023</v>
          </cell>
          <cell r="K158" t="str">
            <v>X</v>
          </cell>
          <cell r="M158" t="str">
            <v>à faire</v>
          </cell>
          <cell r="N158" t="str">
            <v>12-2021</v>
          </cell>
        </row>
        <row r="159">
          <cell r="C159" t="str">
            <v>Jean-francoisWolfe</v>
          </cell>
          <cell r="D159" t="str">
            <v>VSC</v>
          </cell>
          <cell r="F159">
            <v>552963</v>
          </cell>
          <cell r="I159" t="str">
            <v>18-12-2023</v>
          </cell>
          <cell r="K159" t="str">
            <v>X</v>
          </cell>
          <cell r="L159" t="str">
            <v>X</v>
          </cell>
          <cell r="M159" t="str">
            <v>X</v>
          </cell>
          <cell r="N159" t="str">
            <v>12-2023</v>
          </cell>
          <cell r="P159" t="str">
            <v>08-04-2012</v>
          </cell>
          <cell r="Q159" t="str">
            <v>F</v>
          </cell>
          <cell r="AE159" t="str">
            <v>04-01-2012</v>
          </cell>
          <cell r="AF159" t="str">
            <v>C</v>
          </cell>
          <cell r="AG159" t="str">
            <v>14-04-2013</v>
          </cell>
          <cell r="AH159" t="str">
            <v>C</v>
          </cell>
        </row>
        <row r="160">
          <cell r="C160" t="str">
            <v>Jean-FrançoisBélisle</v>
          </cell>
          <cell r="D160" t="str">
            <v>Bromont</v>
          </cell>
          <cell r="F160">
            <v>461338</v>
          </cell>
          <cell r="I160" t="str">
            <v>07-09-2022</v>
          </cell>
          <cell r="K160" t="str">
            <v>X</v>
          </cell>
          <cell r="M160" t="str">
            <v>X</v>
          </cell>
          <cell r="N160" t="str">
            <v>10-2023</v>
          </cell>
          <cell r="P160" t="str">
            <v>28-12-2021</v>
          </cell>
          <cell r="Q160" t="str">
            <v>C</v>
          </cell>
          <cell r="R160" t="str">
            <v>07-01-2024</v>
          </cell>
          <cell r="S160" t="str">
            <v>F</v>
          </cell>
          <cell r="T160" t="str">
            <v>17-09-2023</v>
          </cell>
          <cell r="U160" t="str">
            <v>C</v>
          </cell>
          <cell r="AK160" t="str">
            <v>Niv 3 - PNCE</v>
          </cell>
        </row>
        <row r="161">
          <cell r="C161" t="str">
            <v>Jean-LouGosselin</v>
          </cell>
          <cell r="F161" t="str">
            <v>7059533</v>
          </cell>
          <cell r="G161" t="str">
            <v>gosselinjeanlou@gmail.com</v>
          </cell>
          <cell r="I161" t="str">
            <v>- de 18 ans</v>
          </cell>
          <cell r="J161" t="str">
            <v>n/a</v>
          </cell>
          <cell r="K161" t="str">
            <v>X</v>
          </cell>
          <cell r="M161" t="str">
            <v>X</v>
          </cell>
          <cell r="N161" t="str">
            <v>12-2025</v>
          </cell>
          <cell r="P161" t="str">
            <v>07-12-2025</v>
          </cell>
          <cell r="Q161" t="str">
            <v>F</v>
          </cell>
        </row>
        <row r="162">
          <cell r="C162" t="str">
            <v>Jean-MarcLajoie</v>
          </cell>
          <cell r="F162" t="str">
            <v>6123316</v>
          </cell>
          <cell r="G162" t="str">
            <v>jm_lajoie@hotmail.com</v>
          </cell>
          <cell r="I162" t="str">
            <v>04-02-2026</v>
          </cell>
          <cell r="J162" t="str">
            <v>à faire</v>
          </cell>
          <cell r="K162" t="str">
            <v>X</v>
          </cell>
          <cell r="M162" t="str">
            <v>X</v>
          </cell>
          <cell r="N162" t="str">
            <v>11-2024</v>
          </cell>
          <cell r="T162" t="str">
            <v>16-04-2024</v>
          </cell>
          <cell r="U162" t="str">
            <v>C</v>
          </cell>
          <cell r="V162" t="str">
            <v>19-06-2024</v>
          </cell>
          <cell r="W162" t="str">
            <v>C</v>
          </cell>
          <cell r="AA162" t="str">
            <v>16-02-2025</v>
          </cell>
          <cell r="AB162" t="str">
            <v>C</v>
          </cell>
          <cell r="AC162" t="str">
            <v>31-05-2026</v>
          </cell>
          <cell r="AG162" t="str">
            <v>12-04-2026</v>
          </cell>
        </row>
        <row r="163">
          <cell r="C163" t="str">
            <v>Jean-NicoLapointe</v>
          </cell>
          <cell r="D163" t="str">
            <v>VSC</v>
          </cell>
          <cell r="F163">
            <v>6635958</v>
          </cell>
          <cell r="I163" t="str">
            <v>27-02-2023</v>
          </cell>
          <cell r="K163" t="str">
            <v>X</v>
          </cell>
          <cell r="M163" t="str">
            <v>à faire</v>
          </cell>
          <cell r="N163" t="str">
            <v>11-2022</v>
          </cell>
          <cell r="P163" t="str">
            <v>04-12-2022</v>
          </cell>
          <cell r="Q163" t="str">
            <v>F</v>
          </cell>
        </row>
        <row r="164">
          <cell r="C164" t="str">
            <v>Jean-PhilippeBoucher</v>
          </cell>
          <cell r="D164" t="str">
            <v>Union</v>
          </cell>
          <cell r="F164">
            <v>7100671</v>
          </cell>
          <cell r="G164" t="str">
            <v>boucherjpmj@gmail.com</v>
          </cell>
          <cell r="I164" t="str">
            <v>25-01-2026</v>
          </cell>
          <cell r="J164" t="str">
            <v>à faire</v>
          </cell>
          <cell r="K164" t="str">
            <v>à faire</v>
          </cell>
          <cell r="M164" t="str">
            <v>à faire</v>
          </cell>
          <cell r="N164" t="str">
            <v>à faire</v>
          </cell>
        </row>
        <row r="165">
          <cell r="C165" t="str">
            <v>JeffBean</v>
          </cell>
          <cell r="D165" t="str">
            <v>Nicolas Fontaine</v>
          </cell>
          <cell r="F165">
            <v>5856072</v>
          </cell>
          <cell r="G165" t="str">
            <v>jeffbean@freestylecanada.ski</v>
          </cell>
          <cell r="H165" t="str">
            <v>Double maneuvers</v>
          </cell>
          <cell r="I165" t="str">
            <v>03-07-2023</v>
          </cell>
          <cell r="J165" t="str">
            <v>complété</v>
          </cell>
          <cell r="K165" t="str">
            <v>X</v>
          </cell>
          <cell r="M165" t="str">
            <v>X</v>
          </cell>
          <cell r="N165" t="str">
            <v>01-2025</v>
          </cell>
          <cell r="AI165" t="str">
            <v>08-11-2017</v>
          </cell>
          <cell r="AJ165" t="str">
            <v>C</v>
          </cell>
        </row>
        <row r="166">
          <cell r="C166" t="str">
            <v>JeremieDuchaine</v>
          </cell>
          <cell r="D166" t="str">
            <v>Union</v>
          </cell>
          <cell r="F166">
            <v>653973</v>
          </cell>
          <cell r="G166" t="str">
            <v>jay@unionski.ca</v>
          </cell>
          <cell r="H166" t="str">
            <v>Manoeuvres doubles</v>
          </cell>
          <cell r="I166" t="str">
            <v>15-09-2022</v>
          </cell>
          <cell r="J166" t="str">
            <v>à faire</v>
          </cell>
          <cell r="K166" t="str">
            <v>X</v>
          </cell>
          <cell r="M166" t="str">
            <v>X</v>
          </cell>
          <cell r="N166" t="str">
            <v>mise à jour à faire</v>
          </cell>
          <cell r="P166" t="str">
            <v>22-12-2012</v>
          </cell>
          <cell r="Q166" t="str">
            <v>F</v>
          </cell>
          <cell r="R166" t="str">
            <v>15-04-2017</v>
          </cell>
          <cell r="S166" t="str">
            <v>F</v>
          </cell>
          <cell r="T166" t="str">
            <v>28-10-2012</v>
          </cell>
          <cell r="U166" t="str">
            <v>F</v>
          </cell>
          <cell r="V166" t="str">
            <v>10-11-2013</v>
          </cell>
          <cell r="W166" t="str">
            <v>F</v>
          </cell>
          <cell r="Y166" t="str">
            <v>22-12-2016</v>
          </cell>
          <cell r="Z166" t="str">
            <v>C</v>
          </cell>
          <cell r="AA166" t="str">
            <v>28-12-2016</v>
          </cell>
          <cell r="AB166" t="str">
            <v>C</v>
          </cell>
          <cell r="AC166" t="str">
            <v>12-04-2017</v>
          </cell>
          <cell r="AD166" t="str">
            <v>C</v>
          </cell>
        </row>
        <row r="167">
          <cell r="C167" t="str">
            <v>JérémieSimard</v>
          </cell>
          <cell r="D167" t="str">
            <v>CSAMSA</v>
          </cell>
          <cell r="E167" t="str">
            <v>X</v>
          </cell>
          <cell r="F167">
            <v>1000552</v>
          </cell>
          <cell r="G167" t="str">
            <v>jeremie_simard@hotmail.com</v>
          </cell>
          <cell r="H167" t="str">
            <v>Manoeuvres doubles</v>
          </cell>
          <cell r="I167" t="str">
            <v>11-06-2025</v>
          </cell>
          <cell r="J167" t="str">
            <v>complété</v>
          </cell>
          <cell r="K167" t="str">
            <v>X</v>
          </cell>
          <cell r="L167" t="str">
            <v>X</v>
          </cell>
          <cell r="M167" t="str">
            <v>X</v>
          </cell>
          <cell r="N167" t="str">
            <v>11-2025</v>
          </cell>
          <cell r="O167" t="str">
            <v>X</v>
          </cell>
          <cell r="P167" t="str">
            <v>20-01-2012</v>
          </cell>
          <cell r="Q167" t="str">
            <v>F</v>
          </cell>
          <cell r="V167" t="str">
            <v>11-11-2012</v>
          </cell>
          <cell r="W167" t="str">
            <v>C</v>
          </cell>
          <cell r="X167" t="str">
            <v>16-06-2013</v>
          </cell>
          <cell r="Y167" t="str">
            <v>14-05-2017</v>
          </cell>
          <cell r="Z167" t="str">
            <v>C</v>
          </cell>
          <cell r="AA167" t="str">
            <v>07-01-2014</v>
          </cell>
          <cell r="AB167" t="str">
            <v>C</v>
          </cell>
          <cell r="AC167" t="str">
            <v>27-05-2018</v>
          </cell>
          <cell r="AD167" t="str">
            <v>F</v>
          </cell>
          <cell r="AE167" t="str">
            <v>17-04-2011</v>
          </cell>
          <cell r="AF167" t="str">
            <v>C</v>
          </cell>
          <cell r="AG167" t="str">
            <v>06-04-2014</v>
          </cell>
          <cell r="AH167" t="str">
            <v>C</v>
          </cell>
        </row>
        <row r="168">
          <cell r="C168" t="str">
            <v>Jérémie AiméForget</v>
          </cell>
          <cell r="D168" t="str">
            <v>Gabriel</v>
          </cell>
          <cell r="E168" t="str">
            <v>X</v>
          </cell>
          <cell r="F168">
            <v>1179248</v>
          </cell>
          <cell r="G168" t="str">
            <v>jeremi.forget@gmail.com</v>
          </cell>
          <cell r="I168" t="str">
            <v>expiré</v>
          </cell>
          <cell r="K168" t="str">
            <v>X</v>
          </cell>
          <cell r="L168" t="str">
            <v>X</v>
          </cell>
          <cell r="M168" t="str">
            <v>à faire</v>
          </cell>
          <cell r="N168" t="str">
            <v>11-2022</v>
          </cell>
          <cell r="P168" t="str">
            <v>13-12-2009</v>
          </cell>
          <cell r="Q168" t="str">
            <v>F</v>
          </cell>
          <cell r="T168" t="str">
            <v>30-04-2017</v>
          </cell>
          <cell r="U168" t="str">
            <v>C</v>
          </cell>
          <cell r="V168" t="str">
            <v>21-05-2017</v>
          </cell>
          <cell r="W168" t="str">
            <v>C</v>
          </cell>
          <cell r="X168" t="str">
            <v>11-06-2017</v>
          </cell>
          <cell r="Z168" t="str">
            <v>C</v>
          </cell>
          <cell r="AA168" t="str">
            <v>30-12-2017</v>
          </cell>
          <cell r="AB168" t="str">
            <v>C</v>
          </cell>
        </row>
        <row r="169">
          <cell r="C169" t="str">
            <v>JeremyDufresne</v>
          </cell>
          <cell r="D169" t="str">
            <v>Ski Camel (Gabriel)</v>
          </cell>
          <cell r="E169" t="str">
            <v>X</v>
          </cell>
          <cell r="F169">
            <v>6703502</v>
          </cell>
          <cell r="G169" t="str">
            <v>jeremydufresne09@gmail.com</v>
          </cell>
          <cell r="I169" t="str">
            <v>21-09-2023</v>
          </cell>
          <cell r="K169" t="str">
            <v>X</v>
          </cell>
          <cell r="M169" t="str">
            <v>X</v>
          </cell>
          <cell r="N169" t="str">
            <v>10-2023</v>
          </cell>
          <cell r="P169" t="str">
            <v>10-12-2023</v>
          </cell>
          <cell r="Q169" t="str">
            <v>C</v>
          </cell>
          <cell r="T169" t="str">
            <v>24-09-2023</v>
          </cell>
          <cell r="U169" t="str">
            <v>C</v>
          </cell>
          <cell r="V169" t="str">
            <v>22-10-2023</v>
          </cell>
          <cell r="W169" t="str">
            <v>C</v>
          </cell>
          <cell r="X169" t="str">
            <v>02-07-2023</v>
          </cell>
          <cell r="Z169" t="str">
            <v>C</v>
          </cell>
          <cell r="AA169" t="str">
            <v>20-12-2023</v>
          </cell>
          <cell r="AB169" t="str">
            <v>F</v>
          </cell>
        </row>
        <row r="170">
          <cell r="C170" t="str">
            <v>Joly-AnnLavoie</v>
          </cell>
          <cell r="F170" t="str">
            <v>7075254</v>
          </cell>
          <cell r="G170" t="str">
            <v>lavoiejolyann@yahoo.ca</v>
          </cell>
          <cell r="I170" t="str">
            <v>18-11-2025</v>
          </cell>
          <cell r="J170" t="str">
            <v>n/a</v>
          </cell>
          <cell r="K170" t="str">
            <v>X</v>
          </cell>
          <cell r="M170" t="str">
            <v>X</v>
          </cell>
          <cell r="N170" t="str">
            <v>11-2025</v>
          </cell>
          <cell r="P170" t="str">
            <v>23-11-2025</v>
          </cell>
          <cell r="Q170" t="str">
            <v>C</v>
          </cell>
          <cell r="T170" t="str">
            <v>17-05-2026</v>
          </cell>
          <cell r="V170" t="str">
            <v>17-05-2026</v>
          </cell>
        </row>
        <row r="171">
          <cell r="C171" t="str">
            <v>JolyanneLévesque</v>
          </cell>
          <cell r="F171">
            <v>6928166</v>
          </cell>
          <cell r="G171" t="str">
            <v>annick_pilote@hotmail.com</v>
          </cell>
          <cell r="I171" t="str">
            <v>- de 18 ans</v>
          </cell>
          <cell r="J171" t="str">
            <v>n/a</v>
          </cell>
          <cell r="K171" t="str">
            <v>X</v>
          </cell>
          <cell r="M171" t="str">
            <v>X</v>
          </cell>
          <cell r="N171" t="str">
            <v>12-2024</v>
          </cell>
          <cell r="P171" t="str">
            <v>20-12-2024</v>
          </cell>
          <cell r="Q171" t="str">
            <v>C</v>
          </cell>
        </row>
        <row r="172">
          <cell r="C172" t="str">
            <v>JonathanLandry</v>
          </cell>
          <cell r="F172" t="str">
            <v>6829838</v>
          </cell>
          <cell r="G172" t="str">
            <v>hubert_landry@hotmail.com</v>
          </cell>
          <cell r="I172" t="str">
            <v>- de 18 ans</v>
          </cell>
          <cell r="J172" t="str">
            <v>n/a</v>
          </cell>
          <cell r="K172" t="str">
            <v>X</v>
          </cell>
          <cell r="M172" t="str">
            <v>X</v>
          </cell>
          <cell r="N172" t="str">
            <v>mise à jour à faire</v>
          </cell>
          <cell r="P172" t="str">
            <v>28-04-2024</v>
          </cell>
          <cell r="Q172" t="str">
            <v>C</v>
          </cell>
        </row>
        <row r="173">
          <cell r="C173" t="str">
            <v>JoseeCharbonneau</v>
          </cell>
          <cell r="D173" t="str">
            <v>Acro Élite</v>
          </cell>
          <cell r="E173" t="str">
            <v>X</v>
          </cell>
          <cell r="F173">
            <v>805648</v>
          </cell>
          <cell r="G173" t="str">
            <v>conceptrubydesign@gmail.com</v>
          </cell>
          <cell r="H173" t="str">
            <v>Manoeuvres doubles</v>
          </cell>
          <cell r="I173" t="str">
            <v>12-02-2024</v>
          </cell>
          <cell r="J173" t="str">
            <v>complété</v>
          </cell>
          <cell r="K173" t="str">
            <v>X</v>
          </cell>
          <cell r="M173" t="str">
            <v>X</v>
          </cell>
          <cell r="N173" t="str">
            <v>05-2025</v>
          </cell>
          <cell r="P173" t="str">
            <v>30-09-2021</v>
          </cell>
          <cell r="Q173" t="str">
            <v>C</v>
          </cell>
          <cell r="T173" t="str">
            <v>04-05-2014</v>
          </cell>
          <cell r="U173" t="str">
            <v>C</v>
          </cell>
          <cell r="V173" t="str">
            <v>15-06-2014</v>
          </cell>
          <cell r="W173" t="str">
            <v>F</v>
          </cell>
          <cell r="X173" t="str">
            <v>11-06-2017</v>
          </cell>
          <cell r="Y173" t="str">
            <v>07-12-2014</v>
          </cell>
          <cell r="Z173" t="str">
            <v>C</v>
          </cell>
          <cell r="AA173" t="str">
            <v>25-01-2015</v>
          </cell>
          <cell r="AB173" t="str">
            <v>C</v>
          </cell>
          <cell r="AC173" t="str">
            <v>31-05-2026</v>
          </cell>
          <cell r="AE173" t="str">
            <v>16-03-2014</v>
          </cell>
          <cell r="AF173" t="str">
            <v>C</v>
          </cell>
          <cell r="AG173" t="str">
            <v>13-04-2014</v>
          </cell>
          <cell r="AH173" t="str">
            <v>C</v>
          </cell>
          <cell r="AI173" t="str">
            <v>07-04-2019</v>
          </cell>
          <cell r="AJ173" t="str">
            <v>C</v>
          </cell>
        </row>
        <row r="174">
          <cell r="C174" t="str">
            <v>JuliaTurgeon</v>
          </cell>
          <cell r="F174" t="str">
            <v>6932400</v>
          </cell>
          <cell r="G174" t="str">
            <v>Melanielapointe188@videotron.ca</v>
          </cell>
          <cell r="I174" t="str">
            <v>- de 18 ans</v>
          </cell>
          <cell r="J174" t="str">
            <v>n/a</v>
          </cell>
          <cell r="K174" t="str">
            <v>X</v>
          </cell>
          <cell r="M174" t="str">
            <v>X</v>
          </cell>
          <cell r="N174" t="str">
            <v>12-2024</v>
          </cell>
          <cell r="P174" t="str">
            <v>15-12-2024</v>
          </cell>
          <cell r="Q174" t="str">
            <v>C</v>
          </cell>
        </row>
        <row r="175">
          <cell r="C175" t="str">
            <v>JulieAuclair</v>
          </cell>
          <cell r="D175" t="str">
            <v>Le Relais</v>
          </cell>
          <cell r="E175" t="str">
            <v>X</v>
          </cell>
          <cell r="F175">
            <v>702308</v>
          </cell>
          <cell r="G175" t="str">
            <v>jue121@hotmail.com</v>
          </cell>
          <cell r="I175" t="str">
            <v>10-01-2023</v>
          </cell>
          <cell r="K175" t="str">
            <v>X</v>
          </cell>
          <cell r="M175" t="str">
            <v>X</v>
          </cell>
          <cell r="N175" t="str">
            <v>04-2022</v>
          </cell>
          <cell r="R175" t="str">
            <v>05-02-2013</v>
          </cell>
          <cell r="S175" t="str">
            <v>C</v>
          </cell>
          <cell r="T175" t="str">
            <v>28-10-2012</v>
          </cell>
          <cell r="U175" t="str">
            <v>F</v>
          </cell>
          <cell r="V175" t="str">
            <v>11-11-2012</v>
          </cell>
          <cell r="W175" t="str">
            <v>F</v>
          </cell>
          <cell r="X175" t="str">
            <v>B-16-06-2013</v>
          </cell>
          <cell r="Z175" t="str">
            <v>C</v>
          </cell>
          <cell r="AA175" t="str">
            <v>21-12-2014</v>
          </cell>
          <cell r="AB175" t="str">
            <v>C</v>
          </cell>
          <cell r="AE175" t="str">
            <v>06-01-2012</v>
          </cell>
          <cell r="AF175" t="str">
            <v>F</v>
          </cell>
          <cell r="AG175" t="str">
            <v>12-04-2026</v>
          </cell>
        </row>
        <row r="176">
          <cell r="C176" t="str">
            <v>Julie AnnBougie</v>
          </cell>
          <cell r="F176">
            <v>6432276</v>
          </cell>
          <cell r="G176" t="str">
            <v>cardinalmarief@gmail.com</v>
          </cell>
          <cell r="I176" t="str">
            <v>23-22-2022</v>
          </cell>
          <cell r="K176" t="str">
            <v>X</v>
          </cell>
          <cell r="M176" t="str">
            <v>X</v>
          </cell>
          <cell r="N176" t="str">
            <v>01-2022</v>
          </cell>
          <cell r="T176" t="str">
            <v>13-09-2020</v>
          </cell>
          <cell r="U176" t="str">
            <v>C</v>
          </cell>
          <cell r="V176" t="str">
            <v>21-11-2021</v>
          </cell>
          <cell r="W176" t="str">
            <v>F</v>
          </cell>
          <cell r="X176" t="str">
            <v>17-08-2021</v>
          </cell>
          <cell r="Z176" t="str">
            <v>C</v>
          </cell>
          <cell r="AA176" t="str">
            <v>03-04-2022</v>
          </cell>
          <cell r="AB176" t="str">
            <v>C</v>
          </cell>
        </row>
        <row r="177">
          <cell r="C177" t="str">
            <v>JulienDufresne</v>
          </cell>
          <cell r="D177" t="str">
            <v>Ski Camel</v>
          </cell>
          <cell r="E177" t="str">
            <v>X</v>
          </cell>
          <cell r="F177">
            <v>6253076</v>
          </cell>
          <cell r="G177" t="str">
            <v>julien.dufresne30@gmail.com</v>
          </cell>
          <cell r="I177" t="str">
            <v>05-09-2023</v>
          </cell>
          <cell r="J177" t="str">
            <v>+politiques</v>
          </cell>
          <cell r="K177" t="str">
            <v>X</v>
          </cell>
          <cell r="L177" t="str">
            <v>X</v>
          </cell>
          <cell r="M177" t="str">
            <v>X</v>
          </cell>
          <cell r="N177" t="str">
            <v>10-2023</v>
          </cell>
          <cell r="P177" t="str">
            <v>11-12-2022</v>
          </cell>
          <cell r="Q177" t="str">
            <v>C</v>
          </cell>
          <cell r="T177" t="str">
            <v>08-07-2018</v>
          </cell>
          <cell r="U177" t="str">
            <v>C</v>
          </cell>
          <cell r="V177" t="str">
            <v>26-05-2019</v>
          </cell>
          <cell r="W177" t="str">
            <v>F</v>
          </cell>
          <cell r="X177" t="str">
            <v>17-08-2021</v>
          </cell>
          <cell r="Z177" t="str">
            <v>C</v>
          </cell>
          <cell r="AC177" t="str">
            <v>04-12-2022</v>
          </cell>
          <cell r="AD177" t="str">
            <v>C</v>
          </cell>
        </row>
        <row r="178">
          <cell r="C178" t="str">
            <v>JulietteDeschatelets</v>
          </cell>
          <cell r="D178" t="str">
            <v>Tremblant</v>
          </cell>
          <cell r="F178">
            <v>6491532</v>
          </cell>
          <cell r="G178" t="str">
            <v>valerie.haineault@desjardins.com</v>
          </cell>
          <cell r="I178" t="str">
            <v>à faire</v>
          </cell>
          <cell r="J178" t="str">
            <v>n/a</v>
          </cell>
          <cell r="K178" t="str">
            <v>X</v>
          </cell>
          <cell r="M178" t="str">
            <v>à faire</v>
          </cell>
          <cell r="N178" t="str">
            <v>mise à jour à faire</v>
          </cell>
          <cell r="P178" t="str">
            <v>11-12-2022</v>
          </cell>
          <cell r="Q178" t="str">
            <v>F</v>
          </cell>
          <cell r="T178" t="str">
            <v>18-07-2021</v>
          </cell>
          <cell r="U178" t="str">
            <v>C</v>
          </cell>
          <cell r="V178" t="str">
            <v>26-09-2021</v>
          </cell>
          <cell r="W178" t="str">
            <v>C</v>
          </cell>
        </row>
        <row r="179">
          <cell r="C179" t="str">
            <v>JulietteJaeger</v>
          </cell>
          <cell r="D179" t="str">
            <v>Tremblant</v>
          </cell>
          <cell r="F179">
            <v>6329380</v>
          </cell>
          <cell r="G179" t="str">
            <v>jaeger.juliette@gmail.com</v>
          </cell>
          <cell r="I179" t="str">
            <v>mise à jour à faire</v>
          </cell>
          <cell r="J179" t="str">
            <v>n/a</v>
          </cell>
          <cell r="K179" t="str">
            <v>X</v>
          </cell>
          <cell r="M179" t="str">
            <v>X</v>
          </cell>
          <cell r="N179" t="str">
            <v>mise à jour à faire</v>
          </cell>
          <cell r="P179" t="str">
            <v>24-03-2019</v>
          </cell>
          <cell r="Q179" t="str">
            <v>C</v>
          </cell>
          <cell r="T179" t="str">
            <v>18-01-2021</v>
          </cell>
          <cell r="U179" t="str">
            <v>C</v>
          </cell>
        </row>
        <row r="180">
          <cell r="C180" t="str">
            <v>JunoBertrand</v>
          </cell>
          <cell r="F180" t="str">
            <v>7063368</v>
          </cell>
          <cell r="I180" t="str">
            <v>- de 18 ans</v>
          </cell>
          <cell r="J180" t="str">
            <v>n/a</v>
          </cell>
          <cell r="K180" t="str">
            <v>X</v>
          </cell>
          <cell r="M180" t="str">
            <v>X</v>
          </cell>
          <cell r="N180" t="str">
            <v>12-2025</v>
          </cell>
          <cell r="P180" t="str">
            <v>21-12-2025</v>
          </cell>
          <cell r="Q180" t="str">
            <v>F</v>
          </cell>
        </row>
        <row r="181">
          <cell r="C181" t="str">
            <v>JustinLeBlanc</v>
          </cell>
          <cell r="F181" t="str">
            <v>7057429</v>
          </cell>
          <cell r="G181" t="str">
            <v>jusleblanc67@gmail.com</v>
          </cell>
          <cell r="I181" t="str">
            <v>- de 18 ans</v>
          </cell>
          <cell r="J181" t="str">
            <v>n/a</v>
          </cell>
          <cell r="K181" t="str">
            <v>X</v>
          </cell>
          <cell r="M181" t="str">
            <v>X</v>
          </cell>
          <cell r="N181" t="str">
            <v>12-2025</v>
          </cell>
          <cell r="P181" t="str">
            <v>07-12-2025</v>
          </cell>
          <cell r="Q181" t="str">
            <v>F</v>
          </cell>
        </row>
        <row r="182">
          <cell r="C182" t="str">
            <v>JustinNadeau</v>
          </cell>
          <cell r="F182" t="str">
            <v>6817506</v>
          </cell>
          <cell r="G182" t="str">
            <v>enadeau@marind.ca</v>
          </cell>
          <cell r="I182" t="str">
            <v>- de 18 ans</v>
          </cell>
          <cell r="J182" t="str">
            <v>n/a</v>
          </cell>
          <cell r="K182" t="str">
            <v>X</v>
          </cell>
          <cell r="M182" t="str">
            <v>X</v>
          </cell>
          <cell r="N182" t="str">
            <v>01-2026</v>
          </cell>
          <cell r="P182" t="str">
            <v>28-04-2025</v>
          </cell>
          <cell r="Q182" t="str">
            <v>C</v>
          </cell>
          <cell r="AE182" t="str">
            <v>02-09-2025</v>
          </cell>
          <cell r="AF182" t="str">
            <v>C</v>
          </cell>
        </row>
        <row r="183">
          <cell r="C183" t="str">
            <v>JustinRoberge</v>
          </cell>
          <cell r="F183">
            <v>6117855</v>
          </cell>
          <cell r="G183" t="str">
            <v>justin.roberge21@gmail.com</v>
          </cell>
          <cell r="I183" t="str">
            <v>21-01-2023</v>
          </cell>
          <cell r="K183" t="str">
            <v>X</v>
          </cell>
          <cell r="M183" t="str">
            <v>X</v>
          </cell>
          <cell r="N183" t="str">
            <v>12-2024</v>
          </cell>
        </row>
        <row r="184">
          <cell r="C184" t="str">
            <v>JustinLéger</v>
          </cell>
          <cell r="D184" t="str">
            <v>SSS</v>
          </cell>
          <cell r="F184">
            <v>6220666</v>
          </cell>
          <cell r="G184" t="str">
            <v>leger.just@live.ca</v>
          </cell>
          <cell r="I184" t="str">
            <v>04-12-2023</v>
          </cell>
          <cell r="K184" t="str">
            <v>X</v>
          </cell>
          <cell r="M184" t="str">
            <v>à faire</v>
          </cell>
          <cell r="N184" t="str">
            <v>12-2023</v>
          </cell>
          <cell r="P184" t="str">
            <v>03-12-2017</v>
          </cell>
          <cell r="Q184" t="str">
            <v>F</v>
          </cell>
          <cell r="T184" t="str">
            <v>17-06-2018</v>
          </cell>
          <cell r="U184" t="str">
            <v>C</v>
          </cell>
          <cell r="V184" t="str">
            <v>07-10-2018</v>
          </cell>
          <cell r="W184" t="str">
            <v>F</v>
          </cell>
          <cell r="X184" t="str">
            <v>A-02-06-2019</v>
          </cell>
          <cell r="Y184" t="str">
            <v>A-02-06-2019
B-28-12-2019</v>
          </cell>
          <cell r="Z184" t="str">
            <v>C</v>
          </cell>
          <cell r="AA184" t="str">
            <v>01-12-2019</v>
          </cell>
          <cell r="AB184" t="str">
            <v>C</v>
          </cell>
          <cell r="AE184" t="str">
            <v>04-02-2018</v>
          </cell>
          <cell r="AF184" t="str">
            <v>C</v>
          </cell>
          <cell r="AG184" t="str">
            <v>08-04-2018</v>
          </cell>
          <cell r="AH184" t="str">
            <v>C</v>
          </cell>
        </row>
        <row r="185">
          <cell r="C185" t="str">
            <v>JustineDeneau</v>
          </cell>
          <cell r="D185" t="str">
            <v>VSC</v>
          </cell>
          <cell r="F185">
            <v>6928837</v>
          </cell>
          <cell r="G185" t="str">
            <v>almejufe@icloud.com</v>
          </cell>
          <cell r="I185" t="str">
            <v>16-06-2025</v>
          </cell>
          <cell r="J185" t="str">
            <v>n/a</v>
          </cell>
          <cell r="K185" t="str">
            <v>X</v>
          </cell>
          <cell r="M185" t="str">
            <v>X</v>
          </cell>
          <cell r="N185" t="str">
            <v>mise à jour à faire</v>
          </cell>
          <cell r="P185" t="str">
            <v>21-04-2024</v>
          </cell>
          <cell r="Q185" t="str">
            <v>C</v>
          </cell>
          <cell r="T185" t="str">
            <v>11-07-2025</v>
          </cell>
          <cell r="U185" t="str">
            <v>C</v>
          </cell>
          <cell r="V185" t="str">
            <v>14-07-2025</v>
          </cell>
          <cell r="W185" t="str">
            <v>F</v>
          </cell>
        </row>
        <row r="186">
          <cell r="C186" t="str">
            <v>JustinePharand</v>
          </cell>
          <cell r="F186">
            <v>7155823</v>
          </cell>
          <cell r="G186" t="str">
            <v>justinepharand@icloud.com</v>
          </cell>
          <cell r="K186" t="str">
            <v>X</v>
          </cell>
          <cell r="M186" t="str">
            <v>X</v>
          </cell>
          <cell r="N186" t="str">
            <v>07-2026</v>
          </cell>
          <cell r="T186" t="str">
            <v>à venir</v>
          </cell>
        </row>
        <row r="187">
          <cell r="C187" t="str">
            <v>KatrinaRousseau</v>
          </cell>
          <cell r="D187" t="str">
            <v>Stoneham</v>
          </cell>
          <cell r="F187">
            <v>6633305</v>
          </cell>
          <cell r="I187" t="str">
            <v>inconnu</v>
          </cell>
          <cell r="K187" t="str">
            <v>X</v>
          </cell>
          <cell r="M187" t="str">
            <v>X</v>
          </cell>
          <cell r="N187" t="str">
            <v>11-2022</v>
          </cell>
          <cell r="T187" t="str">
            <v>24-09-2023</v>
          </cell>
          <cell r="U187" t="str">
            <v>C</v>
          </cell>
        </row>
        <row r="188">
          <cell r="C188" t="str">
            <v>KayleeKoehler</v>
          </cell>
          <cell r="F188" t="str">
            <v>7153687</v>
          </cell>
          <cell r="G188" t="str">
            <v>kayleekoehler@icloud.com</v>
          </cell>
          <cell r="M188" t="str">
            <v>à faire</v>
          </cell>
          <cell r="T188" t="str">
            <v>14-06-2026</v>
          </cell>
          <cell r="X188" t="str">
            <v>31-05-2026</v>
          </cell>
        </row>
        <row r="189">
          <cell r="C189" t="str">
            <v>KerrianChunlaud</v>
          </cell>
          <cell r="D189" t="str">
            <v>Ski acro Québec</v>
          </cell>
          <cell r="F189">
            <v>6053827</v>
          </cell>
          <cell r="G189" t="str">
            <v>kirikouski@hotmail.com</v>
          </cell>
          <cell r="H189" t="str">
            <v>Manoeuvres simples</v>
          </cell>
          <cell r="I189" t="str">
            <v>11-06-2025</v>
          </cell>
          <cell r="J189" t="str">
            <v>complété</v>
          </cell>
          <cell r="K189" t="str">
            <v>X</v>
          </cell>
          <cell r="M189" t="str">
            <v>X</v>
          </cell>
          <cell r="N189" t="str">
            <v>06-2025</v>
          </cell>
          <cell r="O189" t="str">
            <v>X</v>
          </cell>
          <cell r="T189" t="str">
            <v>02-09-2014</v>
          </cell>
          <cell r="U189" t="str">
            <v>C</v>
          </cell>
          <cell r="V189" t="str">
            <v>15-10-2023</v>
          </cell>
          <cell r="W189" t="str">
            <v>C</v>
          </cell>
          <cell r="AG189" t="str">
            <v>17-06-2023</v>
          </cell>
          <cell r="AH189" t="str">
            <v>C</v>
          </cell>
        </row>
        <row r="190">
          <cell r="C190" t="str">
            <v>KimLamarre</v>
          </cell>
          <cell r="D190" t="str">
            <v>APEXX</v>
          </cell>
          <cell r="F190">
            <v>6471724</v>
          </cell>
          <cell r="G190" t="str">
            <v>lamarrekim@yahoo.ca</v>
          </cell>
          <cell r="I190" t="str">
            <v>17-10-2022</v>
          </cell>
          <cell r="K190" t="str">
            <v>X</v>
          </cell>
          <cell r="M190" t="str">
            <v>X</v>
          </cell>
          <cell r="N190" t="str">
            <v>02-2024</v>
          </cell>
          <cell r="T190" t="str">
            <v>12-09-2021</v>
          </cell>
          <cell r="U190" t="str">
            <v>C</v>
          </cell>
          <cell r="V190" t="str">
            <v>26-09-2021</v>
          </cell>
          <cell r="W190" t="str">
            <v>C</v>
          </cell>
          <cell r="X190" t="str">
            <v>A-17-08-2021</v>
          </cell>
          <cell r="Z190" t="str">
            <v>C</v>
          </cell>
          <cell r="AA190" t="str">
            <v>A-18-12-2022
B-18-12-2022</v>
          </cell>
          <cell r="AB190" t="str">
            <v>F</v>
          </cell>
          <cell r="AC190" t="str">
            <v>04-12-2022</v>
          </cell>
          <cell r="AD190" t="str">
            <v>C</v>
          </cell>
        </row>
        <row r="191">
          <cell r="C191" t="str">
            <v>LalkaTurgeon</v>
          </cell>
          <cell r="F191" t="str">
            <v>6784493</v>
          </cell>
          <cell r="G191" t="str">
            <v>lalka4@icloud.com</v>
          </cell>
          <cell r="I191" t="str">
            <v>à faire</v>
          </cell>
          <cell r="J191" t="str">
            <v>n/a</v>
          </cell>
          <cell r="K191" t="str">
            <v>X</v>
          </cell>
          <cell r="M191" t="str">
            <v>à faire</v>
          </cell>
          <cell r="N191" t="str">
            <v>à faire</v>
          </cell>
        </row>
        <row r="192">
          <cell r="C192" t="str">
            <v>LauraPilote</v>
          </cell>
          <cell r="D192" t="str">
            <v>Le Relais</v>
          </cell>
          <cell r="F192">
            <v>6642417</v>
          </cell>
          <cell r="I192" t="str">
            <v>- de 18 ans</v>
          </cell>
          <cell r="J192" t="str">
            <v>n/a</v>
          </cell>
          <cell r="K192" t="str">
            <v>X</v>
          </cell>
          <cell r="M192" t="str">
            <v>X</v>
          </cell>
          <cell r="N192" t="str">
            <v>11-2022</v>
          </cell>
        </row>
        <row r="193">
          <cell r="C193" t="str">
            <v>LauraDuquesne</v>
          </cell>
          <cell r="D193" t="str">
            <v>Ski Camel</v>
          </cell>
          <cell r="E193" t="str">
            <v>X</v>
          </cell>
          <cell r="F193">
            <v>5837011</v>
          </cell>
          <cell r="G193" t="str">
            <v>shirlayduquesne@yahoo.fr</v>
          </cell>
          <cell r="H193" t="str">
            <v>Manoeuvres simples</v>
          </cell>
          <cell r="I193" t="str">
            <v>03-01-2024</v>
          </cell>
          <cell r="J193" t="str">
            <v>à faire</v>
          </cell>
          <cell r="K193" t="str">
            <v>X</v>
          </cell>
          <cell r="L193" t="str">
            <v>X</v>
          </cell>
          <cell r="M193" t="str">
            <v>X</v>
          </cell>
          <cell r="N193" t="str">
            <v>10-2025</v>
          </cell>
          <cell r="P193" t="str">
            <v>29-11-2013</v>
          </cell>
          <cell r="Q193" t="str">
            <v>F</v>
          </cell>
          <cell r="T193" t="str">
            <v>20-05-2016</v>
          </cell>
          <cell r="U193" t="str">
            <v>C</v>
          </cell>
          <cell r="V193" t="str">
            <v>26-05-2016</v>
          </cell>
          <cell r="W193" t="str">
            <v>C</v>
          </cell>
          <cell r="X193" t="str">
            <v>05-06-2016</v>
          </cell>
          <cell r="Y193" t="str">
            <v>21-12-2018</v>
          </cell>
          <cell r="Z193" t="str">
            <v>C</v>
          </cell>
          <cell r="AA193" t="str">
            <v>28-12-2018</v>
          </cell>
          <cell r="AB193" t="str">
            <v>C</v>
          </cell>
          <cell r="AC193" t="str">
            <v>27-05-2018</v>
          </cell>
          <cell r="AD193" t="str">
            <v>F</v>
          </cell>
          <cell r="AE193" t="str">
            <v>22-01-2017</v>
          </cell>
          <cell r="AF193" t="str">
            <v>C</v>
          </cell>
          <cell r="AG193" t="str">
            <v>09-04-2021</v>
          </cell>
          <cell r="AH193" t="str">
            <v>C</v>
          </cell>
          <cell r="AI193" t="str">
            <v>07-04-2019</v>
          </cell>
          <cell r="AJ193" t="str">
            <v>F</v>
          </cell>
        </row>
        <row r="194">
          <cell r="C194" t="str">
            <v>LauraneTurgeon</v>
          </cell>
          <cell r="D194" t="str">
            <v>Stoneham</v>
          </cell>
          <cell r="F194">
            <v>6395463</v>
          </cell>
          <cell r="G194" t="str">
            <v>laurane.turgeon03@gmail.com</v>
          </cell>
          <cell r="I194" t="str">
            <v>30-06-2025</v>
          </cell>
          <cell r="J194" t="str">
            <v>n/a</v>
          </cell>
          <cell r="K194" t="str">
            <v>X</v>
          </cell>
          <cell r="M194" t="str">
            <v>X</v>
          </cell>
          <cell r="N194" t="str">
            <v>01-2025</v>
          </cell>
          <cell r="P194" t="str">
            <v>01-12-2019</v>
          </cell>
          <cell r="Q194" t="str">
            <v>C</v>
          </cell>
          <cell r="T194" t="str">
            <v>23-05-2021</v>
          </cell>
          <cell r="U194" t="str">
            <v>F</v>
          </cell>
          <cell r="V194" t="str">
            <v>30-05-2021</v>
          </cell>
          <cell r="W194" t="str">
            <v>C</v>
          </cell>
          <cell r="X194" t="str">
            <v>A-20-06-2021
B-20-06-2021</v>
          </cell>
          <cell r="Z194" t="str">
            <v>C</v>
          </cell>
          <cell r="AA194" t="str">
            <v>18-12-2022</v>
          </cell>
          <cell r="AB194" t="str">
            <v>F</v>
          </cell>
          <cell r="AG194" t="str">
            <v>19-01-2025</v>
          </cell>
          <cell r="AH194" t="str">
            <v>C</v>
          </cell>
        </row>
        <row r="195">
          <cell r="C195" t="str">
            <v>LaurenceDemers</v>
          </cell>
          <cell r="F195">
            <v>6314385</v>
          </cell>
          <cell r="G195" t="str">
            <v>lolo.demers13@icloud.com</v>
          </cell>
          <cell r="I195" t="str">
            <v>28-11-2022</v>
          </cell>
          <cell r="K195" t="str">
            <v>X</v>
          </cell>
          <cell r="M195" t="str">
            <v>X</v>
          </cell>
          <cell r="N195" t="str">
            <v>01-2024</v>
          </cell>
          <cell r="P195" t="str">
            <v>13-01-2019</v>
          </cell>
          <cell r="Q195" t="str">
            <v>C</v>
          </cell>
          <cell r="T195" t="str">
            <v>16-06-2024</v>
          </cell>
          <cell r="U195" t="str">
            <v>C</v>
          </cell>
          <cell r="V195" t="str">
            <v>19-06-2024</v>
          </cell>
          <cell r="W195" t="str">
            <v>C</v>
          </cell>
          <cell r="X195" t="str">
            <v>14-02-2025</v>
          </cell>
          <cell r="Z195" t="str">
            <v>C</v>
          </cell>
          <cell r="AA195" t="str">
            <v>16-02-2025</v>
          </cell>
          <cell r="AB195" t="str">
            <v>C</v>
          </cell>
          <cell r="AE195" t="str">
            <v>02-09-2025</v>
          </cell>
          <cell r="AF195" t="str">
            <v>C</v>
          </cell>
        </row>
        <row r="196">
          <cell r="C196" t="str">
            <v>LaurenceLeclerc</v>
          </cell>
          <cell r="D196" t="str">
            <v>Massif</v>
          </cell>
          <cell r="F196">
            <v>6633447</v>
          </cell>
          <cell r="I196" t="str">
            <v>- de 18 ans</v>
          </cell>
          <cell r="J196" t="str">
            <v>n/a</v>
          </cell>
          <cell r="K196" t="str">
            <v>X</v>
          </cell>
          <cell r="M196" t="str">
            <v>X</v>
          </cell>
          <cell r="N196" t="str">
            <v>12-2023</v>
          </cell>
          <cell r="P196" t="str">
            <v>11-12-2022</v>
          </cell>
          <cell r="Q196" t="str">
            <v>F</v>
          </cell>
        </row>
        <row r="197">
          <cell r="C197" t="str">
            <v>LaurenceProteau</v>
          </cell>
          <cell r="D197" t="str">
            <v>Acrobatx</v>
          </cell>
          <cell r="F197">
            <v>6388046</v>
          </cell>
          <cell r="M197" t="str">
            <v>à faire</v>
          </cell>
        </row>
        <row r="198">
          <cell r="C198" t="str">
            <v>LaurentÉthier</v>
          </cell>
          <cell r="F198" t="str">
            <v>6558184</v>
          </cell>
          <cell r="G198" t="str">
            <v>laurent.ethier@gmail.com</v>
          </cell>
          <cell r="M198" t="str">
            <v>à faire</v>
          </cell>
          <cell r="T198" t="str">
            <v>17-05-2026</v>
          </cell>
          <cell r="V198" t="str">
            <v>17-05-2026</v>
          </cell>
        </row>
        <row r="199">
          <cell r="C199" t="str">
            <v>LaurentFortier</v>
          </cell>
          <cell r="D199" t="str">
            <v>CSAMSA</v>
          </cell>
          <cell r="F199">
            <v>6627281</v>
          </cell>
          <cell r="G199" t="str">
            <v>laurent.fortier2004@icloud.com</v>
          </cell>
          <cell r="I199" t="str">
            <v>27-11-2024</v>
          </cell>
          <cell r="K199" t="str">
            <v>X</v>
          </cell>
          <cell r="M199" t="str">
            <v>X</v>
          </cell>
          <cell r="N199" t="str">
            <v>11-2024</v>
          </cell>
        </row>
        <row r="200">
          <cell r="C200" t="str">
            <v>LaurianneDesmarais-Gilbert</v>
          </cell>
          <cell r="F200">
            <v>6476672</v>
          </cell>
          <cell r="G200" t="str">
            <v>lauriannedgilbert@gmail.com</v>
          </cell>
          <cell r="I200" t="str">
            <v>15-07-2024</v>
          </cell>
          <cell r="J200" t="str">
            <v>n/a</v>
          </cell>
          <cell r="M200" t="str">
            <v>à faire</v>
          </cell>
          <cell r="N200" t="str">
            <v>07-2022</v>
          </cell>
          <cell r="T200" t="str">
            <v>16-06-2024</v>
          </cell>
          <cell r="U200" t="str">
            <v>C</v>
          </cell>
          <cell r="V200" t="str">
            <v>12-07-2024</v>
          </cell>
          <cell r="W200" t="str">
            <v>C</v>
          </cell>
          <cell r="X200" t="str">
            <v>07-08-2024</v>
          </cell>
          <cell r="Z200" t="str">
            <v>C</v>
          </cell>
        </row>
        <row r="201">
          <cell r="C201" t="str">
            <v>LaurieDubeau</v>
          </cell>
          <cell r="M201" t="str">
            <v>à faire</v>
          </cell>
        </row>
        <row r="202">
          <cell r="C202" t="str">
            <v>LéaVallières</v>
          </cell>
          <cell r="D202" t="str">
            <v>Orford</v>
          </cell>
          <cell r="F202">
            <v>6537265</v>
          </cell>
          <cell r="J202" t="str">
            <v>n/a</v>
          </cell>
          <cell r="K202" t="str">
            <v>X</v>
          </cell>
          <cell r="M202" t="str">
            <v>X</v>
          </cell>
          <cell r="N202" t="str">
            <v>à faire</v>
          </cell>
          <cell r="P202" t="str">
            <v>28-12-2021</v>
          </cell>
          <cell r="Q202" t="str">
            <v>C</v>
          </cell>
          <cell r="T202" t="str">
            <v>01-05-2022</v>
          </cell>
          <cell r="U202" t="str">
            <v>C</v>
          </cell>
        </row>
        <row r="203">
          <cell r="C203" t="str">
            <v>LiamFontaine</v>
          </cell>
          <cell r="F203">
            <v>6537343</v>
          </cell>
          <cell r="G203" t="str">
            <v>sophgrenier@hotmail.com</v>
          </cell>
          <cell r="I203" t="str">
            <v xml:space="preserve"> </v>
          </cell>
          <cell r="J203" t="str">
            <v>n/a</v>
          </cell>
          <cell r="K203" t="str">
            <v>X</v>
          </cell>
          <cell r="M203" t="str">
            <v>X</v>
          </cell>
          <cell r="N203" t="str">
            <v>01-2023</v>
          </cell>
        </row>
        <row r="204">
          <cell r="C204" t="str">
            <v>Lily-RosePaquette</v>
          </cell>
          <cell r="F204">
            <v>6871187</v>
          </cell>
          <cell r="G204" t="str">
            <v>lily_rose.p@icloud.com</v>
          </cell>
          <cell r="I204" t="str">
            <v>06-09-2024</v>
          </cell>
          <cell r="K204" t="str">
            <v>X</v>
          </cell>
          <cell r="M204" t="str">
            <v>X</v>
          </cell>
          <cell r="N204" t="str">
            <v>12-2024</v>
          </cell>
          <cell r="P204" t="str">
            <v>22-12-2024</v>
          </cell>
          <cell r="Q204" t="str">
            <v>C</v>
          </cell>
          <cell r="R204" t="str">
            <v>14-12-2025</v>
          </cell>
          <cell r="S204" t="str">
            <v>F</v>
          </cell>
          <cell r="V204" t="str">
            <v>01-06-2025</v>
          </cell>
          <cell r="X204" t="str">
            <v>21-09-2025</v>
          </cell>
          <cell r="Z204" t="str">
            <v>F</v>
          </cell>
        </row>
        <row r="205">
          <cell r="C205" t="str">
            <v>LoicAuclair</v>
          </cell>
          <cell r="D205" t="str">
            <v xml:space="preserve">Union </v>
          </cell>
          <cell r="F205">
            <v>6784976</v>
          </cell>
          <cell r="K205" t="str">
            <v>X</v>
          </cell>
          <cell r="M205" t="str">
            <v>X</v>
          </cell>
          <cell r="P205" t="str">
            <v>17-12-2023</v>
          </cell>
          <cell r="Q205" t="str">
            <v>C</v>
          </cell>
        </row>
        <row r="206">
          <cell r="C206" t="str">
            <v>LoicCharland</v>
          </cell>
          <cell r="D206" t="str">
            <v>CSAMSA</v>
          </cell>
          <cell r="F206">
            <v>6401481</v>
          </cell>
          <cell r="G206" t="str">
            <v>loicski3@gmail.com</v>
          </cell>
          <cell r="I206" t="str">
            <v xml:space="preserve"> </v>
          </cell>
          <cell r="J206" t="str">
            <v>n/a</v>
          </cell>
          <cell r="K206" t="str">
            <v>X</v>
          </cell>
          <cell r="M206" t="str">
            <v>X</v>
          </cell>
          <cell r="N206" t="str">
            <v>12-2021</v>
          </cell>
        </row>
        <row r="207">
          <cell r="C207" t="str">
            <v>LoïcBoulet</v>
          </cell>
          <cell r="F207" t="str">
            <v>7056444</v>
          </cell>
          <cell r="G207" t="str">
            <v>loic.boulet2008@icloud.com</v>
          </cell>
          <cell r="I207" t="str">
            <v>- de 18 ans</v>
          </cell>
          <cell r="J207" t="str">
            <v>n/a</v>
          </cell>
          <cell r="K207" t="str">
            <v>X</v>
          </cell>
          <cell r="M207" t="str">
            <v>X</v>
          </cell>
          <cell r="N207" t="str">
            <v>10-2025</v>
          </cell>
          <cell r="P207" t="str">
            <v>19-12-2025</v>
          </cell>
          <cell r="Q207" t="str">
            <v>F</v>
          </cell>
          <cell r="T207" t="str">
            <v>14-06-2026</v>
          </cell>
        </row>
        <row r="208">
          <cell r="C208" t="str">
            <v>LouPoirier</v>
          </cell>
          <cell r="F208" t="str">
            <v>7072340</v>
          </cell>
          <cell r="G208" t="str">
            <v>e0174151@csdessommets.qc.ca</v>
          </cell>
          <cell r="I208" t="str">
            <v>- de 18 ans</v>
          </cell>
          <cell r="J208" t="str">
            <v>n/a</v>
          </cell>
          <cell r="K208" t="str">
            <v>X</v>
          </cell>
          <cell r="M208" t="str">
            <v>X</v>
          </cell>
          <cell r="N208" t="str">
            <v>12-2025</v>
          </cell>
          <cell r="P208" t="str">
            <v>21-12-2025</v>
          </cell>
          <cell r="Q208" t="str">
            <v>F</v>
          </cell>
        </row>
        <row r="209">
          <cell r="C209" t="str">
            <v>Lou VictorPyton</v>
          </cell>
          <cell r="D209" t="str">
            <v>VSC</v>
          </cell>
          <cell r="F209">
            <v>6884977</v>
          </cell>
          <cell r="G209" t="str">
            <v>dannypyton@hotmail.com</v>
          </cell>
          <cell r="I209" t="str">
            <v>- de 18 ans</v>
          </cell>
          <cell r="J209" t="str">
            <v>n/a</v>
          </cell>
          <cell r="K209" t="str">
            <v>X</v>
          </cell>
          <cell r="M209" t="str">
            <v>X</v>
          </cell>
          <cell r="N209" t="str">
            <v>11-2025</v>
          </cell>
          <cell r="P209" t="str">
            <v>13-04-2025</v>
          </cell>
          <cell r="Q209" t="str">
            <v>C</v>
          </cell>
          <cell r="T209" t="str">
            <v>11-07-2025</v>
          </cell>
          <cell r="U209" t="str">
            <v>F</v>
          </cell>
          <cell r="V209" t="str">
            <v>14-07-2025</v>
          </cell>
          <cell r="W209" t="str">
            <v>F</v>
          </cell>
          <cell r="AE209" t="str">
            <v>26-04-2026</v>
          </cell>
        </row>
        <row r="210">
          <cell r="C210" t="str">
            <v>LouisGagnon</v>
          </cell>
          <cell r="D210" t="str">
            <v>CSAMSA</v>
          </cell>
          <cell r="F210">
            <v>6396317</v>
          </cell>
          <cell r="G210" t="str">
            <v>louis_gagnon@outlook.com</v>
          </cell>
          <cell r="H210" t="str">
            <v>Manoeuvres simples</v>
          </cell>
          <cell r="I210" t="str">
            <v>15-01-2024</v>
          </cell>
          <cell r="J210" t="str">
            <v>n/a</v>
          </cell>
          <cell r="K210" t="str">
            <v>X</v>
          </cell>
          <cell r="M210" t="str">
            <v>X</v>
          </cell>
          <cell r="N210" t="str">
            <v>01-2026</v>
          </cell>
          <cell r="P210" t="str">
            <v>01-12-2019</v>
          </cell>
          <cell r="Q210" t="str">
            <v>C</v>
          </cell>
          <cell r="T210" t="str">
            <v>23-05-2021</v>
          </cell>
          <cell r="U210" t="str">
            <v>C</v>
          </cell>
          <cell r="V210" t="str">
            <v>30-05-2021</v>
          </cell>
          <cell r="W210" t="str">
            <v>C</v>
          </cell>
          <cell r="X210" t="str">
            <v>A-20-06-2021
B-20-06-2021</v>
          </cell>
          <cell r="Z210" t="str">
            <v>C</v>
          </cell>
          <cell r="AA210" t="str">
            <v>A-23-12-2022
B-23-12-2022</v>
          </cell>
          <cell r="AB210" t="str">
            <v>C</v>
          </cell>
        </row>
        <row r="211">
          <cell r="C211" t="str">
            <v>LouisDechamplain</v>
          </cell>
          <cell r="G211" t="str">
            <v>marysebeauchemin79@hotmail.com</v>
          </cell>
          <cell r="M211" t="str">
            <v>à faire</v>
          </cell>
          <cell r="P211" t="str">
            <v>19-12-2025</v>
          </cell>
        </row>
        <row r="212">
          <cell r="C212" t="str">
            <v>LouisDesjarlais</v>
          </cell>
          <cell r="F212" t="str">
            <v>6782587</v>
          </cell>
          <cell r="G212" t="str">
            <v>desjarlaislouis1@gmail.com</v>
          </cell>
          <cell r="I212" t="str">
            <v>à faire</v>
          </cell>
          <cell r="J212" t="str">
            <v>n/a</v>
          </cell>
          <cell r="K212" t="str">
            <v>X</v>
          </cell>
          <cell r="M212" t="str">
            <v>X</v>
          </cell>
          <cell r="N212" t="str">
            <v>01-2025</v>
          </cell>
        </row>
        <row r="213">
          <cell r="C213" t="str">
            <v>Louis-PhilippeGagnon</v>
          </cell>
          <cell r="D213" t="str">
            <v>VSC</v>
          </cell>
          <cell r="F213">
            <v>976049</v>
          </cell>
          <cell r="G213" t="str">
            <v>louis_philippegagnon@hotmail.com</v>
          </cell>
          <cell r="I213" t="str">
            <v>01-12-2023</v>
          </cell>
          <cell r="J213" t="str">
            <v>complété</v>
          </cell>
          <cell r="K213" t="str">
            <v>X</v>
          </cell>
          <cell r="L213" t="str">
            <v>X</v>
          </cell>
          <cell r="M213" t="str">
            <v>X</v>
          </cell>
          <cell r="N213" t="str">
            <v>11-2023</v>
          </cell>
          <cell r="P213" t="str">
            <v>03-12-2023</v>
          </cell>
          <cell r="Q213" t="str">
            <v>C</v>
          </cell>
        </row>
        <row r="214">
          <cell r="C214" t="str">
            <v>LucBelhumeur</v>
          </cell>
          <cell r="D214" t="str">
            <v>Acro Élite + BN</v>
          </cell>
          <cell r="E214" t="str">
            <v>X</v>
          </cell>
          <cell r="F214">
            <v>246096</v>
          </cell>
          <cell r="G214" t="str">
            <v>lucbski@gmail.com</v>
          </cell>
          <cell r="I214" t="str">
            <v>23-11-2022</v>
          </cell>
          <cell r="K214" t="str">
            <v>X</v>
          </cell>
          <cell r="M214" t="str">
            <v>X</v>
          </cell>
          <cell r="N214" t="str">
            <v>11-2022</v>
          </cell>
          <cell r="V214" t="str">
            <v>15-06-2014</v>
          </cell>
          <cell r="W214" t="str">
            <v>C</v>
          </cell>
          <cell r="X214" t="str">
            <v>03-05-2015</v>
          </cell>
          <cell r="Y214" t="str">
            <v>05-12-2012</v>
          </cell>
          <cell r="Z214" t="str">
            <v>C</v>
          </cell>
          <cell r="AA214" t="str">
            <v>09-02-2015</v>
          </cell>
          <cell r="AB214" t="str">
            <v>C</v>
          </cell>
          <cell r="AK214" t="str">
            <v>Niv 2 - PNCE</v>
          </cell>
        </row>
        <row r="215">
          <cell r="C215" t="str">
            <v>LucaGrama</v>
          </cell>
          <cell r="F215" t="str">
            <v>6973583</v>
          </cell>
          <cell r="G215" t="str">
            <v>lucagrama03@gmail.com</v>
          </cell>
          <cell r="I215" t="str">
            <v>- de 18 ans</v>
          </cell>
          <cell r="J215" t="str">
            <v>n/a</v>
          </cell>
          <cell r="K215" t="str">
            <v>X</v>
          </cell>
          <cell r="M215" t="str">
            <v>X</v>
          </cell>
          <cell r="N215" t="str">
            <v>04-2025</v>
          </cell>
          <cell r="P215" t="str">
            <v>13-04-2025</v>
          </cell>
          <cell r="Q215" t="str">
            <v>C</v>
          </cell>
          <cell r="V215" t="str">
            <v>12-06-2026</v>
          </cell>
        </row>
        <row r="216">
          <cell r="C216" t="str">
            <v>LucasRey-Sierro</v>
          </cell>
          <cell r="D216" t="str">
            <v>Bromont</v>
          </cell>
          <cell r="F216">
            <v>5991956</v>
          </cell>
          <cell r="G216" t="str">
            <v>lucas.reysierro@gmail.com</v>
          </cell>
          <cell r="I216" t="str">
            <v>28-08-2024</v>
          </cell>
          <cell r="J216" t="str">
            <v>n/a</v>
          </cell>
          <cell r="K216" t="str">
            <v>X</v>
          </cell>
          <cell r="L216" t="str">
            <v>X</v>
          </cell>
          <cell r="M216" t="str">
            <v>X</v>
          </cell>
          <cell r="N216" t="str">
            <v>12-2023</v>
          </cell>
          <cell r="P216" t="str">
            <v>08-03-2015</v>
          </cell>
          <cell r="Q216" t="str">
            <v>F</v>
          </cell>
          <cell r="R216" t="str">
            <v>14-12-2025</v>
          </cell>
          <cell r="S216" t="str">
            <v>C</v>
          </cell>
          <cell r="T216" t="str">
            <v>01-05-2022</v>
          </cell>
          <cell r="U216" t="str">
            <v>C</v>
          </cell>
          <cell r="V216" t="str">
            <v>12-06-2022</v>
          </cell>
          <cell r="W216" t="str">
            <v>C</v>
          </cell>
          <cell r="X216" t="str">
            <v>14-02-2025</v>
          </cell>
          <cell r="Z216" t="str">
            <v>C</v>
          </cell>
          <cell r="AA216" t="str">
            <v>16-02-2025</v>
          </cell>
          <cell r="AB216" t="str">
            <v>C</v>
          </cell>
          <cell r="AC216" t="str">
            <v>04-12-2022</v>
          </cell>
          <cell r="AD216" t="str">
            <v>C</v>
          </cell>
        </row>
        <row r="217">
          <cell r="C217" t="str">
            <v>LudovicJacques</v>
          </cell>
          <cell r="F217" t="str">
            <v>6928762</v>
          </cell>
          <cell r="G217" t="str">
            <v>ludovic_jacques@icloud.com</v>
          </cell>
          <cell r="I217" t="str">
            <v>à faire</v>
          </cell>
          <cell r="J217" t="str">
            <v>n/a</v>
          </cell>
          <cell r="K217" t="str">
            <v>X</v>
          </cell>
          <cell r="M217" t="str">
            <v>X</v>
          </cell>
          <cell r="N217" t="str">
            <v>12-2024</v>
          </cell>
          <cell r="P217" t="str">
            <v>20-12-2024</v>
          </cell>
          <cell r="Q217" t="str">
            <v>C</v>
          </cell>
        </row>
        <row r="218">
          <cell r="C218" t="str">
            <v>MackenzieSchwinghamer</v>
          </cell>
          <cell r="D218" t="str">
            <v>Gabriel</v>
          </cell>
          <cell r="E218" t="str">
            <v>X</v>
          </cell>
          <cell r="F218">
            <v>6465361</v>
          </cell>
          <cell r="G218" t="str">
            <v>mschwinghamer@shaw.ca</v>
          </cell>
          <cell r="I218" t="str">
            <v>24-01-2024</v>
          </cell>
          <cell r="J218" t="str">
            <v>n/a</v>
          </cell>
          <cell r="K218" t="str">
            <v>X</v>
          </cell>
          <cell r="L218" t="str">
            <v>X</v>
          </cell>
          <cell r="M218" t="str">
            <v>X</v>
          </cell>
          <cell r="N218" t="str">
            <v>12-2025</v>
          </cell>
          <cell r="P218" t="str">
            <v>21-12-2021</v>
          </cell>
          <cell r="Q218" t="str">
            <v>F</v>
          </cell>
          <cell r="T218" t="str">
            <v>22-06-2021</v>
          </cell>
          <cell r="U218" t="str">
            <v>C</v>
          </cell>
          <cell r="V218" t="str">
            <v>25-06-2021</v>
          </cell>
          <cell r="W218" t="str">
            <v>C</v>
          </cell>
          <cell r="X218" t="str">
            <v>05-08-2021</v>
          </cell>
          <cell r="Z218" t="str">
            <v>C</v>
          </cell>
          <cell r="AA218" t="str">
            <v>03-04-2022</v>
          </cell>
          <cell r="AB218" t="str">
            <v>C</v>
          </cell>
        </row>
        <row r="219">
          <cell r="C219" t="str">
            <v>MaddoxMailloux</v>
          </cell>
          <cell r="F219" t="str">
            <v>7082096</v>
          </cell>
          <cell r="G219" t="str">
            <v>maddox.mailloux@icloud.com</v>
          </cell>
          <cell r="I219" t="str">
            <v>- de 18 ans</v>
          </cell>
          <cell r="J219" t="str">
            <v>n/a</v>
          </cell>
          <cell r="K219" t="str">
            <v>X</v>
          </cell>
          <cell r="M219" t="str">
            <v>à faire</v>
          </cell>
          <cell r="N219" t="str">
            <v>12-2025</v>
          </cell>
          <cell r="P219" t="str">
            <v>21-12-2025</v>
          </cell>
          <cell r="Q219" t="str">
            <v>F</v>
          </cell>
        </row>
        <row r="220">
          <cell r="C220" t="str">
            <v>MadixSt-Germain</v>
          </cell>
          <cell r="F220" t="str">
            <v>7058212</v>
          </cell>
          <cell r="G220" t="str">
            <v>madixstgermain1@gmail.com</v>
          </cell>
          <cell r="I220" t="str">
            <v>- de 18 ans</v>
          </cell>
          <cell r="J220" t="str">
            <v>n/a</v>
          </cell>
          <cell r="K220" t="str">
            <v>X</v>
          </cell>
          <cell r="M220" t="str">
            <v>X</v>
          </cell>
          <cell r="N220" t="str">
            <v>12-2025</v>
          </cell>
          <cell r="P220" t="str">
            <v>07-12-2025</v>
          </cell>
          <cell r="Q220" t="str">
            <v>F</v>
          </cell>
        </row>
        <row r="221">
          <cell r="C221" t="str">
            <v>Mae-liDoyon</v>
          </cell>
          <cell r="D221" t="str">
            <v>Gabriel</v>
          </cell>
          <cell r="F221">
            <v>6642167</v>
          </cell>
          <cell r="G221" t="str">
            <v>r_doyon@videotron.ca</v>
          </cell>
          <cell r="I221" t="str">
            <v>06-11-2023</v>
          </cell>
          <cell r="J221" t="str">
            <v>n/a</v>
          </cell>
          <cell r="K221" t="str">
            <v>X</v>
          </cell>
          <cell r="M221" t="str">
            <v>X</v>
          </cell>
          <cell r="N221" t="str">
            <v>07-2026</v>
          </cell>
          <cell r="P221" t="str">
            <v>04-12-2022</v>
          </cell>
          <cell r="Q221" t="str">
            <v>F</v>
          </cell>
          <cell r="T221" t="str">
            <v>29-04-2023</v>
          </cell>
          <cell r="U221" t="str">
            <v>C</v>
          </cell>
          <cell r="V221" t="str">
            <v>07-05-2023</v>
          </cell>
          <cell r="W221" t="str">
            <v>F</v>
          </cell>
          <cell r="X221" t="str">
            <v>18-06-2023</v>
          </cell>
          <cell r="Y221" t="str">
            <v>18-06-2023</v>
          </cell>
          <cell r="Z221" t="str">
            <v>C</v>
          </cell>
          <cell r="AA221" t="str">
            <v>A-22-12-2023
B-22-12-2023</v>
          </cell>
          <cell r="AB221" t="str">
            <v>F</v>
          </cell>
        </row>
        <row r="222">
          <cell r="C222" t="str">
            <v>MaelleLamontagne</v>
          </cell>
          <cell r="F222" t="str">
            <v>6836867</v>
          </cell>
          <cell r="G222" t="str">
            <v>maellelamontagne04@hotmail.com</v>
          </cell>
          <cell r="I222" t="str">
            <v>- de 18 ans</v>
          </cell>
          <cell r="J222" t="str">
            <v>n/a</v>
          </cell>
          <cell r="K222" t="str">
            <v>X</v>
          </cell>
          <cell r="M222" t="str">
            <v>X</v>
          </cell>
          <cell r="N222" t="str">
            <v>11-2025</v>
          </cell>
          <cell r="P222" t="str">
            <v>24-04-2024</v>
          </cell>
          <cell r="Q222" t="str">
            <v>C</v>
          </cell>
        </row>
        <row r="223">
          <cell r="C223" t="str">
            <v>MaggieLê-Brassard</v>
          </cell>
          <cell r="D223" t="str">
            <v>CSAMSA</v>
          </cell>
          <cell r="F223">
            <v>6045312</v>
          </cell>
          <cell r="I223" t="str">
            <v>07-11-2022</v>
          </cell>
          <cell r="K223" t="str">
            <v>X</v>
          </cell>
          <cell r="L223" t="str">
            <v>X</v>
          </cell>
          <cell r="M223" t="str">
            <v>X</v>
          </cell>
          <cell r="N223" t="str">
            <v>12-2023</v>
          </cell>
          <cell r="P223" t="str">
            <v>04-12-2016</v>
          </cell>
          <cell r="Q223" t="str">
            <v>F</v>
          </cell>
          <cell r="AE223" t="str">
            <v>06-01-2016</v>
          </cell>
          <cell r="AF223" t="str">
            <v>C</v>
          </cell>
        </row>
        <row r="224">
          <cell r="C224" t="str">
            <v>MalcomCarrier</v>
          </cell>
          <cell r="D224" t="str">
            <v>VSC</v>
          </cell>
          <cell r="F224">
            <v>6794416</v>
          </cell>
          <cell r="I224" t="str">
            <v>02-02-2024</v>
          </cell>
          <cell r="K224" t="str">
            <v>X</v>
          </cell>
          <cell r="M224" t="str">
            <v>X</v>
          </cell>
          <cell r="N224" t="str">
            <v>02-2024</v>
          </cell>
          <cell r="P224" t="str">
            <v>20-01-2024</v>
          </cell>
          <cell r="Q224" t="str">
            <v>C</v>
          </cell>
        </row>
        <row r="225">
          <cell r="C225" t="str">
            <v>Marc-AntoineBinet</v>
          </cell>
          <cell r="D225" t="str">
            <v>Ski acro Québec</v>
          </cell>
          <cell r="E225" t="str">
            <v>X</v>
          </cell>
          <cell r="F225">
            <v>6122265</v>
          </cell>
          <cell r="G225" t="str">
            <v>m-a_binet@hotmail.fr</v>
          </cell>
          <cell r="I225" t="str">
            <v>13-02-2024</v>
          </cell>
          <cell r="J225" t="str">
            <v>n/a</v>
          </cell>
          <cell r="K225" t="str">
            <v>X</v>
          </cell>
          <cell r="M225" t="str">
            <v>X</v>
          </cell>
          <cell r="N225" t="str">
            <v>10-2025</v>
          </cell>
          <cell r="P225" t="str">
            <v>18-01-2017</v>
          </cell>
          <cell r="Q225" t="str">
            <v>F</v>
          </cell>
          <cell r="R225" t="str">
            <v>04-01-2023</v>
          </cell>
          <cell r="S225" t="str">
            <v>C</v>
          </cell>
          <cell r="T225" t="str">
            <v>27-09-2020</v>
          </cell>
          <cell r="U225" t="str">
            <v>C</v>
          </cell>
          <cell r="V225" t="str">
            <v>30-05-2021</v>
          </cell>
          <cell r="W225" t="str">
            <v>C</v>
          </cell>
          <cell r="X225" t="str">
            <v>12-09-2021</v>
          </cell>
          <cell r="Z225" t="str">
            <v>C</v>
          </cell>
          <cell r="AA225" t="str">
            <v>03-04-2022</v>
          </cell>
          <cell r="AB225" t="str">
            <v>C</v>
          </cell>
          <cell r="AC225" t="str">
            <v>09-07-2023</v>
          </cell>
          <cell r="AD225" t="str">
            <v>C</v>
          </cell>
          <cell r="AE225" t="str">
            <v>07-04-2022</v>
          </cell>
          <cell r="AF225" t="str">
            <v>C</v>
          </cell>
        </row>
        <row r="226">
          <cell r="C226" t="str">
            <v>Marc-AntoineCastonguay</v>
          </cell>
          <cell r="D226" t="str">
            <v>Union</v>
          </cell>
          <cell r="F226">
            <v>7101288</v>
          </cell>
          <cell r="G226" t="str">
            <v>marc-Antoine_C@hotmail.com</v>
          </cell>
          <cell r="I226" t="str">
            <v>à faire</v>
          </cell>
          <cell r="J226" t="str">
            <v>n/a</v>
          </cell>
          <cell r="K226" t="str">
            <v>à faire</v>
          </cell>
          <cell r="M226" t="str">
            <v>à faire</v>
          </cell>
          <cell r="N226" t="str">
            <v>à faire</v>
          </cell>
        </row>
        <row r="227">
          <cell r="C227" t="str">
            <v>MarekHatem</v>
          </cell>
          <cell r="F227">
            <v>6929640</v>
          </cell>
          <cell r="G227" t="str">
            <v>marekhatem@gmail.com</v>
          </cell>
          <cell r="I227" t="str">
            <v>10-12-2024</v>
          </cell>
          <cell r="K227" t="str">
            <v>X</v>
          </cell>
          <cell r="M227" t="str">
            <v>X</v>
          </cell>
          <cell r="N227" t="str">
            <v>12-2024</v>
          </cell>
          <cell r="P227" t="str">
            <v>15-12-2024</v>
          </cell>
          <cell r="Q227" t="str">
            <v>C</v>
          </cell>
        </row>
        <row r="228">
          <cell r="C228" t="str">
            <v>MargueriteRiverin</v>
          </cell>
          <cell r="D228" t="str">
            <v>Stoneham</v>
          </cell>
          <cell r="F228">
            <v>6779960</v>
          </cell>
          <cell r="I228" t="str">
            <v>- de 16 ans</v>
          </cell>
          <cell r="K228" t="str">
            <v>X</v>
          </cell>
          <cell r="M228" t="str">
            <v>à faire</v>
          </cell>
          <cell r="P228" t="str">
            <v>03-12-2023</v>
          </cell>
          <cell r="Q228" t="str">
            <v>F</v>
          </cell>
        </row>
        <row r="229">
          <cell r="C229" t="str">
            <v>MarieHamel</v>
          </cell>
          <cell r="D229" t="str">
            <v>Orford</v>
          </cell>
          <cell r="F229">
            <v>6537141</v>
          </cell>
          <cell r="G229" t="str">
            <v>vin-cat@hotmail.com</v>
          </cell>
          <cell r="J229" t="str">
            <v>n/a</v>
          </cell>
          <cell r="K229" t="str">
            <v>X</v>
          </cell>
          <cell r="M229" t="str">
            <v>X</v>
          </cell>
          <cell r="N229" t="str">
            <v>01-2025</v>
          </cell>
          <cell r="P229" t="str">
            <v>28-12-2021</v>
          </cell>
          <cell r="Q229" t="str">
            <v>C</v>
          </cell>
          <cell r="T229" t="str">
            <v>01-05-2022</v>
          </cell>
          <cell r="U229" t="str">
            <v>C</v>
          </cell>
          <cell r="V229" t="str">
            <v>12-06-2022</v>
          </cell>
          <cell r="W229" t="str">
            <v>C</v>
          </cell>
        </row>
        <row r="230">
          <cell r="C230" t="str">
            <v>Marie-elizabethWolfe</v>
          </cell>
          <cell r="D230" t="str">
            <v>VSC</v>
          </cell>
          <cell r="E230" t="str">
            <v>X</v>
          </cell>
          <cell r="F230">
            <v>6432293</v>
          </cell>
          <cell r="G230" t="str">
            <v>marie-elizabeth@hotmail.ca</v>
          </cell>
          <cell r="I230" t="str">
            <v>12-11-2023</v>
          </cell>
          <cell r="K230" t="str">
            <v>X</v>
          </cell>
          <cell r="M230" t="str">
            <v>X</v>
          </cell>
          <cell r="N230" t="str">
            <v>11-2023</v>
          </cell>
          <cell r="O230" t="str">
            <v>X</v>
          </cell>
          <cell r="P230" t="str">
            <v>05-12-2021</v>
          </cell>
          <cell r="Q230" t="str">
            <v>C</v>
          </cell>
          <cell r="T230" t="str">
            <v>13-09-2020</v>
          </cell>
          <cell r="U230" t="str">
            <v>C</v>
          </cell>
          <cell r="V230" t="str">
            <v>26-09-2021</v>
          </cell>
          <cell r="W230" t="str">
            <v>C</v>
          </cell>
          <cell r="X230" t="str">
            <v>17-08-2021</v>
          </cell>
          <cell r="Z230" t="str">
            <v>C</v>
          </cell>
          <cell r="AA230" t="str">
            <v>23-12-2022</v>
          </cell>
          <cell r="AB230" t="str">
            <v>F</v>
          </cell>
          <cell r="AE230" t="str">
            <v>16-04-2023</v>
          </cell>
          <cell r="AF230" t="str">
            <v>C</v>
          </cell>
          <cell r="AG230" t="str">
            <v>12-04-2026</v>
          </cell>
        </row>
        <row r="231">
          <cell r="C231" t="str">
            <v>Marie-SoleilDubuc</v>
          </cell>
          <cell r="D231" t="str">
            <v>Ski Camel</v>
          </cell>
          <cell r="F231">
            <v>6780907</v>
          </cell>
          <cell r="I231" t="str">
            <v>- de 18 ans</v>
          </cell>
          <cell r="K231" t="str">
            <v>X</v>
          </cell>
          <cell r="M231" t="str">
            <v>X</v>
          </cell>
          <cell r="N231" t="str">
            <v>12-2023</v>
          </cell>
          <cell r="P231" t="str">
            <v>10-12-2023</v>
          </cell>
          <cell r="Q231" t="str">
            <v>C</v>
          </cell>
        </row>
        <row r="232">
          <cell r="C232" t="str">
            <v>MariusBulota</v>
          </cell>
          <cell r="D232" t="str">
            <v>CSAMSA</v>
          </cell>
          <cell r="F232">
            <v>6309063</v>
          </cell>
          <cell r="I232" t="str">
            <v>17-10-2022</v>
          </cell>
          <cell r="K232" t="str">
            <v>X</v>
          </cell>
          <cell r="M232" t="str">
            <v>X</v>
          </cell>
          <cell r="N232" t="str">
            <v>12-2022</v>
          </cell>
          <cell r="P232" t="str">
            <v>11-12-2022</v>
          </cell>
          <cell r="Q232" t="str">
            <v>F</v>
          </cell>
        </row>
        <row r="233">
          <cell r="C233" t="str">
            <v>MarkRobertson</v>
          </cell>
          <cell r="D233" t="str">
            <v>Swat</v>
          </cell>
          <cell r="F233">
            <v>5612931</v>
          </cell>
          <cell r="G233" t="str">
            <v>robertsonmk12@gmail.com</v>
          </cell>
          <cell r="I233" t="str">
            <v>24-10-2022</v>
          </cell>
          <cell r="K233" t="str">
            <v>X</v>
          </cell>
          <cell r="L233" t="str">
            <v>X</v>
          </cell>
          <cell r="M233" t="str">
            <v>X</v>
          </cell>
          <cell r="N233" t="str">
            <v>12-2024</v>
          </cell>
          <cell r="P233" t="str">
            <v>08-04-2012</v>
          </cell>
          <cell r="Q233" t="str">
            <v>F</v>
          </cell>
        </row>
        <row r="234">
          <cell r="C234" t="str">
            <v>MartinHurens</v>
          </cell>
          <cell r="D234" t="str">
            <v>Union</v>
          </cell>
          <cell r="F234">
            <v>6534409</v>
          </cell>
          <cell r="G234" t="str">
            <v>martin.hurens@gmail.com</v>
          </cell>
          <cell r="I234" t="str">
            <v>05-12-2022</v>
          </cell>
          <cell r="J234" t="str">
            <v>à faire</v>
          </cell>
          <cell r="K234" t="str">
            <v>X</v>
          </cell>
          <cell r="M234" t="str">
            <v>X</v>
          </cell>
          <cell r="N234" t="str">
            <v>01-2025</v>
          </cell>
          <cell r="P234" t="str">
            <v>12-12-2021</v>
          </cell>
          <cell r="Q234" t="str">
            <v>C</v>
          </cell>
        </row>
        <row r="235">
          <cell r="C235" t="str">
            <v>MartinLacroix</v>
          </cell>
          <cell r="D235" t="str">
            <v>Team OFR</v>
          </cell>
          <cell r="F235">
            <v>5895076</v>
          </cell>
          <cell r="I235" t="str">
            <v>18-01-2024</v>
          </cell>
          <cell r="K235" t="str">
            <v>X</v>
          </cell>
          <cell r="M235" t="str">
            <v>à faire</v>
          </cell>
          <cell r="N235" t="str">
            <v>01-2024</v>
          </cell>
          <cell r="P235" t="str">
            <v>10-12-2023</v>
          </cell>
          <cell r="Q235" t="str">
            <v>C</v>
          </cell>
          <cell r="R235" t="str">
            <v>07-01-2024</v>
          </cell>
          <cell r="S235" t="str">
            <v>C</v>
          </cell>
        </row>
        <row r="236">
          <cell r="C236" t="str">
            <v>MathieuDufresne</v>
          </cell>
          <cell r="D236" t="str">
            <v>Swat</v>
          </cell>
          <cell r="F236">
            <v>5794091</v>
          </cell>
          <cell r="G236" t="str">
            <v>mat.dufresne@hotmail.com</v>
          </cell>
          <cell r="I236" t="str">
            <v>27-09-2023</v>
          </cell>
          <cell r="J236" t="str">
            <v>n/a</v>
          </cell>
          <cell r="K236" t="str">
            <v>X</v>
          </cell>
          <cell r="L236" t="str">
            <v>X</v>
          </cell>
          <cell r="M236" t="str">
            <v>X</v>
          </cell>
          <cell r="N236" t="str">
            <v>08-2025</v>
          </cell>
          <cell r="P236" t="str">
            <v>01-12-2013</v>
          </cell>
          <cell r="Q236" t="str">
            <v>F</v>
          </cell>
          <cell r="T236" t="str">
            <v>18-05-2014</v>
          </cell>
          <cell r="U236" t="str">
            <v>C</v>
          </cell>
          <cell r="V236" t="str">
            <v>15-06-2014</v>
          </cell>
          <cell r="W236" t="str">
            <v>C</v>
          </cell>
          <cell r="X236" t="str">
            <v>13-07-2014</v>
          </cell>
          <cell r="Z236" t="str">
            <v>C</v>
          </cell>
          <cell r="AA236" t="str">
            <v>06-01-2015</v>
          </cell>
          <cell r="AB236" t="str">
            <v>C</v>
          </cell>
          <cell r="AE236" t="str">
            <v>08-12-2013</v>
          </cell>
          <cell r="AF236" t="str">
            <v>F</v>
          </cell>
          <cell r="AG236" t="str">
            <v>13-04-2014</v>
          </cell>
          <cell r="AH236" t="str">
            <v>F</v>
          </cell>
          <cell r="AI236" t="str">
            <v>10-07-2014</v>
          </cell>
          <cell r="AJ236" t="str">
            <v>F</v>
          </cell>
        </row>
        <row r="237">
          <cell r="C237" t="str">
            <v>MathieuBergeron</v>
          </cell>
          <cell r="D237" t="str">
            <v>CSAMSA</v>
          </cell>
          <cell r="F237">
            <v>6117847</v>
          </cell>
          <cell r="G237" t="str">
            <v>mathberg1@gmail.com</v>
          </cell>
          <cell r="I237" t="str">
            <v>10-11-2024</v>
          </cell>
          <cell r="K237" t="str">
            <v>X</v>
          </cell>
          <cell r="L237" t="str">
            <v>X</v>
          </cell>
          <cell r="M237" t="str">
            <v>X</v>
          </cell>
          <cell r="N237" t="str">
            <v>11-2021</v>
          </cell>
          <cell r="P237" t="str">
            <v>11-12-2016</v>
          </cell>
          <cell r="Q237" t="str">
            <v>F</v>
          </cell>
          <cell r="AE237" t="str">
            <v>05-01-2018</v>
          </cell>
          <cell r="AF237" t="str">
            <v>C</v>
          </cell>
        </row>
        <row r="238">
          <cell r="C238" t="str">
            <v>MathisBouchard</v>
          </cell>
          <cell r="D238" t="str">
            <v>Massif</v>
          </cell>
          <cell r="F238">
            <v>6785033</v>
          </cell>
          <cell r="G238" t="str">
            <v>mathisbou42@hotmail.com</v>
          </cell>
          <cell r="I238" t="str">
            <v xml:space="preserve"> </v>
          </cell>
          <cell r="J238" t="str">
            <v>n/a</v>
          </cell>
          <cell r="K238" t="str">
            <v>X</v>
          </cell>
          <cell r="M238" t="str">
            <v>X</v>
          </cell>
          <cell r="P238" t="str">
            <v>17-12-2023</v>
          </cell>
          <cell r="Q238" t="str">
            <v>C</v>
          </cell>
          <cell r="T238" t="str">
            <v>16-06-2024</v>
          </cell>
          <cell r="U238" t="str">
            <v>C</v>
          </cell>
          <cell r="V238" t="str">
            <v>19-06-2024</v>
          </cell>
          <cell r="W238" t="str">
            <v>C</v>
          </cell>
          <cell r="X238" t="str">
            <v>14-07-2024</v>
          </cell>
          <cell r="Z238" t="str">
            <v>C</v>
          </cell>
          <cell r="AA238" t="str">
            <v>17-11-2024</v>
          </cell>
          <cell r="AB238" t="str">
            <v>C</v>
          </cell>
        </row>
        <row r="239">
          <cell r="C239" t="str">
            <v>MathisPaquin-Breault</v>
          </cell>
          <cell r="D239" t="str">
            <v>Orford</v>
          </cell>
          <cell r="F239">
            <v>6057027</v>
          </cell>
          <cell r="G239" t="str">
            <v>mathis275@hotmail.com</v>
          </cell>
          <cell r="I239" t="str">
            <v>31-10-2023</v>
          </cell>
          <cell r="K239" t="str">
            <v>X</v>
          </cell>
          <cell r="M239" t="str">
            <v>X</v>
          </cell>
          <cell r="N239" t="str">
            <v>11-2023</v>
          </cell>
          <cell r="AE239" t="str">
            <v>08-01-2019</v>
          </cell>
          <cell r="AF239" t="str">
            <v>F</v>
          </cell>
        </row>
        <row r="240">
          <cell r="C240" t="str">
            <v>MathysBerger</v>
          </cell>
          <cell r="F240">
            <v>6782582</v>
          </cell>
          <cell r="G240" t="str">
            <v>rogerberger@axion.ca</v>
          </cell>
          <cell r="I240" t="str">
            <v>- de 18 ans</v>
          </cell>
          <cell r="J240" t="str">
            <v>n/a</v>
          </cell>
          <cell r="M240" t="str">
            <v>à faire</v>
          </cell>
          <cell r="T240" t="str">
            <v>31-08-2024</v>
          </cell>
          <cell r="U240" t="str">
            <v>C</v>
          </cell>
        </row>
        <row r="241">
          <cell r="C241" t="str">
            <v>MatildeBouillon</v>
          </cell>
          <cell r="D241" t="str">
            <v>Bromont</v>
          </cell>
          <cell r="F241">
            <v>5996419</v>
          </cell>
          <cell r="G241" t="str">
            <v>matilde.bouillon@hotmail.com</v>
          </cell>
          <cell r="I241" t="str">
            <v>25-11-2022</v>
          </cell>
          <cell r="K241" t="str">
            <v>X</v>
          </cell>
          <cell r="M241" t="str">
            <v>X</v>
          </cell>
          <cell r="N241" t="str">
            <v>11-2023</v>
          </cell>
          <cell r="P241" t="str">
            <v>28-12-2021</v>
          </cell>
          <cell r="Q241" t="str">
            <v>C</v>
          </cell>
          <cell r="R241" t="str">
            <v>07-01-2024</v>
          </cell>
          <cell r="S241" t="str">
            <v>C</v>
          </cell>
          <cell r="T241" t="str">
            <v>01-05-2022</v>
          </cell>
          <cell r="U241" t="str">
            <v>C</v>
          </cell>
          <cell r="V241" t="str">
            <v>12-06-2022</v>
          </cell>
          <cell r="W241" t="str">
            <v>C</v>
          </cell>
          <cell r="X241" t="str">
            <v>14-02-2025</v>
          </cell>
          <cell r="Z241" t="str">
            <v>C</v>
          </cell>
          <cell r="AA241" t="str">
            <v>16-02-2025</v>
          </cell>
          <cell r="AB241" t="str">
            <v>C</v>
          </cell>
        </row>
        <row r="242">
          <cell r="C242" t="str">
            <v>MatsDesautels</v>
          </cell>
          <cell r="F242" t="str">
            <v>5855584</v>
          </cell>
          <cell r="G242" t="str">
            <v>Matso19@hotmail.com</v>
          </cell>
          <cell r="I242" t="str">
            <v>10-02-2025</v>
          </cell>
          <cell r="J242" t="str">
            <v>n/a</v>
          </cell>
          <cell r="K242" t="str">
            <v>X</v>
          </cell>
          <cell r="M242" t="str">
            <v>X</v>
          </cell>
          <cell r="N242" t="str">
            <v>mise à jour à faire</v>
          </cell>
        </row>
        <row r="243">
          <cell r="C243" t="str">
            <v>MavrickCyr</v>
          </cell>
          <cell r="D243" t="str">
            <v>Union</v>
          </cell>
          <cell r="F243">
            <v>6784934</v>
          </cell>
          <cell r="K243" t="str">
            <v>X</v>
          </cell>
          <cell r="M243" t="str">
            <v>X</v>
          </cell>
          <cell r="P243" t="str">
            <v>17-12-2023</v>
          </cell>
          <cell r="Q243" t="str">
            <v>C</v>
          </cell>
        </row>
        <row r="244">
          <cell r="C244" t="str">
            <v>MaxandreChoquette</v>
          </cell>
          <cell r="F244">
            <v>6851290</v>
          </cell>
          <cell r="G244" t="str">
            <v>maxandre.choq@gmail.com</v>
          </cell>
          <cell r="I244" t="str">
            <v>- de 18 ans</v>
          </cell>
          <cell r="J244" t="str">
            <v>n/a</v>
          </cell>
          <cell r="K244" t="str">
            <v>X</v>
          </cell>
          <cell r="M244" t="str">
            <v>à faire</v>
          </cell>
          <cell r="N244" t="str">
            <v>10-2024</v>
          </cell>
          <cell r="T244" t="str">
            <v>31-08-2024</v>
          </cell>
          <cell r="U244" t="str">
            <v>C</v>
          </cell>
        </row>
        <row r="245">
          <cell r="C245" t="str">
            <v>MaxenceBeaudoin-Blanchette</v>
          </cell>
          <cell r="D245" t="str">
            <v>SSS</v>
          </cell>
          <cell r="F245">
            <v>6606843</v>
          </cell>
          <cell r="G245" t="str">
            <v>maxb2007@icloud.com</v>
          </cell>
          <cell r="I245" t="str">
            <v>- de 18 ans</v>
          </cell>
          <cell r="K245" t="str">
            <v>X</v>
          </cell>
          <cell r="M245" t="str">
            <v>X</v>
          </cell>
          <cell r="N245" t="str">
            <v>12-2022</v>
          </cell>
          <cell r="T245" t="str">
            <v>29-04-2023</v>
          </cell>
          <cell r="U245" t="str">
            <v>C</v>
          </cell>
          <cell r="V245" t="str">
            <v>07-05-2023</v>
          </cell>
          <cell r="W245" t="str">
            <v>F</v>
          </cell>
        </row>
        <row r="246">
          <cell r="C246" t="str">
            <v>MaximDeslongchamps</v>
          </cell>
          <cell r="D246" t="str">
            <v>Ski Camel</v>
          </cell>
          <cell r="F246">
            <v>6683282</v>
          </cell>
          <cell r="G246" t="str">
            <v>maxdeslongchamps@icloud.com</v>
          </cell>
          <cell r="J246" t="str">
            <v>complété</v>
          </cell>
          <cell r="K246" t="str">
            <v>X</v>
          </cell>
          <cell r="M246" t="str">
            <v>X</v>
          </cell>
          <cell r="N246" t="str">
            <v>01-2025</v>
          </cell>
          <cell r="P246" t="str">
            <v>09-04-2023</v>
          </cell>
          <cell r="Q246" t="str">
            <v>C</v>
          </cell>
          <cell r="X246" t="str">
            <v>21-09-2025</v>
          </cell>
          <cell r="Z246" t="str">
            <v>F</v>
          </cell>
          <cell r="AE246" t="str">
            <v>26-04-2026</v>
          </cell>
          <cell r="AG246" t="str">
            <v>12-04-2026</v>
          </cell>
        </row>
        <row r="247">
          <cell r="C247" t="str">
            <v>MaximeDuval</v>
          </cell>
          <cell r="F247">
            <v>6896355</v>
          </cell>
          <cell r="G247" t="str">
            <v>maximeduval1@icloud.com</v>
          </cell>
          <cell r="I247" t="str">
            <v>20-06-2025</v>
          </cell>
          <cell r="J247" t="str">
            <v>n/a</v>
          </cell>
          <cell r="K247" t="str">
            <v>X</v>
          </cell>
          <cell r="M247" t="str">
            <v>X</v>
          </cell>
          <cell r="N247" t="str">
            <v>12-2024</v>
          </cell>
          <cell r="P247" t="str">
            <v>15-12-2024</v>
          </cell>
          <cell r="Q247" t="str">
            <v>C</v>
          </cell>
          <cell r="V247" t="str">
            <v>à venir</v>
          </cell>
          <cell r="X247" t="str">
            <v>22-06-2025</v>
          </cell>
          <cell r="Z247" t="str">
            <v>F</v>
          </cell>
        </row>
        <row r="248">
          <cell r="C248" t="str">
            <v>MaximeMichon</v>
          </cell>
          <cell r="F248">
            <v>6928216</v>
          </cell>
          <cell r="G248" t="str">
            <v>maximemichon0@gmail.com</v>
          </cell>
          <cell r="I248" t="str">
            <v>06-12-2024</v>
          </cell>
          <cell r="J248" t="str">
            <v>n/a</v>
          </cell>
          <cell r="K248" t="str">
            <v>X</v>
          </cell>
          <cell r="M248" t="str">
            <v>X</v>
          </cell>
          <cell r="N248" t="str">
            <v>12-2024</v>
          </cell>
          <cell r="P248" t="str">
            <v>22-12-2024</v>
          </cell>
          <cell r="Q248" t="str">
            <v>C</v>
          </cell>
        </row>
        <row r="249">
          <cell r="C249" t="str">
            <v>MaximeMorissette</v>
          </cell>
          <cell r="D249" t="str">
            <v>Gabriel</v>
          </cell>
          <cell r="F249">
            <v>6117826</v>
          </cell>
          <cell r="G249" t="str">
            <v>mori7maxime@gmail.com</v>
          </cell>
          <cell r="I249" t="str">
            <v>31-01-2022</v>
          </cell>
          <cell r="K249" t="str">
            <v>X</v>
          </cell>
          <cell r="M249" t="str">
            <v>X</v>
          </cell>
          <cell r="N249" t="str">
            <v>01-2023</v>
          </cell>
          <cell r="P249" t="str">
            <v>04-12-2006</v>
          </cell>
          <cell r="Q249" t="str">
            <v>F</v>
          </cell>
          <cell r="T249" t="str">
            <v>08-07-2018</v>
          </cell>
          <cell r="U249" t="str">
            <v>C</v>
          </cell>
          <cell r="AE249" t="str">
            <v>04-02-2018</v>
          </cell>
          <cell r="AF249" t="str">
            <v>C</v>
          </cell>
          <cell r="AG249" t="str">
            <v>08-04-2018</v>
          </cell>
          <cell r="AH249" t="str">
            <v>C</v>
          </cell>
        </row>
        <row r="250">
          <cell r="C250" t="str">
            <v>MayliaSt-Laurent</v>
          </cell>
          <cell r="F250">
            <v>7150471</v>
          </cell>
          <cell r="G250" t="str">
            <v>mayliast44@hotmail.com</v>
          </cell>
          <cell r="M250" t="str">
            <v>à faire</v>
          </cell>
          <cell r="T250" t="str">
            <v>14-06-2026</v>
          </cell>
        </row>
        <row r="251">
          <cell r="C251" t="str">
            <v>MeganSt Amour</v>
          </cell>
          <cell r="D251" t="str">
            <v>Gabriel</v>
          </cell>
          <cell r="F251">
            <v>6622680</v>
          </cell>
          <cell r="G251" t="str">
            <v>arealmccoy@hotmail.com</v>
          </cell>
          <cell r="H251" t="str">
            <v>Single maneovers</v>
          </cell>
          <cell r="I251" t="str">
            <v>06-11-2023</v>
          </cell>
          <cell r="J251" t="str">
            <v>n/a</v>
          </cell>
          <cell r="K251" t="str">
            <v>X</v>
          </cell>
          <cell r="M251" t="str">
            <v>X</v>
          </cell>
          <cell r="N251" t="str">
            <v>11-2022</v>
          </cell>
          <cell r="P251" t="str">
            <v>04-12-2022</v>
          </cell>
          <cell r="Q251" t="str">
            <v>F</v>
          </cell>
          <cell r="T251" t="str">
            <v>23-10-2022</v>
          </cell>
          <cell r="U251" t="str">
            <v>C</v>
          </cell>
          <cell r="V251" t="str">
            <v>07-05-2023</v>
          </cell>
          <cell r="W251" t="str">
            <v>C</v>
          </cell>
          <cell r="X251" t="str">
            <v>17-06-2023</v>
          </cell>
          <cell r="Y251" t="str">
            <v>18-06-2023</v>
          </cell>
          <cell r="Z251" t="str">
            <v>F</v>
          </cell>
          <cell r="AA251" t="str">
            <v>A-22-12-2023
B-22-12-2023</v>
          </cell>
          <cell r="AB251" t="str">
            <v>C</v>
          </cell>
        </row>
        <row r="252">
          <cell r="C252" t="str">
            <v>MiaLambert</v>
          </cell>
          <cell r="M252" t="str">
            <v>à faire</v>
          </cell>
          <cell r="P252" t="str">
            <v>15-12-2024</v>
          </cell>
          <cell r="Q252" t="str">
            <v>C</v>
          </cell>
          <cell r="T252" t="str">
            <v>27-04-2025</v>
          </cell>
          <cell r="U252" t="str">
            <v>F</v>
          </cell>
          <cell r="V252" t="str">
            <v>04-05-2025</v>
          </cell>
          <cell r="W252" t="str">
            <v>F</v>
          </cell>
        </row>
        <row r="253">
          <cell r="C253" t="str">
            <v>MichelSt-Onge</v>
          </cell>
          <cell r="D253" t="str">
            <v>BN</v>
          </cell>
          <cell r="F253">
            <v>6397533</v>
          </cell>
          <cell r="I253" t="str">
            <v>14-12-2022</v>
          </cell>
          <cell r="K253" t="str">
            <v>X</v>
          </cell>
          <cell r="M253" t="str">
            <v>X</v>
          </cell>
          <cell r="N253" t="str">
            <v>12-2022</v>
          </cell>
          <cell r="P253" t="str">
            <v>21-12-2019</v>
          </cell>
          <cell r="Q253" t="str">
            <v>C</v>
          </cell>
          <cell r="T253" t="str">
            <v>12-09-2020</v>
          </cell>
          <cell r="U253" t="str">
            <v>C</v>
          </cell>
        </row>
        <row r="254">
          <cell r="C254" t="str">
            <v>MichelHamelin</v>
          </cell>
          <cell r="D254" t="str">
            <v>Team Canada</v>
          </cell>
          <cell r="F254">
            <v>634964</v>
          </cell>
          <cell r="G254" t="str">
            <v>Michel@freestylecanada.ski</v>
          </cell>
          <cell r="I254" t="str">
            <v>12-07-2023</v>
          </cell>
          <cell r="J254" t="str">
            <v>complété</v>
          </cell>
          <cell r="K254" t="str">
            <v>X</v>
          </cell>
          <cell r="M254" t="str">
            <v>X</v>
          </cell>
          <cell r="N254" t="str">
            <v>07-2026</v>
          </cell>
          <cell r="T254" t="str">
            <v>03-01-2020</v>
          </cell>
          <cell r="U254" t="str">
            <v>C</v>
          </cell>
          <cell r="AI254" t="str">
            <v>01-04-2013</v>
          </cell>
          <cell r="AJ254" t="str">
            <v>C</v>
          </cell>
          <cell r="AK254" t="str">
            <v>Niv 2 - PNCE</v>
          </cell>
        </row>
        <row r="255">
          <cell r="C255" t="str">
            <v>MihaFontaine</v>
          </cell>
          <cell r="D255" t="str">
            <v>Acrobatx</v>
          </cell>
          <cell r="F255">
            <v>6408312</v>
          </cell>
          <cell r="M255" t="str">
            <v>à faire</v>
          </cell>
          <cell r="AA255" t="str">
            <v>21-12-2023</v>
          </cell>
          <cell r="AB255" t="str">
            <v>C</v>
          </cell>
        </row>
        <row r="256">
          <cell r="C256" t="str">
            <v>MikaelMarc</v>
          </cell>
          <cell r="D256" t="str">
            <v>Stoneham</v>
          </cell>
          <cell r="F256">
            <v>5665839</v>
          </cell>
          <cell r="G256" t="str">
            <v>ski.consultant@hotmail.com</v>
          </cell>
          <cell r="I256" t="str">
            <v>09-11-2023</v>
          </cell>
          <cell r="K256" t="str">
            <v>X</v>
          </cell>
          <cell r="M256" t="str">
            <v>X</v>
          </cell>
          <cell r="N256" t="str">
            <v>08-2022</v>
          </cell>
          <cell r="P256" t="str">
            <v>13-12-2015</v>
          </cell>
          <cell r="Q256" t="str">
            <v>F</v>
          </cell>
          <cell r="R256" t="str">
            <v>07-01-2024</v>
          </cell>
          <cell r="S256" t="str">
            <v>C</v>
          </cell>
          <cell r="T256" t="str">
            <v>23-10-2022</v>
          </cell>
          <cell r="U256" t="str">
            <v>C</v>
          </cell>
          <cell r="V256" t="str">
            <v>15-10-2023</v>
          </cell>
          <cell r="W256" t="str">
            <v>C</v>
          </cell>
          <cell r="X256" t="str">
            <v>14-07-2024</v>
          </cell>
          <cell r="Z256" t="str">
            <v>C</v>
          </cell>
          <cell r="AA256" t="str">
            <v>16-02-2025</v>
          </cell>
          <cell r="AB256" t="str">
            <v>C</v>
          </cell>
        </row>
        <row r="257">
          <cell r="C257" t="str">
            <v>MikoMessier</v>
          </cell>
          <cell r="D257" t="str">
            <v>Union</v>
          </cell>
          <cell r="F257">
            <v>6784979</v>
          </cell>
          <cell r="K257" t="str">
            <v>X</v>
          </cell>
          <cell r="M257" t="str">
            <v>X</v>
          </cell>
          <cell r="P257" t="str">
            <v>17-12-2023</v>
          </cell>
          <cell r="Q257" t="str">
            <v>C</v>
          </cell>
        </row>
        <row r="258">
          <cell r="C258" t="str">
            <v>MilaBoulé</v>
          </cell>
          <cell r="D258" t="str">
            <v>SSS</v>
          </cell>
          <cell r="F258">
            <v>6684558</v>
          </cell>
          <cell r="G258" t="str">
            <v>sboule787@me.com</v>
          </cell>
          <cell r="I258" t="str">
            <v>- de 16 ans</v>
          </cell>
          <cell r="J258" t="str">
            <v>n/a</v>
          </cell>
          <cell r="K258" t="str">
            <v>X</v>
          </cell>
          <cell r="L258" t="str">
            <v>X</v>
          </cell>
          <cell r="M258" t="str">
            <v>X</v>
          </cell>
          <cell r="N258" t="str">
            <v>03-2025</v>
          </cell>
          <cell r="P258" t="str">
            <v>09-04-2023</v>
          </cell>
          <cell r="Q258" t="str">
            <v>F</v>
          </cell>
          <cell r="T258" t="str">
            <v>24-09-2023</v>
          </cell>
          <cell r="U258" t="str">
            <v>C</v>
          </cell>
          <cell r="V258" t="str">
            <v>22-10-2023</v>
          </cell>
          <cell r="W258" t="str">
            <v>C</v>
          </cell>
          <cell r="X258" t="str">
            <v>22-06-2025</v>
          </cell>
          <cell r="Z258" t="str">
            <v>C</v>
          </cell>
          <cell r="AE258" t="str">
            <v>26-04-2026</v>
          </cell>
        </row>
        <row r="259">
          <cell r="C259" t="str">
            <v>NaomyBoudreau-Guertin</v>
          </cell>
          <cell r="D259" t="str">
            <v>Acrobatx/Le Relais</v>
          </cell>
          <cell r="E259" t="str">
            <v>X</v>
          </cell>
          <cell r="F259">
            <v>6001842</v>
          </cell>
          <cell r="G259" t="str">
            <v>nboudreauguertin@hotmail.com</v>
          </cell>
          <cell r="H259" t="str">
            <v>Manoeuvres simples</v>
          </cell>
          <cell r="I259" t="str">
            <v>12-08-2024</v>
          </cell>
          <cell r="J259" t="str">
            <v>n/a</v>
          </cell>
          <cell r="K259" t="str">
            <v>X</v>
          </cell>
          <cell r="M259" t="str">
            <v>X</v>
          </cell>
          <cell r="N259" t="str">
            <v>03-2026</v>
          </cell>
          <cell r="P259" t="str">
            <v>23-04-2017</v>
          </cell>
          <cell r="Q259" t="str">
            <v>F</v>
          </cell>
          <cell r="R259" t="str">
            <v>17-12-2023</v>
          </cell>
          <cell r="S259" t="str">
            <v>C</v>
          </cell>
          <cell r="T259" t="str">
            <v>03-05-2015</v>
          </cell>
          <cell r="U259" t="str">
            <v>C</v>
          </cell>
          <cell r="V259" t="str">
            <v>21-06-2015</v>
          </cell>
          <cell r="W259" t="str">
            <v>F</v>
          </cell>
          <cell r="X259" t="str">
            <v>11-06-2017</v>
          </cell>
          <cell r="Y259" t="str">
            <v>14-05-2017</v>
          </cell>
          <cell r="Z259" t="str">
            <v>C</v>
          </cell>
          <cell r="AA259" t="str">
            <v>18-12-2022</v>
          </cell>
          <cell r="AB259" t="str">
            <v>F</v>
          </cell>
          <cell r="AC259" t="str">
            <v>22-10-2023</v>
          </cell>
          <cell r="AD259" t="str">
            <v>C</v>
          </cell>
          <cell r="AE259" t="str">
            <v>16-04-2023</v>
          </cell>
          <cell r="AF259" t="str">
            <v>C</v>
          </cell>
        </row>
        <row r="260">
          <cell r="C260" t="str">
            <v>NarayanBaron</v>
          </cell>
          <cell r="F260" t="str">
            <v>7062069</v>
          </cell>
          <cell r="G260" t="str">
            <v>joebaron09@yahoo.ca</v>
          </cell>
          <cell r="I260" t="str">
            <v>- de 18 ans</v>
          </cell>
          <cell r="J260" t="str">
            <v>n/a</v>
          </cell>
          <cell r="K260" t="str">
            <v>X</v>
          </cell>
          <cell r="M260" t="str">
            <v>X</v>
          </cell>
          <cell r="N260" t="str">
            <v>12-2025</v>
          </cell>
          <cell r="P260" t="str">
            <v>07-12-2025</v>
          </cell>
          <cell r="Q260" t="str">
            <v>F</v>
          </cell>
        </row>
        <row r="261">
          <cell r="C261" t="str">
            <v>NathanCharbonneau</v>
          </cell>
          <cell r="F261">
            <v>6847199</v>
          </cell>
          <cell r="G261" t="str">
            <v>nathan.charb08@icloud.com</v>
          </cell>
          <cell r="I261" t="str">
            <v>- de 18 ans</v>
          </cell>
          <cell r="J261" t="str">
            <v>n/a</v>
          </cell>
          <cell r="K261" t="str">
            <v>X</v>
          </cell>
          <cell r="M261" t="str">
            <v>X</v>
          </cell>
          <cell r="N261" t="str">
            <v>12-2024</v>
          </cell>
          <cell r="P261" t="str">
            <v>22-12-2024</v>
          </cell>
          <cell r="Q261" t="str">
            <v>C</v>
          </cell>
        </row>
        <row r="262">
          <cell r="C262" t="str">
            <v>NathanParadis</v>
          </cell>
          <cell r="D262" t="str">
            <v>Union</v>
          </cell>
          <cell r="F262" t="str">
            <v>6644467</v>
          </cell>
          <cell r="G262" t="str">
            <v>nparadis03@gmail.com</v>
          </cell>
          <cell r="I262" t="str">
            <v>à faire</v>
          </cell>
          <cell r="J262" t="str">
            <v>n/a</v>
          </cell>
          <cell r="K262" t="str">
            <v>X</v>
          </cell>
          <cell r="M262" t="str">
            <v>à faire</v>
          </cell>
          <cell r="N262" t="str">
            <v>à faire</v>
          </cell>
        </row>
        <row r="263">
          <cell r="C263" t="str">
            <v>NathanHebert</v>
          </cell>
          <cell r="D263" t="str">
            <v>Stoneham</v>
          </cell>
          <cell r="F263">
            <v>5795249</v>
          </cell>
          <cell r="G263" t="str">
            <v>nathan.hebert1@gmail.com</v>
          </cell>
          <cell r="I263" t="str">
            <v>17-11-2022</v>
          </cell>
          <cell r="K263" t="str">
            <v>X</v>
          </cell>
          <cell r="M263" t="str">
            <v>X</v>
          </cell>
          <cell r="N263" t="str">
            <v>11-2022</v>
          </cell>
          <cell r="P263" t="str">
            <v>11-12-2022</v>
          </cell>
          <cell r="Q263" t="str">
            <v>F</v>
          </cell>
          <cell r="R263" t="str">
            <v>17-12-2023</v>
          </cell>
          <cell r="S263" t="str">
            <v>C</v>
          </cell>
          <cell r="T263" t="str">
            <v>27-10-2013</v>
          </cell>
          <cell r="U263" t="str">
            <v>C</v>
          </cell>
          <cell r="V263" t="str">
            <v>10-11-2013</v>
          </cell>
          <cell r="W263" t="str">
            <v>F</v>
          </cell>
          <cell r="X263" t="str">
            <v>14-07-2024</v>
          </cell>
          <cell r="Z263" t="str">
            <v>C</v>
          </cell>
          <cell r="AA263" t="str">
            <v>21-12-2023</v>
          </cell>
          <cell r="AB263" t="str">
            <v>C</v>
          </cell>
        </row>
        <row r="264">
          <cell r="F264">
            <v>6824940</v>
          </cell>
          <cell r="G264" t="str">
            <v>nicolamayrand77@gmail.com</v>
          </cell>
          <cell r="I264" t="str">
            <v>à faire</v>
          </cell>
          <cell r="J264" t="str">
            <v>n/a</v>
          </cell>
          <cell r="K264" t="str">
            <v>X</v>
          </cell>
          <cell r="M264" t="str">
            <v>à faire</v>
          </cell>
          <cell r="N264" t="str">
            <v>à faire</v>
          </cell>
        </row>
        <row r="265">
          <cell r="C265" t="str">
            <v>NicolasMartineau</v>
          </cell>
          <cell r="D265" t="str">
            <v>Gabriel</v>
          </cell>
          <cell r="E265" t="str">
            <v>X</v>
          </cell>
          <cell r="F265">
            <v>6286333</v>
          </cell>
          <cell r="G265" t="str">
            <v>nicomartineau@icloud.com</v>
          </cell>
          <cell r="I265" t="str">
            <v>rouge
21-09-2023</v>
          </cell>
          <cell r="J265" t="str">
            <v>n/a</v>
          </cell>
          <cell r="K265" t="str">
            <v>X</v>
          </cell>
          <cell r="M265" t="str">
            <v>X</v>
          </cell>
          <cell r="N265" t="str">
            <v>10-2024</v>
          </cell>
          <cell r="P265" t="str">
            <v>17-12-2023</v>
          </cell>
          <cell r="Q265" t="str">
            <v>C</v>
          </cell>
          <cell r="T265" t="str">
            <v>18-04-2019</v>
          </cell>
          <cell r="U265" t="str">
            <v>C</v>
          </cell>
          <cell r="V265" t="str">
            <v>07-10-2018</v>
          </cell>
          <cell r="W265" t="str">
            <v>F</v>
          </cell>
          <cell r="X265" t="str">
            <v>18-06-2023</v>
          </cell>
          <cell r="Z265" t="str">
            <v>C</v>
          </cell>
          <cell r="AA265" t="str">
            <v>21-12-2023</v>
          </cell>
          <cell r="AB265" t="str">
            <v>C</v>
          </cell>
          <cell r="AC265" t="str">
            <v>22-10-2023</v>
          </cell>
          <cell r="AD265" t="str">
            <v>C</v>
          </cell>
        </row>
        <row r="266">
          <cell r="C266" t="str">
            <v>NicolasFontaine</v>
          </cell>
          <cell r="D266" t="str">
            <v>Freestyle Canada</v>
          </cell>
          <cell r="F266">
            <v>282924</v>
          </cell>
          <cell r="G266" t="str">
            <v>nicolas@freestylecanada.ski</v>
          </cell>
          <cell r="I266" t="str">
            <v>18-07-2023</v>
          </cell>
          <cell r="J266" t="str">
            <v>complété</v>
          </cell>
          <cell r="K266" t="str">
            <v>X</v>
          </cell>
          <cell r="M266" t="str">
            <v>X</v>
          </cell>
          <cell r="N266" t="str">
            <v>01-2025</v>
          </cell>
          <cell r="T266" t="str">
            <v>01-07-2013</v>
          </cell>
          <cell r="U266" t="str">
            <v>C</v>
          </cell>
          <cell r="V266" t="str">
            <v>01-07-2013</v>
          </cell>
          <cell r="W266" t="str">
            <v>C</v>
          </cell>
          <cell r="X266" t="str">
            <v>01-07-2013</v>
          </cell>
          <cell r="Y266" t="str">
            <v>01-07-2013</v>
          </cell>
          <cell r="Z266" t="str">
            <v>C</v>
          </cell>
          <cell r="AA266" t="str">
            <v>01-07-2013</v>
          </cell>
          <cell r="AB266" t="str">
            <v>C</v>
          </cell>
          <cell r="AI266" t="str">
            <v>26-10-2014</v>
          </cell>
          <cell r="AJ266" t="str">
            <v>C</v>
          </cell>
          <cell r="AK266" t="str">
            <v>Niv 3 - SAUT</v>
          </cell>
        </row>
        <row r="267">
          <cell r="C267" t="str">
            <v>NicolasLafontaine</v>
          </cell>
          <cell r="D267" t="str">
            <v>Tremblant</v>
          </cell>
          <cell r="F267">
            <v>6432274</v>
          </cell>
          <cell r="G267" t="str">
            <v>nicolaslafontaine@hotmail.ca</v>
          </cell>
          <cell r="I267" t="str">
            <v>15-12-2023?</v>
          </cell>
          <cell r="J267" t="str">
            <v>n/a</v>
          </cell>
          <cell r="K267" t="str">
            <v>X</v>
          </cell>
          <cell r="L267" t="str">
            <v>X</v>
          </cell>
          <cell r="M267" t="str">
            <v>X</v>
          </cell>
          <cell r="N267" t="str">
            <v>08-2023</v>
          </cell>
          <cell r="P267" t="str">
            <v>09-04-2023</v>
          </cell>
          <cell r="Q267" t="str">
            <v>F</v>
          </cell>
          <cell r="T267" t="str">
            <v>13-09-2020</v>
          </cell>
          <cell r="U267" t="str">
            <v>C</v>
          </cell>
          <cell r="V267" t="str">
            <v>22-10-2023</v>
          </cell>
          <cell r="W267" t="str">
            <v>C</v>
          </cell>
        </row>
        <row r="268">
          <cell r="C268" t="str">
            <v>NoahCaron</v>
          </cell>
          <cell r="F268" t="str">
            <v>7158511</v>
          </cell>
          <cell r="G268" t="str">
            <v>steftardif@hotmail.com</v>
          </cell>
          <cell r="M268" t="str">
            <v>à faire</v>
          </cell>
          <cell r="T268" t="str">
            <v>28-06-2026</v>
          </cell>
        </row>
        <row r="269">
          <cell r="C269" t="str">
            <v>NoéPaquette</v>
          </cell>
          <cell r="F269" t="str">
            <v>6931814</v>
          </cell>
          <cell r="G269" t="str">
            <v>paquette_jf@yahoo.ca</v>
          </cell>
          <cell r="I269" t="str">
            <v>- de 18 ans</v>
          </cell>
          <cell r="J269" t="str">
            <v>n/a</v>
          </cell>
          <cell r="K269" t="str">
            <v>X</v>
          </cell>
          <cell r="M269" t="str">
            <v>X</v>
          </cell>
          <cell r="N269" t="str">
            <v>12-2024</v>
          </cell>
          <cell r="P269" t="str">
            <v>22-12-2024</v>
          </cell>
          <cell r="Q269" t="str">
            <v>C</v>
          </cell>
          <cell r="R269" t="str">
            <v>14-12-2025</v>
          </cell>
          <cell r="S269" t="str">
            <v>C</v>
          </cell>
          <cell r="V269" t="str">
            <v>01-06-2025</v>
          </cell>
          <cell r="X269" t="str">
            <v>21-09-2025</v>
          </cell>
          <cell r="Z269" t="str">
            <v>C</v>
          </cell>
        </row>
        <row r="270">
          <cell r="C270" t="str">
            <v>NolanChâteauneuf</v>
          </cell>
          <cell r="F270" t="str">
            <v>7185523</v>
          </cell>
          <cell r="G270" t="str">
            <v>nolan.chateauneuf@icloud.com</v>
          </cell>
          <cell r="K270" t="str">
            <v>à faire</v>
          </cell>
          <cell r="M270" t="str">
            <v>à faire</v>
          </cell>
          <cell r="N270" t="str">
            <v>à faire</v>
          </cell>
          <cell r="P270" t="str">
            <v>à venir</v>
          </cell>
        </row>
        <row r="271">
          <cell r="C271" t="str">
            <v>oliviergingras roseberry</v>
          </cell>
          <cell r="F271" t="str">
            <v>7080976</v>
          </cell>
          <cell r="G271" t="str">
            <v>olivierico@hotmail.com</v>
          </cell>
          <cell r="I271" t="str">
            <v>17-12-2025</v>
          </cell>
          <cell r="J271" t="str">
            <v>n/a</v>
          </cell>
          <cell r="K271" t="str">
            <v>X</v>
          </cell>
          <cell r="M271" t="str">
            <v>X</v>
          </cell>
          <cell r="N271" t="str">
            <v>12-2025</v>
          </cell>
          <cell r="P271" t="str">
            <v>21-12-2025</v>
          </cell>
          <cell r="Q271" t="str">
            <v>F</v>
          </cell>
        </row>
        <row r="272">
          <cell r="C272" t="str">
            <v>OlivierGuy-Tessier</v>
          </cell>
          <cell r="D272" t="str">
            <v>CSAMSA</v>
          </cell>
          <cell r="F272">
            <v>6001107</v>
          </cell>
          <cell r="G272" t="str">
            <v>oli_ski_10@hotmail.fr</v>
          </cell>
          <cell r="I272" t="str">
            <v>16-02-2024</v>
          </cell>
          <cell r="K272" t="str">
            <v>X</v>
          </cell>
          <cell r="M272" t="str">
            <v>X</v>
          </cell>
          <cell r="N272" t="str">
            <v>12-2025</v>
          </cell>
          <cell r="P272" t="str">
            <v>12-04-2015</v>
          </cell>
          <cell r="Q272" t="str">
            <v>F</v>
          </cell>
          <cell r="T272" t="str">
            <v>27-09-2020</v>
          </cell>
          <cell r="U272" t="str">
            <v>C</v>
          </cell>
          <cell r="V272" t="str">
            <v>30-05-2021</v>
          </cell>
          <cell r="W272" t="str">
            <v>C</v>
          </cell>
          <cell r="X272" t="str">
            <v>B-23-08-2020</v>
          </cell>
          <cell r="Z272" t="str">
            <v>F</v>
          </cell>
          <cell r="AA272" t="str">
            <v>18-12-2022</v>
          </cell>
          <cell r="AB272" t="str">
            <v>C</v>
          </cell>
          <cell r="AE272" t="str">
            <v>16-04-2023</v>
          </cell>
          <cell r="AF272" t="str">
            <v>C</v>
          </cell>
        </row>
        <row r="273">
          <cell r="C273" t="str">
            <v>OlivierThibault</v>
          </cell>
          <cell r="F273">
            <v>6057832</v>
          </cell>
          <cell r="G273" t="str">
            <v>Oli.thibault@hotmail.com</v>
          </cell>
          <cell r="I273" t="str">
            <v>26-06-2024</v>
          </cell>
          <cell r="K273" t="str">
            <v>X</v>
          </cell>
          <cell r="M273" t="str">
            <v>X</v>
          </cell>
          <cell r="N273" t="str">
            <v>11-2022</v>
          </cell>
          <cell r="P273" t="str">
            <v>10-04-2016</v>
          </cell>
          <cell r="Q273" t="str">
            <v>F</v>
          </cell>
          <cell r="T273" t="str">
            <v>27-09-2020</v>
          </cell>
          <cell r="U273" t="str">
            <v>C</v>
          </cell>
          <cell r="V273" t="str">
            <v>21-11-2021</v>
          </cell>
          <cell r="W273" t="str">
            <v>F</v>
          </cell>
          <cell r="X273" t="str">
            <v>29-05-2022</v>
          </cell>
          <cell r="Z273" t="str">
            <v>C</v>
          </cell>
          <cell r="AA273" t="str">
            <v>A-23-12-2022
B-23-12-2022</v>
          </cell>
          <cell r="AB273" t="str">
            <v>C</v>
          </cell>
        </row>
        <row r="274">
          <cell r="C274" t="str">
            <v>OlivierHudon</v>
          </cell>
          <cell r="D274" t="str">
            <v>Gabriel</v>
          </cell>
          <cell r="F274">
            <v>6529968</v>
          </cell>
          <cell r="G274" t="str">
            <v>calicrocro@videotron.ca</v>
          </cell>
          <cell r="I274" t="str">
            <v>07-11-2023</v>
          </cell>
          <cell r="J274" t="str">
            <v>n/a</v>
          </cell>
          <cell r="K274" t="str">
            <v>X</v>
          </cell>
          <cell r="M274" t="str">
            <v>X</v>
          </cell>
          <cell r="N274" t="str">
            <v>06-2026</v>
          </cell>
          <cell r="P274" t="str">
            <v>03-12-2023</v>
          </cell>
          <cell r="Q274" t="str">
            <v>C</v>
          </cell>
          <cell r="T274" t="str">
            <v>12-09-2021</v>
          </cell>
          <cell r="U274" t="str">
            <v>C</v>
          </cell>
          <cell r="V274" t="str">
            <v>14-10-2022</v>
          </cell>
          <cell r="W274" t="str">
            <v>C</v>
          </cell>
          <cell r="X274" t="str">
            <v>18-06-2023</v>
          </cell>
          <cell r="Y274" t="str">
            <v>18-06-2023</v>
          </cell>
          <cell r="Z274" t="str">
            <v>C</v>
          </cell>
          <cell r="AA274" t="str">
            <v>22-12-2023</v>
          </cell>
          <cell r="AB274" t="str">
            <v>C</v>
          </cell>
          <cell r="AC274" t="str">
            <v>22-10-2023</v>
          </cell>
          <cell r="AD274" t="str">
            <v>C</v>
          </cell>
        </row>
        <row r="275">
          <cell r="C275" t="str">
            <v>olivierwilcox</v>
          </cell>
          <cell r="F275" t="str">
            <v>6931813</v>
          </cell>
          <cell r="G275" t="str">
            <v>oliskiacro@gmail.com</v>
          </cell>
          <cell r="I275" t="str">
            <v>à faire</v>
          </cell>
          <cell r="J275" t="str">
            <v>n/a</v>
          </cell>
          <cell r="K275" t="str">
            <v>X</v>
          </cell>
          <cell r="M275" t="str">
            <v>X</v>
          </cell>
          <cell r="N275" t="str">
            <v>01-2025</v>
          </cell>
          <cell r="P275" t="str">
            <v>20-12-2024</v>
          </cell>
          <cell r="Q275" t="str">
            <v>C</v>
          </cell>
        </row>
        <row r="276">
          <cell r="C276" t="str">
            <v>OlivierGagnon Desharnais</v>
          </cell>
          <cell r="F276">
            <v>6684599</v>
          </cell>
          <cell r="K276" t="str">
            <v>X</v>
          </cell>
          <cell r="M276" t="str">
            <v>à faire</v>
          </cell>
          <cell r="T276" t="str">
            <v>29-04-2033</v>
          </cell>
          <cell r="U276" t="str">
            <v>C</v>
          </cell>
          <cell r="V276" t="str">
            <v>22-10-2023</v>
          </cell>
          <cell r="W276" t="str">
            <v>C</v>
          </cell>
          <cell r="X276" t="str">
            <v>18-06-2023</v>
          </cell>
          <cell r="Y276" t="str">
            <v>18-06-2023</v>
          </cell>
          <cell r="Z276" t="str">
            <v>F</v>
          </cell>
        </row>
        <row r="277">
          <cell r="C277" t="str">
            <v>OlivierGingras-Gagnon</v>
          </cell>
          <cell r="D277" t="str">
            <v>CSAMSA</v>
          </cell>
          <cell r="F277">
            <v>6041685</v>
          </cell>
          <cell r="G277" t="str">
            <v>olivierg.gagnon97@hotmail.ca</v>
          </cell>
          <cell r="I277" t="str">
            <v>10-11-2023</v>
          </cell>
          <cell r="K277" t="str">
            <v>X</v>
          </cell>
          <cell r="M277" t="str">
            <v>X</v>
          </cell>
          <cell r="P277" t="str">
            <v>13-12-2015</v>
          </cell>
          <cell r="Q277" t="str">
            <v>F</v>
          </cell>
          <cell r="T277" t="str">
            <v>15-05-2016</v>
          </cell>
          <cell r="U277" t="str">
            <v>C</v>
          </cell>
          <cell r="V277" t="str">
            <v>02-09-2018</v>
          </cell>
          <cell r="W277" t="str">
            <v>F</v>
          </cell>
          <cell r="Y277" t="str">
            <v>21-12-2018</v>
          </cell>
          <cell r="Z277" t="str">
            <v>C</v>
          </cell>
          <cell r="AA277" t="str">
            <v>01-12-2019</v>
          </cell>
          <cell r="AB277" t="str">
            <v>C</v>
          </cell>
          <cell r="AE277" t="str">
            <v>05-01-2017</v>
          </cell>
          <cell r="AF277" t="str">
            <v>C</v>
          </cell>
        </row>
        <row r="278">
          <cell r="C278" t="str">
            <v>OlivierGingras Roseberry</v>
          </cell>
          <cell r="F278" t="str">
            <v>7080976</v>
          </cell>
          <cell r="G278" t="str">
            <v>olivierico@hotmail.com</v>
          </cell>
          <cell r="M278" t="str">
            <v>à faire</v>
          </cell>
          <cell r="T278" t="str">
            <v>28-06-2026</v>
          </cell>
        </row>
        <row r="279">
          <cell r="C279" t="str">
            <v>OlivierSauvé</v>
          </cell>
          <cell r="D279" t="str">
            <v>SSS</v>
          </cell>
          <cell r="F279">
            <v>6042886</v>
          </cell>
          <cell r="G279" t="str">
            <v>oli_sauve@hotmail.com</v>
          </cell>
          <cell r="I279" t="str">
            <v>14-02-2024</v>
          </cell>
          <cell r="K279" t="str">
            <v>X</v>
          </cell>
          <cell r="M279" t="str">
            <v>X</v>
          </cell>
          <cell r="N279" t="str">
            <v>02-2024</v>
          </cell>
          <cell r="P279" t="str">
            <v>29-11-2015</v>
          </cell>
          <cell r="Q279" t="str">
            <v>F</v>
          </cell>
          <cell r="T279" t="str">
            <v>24-09-2023</v>
          </cell>
          <cell r="U279" t="str">
            <v>C</v>
          </cell>
          <cell r="V279" t="str">
            <v>22-10-2023</v>
          </cell>
          <cell r="W279" t="str">
            <v>C</v>
          </cell>
          <cell r="AE279" t="str">
            <v>17-01-2016</v>
          </cell>
          <cell r="AF279" t="str">
            <v>C</v>
          </cell>
        </row>
        <row r="280">
          <cell r="C280" t="str">
            <v>PatrickCadieux</v>
          </cell>
          <cell r="F280">
            <v>685635</v>
          </cell>
          <cell r="G280" t="str">
            <v>pcossak@gmail.com</v>
          </cell>
          <cell r="J280" t="str">
            <v>complété</v>
          </cell>
          <cell r="K280" t="str">
            <v>X</v>
          </cell>
          <cell r="M280" t="str">
            <v>X</v>
          </cell>
          <cell r="N280" t="str">
            <v>11-2023</v>
          </cell>
        </row>
        <row r="281">
          <cell r="C281" t="str">
            <v>PénélopeCarrier</v>
          </cell>
          <cell r="D281" t="str">
            <v>VSC</v>
          </cell>
          <cell r="F281" t="str">
            <v>6847709</v>
          </cell>
          <cell r="G281" t="str">
            <v>penelope.mia@icloud.com</v>
          </cell>
          <cell r="I281" t="str">
            <v>soit compléter</v>
          </cell>
          <cell r="M281" t="str">
            <v>à faire</v>
          </cell>
          <cell r="T281" t="str">
            <v>16-06-2024</v>
          </cell>
          <cell r="U281" t="str">
            <v>C</v>
          </cell>
          <cell r="V281" t="str">
            <v>19-06-2024</v>
          </cell>
          <cell r="W281" t="str">
            <v>C</v>
          </cell>
          <cell r="X281" t="str">
            <v>14-07-2024</v>
          </cell>
          <cell r="Z281" t="str">
            <v>F</v>
          </cell>
        </row>
        <row r="282">
          <cell r="C282" t="str">
            <v>philhippemonette</v>
          </cell>
          <cell r="F282" t="str">
            <v>6825415</v>
          </cell>
          <cell r="G282" t="str">
            <v>francois.monette101@hotmail.com</v>
          </cell>
          <cell r="I282" t="str">
            <v>18-07-2024</v>
          </cell>
          <cell r="J282" t="str">
            <v>n/a</v>
          </cell>
          <cell r="K282" t="str">
            <v>X</v>
          </cell>
          <cell r="M282" t="str">
            <v>à faire</v>
          </cell>
          <cell r="N282" t="str">
            <v>à faire</v>
          </cell>
          <cell r="P282" t="str">
            <v>21-04-2024</v>
          </cell>
          <cell r="Q282" t="str">
            <v>C</v>
          </cell>
          <cell r="T282" t="str">
            <v>11-07-2025</v>
          </cell>
          <cell r="U282" t="str">
            <v>C</v>
          </cell>
          <cell r="V282" t="str">
            <v>14-07-2025</v>
          </cell>
          <cell r="W282" t="str">
            <v>C</v>
          </cell>
          <cell r="X282" t="str">
            <v>21-09-2025</v>
          </cell>
          <cell r="Z282" t="str">
            <v>C</v>
          </cell>
          <cell r="AA282" t="str">
            <v>16-11-2025</v>
          </cell>
          <cell r="AB282" t="str">
            <v>C</v>
          </cell>
        </row>
        <row r="283">
          <cell r="C283" t="str">
            <v>PhilippeAllard</v>
          </cell>
          <cell r="F283" t="str">
            <v>6809789</v>
          </cell>
          <cell r="G283" t="str">
            <v>philippe.allard61@gmail.com</v>
          </cell>
          <cell r="I283" t="str">
            <v>- de 18 ans</v>
          </cell>
          <cell r="J283" t="str">
            <v>n/a</v>
          </cell>
          <cell r="K283" t="str">
            <v>à faire</v>
          </cell>
          <cell r="M283" t="str">
            <v>à faire</v>
          </cell>
          <cell r="N283" t="str">
            <v>à faire</v>
          </cell>
        </row>
        <row r="284">
          <cell r="C284" t="str">
            <v>philippebelanger</v>
          </cell>
          <cell r="F284" t="str">
            <v>5657699</v>
          </cell>
          <cell r="G284" t="str">
            <v>phil@d-structure.com</v>
          </cell>
          <cell r="I284" t="str">
            <v>à faire</v>
          </cell>
          <cell r="J284" t="str">
            <v>à faire</v>
          </cell>
          <cell r="K284" t="str">
            <v>à faire</v>
          </cell>
          <cell r="M284" t="str">
            <v>à faire</v>
          </cell>
          <cell r="N284" t="str">
            <v>à faire</v>
          </cell>
        </row>
        <row r="285">
          <cell r="C285" t="str">
            <v>PhilippeBernier</v>
          </cell>
          <cell r="D285" t="str">
            <v>Union</v>
          </cell>
          <cell r="F285">
            <v>6779404</v>
          </cell>
          <cell r="I285" t="str">
            <v>à faire</v>
          </cell>
          <cell r="J285" t="str">
            <v>n/a</v>
          </cell>
          <cell r="K285" t="str">
            <v>X</v>
          </cell>
          <cell r="M285" t="str">
            <v>à faire</v>
          </cell>
          <cell r="N285" t="str">
            <v>à faire</v>
          </cell>
          <cell r="P285" t="str">
            <v>03-12-2023</v>
          </cell>
          <cell r="Q285" t="str">
            <v>C</v>
          </cell>
        </row>
        <row r="286">
          <cell r="C286" t="str">
            <v>PhilippeCarrier</v>
          </cell>
          <cell r="D286" t="str">
            <v>Union</v>
          </cell>
          <cell r="F286">
            <v>6786490</v>
          </cell>
          <cell r="G286" t="str">
            <v>carrierp1@csdps.qc.ca</v>
          </cell>
          <cell r="I286" t="str">
            <v>- de 18 ans</v>
          </cell>
          <cell r="J286" t="str">
            <v>n/a</v>
          </cell>
          <cell r="K286" t="str">
            <v>X</v>
          </cell>
          <cell r="M286" t="str">
            <v>X</v>
          </cell>
          <cell r="N286" t="str">
            <v>à faire</v>
          </cell>
          <cell r="P286" t="str">
            <v>21-12-2023</v>
          </cell>
          <cell r="Q286" t="str">
            <v>F</v>
          </cell>
        </row>
        <row r="287">
          <cell r="C287" t="str">
            <v>PhilippeLangevin</v>
          </cell>
          <cell r="F287">
            <v>6411159</v>
          </cell>
          <cell r="G287" t="str">
            <v>phil.langevin09@gmail.com</v>
          </cell>
          <cell r="I287" t="str">
            <v>07-12-2022</v>
          </cell>
          <cell r="J287" t="str">
            <v>n/a</v>
          </cell>
          <cell r="K287" t="str">
            <v>X</v>
          </cell>
          <cell r="M287" t="str">
            <v>X</v>
          </cell>
          <cell r="N287" t="str">
            <v>01-2023</v>
          </cell>
          <cell r="T287" t="str">
            <v>31-08-2024</v>
          </cell>
          <cell r="U287" t="str">
            <v>C</v>
          </cell>
        </row>
        <row r="288">
          <cell r="C288" t="str">
            <v>PhilippeMarquis</v>
          </cell>
          <cell r="D288" t="str">
            <v>Freestyle Canada</v>
          </cell>
          <cell r="F288">
            <v>5613993</v>
          </cell>
          <cell r="G288" t="str">
            <v>phil@freestylecanada.ski</v>
          </cell>
          <cell r="H288" t="str">
            <v>Single maneovers</v>
          </cell>
          <cell r="J288" t="str">
            <v>complété</v>
          </cell>
          <cell r="K288" t="str">
            <v>X</v>
          </cell>
          <cell r="L288" t="str">
            <v>X</v>
          </cell>
          <cell r="M288" t="str">
            <v>X</v>
          </cell>
          <cell r="N288" t="str">
            <v>08-2024</v>
          </cell>
          <cell r="P288" t="str">
            <v>28-01-2011</v>
          </cell>
          <cell r="Q288" t="str">
            <v>F</v>
          </cell>
          <cell r="T288" t="str">
            <v>02-09-2014</v>
          </cell>
          <cell r="U288" t="str">
            <v>C</v>
          </cell>
          <cell r="V288" t="str">
            <v>02-09-2018</v>
          </cell>
          <cell r="W288" t="str">
            <v>C</v>
          </cell>
          <cell r="X288" t="str">
            <v>B-11-08-2018</v>
          </cell>
          <cell r="Z288" t="str">
            <v>C</v>
          </cell>
          <cell r="AA288" t="str">
            <v>A-18-12-2022</v>
          </cell>
          <cell r="AB288" t="str">
            <v>F</v>
          </cell>
          <cell r="AE288" t="str">
            <v>26-05-2011</v>
          </cell>
          <cell r="AF288" t="str">
            <v>C</v>
          </cell>
          <cell r="AG288" t="str">
            <v>19-03-2012</v>
          </cell>
          <cell r="AH288" t="str">
            <v>C</v>
          </cell>
          <cell r="AI288" t="str">
            <v>19-01-2023</v>
          </cell>
          <cell r="AJ288" t="str">
            <v>C</v>
          </cell>
        </row>
        <row r="289">
          <cell r="C289" t="str">
            <v>PhilippeDesrochers-Pichet</v>
          </cell>
          <cell r="D289" t="str">
            <v>SSS</v>
          </cell>
          <cell r="E289" t="str">
            <v>X</v>
          </cell>
          <cell r="F289">
            <v>6001825</v>
          </cell>
          <cell r="G289" t="str">
            <v>philippe@bossesstsauveur.com</v>
          </cell>
          <cell r="I289" t="str">
            <v>27-07-2021</v>
          </cell>
          <cell r="J289" t="str">
            <v>n/a</v>
          </cell>
          <cell r="K289" t="str">
            <v>X</v>
          </cell>
          <cell r="M289" t="str">
            <v>X</v>
          </cell>
          <cell r="N289" t="str">
            <v>10-2021</v>
          </cell>
          <cell r="P289" t="str">
            <v>12-04-2015</v>
          </cell>
          <cell r="Q289" t="str">
            <v>F</v>
          </cell>
          <cell r="T289" t="str">
            <v>18-07-2021</v>
          </cell>
          <cell r="U289" t="str">
            <v>C</v>
          </cell>
          <cell r="V289" t="str">
            <v>26-09-2021</v>
          </cell>
          <cell r="W289" t="str">
            <v>C</v>
          </cell>
          <cell r="X289" t="str">
            <v>17-08-2021</v>
          </cell>
          <cell r="Z289" t="str">
            <v>C</v>
          </cell>
          <cell r="AA289" t="str">
            <v>06-04-2022</v>
          </cell>
          <cell r="AB289" t="str">
            <v>C</v>
          </cell>
          <cell r="AE289" t="str">
            <v>16-04-2023</v>
          </cell>
          <cell r="AF289" t="str">
            <v>C</v>
          </cell>
        </row>
        <row r="290">
          <cell r="C290" t="str">
            <v>PhilippeHamelin</v>
          </cell>
          <cell r="D290" t="str">
            <v>Union</v>
          </cell>
          <cell r="F290">
            <v>6459185</v>
          </cell>
          <cell r="K290" t="str">
            <v>X</v>
          </cell>
          <cell r="M290" t="str">
            <v>à faire</v>
          </cell>
        </row>
        <row r="291">
          <cell r="C291" t="str">
            <v>PhilippeMorin</v>
          </cell>
          <cell r="D291" t="str">
            <v>Swat</v>
          </cell>
          <cell r="E291" t="str">
            <v>X</v>
          </cell>
          <cell r="F291">
            <v>1043407</v>
          </cell>
          <cell r="G291" t="str">
            <v>philou270@hotmail.com</v>
          </cell>
          <cell r="H291" t="str">
            <v>Manoeuvres doubles</v>
          </cell>
          <cell r="I291" t="str">
            <v>19-11-2023</v>
          </cell>
          <cell r="K291" t="str">
            <v>X</v>
          </cell>
          <cell r="L291" t="str">
            <v>X</v>
          </cell>
          <cell r="M291" t="str">
            <v>X</v>
          </cell>
          <cell r="N291" t="str">
            <v>01-2023</v>
          </cell>
          <cell r="P291" t="str">
            <v>05-12-2014</v>
          </cell>
          <cell r="Q291" t="str">
            <v>C</v>
          </cell>
          <cell r="R291" t="str">
            <v>09-11-2015</v>
          </cell>
          <cell r="S291" t="str">
            <v>C</v>
          </cell>
          <cell r="T291" t="str">
            <v>11-10-2010</v>
          </cell>
          <cell r="U291" t="str">
            <v>C</v>
          </cell>
          <cell r="V291" t="str">
            <v>11-11-2012</v>
          </cell>
          <cell r="W291" t="str">
            <v>C</v>
          </cell>
          <cell r="X291" t="str">
            <v>09-06-2013</v>
          </cell>
          <cell r="Y291" t="str">
            <v>03-12-2012</v>
          </cell>
          <cell r="Z291" t="str">
            <v>C</v>
          </cell>
          <cell r="AA291" t="str">
            <v>15-12-2012</v>
          </cell>
          <cell r="AB291" t="str">
            <v>C</v>
          </cell>
          <cell r="AC291" t="str">
            <v>12-04-2017</v>
          </cell>
          <cell r="AD291" t="str">
            <v>C</v>
          </cell>
          <cell r="AE291" t="str">
            <v>08-12-2013</v>
          </cell>
          <cell r="AF291" t="str">
            <v>C</v>
          </cell>
          <cell r="AG291" t="str">
            <v>14-04-2013</v>
          </cell>
          <cell r="AH291" t="str">
            <v>C</v>
          </cell>
          <cell r="AI291" t="str">
            <v>30-04-2019</v>
          </cell>
        </row>
        <row r="292">
          <cell r="C292" t="str">
            <v>Pier-AlexandreDoré</v>
          </cell>
          <cell r="F292">
            <v>6218783</v>
          </cell>
          <cell r="G292" t="str">
            <v>pad549@hotmail.com</v>
          </cell>
          <cell r="M292" t="str">
            <v>à faire</v>
          </cell>
        </row>
        <row r="293">
          <cell r="C293" t="str">
            <v>Pierre-HenriHonoré</v>
          </cell>
          <cell r="D293" t="str">
            <v>SSS</v>
          </cell>
          <cell r="F293">
            <v>6530902</v>
          </cell>
          <cell r="I293" t="str">
            <v>12-02-2024</v>
          </cell>
          <cell r="J293" t="str">
            <v>n/a</v>
          </cell>
          <cell r="K293" t="str">
            <v>X</v>
          </cell>
          <cell r="M293" t="str">
            <v>X</v>
          </cell>
          <cell r="N293" t="str">
            <v>02-2024</v>
          </cell>
          <cell r="P293" t="str">
            <v>05-12-2021</v>
          </cell>
          <cell r="Q293" t="str">
            <v>C</v>
          </cell>
          <cell r="T293" t="str">
            <v>15-05-2022</v>
          </cell>
          <cell r="U293" t="str">
            <v>C</v>
          </cell>
          <cell r="V293" t="str">
            <v>30-10-2022</v>
          </cell>
          <cell r="W293" t="str">
            <v>C</v>
          </cell>
        </row>
        <row r="294">
          <cell r="C294" t="str">
            <v>Pierre-OlivierCote</v>
          </cell>
          <cell r="D294" t="str">
            <v>Acro Élite</v>
          </cell>
          <cell r="E294" t="str">
            <v>X</v>
          </cell>
          <cell r="F294">
            <v>6255296</v>
          </cell>
          <cell r="G294" t="str">
            <v>pocote@ccapcable.com</v>
          </cell>
          <cell r="H294" t="str">
            <v>Manoeuvres doubles</v>
          </cell>
          <cell r="K294" t="str">
            <v>X</v>
          </cell>
          <cell r="M294" t="str">
            <v>X</v>
          </cell>
          <cell r="N294" t="str">
            <v>05-2023</v>
          </cell>
          <cell r="P294" t="str">
            <v>01-03-2020</v>
          </cell>
          <cell r="Q294" t="str">
            <v>F</v>
          </cell>
          <cell r="T294" t="str">
            <v>17-06-2018</v>
          </cell>
          <cell r="U294" t="str">
            <v>F</v>
          </cell>
          <cell r="V294" t="str">
            <v>02-09-2018</v>
          </cell>
          <cell r="W294" t="str">
            <v>C</v>
          </cell>
          <cell r="X294" t="str">
            <v>23-08-2020</v>
          </cell>
          <cell r="Z294" t="str">
            <v>F</v>
          </cell>
          <cell r="AA294" t="str">
            <v>18-12-2022</v>
          </cell>
          <cell r="AB294" t="str">
            <v>F</v>
          </cell>
        </row>
        <row r="295">
          <cell r="C295" t="str">
            <v>RaphaelBonhomme</v>
          </cell>
          <cell r="D295" t="str">
            <v>VSC</v>
          </cell>
          <cell r="F295">
            <v>6684773</v>
          </cell>
          <cell r="G295" t="str">
            <v>raphbonhomme5929@gmail.com</v>
          </cell>
          <cell r="I295" t="str">
            <v>17-11-2023</v>
          </cell>
          <cell r="K295" t="str">
            <v>X</v>
          </cell>
          <cell r="L295" t="str">
            <v>X</v>
          </cell>
          <cell r="M295" t="str">
            <v>X</v>
          </cell>
          <cell r="N295" t="str">
            <v>11-2023</v>
          </cell>
          <cell r="P295" t="str">
            <v>09-04-2023</v>
          </cell>
          <cell r="Q295" t="str">
            <v>C</v>
          </cell>
          <cell r="T295" t="str">
            <v>29-04-2023</v>
          </cell>
          <cell r="U295" t="str">
            <v>C</v>
          </cell>
        </row>
        <row r="296">
          <cell r="C296" t="str">
            <v>RaphaelVaillancourt</v>
          </cell>
          <cell r="D296" t="str">
            <v>Team OFR</v>
          </cell>
          <cell r="F296">
            <v>6782583</v>
          </cell>
          <cell r="I296" t="str">
            <v>- de 18 ans</v>
          </cell>
          <cell r="K296" t="str">
            <v>X</v>
          </cell>
          <cell r="M296" t="str">
            <v>X</v>
          </cell>
          <cell r="N296" t="str">
            <v>01-2024</v>
          </cell>
          <cell r="P296" t="str">
            <v>?</v>
          </cell>
        </row>
        <row r="297">
          <cell r="C297" t="str">
            <v>RaphaëlTremblay</v>
          </cell>
          <cell r="F297" t="str">
            <v>7058242</v>
          </cell>
          <cell r="G297" t="str">
            <v>traphael452@gmail.com</v>
          </cell>
          <cell r="I297" t="str">
            <v>- de 18 ans</v>
          </cell>
          <cell r="J297" t="str">
            <v>n/a</v>
          </cell>
          <cell r="K297" t="str">
            <v>X</v>
          </cell>
          <cell r="M297" t="str">
            <v>à faire</v>
          </cell>
          <cell r="N297" t="str">
            <v>12-2025</v>
          </cell>
          <cell r="P297" t="str">
            <v>21-12-2025</v>
          </cell>
          <cell r="Q297" t="str">
            <v>F</v>
          </cell>
        </row>
        <row r="298">
          <cell r="C298" t="str">
            <v>RemiBelanger</v>
          </cell>
          <cell r="D298" t="str">
            <v>Freestyle Canada</v>
          </cell>
          <cell r="F298">
            <v>5686394</v>
          </cell>
          <cell r="G298" t="str">
            <v>remi@freestylecanada.ski</v>
          </cell>
          <cell r="H298" t="str">
            <v>Double maneuvers</v>
          </cell>
          <cell r="I298" t="str">
            <v>03-07-2023</v>
          </cell>
          <cell r="K298" t="str">
            <v>X</v>
          </cell>
          <cell r="L298" t="str">
            <v>X</v>
          </cell>
          <cell r="M298" t="str">
            <v>X</v>
          </cell>
          <cell r="N298" t="str">
            <v>12-2021</v>
          </cell>
        </row>
        <row r="299">
          <cell r="C299" t="str">
            <v>RenéeLalonde</v>
          </cell>
          <cell r="F299">
            <v>6920429</v>
          </cell>
          <cell r="G299" t="str">
            <v>reneelalonde@outlook.com</v>
          </cell>
          <cell r="K299" t="str">
            <v>X</v>
          </cell>
          <cell r="M299" t="str">
            <v>X</v>
          </cell>
          <cell r="P299" t="str">
            <v>24-11-2024</v>
          </cell>
          <cell r="Q299" t="str">
            <v>C</v>
          </cell>
        </row>
        <row r="300">
          <cell r="C300" t="str">
            <v>RoseAuthier-Wurtele</v>
          </cell>
          <cell r="F300">
            <v>6750606</v>
          </cell>
          <cell r="G300" t="str">
            <v>marie-eve.authier@postescanada.ca</v>
          </cell>
          <cell r="I300" t="str">
            <v>- de 18 ans</v>
          </cell>
          <cell r="J300" t="str">
            <v>n/a</v>
          </cell>
          <cell r="K300" t="str">
            <v>à faire</v>
          </cell>
          <cell r="L300" t="str">
            <v>à faire</v>
          </cell>
          <cell r="M300" t="str">
            <v>à faire</v>
          </cell>
          <cell r="N300" t="str">
            <v>à faire</v>
          </cell>
          <cell r="P300" t="str">
            <v>13-04-2025</v>
          </cell>
          <cell r="Q300" t="str">
            <v>C</v>
          </cell>
          <cell r="T300" t="str">
            <v>11-07-2025</v>
          </cell>
          <cell r="U300" t="str">
            <v>C</v>
          </cell>
          <cell r="V300" t="str">
            <v>14-10-2022</v>
          </cell>
          <cell r="W300" t="str">
            <v>C</v>
          </cell>
          <cell r="X300" t="str">
            <v>22-06-2025</v>
          </cell>
          <cell r="Z300" t="str">
            <v>C</v>
          </cell>
        </row>
        <row r="301">
          <cell r="C301" t="str">
            <v>RoxanneBuehlmann</v>
          </cell>
          <cell r="F301">
            <v>6928164</v>
          </cell>
          <cell r="G301" t="str">
            <v>anton.b3@hotmail.com</v>
          </cell>
          <cell r="I301" t="str">
            <v>- de 18 ans</v>
          </cell>
          <cell r="J301" t="str">
            <v>n/a</v>
          </cell>
          <cell r="K301" t="str">
            <v>X</v>
          </cell>
          <cell r="M301" t="str">
            <v>X</v>
          </cell>
          <cell r="N301" t="str">
            <v>12-2024</v>
          </cell>
          <cell r="P301" t="str">
            <v>20-12-2024</v>
          </cell>
          <cell r="Q301" t="str">
            <v>C</v>
          </cell>
        </row>
        <row r="302">
          <cell r="C302" t="str">
            <v>SachaDrolet</v>
          </cell>
          <cell r="F302">
            <v>6929710</v>
          </cell>
          <cell r="G302" t="str">
            <v>drolet.dave@videotron.ca</v>
          </cell>
          <cell r="I302" t="str">
            <v>- de 18 ans</v>
          </cell>
          <cell r="J302" t="str">
            <v>n/a</v>
          </cell>
          <cell r="K302" t="str">
            <v>X</v>
          </cell>
          <cell r="M302" t="str">
            <v>X</v>
          </cell>
          <cell r="N302" t="str">
            <v>12-2024</v>
          </cell>
          <cell r="P302" t="str">
            <v>15-12-2024</v>
          </cell>
          <cell r="Q302" t="str">
            <v>C</v>
          </cell>
          <cell r="T302" t="str">
            <v>27-04-2025</v>
          </cell>
          <cell r="U302" t="str">
            <v>C</v>
          </cell>
          <cell r="V302" t="str">
            <v>04-05-2025</v>
          </cell>
          <cell r="W302" t="str">
            <v>F</v>
          </cell>
        </row>
        <row r="303">
          <cell r="C303" t="str">
            <v>SamuelDesbiens</v>
          </cell>
          <cell r="F303" t="str">
            <v>7054550</v>
          </cell>
          <cell r="G303" t="str">
            <v>sam.d6@hotmail.com</v>
          </cell>
          <cell r="I303" t="str">
            <v>- de 18 ans</v>
          </cell>
          <cell r="J303" t="str">
            <v>n/a</v>
          </cell>
          <cell r="K303" t="str">
            <v>X</v>
          </cell>
          <cell r="M303" t="str">
            <v>X</v>
          </cell>
          <cell r="N303" t="str">
            <v>12-2025</v>
          </cell>
          <cell r="P303" t="str">
            <v>14-12-2025</v>
          </cell>
          <cell r="Q303" t="str">
            <v>F</v>
          </cell>
        </row>
        <row r="304">
          <cell r="C304" t="str">
            <v>SamuelGendron</v>
          </cell>
          <cell r="F304" t="str">
            <v>7062821</v>
          </cell>
          <cell r="G304" t="str">
            <v>sgendron2007@gmail.com</v>
          </cell>
          <cell r="I304" t="str">
            <v>29-10-2025</v>
          </cell>
          <cell r="J304" t="str">
            <v>n/a</v>
          </cell>
          <cell r="K304" t="str">
            <v>X</v>
          </cell>
          <cell r="M304" t="str">
            <v>X</v>
          </cell>
          <cell r="N304" t="str">
            <v>12-2025</v>
          </cell>
        </row>
        <row r="305">
          <cell r="C305" t="str">
            <v>SamuelBergeron</v>
          </cell>
          <cell r="D305" t="str">
            <v>Orford</v>
          </cell>
          <cell r="F305">
            <v>6782580</v>
          </cell>
          <cell r="G305" t="str">
            <v>rbergeron@actionsportphysio.com</v>
          </cell>
          <cell r="I305" t="str">
            <v>soit compléter</v>
          </cell>
          <cell r="J305" t="str">
            <v>n/a</v>
          </cell>
          <cell r="K305" t="str">
            <v>X</v>
          </cell>
          <cell r="M305" t="str">
            <v>X</v>
          </cell>
          <cell r="N305" t="str">
            <v>10-2024</v>
          </cell>
          <cell r="T305" t="str">
            <v>16-06-2024</v>
          </cell>
          <cell r="U305" t="str">
            <v>C</v>
          </cell>
          <cell r="V305" t="str">
            <v>12-07-2024</v>
          </cell>
          <cell r="W305" t="str">
            <v>C</v>
          </cell>
          <cell r="X305" t="str">
            <v>14-07-2024</v>
          </cell>
          <cell r="Z305" t="str">
            <v>C</v>
          </cell>
          <cell r="AA305" t="str">
            <v>17-11-2024</v>
          </cell>
          <cell r="AB305" t="str">
            <v>C</v>
          </cell>
          <cell r="AE305" t="str">
            <v>26-04-2026</v>
          </cell>
        </row>
        <row r="306">
          <cell r="C306" t="str">
            <v>SamuelJuteau</v>
          </cell>
          <cell r="D306" t="str">
            <v>Zenith</v>
          </cell>
          <cell r="F306">
            <v>6645221</v>
          </cell>
          <cell r="G306" t="str">
            <v>samueljuteau@icloud.com</v>
          </cell>
          <cell r="I306" t="str">
            <v>à faire</v>
          </cell>
          <cell r="J306" t="str">
            <v>n/a</v>
          </cell>
          <cell r="K306" t="str">
            <v>X</v>
          </cell>
          <cell r="M306" t="str">
            <v>à faire</v>
          </cell>
          <cell r="N306" t="str">
            <v>à faire</v>
          </cell>
          <cell r="P306" t="str">
            <v>11-12-2022</v>
          </cell>
          <cell r="Q306" t="str">
            <v>F</v>
          </cell>
        </row>
        <row r="307">
          <cell r="C307" t="str">
            <v>SamuelSt0Gelais</v>
          </cell>
          <cell r="F307" t="str">
            <v>7060218</v>
          </cell>
          <cell r="G307" t="str">
            <v>blancmouton@ccapcable.com</v>
          </cell>
          <cell r="I307" t="str">
            <v>- de 18 ans</v>
          </cell>
          <cell r="J307" t="str">
            <v>n/a</v>
          </cell>
          <cell r="K307" t="str">
            <v>à faire</v>
          </cell>
          <cell r="L307" t="str">
            <v>à faire</v>
          </cell>
          <cell r="M307" t="str">
            <v>à faire</v>
          </cell>
          <cell r="N307" t="str">
            <v>à faire</v>
          </cell>
          <cell r="P307" t="str">
            <v>14-12-2025</v>
          </cell>
          <cell r="Q307" t="str">
            <v>F</v>
          </cell>
        </row>
        <row r="308">
          <cell r="C308" t="str">
            <v>SamuelValade</v>
          </cell>
          <cell r="F308" t="str">
            <v>6932678</v>
          </cell>
          <cell r="G308" t="str">
            <v>samuel.valade@outlook.com</v>
          </cell>
          <cell r="I308" t="str">
            <v>à faire</v>
          </cell>
          <cell r="J308" t="str">
            <v>n/a</v>
          </cell>
          <cell r="K308" t="str">
            <v>X</v>
          </cell>
          <cell r="M308" t="str">
            <v>X</v>
          </cell>
          <cell r="N308" t="str">
            <v>08-2025</v>
          </cell>
          <cell r="P308" t="str">
            <v>22-12-2024</v>
          </cell>
          <cell r="Q308" t="str">
            <v>C</v>
          </cell>
          <cell r="R308" t="str">
            <v>14-12-2025</v>
          </cell>
          <cell r="S308" t="str">
            <v>C</v>
          </cell>
          <cell r="T308" t="str">
            <v>14-06-2026</v>
          </cell>
          <cell r="X308" t="str">
            <v>31-05-2026</v>
          </cell>
        </row>
        <row r="309">
          <cell r="C309" t="str">
            <v>SamuelJean</v>
          </cell>
          <cell r="D309" t="str">
            <v>Stoneham</v>
          </cell>
          <cell r="F309">
            <v>6633372</v>
          </cell>
          <cell r="I309" t="str">
            <v>- de 18 ans</v>
          </cell>
          <cell r="K309" t="str">
            <v>X</v>
          </cell>
          <cell r="M309" t="str">
            <v>à faire</v>
          </cell>
          <cell r="N309" t="str">
            <v>11-2022</v>
          </cell>
          <cell r="P309" t="str">
            <v>11-12-2022</v>
          </cell>
          <cell r="Q309" t="str">
            <v>F</v>
          </cell>
          <cell r="T309" t="str">
            <v>08-10-2023</v>
          </cell>
          <cell r="U309" t="str">
            <v>C</v>
          </cell>
          <cell r="V309" t="str">
            <v>15-10-2023</v>
          </cell>
          <cell r="W309" t="str">
            <v>C</v>
          </cell>
        </row>
        <row r="310">
          <cell r="C310" t="str">
            <v>SandrineVaillancourt</v>
          </cell>
          <cell r="D310" t="str">
            <v>CSAMSA</v>
          </cell>
          <cell r="E310" t="str">
            <v>X</v>
          </cell>
          <cell r="F310">
            <v>6431477</v>
          </cell>
          <cell r="G310" t="str">
            <v>sandrine@vaillancourt.ca</v>
          </cell>
          <cell r="I310" t="str">
            <v>21-10-2023</v>
          </cell>
          <cell r="J310" t="str">
            <v>n/a</v>
          </cell>
          <cell r="K310" t="str">
            <v>X</v>
          </cell>
          <cell r="M310" t="str">
            <v>X</v>
          </cell>
          <cell r="N310" t="str">
            <v>02-2024</v>
          </cell>
          <cell r="O310" t="str">
            <v>X</v>
          </cell>
          <cell r="P310" t="str">
            <v>13-12-2020</v>
          </cell>
          <cell r="T310" t="str">
            <v>23-05-2021</v>
          </cell>
          <cell r="U310" t="str">
            <v>C</v>
          </cell>
          <cell r="V310" t="str">
            <v>30-05-2021</v>
          </cell>
          <cell r="W310" t="str">
            <v>C</v>
          </cell>
          <cell r="X310" t="str">
            <v>20-06-2021</v>
          </cell>
          <cell r="Z310" t="str">
            <v>C</v>
          </cell>
          <cell r="AA310" t="str">
            <v>18-12-2022</v>
          </cell>
          <cell r="AB310" t="str">
            <v>F</v>
          </cell>
        </row>
        <row r="311">
          <cell r="C311" t="str">
            <v>SebastienBourdages</v>
          </cell>
          <cell r="D311" t="str">
            <v>BN</v>
          </cell>
          <cell r="E311" t="str">
            <v>X</v>
          </cell>
          <cell r="F311">
            <v>928556</v>
          </cell>
          <cell r="G311" t="str">
            <v>tarwette@gmail.com</v>
          </cell>
          <cell r="H311" t="str">
            <v>Single maneovers</v>
          </cell>
          <cell r="I311" t="str">
            <v>22-02-2024</v>
          </cell>
          <cell r="K311" t="str">
            <v>X</v>
          </cell>
          <cell r="M311" t="str">
            <v>X</v>
          </cell>
          <cell r="N311" t="str">
            <v>02-2024</v>
          </cell>
          <cell r="P311" t="str">
            <v>09-12-2012</v>
          </cell>
          <cell r="Q311" t="str">
            <v>F</v>
          </cell>
          <cell r="V311" t="str">
            <v>19-05-2013</v>
          </cell>
          <cell r="W311" t="str">
            <v>C</v>
          </cell>
          <cell r="X311" t="str">
            <v>09-06-2013</v>
          </cell>
          <cell r="Y311" t="str">
            <v>07-12-2014</v>
          </cell>
          <cell r="Z311" t="str">
            <v>C</v>
          </cell>
          <cell r="AA311" t="str">
            <v>25-01-2015</v>
          </cell>
          <cell r="AB311" t="str">
            <v>C</v>
          </cell>
          <cell r="AC311" t="str">
            <v>27-05-2018</v>
          </cell>
          <cell r="AD311" t="str">
            <v>F</v>
          </cell>
          <cell r="AE311" t="str">
            <v>24-02-2013</v>
          </cell>
          <cell r="AF311" t="str">
            <v>F</v>
          </cell>
          <cell r="AG311" t="str">
            <v>14-04-2013</v>
          </cell>
          <cell r="AH311" t="str">
            <v>C</v>
          </cell>
          <cell r="AI311" t="str">
            <v>08-04-2016</v>
          </cell>
          <cell r="AJ311" t="str">
            <v>F</v>
          </cell>
        </row>
        <row r="312">
          <cell r="C312" t="str">
            <v>SimonThibault</v>
          </cell>
          <cell r="D312" t="str">
            <v>VSC</v>
          </cell>
          <cell r="E312" t="str">
            <v>X</v>
          </cell>
          <cell r="F312">
            <v>5610732</v>
          </cell>
          <cell r="G312" t="str">
            <v>simthibault@hotmail.com</v>
          </cell>
          <cell r="H312" t="str">
            <v>Manoeuvres simples</v>
          </cell>
          <cell r="I312" t="str">
            <v>28-11-2022</v>
          </cell>
          <cell r="K312" t="str">
            <v>X</v>
          </cell>
          <cell r="M312" t="str">
            <v>X</v>
          </cell>
          <cell r="N312" t="str">
            <v>06-2022</v>
          </cell>
          <cell r="P312" t="str">
            <v>08-04-2012</v>
          </cell>
          <cell r="Q312" t="str">
            <v>F</v>
          </cell>
          <cell r="T312" t="str">
            <v>03-01-2013</v>
          </cell>
          <cell r="U312" t="str">
            <v>F</v>
          </cell>
          <cell r="V312" t="str">
            <v>19-05-2013</v>
          </cell>
          <cell r="W312" t="str">
            <v>C</v>
          </cell>
          <cell r="X312" t="str">
            <v>B-16-06-2013</v>
          </cell>
          <cell r="Y312" t="str">
            <v>B-15-12-2013</v>
          </cell>
          <cell r="Z312" t="str">
            <v>C</v>
          </cell>
          <cell r="AA312" t="str">
            <v>23-02-2014</v>
          </cell>
          <cell r="AB312" t="str">
            <v>C</v>
          </cell>
          <cell r="AE312" t="str">
            <v>08-12-2013</v>
          </cell>
          <cell r="AF312" t="str">
            <v>C</v>
          </cell>
          <cell r="AG312" t="str">
            <v>13-04-2014</v>
          </cell>
          <cell r="AH312" t="str">
            <v>C</v>
          </cell>
        </row>
        <row r="313">
          <cell r="C313" t="str">
            <v>SimoneSt-Laurent</v>
          </cell>
          <cell r="D313" t="str">
            <v>Union</v>
          </cell>
          <cell r="F313">
            <v>6767321</v>
          </cell>
          <cell r="K313" t="str">
            <v>X</v>
          </cell>
          <cell r="M313" t="str">
            <v>X</v>
          </cell>
          <cell r="P313" t="str">
            <v>03-12-2023</v>
          </cell>
          <cell r="Q313" t="str">
            <v>C</v>
          </cell>
        </row>
        <row r="314">
          <cell r="C314" t="str">
            <v>StephaneAgnard</v>
          </cell>
          <cell r="D314" t="str">
            <v>CSAMSA</v>
          </cell>
          <cell r="F314">
            <v>1068833</v>
          </cell>
          <cell r="G314" t="str">
            <v>st_agnard@hotmail.com</v>
          </cell>
          <cell r="I314" t="str">
            <v>mise à jour à faire</v>
          </cell>
          <cell r="J314" t="str">
            <v>à faire</v>
          </cell>
          <cell r="K314" t="str">
            <v>X</v>
          </cell>
          <cell r="L314" t="str">
            <v>X</v>
          </cell>
          <cell r="M314" t="str">
            <v>X</v>
          </cell>
          <cell r="N314" t="str">
            <v>mise à jour à faire</v>
          </cell>
          <cell r="P314" t="str">
            <v>09-03-2008</v>
          </cell>
          <cell r="Q314" t="str">
            <v>F</v>
          </cell>
          <cell r="T314" t="str">
            <v>28-10-2012</v>
          </cell>
          <cell r="U314" t="str">
            <v>F</v>
          </cell>
          <cell r="V314" t="str">
            <v>11-11-2012</v>
          </cell>
          <cell r="W314" t="str">
            <v>C</v>
          </cell>
          <cell r="X314" t="str">
            <v>B-16-06-2013</v>
          </cell>
          <cell r="Z314" t="str">
            <v>C</v>
          </cell>
          <cell r="AE314" t="str">
            <v>16-04-2011</v>
          </cell>
          <cell r="AF314" t="str">
            <v>C</v>
          </cell>
          <cell r="AG314" t="str">
            <v>06-04-2014</v>
          </cell>
          <cell r="AH314" t="str">
            <v>C</v>
          </cell>
        </row>
        <row r="315">
          <cell r="C315" t="str">
            <v>SteveOmischl</v>
          </cell>
          <cell r="F315">
            <v>767399</v>
          </cell>
          <cell r="G315" t="str">
            <v>steveomischl@freestylecanada.ski</v>
          </cell>
          <cell r="K315" t="str">
            <v>X</v>
          </cell>
          <cell r="M315" t="str">
            <v>X</v>
          </cell>
          <cell r="N315" t="str">
            <v>10-2021</v>
          </cell>
          <cell r="T315" t="str">
            <v>07-2013</v>
          </cell>
          <cell r="U315" t="str">
            <v>C</v>
          </cell>
          <cell r="V315" t="str">
            <v>07-2013</v>
          </cell>
          <cell r="W315" t="str">
            <v>C</v>
          </cell>
          <cell r="X315" t="str">
            <v>07-2013</v>
          </cell>
          <cell r="Y315" t="str">
            <v>07-2013</v>
          </cell>
          <cell r="Z315" t="str">
            <v>C</v>
          </cell>
          <cell r="AA315" t="str">
            <v>07-2013</v>
          </cell>
          <cell r="AB315" t="str">
            <v>C</v>
          </cell>
          <cell r="AG315" t="str">
            <v>05-2024</v>
          </cell>
          <cell r="AH315" t="str">
            <v>C</v>
          </cell>
        </row>
        <row r="316">
          <cell r="C316" t="str">
            <v>StevenLandry</v>
          </cell>
          <cell r="D316" t="str">
            <v>Acroski Norbert Morin</v>
          </cell>
          <cell r="F316">
            <v>5988175</v>
          </cell>
          <cell r="G316" t="str">
            <v>motionfreeski@gmail.com</v>
          </cell>
          <cell r="I316" t="str">
            <v>24-02-2022</v>
          </cell>
          <cell r="J316" t="str">
            <v>n/a</v>
          </cell>
          <cell r="K316" t="str">
            <v>X</v>
          </cell>
          <cell r="M316" t="str">
            <v>X</v>
          </cell>
          <cell r="N316" t="str">
            <v>10-2023</v>
          </cell>
          <cell r="P316" t="str">
            <v>07-12-2014</v>
          </cell>
          <cell r="Q316" t="str">
            <v>F</v>
          </cell>
          <cell r="R316" t="str">
            <v>24-03-2019</v>
          </cell>
          <cell r="S316" t="str">
            <v>C</v>
          </cell>
          <cell r="T316" t="str">
            <v>30-04-2017</v>
          </cell>
          <cell r="U316" t="str">
            <v>C</v>
          </cell>
          <cell r="V316" t="str">
            <v>07-10-2018</v>
          </cell>
          <cell r="W316" t="str">
            <v>C</v>
          </cell>
          <cell r="X316" t="str">
            <v>17-08-2022</v>
          </cell>
          <cell r="Z316" t="str">
            <v>C</v>
          </cell>
          <cell r="AA316" t="str">
            <v>03-04-2022</v>
          </cell>
          <cell r="AB316" t="str">
            <v>C</v>
          </cell>
        </row>
        <row r="317">
          <cell r="C317" t="str">
            <v>SylvainDesaulniers</v>
          </cell>
          <cell r="F317">
            <v>6778002</v>
          </cell>
          <cell r="G317" t="str">
            <v>bladerunner@videotron.ca</v>
          </cell>
          <cell r="M317" t="str">
            <v>à faire</v>
          </cell>
          <cell r="P317" t="str">
            <v>02-01-2025</v>
          </cell>
          <cell r="Q317" t="str">
            <v>F</v>
          </cell>
        </row>
        <row r="318">
          <cell r="C318" t="str">
            <v>TaniaTaddeo</v>
          </cell>
          <cell r="D318" t="str">
            <v>SSS</v>
          </cell>
          <cell r="F318">
            <v>5665895</v>
          </cell>
          <cell r="G318" t="str">
            <v>taniataddeo.ve@gmail.com</v>
          </cell>
          <cell r="I318" t="str">
            <v>19-02-2024</v>
          </cell>
          <cell r="K318" t="str">
            <v>X</v>
          </cell>
          <cell r="M318" t="str">
            <v>X</v>
          </cell>
          <cell r="N318" t="str">
            <v>02-2024</v>
          </cell>
          <cell r="P318" t="str">
            <v>07-04-2013</v>
          </cell>
          <cell r="Q318" t="str">
            <v>F</v>
          </cell>
          <cell r="T318" t="str">
            <v>05-05-2013</v>
          </cell>
          <cell r="U318" t="str">
            <v>C</v>
          </cell>
          <cell r="V318" t="str">
            <v>15-09-2013</v>
          </cell>
          <cell r="W318" t="str">
            <v>C</v>
          </cell>
          <cell r="X318" t="str">
            <v>B-22-09-2013</v>
          </cell>
          <cell r="Z318" t="str">
            <v>C</v>
          </cell>
          <cell r="AA318" t="str">
            <v>23-02-2014</v>
          </cell>
          <cell r="AB318" t="str">
            <v>C</v>
          </cell>
          <cell r="AE318" t="str">
            <v>08-12-2013</v>
          </cell>
          <cell r="AF318" t="str">
            <v>C</v>
          </cell>
        </row>
        <row r="319">
          <cell r="C319" t="str">
            <v>ThibaultRoucal</v>
          </cell>
          <cell r="D319" t="str">
            <v>Union</v>
          </cell>
          <cell r="F319">
            <v>5888558</v>
          </cell>
          <cell r="G319" t="str">
            <v>roucalthibault@hotmail.fr</v>
          </cell>
          <cell r="I319" t="str">
            <v>12-11-2021</v>
          </cell>
          <cell r="J319" t="str">
            <v>à faire</v>
          </cell>
          <cell r="K319" t="str">
            <v>X</v>
          </cell>
          <cell r="M319" t="str">
            <v>à faire</v>
          </cell>
          <cell r="N319" t="str">
            <v>11-2021</v>
          </cell>
          <cell r="P319" t="str">
            <v>10-01-2025</v>
          </cell>
          <cell r="Q319" t="str">
            <v>F</v>
          </cell>
        </row>
        <row r="320">
          <cell r="C320" t="str">
            <v>ThierryMorin</v>
          </cell>
          <cell r="F320" t="str">
            <v>6835696</v>
          </cell>
          <cell r="G320" t="str">
            <v>thierry.morin0@yahoo.ca</v>
          </cell>
          <cell r="I320" t="str">
            <v>- de 18 ans</v>
          </cell>
          <cell r="J320" t="str">
            <v>n/a</v>
          </cell>
          <cell r="K320" t="str">
            <v>X</v>
          </cell>
          <cell r="M320" t="str">
            <v>X</v>
          </cell>
          <cell r="N320" t="str">
            <v>à faire</v>
          </cell>
          <cell r="P320" t="str">
            <v>12-01-2025</v>
          </cell>
          <cell r="Q320" t="str">
            <v>F</v>
          </cell>
        </row>
        <row r="321">
          <cell r="C321" t="str">
            <v>ThomasGagnon</v>
          </cell>
          <cell r="D321" t="str">
            <v>CSAMSA</v>
          </cell>
          <cell r="F321">
            <v>6396230</v>
          </cell>
          <cell r="G321" t="str">
            <v>tom.gagnon@live.ca</v>
          </cell>
          <cell r="I321" t="str">
            <v>10-10-2024</v>
          </cell>
          <cell r="K321" t="str">
            <v>X</v>
          </cell>
          <cell r="M321" t="str">
            <v>X</v>
          </cell>
          <cell r="N321" t="str">
            <v>11-2025</v>
          </cell>
          <cell r="P321" t="str">
            <v>01-12-2019</v>
          </cell>
          <cell r="Q321" t="str">
            <v>C</v>
          </cell>
          <cell r="T321" t="str">
            <v>23-05-2021</v>
          </cell>
          <cell r="U321" t="str">
            <v>C</v>
          </cell>
          <cell r="V321" t="str">
            <v>30-05-2021</v>
          </cell>
          <cell r="W321" t="str">
            <v>C</v>
          </cell>
          <cell r="X321" t="str">
            <v>12-09-2021</v>
          </cell>
          <cell r="Z321" t="str">
            <v>C</v>
          </cell>
          <cell r="AA321" t="str">
            <v>23-12-2022</v>
          </cell>
          <cell r="AB321" t="str">
            <v>C</v>
          </cell>
        </row>
        <row r="322">
          <cell r="C322" t="str">
            <v>ThomasWolfe</v>
          </cell>
          <cell r="D322" t="str">
            <v>VSC</v>
          </cell>
          <cell r="F322">
            <v>6057828</v>
          </cell>
          <cell r="I322" t="str">
            <v>19-12-2023</v>
          </cell>
          <cell r="K322" t="str">
            <v>X</v>
          </cell>
          <cell r="M322" t="str">
            <v>X</v>
          </cell>
          <cell r="N322" t="str">
            <v>11-2022</v>
          </cell>
          <cell r="P322" t="str">
            <v>10-04-2016</v>
          </cell>
          <cell r="Q322" t="str">
            <v>F</v>
          </cell>
          <cell r="R322" t="str">
            <v>04-01-2023</v>
          </cell>
          <cell r="S322" t="str">
            <v>F</v>
          </cell>
          <cell r="AE322" t="str">
            <v>16-04-2023</v>
          </cell>
          <cell r="AF322" t="str">
            <v>C</v>
          </cell>
        </row>
        <row r="323">
          <cell r="C323" t="str">
            <v>Thomasde Mauraige</v>
          </cell>
          <cell r="D323" t="str">
            <v>Le Relais</v>
          </cell>
          <cell r="F323">
            <v>6534452</v>
          </cell>
          <cell r="G323" t="str">
            <v>tdemauraige@gmail.com</v>
          </cell>
          <cell r="I323" t="str">
            <v>29-12-2023</v>
          </cell>
          <cell r="J323" t="str">
            <v>n/a</v>
          </cell>
          <cell r="K323" t="str">
            <v>X</v>
          </cell>
          <cell r="M323" t="str">
            <v>à faire</v>
          </cell>
          <cell r="N323" t="str">
            <v>à faire</v>
          </cell>
          <cell r="AE323" t="str">
            <v>16-04-2023</v>
          </cell>
          <cell r="AF323" t="str">
            <v>C</v>
          </cell>
        </row>
        <row r="324">
          <cell r="C324" t="str">
            <v>ThomasCarrier</v>
          </cell>
          <cell r="D324" t="str">
            <v>Union</v>
          </cell>
          <cell r="F324">
            <v>6695698</v>
          </cell>
          <cell r="K324" t="str">
            <v>X</v>
          </cell>
          <cell r="M324" t="str">
            <v>X</v>
          </cell>
          <cell r="P324" t="str">
            <v>17-12-2023</v>
          </cell>
          <cell r="Q324" t="str">
            <v>C</v>
          </cell>
        </row>
        <row r="325">
          <cell r="C325" t="str">
            <v>TiffanyLê-Brassard</v>
          </cell>
          <cell r="F325" t="str">
            <v>7073270</v>
          </cell>
          <cell r="G325" t="str">
            <v>tiffanyaglae@gmail.com</v>
          </cell>
          <cell r="I325" t="str">
            <v>- de 18 ans</v>
          </cell>
          <cell r="J325" t="str">
            <v>n/a</v>
          </cell>
          <cell r="K325" t="str">
            <v>X</v>
          </cell>
          <cell r="M325" t="str">
            <v>X</v>
          </cell>
          <cell r="N325" t="str">
            <v>11-2025</v>
          </cell>
          <cell r="P325" t="str">
            <v>14-12-2025</v>
          </cell>
          <cell r="Q325" t="str">
            <v>F</v>
          </cell>
        </row>
        <row r="326">
          <cell r="C326" t="str">
            <v>TristanBranconnier</v>
          </cell>
          <cell r="D326" t="str">
            <v>VSC</v>
          </cell>
          <cell r="F326">
            <v>6560738</v>
          </cell>
          <cell r="G326" t="str">
            <v>julybutterfly@hotmail.com</v>
          </cell>
          <cell r="I326" t="str">
            <v>- de 18 ans</v>
          </cell>
          <cell r="K326" t="str">
            <v>X</v>
          </cell>
          <cell r="M326" t="str">
            <v>X</v>
          </cell>
          <cell r="N326" t="str">
            <v>11-2022</v>
          </cell>
          <cell r="P326" t="str">
            <v>04-12-2022</v>
          </cell>
          <cell r="Q326" t="str">
            <v>F</v>
          </cell>
          <cell r="R326" t="str">
            <v>04-01-2023</v>
          </cell>
          <cell r="S326" t="str">
            <v>F</v>
          </cell>
          <cell r="T326" t="str">
            <v>15-05-2022</v>
          </cell>
          <cell r="U326" t="str">
            <v>C</v>
          </cell>
          <cell r="V326" t="str">
            <v>07-05-2023</v>
          </cell>
          <cell r="W326" t="str">
            <v>F</v>
          </cell>
          <cell r="X326" t="str">
            <v>14-02-2025</v>
          </cell>
          <cell r="Z326" t="str">
            <v>C</v>
          </cell>
          <cell r="AA326" t="str">
            <v>16-02-2025</v>
          </cell>
          <cell r="AB326" t="str">
            <v>C</v>
          </cell>
          <cell r="AE326" t="str">
            <v>02-09-2025</v>
          </cell>
          <cell r="AF326" t="str">
            <v>C</v>
          </cell>
        </row>
        <row r="327">
          <cell r="C327" t="str">
            <v>TristanHaché</v>
          </cell>
          <cell r="D327" t="str">
            <v>Bromont?</v>
          </cell>
          <cell r="F327">
            <v>6615186</v>
          </cell>
          <cell r="G327" t="str">
            <v>tristhache@gmail.com</v>
          </cell>
          <cell r="I327" t="str">
            <v>- de 18 ans</v>
          </cell>
          <cell r="J327" t="str">
            <v>n/a</v>
          </cell>
          <cell r="K327" t="str">
            <v>X</v>
          </cell>
          <cell r="M327" t="str">
            <v>à faire</v>
          </cell>
          <cell r="N327" t="str">
            <v>01-2024</v>
          </cell>
          <cell r="P327" t="str">
            <v>?</v>
          </cell>
          <cell r="Q327" t="str">
            <v>C</v>
          </cell>
          <cell r="R327" t="str">
            <v>07-01-2024</v>
          </cell>
          <cell r="S327" t="str">
            <v>F</v>
          </cell>
          <cell r="T327" t="str">
            <v>14-10-2022</v>
          </cell>
          <cell r="U327" t="str">
            <v>C</v>
          </cell>
          <cell r="V327" t="str">
            <v>12-07-2024</v>
          </cell>
          <cell r="W327" t="str">
            <v>C</v>
          </cell>
        </row>
        <row r="328">
          <cell r="C328" t="str">
            <v>TristanLeblanc</v>
          </cell>
          <cell r="D328" t="str">
            <v>SSS</v>
          </cell>
          <cell r="F328">
            <v>6207301</v>
          </cell>
          <cell r="K328" t="str">
            <v>X</v>
          </cell>
          <cell r="M328" t="str">
            <v>à faire</v>
          </cell>
          <cell r="P328" t="str">
            <v>03-12-2017</v>
          </cell>
          <cell r="Q328" t="str">
            <v>F</v>
          </cell>
        </row>
        <row r="329">
          <cell r="C329" t="str">
            <v>UlysseLevesque</v>
          </cell>
          <cell r="D329" t="str">
            <v>Stoneham</v>
          </cell>
          <cell r="F329">
            <v>6533694</v>
          </cell>
          <cell r="I329" t="str">
            <v>- de 18 ans</v>
          </cell>
          <cell r="K329" t="str">
            <v>X</v>
          </cell>
          <cell r="M329" t="str">
            <v>X</v>
          </cell>
          <cell r="N329" t="str">
            <v>12-2022</v>
          </cell>
          <cell r="P329" t="str">
            <v>12-12-2021</v>
          </cell>
          <cell r="Q329" t="str">
            <v>C</v>
          </cell>
        </row>
        <row r="330">
          <cell r="C330" t="str">
            <v>ValérieGilbert</v>
          </cell>
          <cell r="D330" t="str">
            <v>SSS</v>
          </cell>
          <cell r="F330">
            <v>6053619</v>
          </cell>
          <cell r="G330" t="str">
            <v>vgilbert98@hotmail.ca</v>
          </cell>
          <cell r="I330" t="str">
            <v>23-09-2022</v>
          </cell>
          <cell r="K330" t="str">
            <v>X</v>
          </cell>
          <cell r="M330" t="str">
            <v>X</v>
          </cell>
          <cell r="N330" t="str">
            <v>01-2024</v>
          </cell>
          <cell r="T330" t="str">
            <v>23-10-2022</v>
          </cell>
          <cell r="U330" t="str">
            <v>C</v>
          </cell>
          <cell r="V330" t="str">
            <v>30-10-2022</v>
          </cell>
          <cell r="W330" t="str">
            <v>C</v>
          </cell>
          <cell r="X330" t="str">
            <v>02-07-2023</v>
          </cell>
          <cell r="Z330" t="str">
            <v>C</v>
          </cell>
          <cell r="AA330" t="str">
            <v>22-12-2023</v>
          </cell>
          <cell r="AB330" t="str">
            <v>C</v>
          </cell>
          <cell r="AE330" t="str">
            <v>20-05-2015</v>
          </cell>
          <cell r="AF330" t="str">
            <v>C</v>
          </cell>
          <cell r="AG330" t="str">
            <v>06-05-2022</v>
          </cell>
          <cell r="AH330" t="str">
            <v>F</v>
          </cell>
        </row>
        <row r="331">
          <cell r="C331" t="str">
            <v>VincentBernard</v>
          </cell>
          <cell r="D331" t="str">
            <v>Bromont</v>
          </cell>
          <cell r="E331" t="str">
            <v>X</v>
          </cell>
          <cell r="F331">
            <v>5810152</v>
          </cell>
          <cell r="G331" t="str">
            <v>vincent.bernard26@outlook.com</v>
          </cell>
          <cell r="I331" t="str">
            <v>09-02-2024</v>
          </cell>
          <cell r="K331" t="str">
            <v>X</v>
          </cell>
          <cell r="L331" t="str">
            <v>X</v>
          </cell>
          <cell r="M331" t="str">
            <v>X</v>
          </cell>
          <cell r="N331" t="str">
            <v>02-2024</v>
          </cell>
          <cell r="P331" t="str">
            <v>15-12-2013</v>
          </cell>
          <cell r="Q331" t="str">
            <v>F</v>
          </cell>
          <cell r="R331" t="str">
            <v>14-12-2025</v>
          </cell>
          <cell r="S331" t="str">
            <v>C</v>
          </cell>
          <cell r="T331" t="str">
            <v>18-05-2014</v>
          </cell>
          <cell r="U331" t="str">
            <v>C</v>
          </cell>
          <cell r="V331" t="str">
            <v>15-06-2014</v>
          </cell>
          <cell r="W331" t="str">
            <v>C</v>
          </cell>
          <cell r="X331" t="str">
            <v>23-08-2015</v>
          </cell>
          <cell r="Y331" t="str">
            <v>22-12-2017</v>
          </cell>
          <cell r="Z331" t="str">
            <v>C</v>
          </cell>
          <cell r="AA331" t="str">
            <v>28-12-2018</v>
          </cell>
          <cell r="AB331" t="str">
            <v>C</v>
          </cell>
          <cell r="AC331" t="str">
            <v>04-12-2022</v>
          </cell>
          <cell r="AD331" t="str">
            <v>C</v>
          </cell>
        </row>
        <row r="332">
          <cell r="C332" t="str">
            <v>VincentCamiré</v>
          </cell>
          <cell r="D332" t="str">
            <v>CSAMSA</v>
          </cell>
          <cell r="F332">
            <v>6430132</v>
          </cell>
          <cell r="G332" t="str">
            <v>vince-000@outlook.com</v>
          </cell>
          <cell r="I332" t="str">
            <v>21-12-2023</v>
          </cell>
          <cell r="J332" t="str">
            <v>n/a</v>
          </cell>
          <cell r="K332" t="str">
            <v>X</v>
          </cell>
          <cell r="M332" t="str">
            <v>X</v>
          </cell>
          <cell r="N332" t="str">
            <v>08-2025</v>
          </cell>
          <cell r="P332" t="str">
            <v>13-12-2020</v>
          </cell>
          <cell r="T332" t="str">
            <v>23-05-2021</v>
          </cell>
          <cell r="U332" t="str">
            <v>C</v>
          </cell>
          <cell r="V332" t="str">
            <v>30-05-2021</v>
          </cell>
          <cell r="W332" t="str">
            <v>C</v>
          </cell>
          <cell r="X332" t="str">
            <v>20-06-2021</v>
          </cell>
          <cell r="Z332" t="str">
            <v>C</v>
          </cell>
          <cell r="AA332" t="str">
            <v>23-12-2022</v>
          </cell>
          <cell r="AB332" t="str">
            <v>C</v>
          </cell>
        </row>
        <row r="333">
          <cell r="C333" t="str">
            <v>VincentDeslauriers</v>
          </cell>
          <cell r="G333" t="str">
            <v>vini.deslauriers@gmail.com</v>
          </cell>
          <cell r="M333" t="str">
            <v>à faire</v>
          </cell>
          <cell r="T333" t="str">
            <v>28-06-2026</v>
          </cell>
        </row>
        <row r="334">
          <cell r="C334" t="str">
            <v>Vincentd'Orsonnens</v>
          </cell>
          <cell r="D334" t="str">
            <v>Team OFR</v>
          </cell>
          <cell r="F334">
            <v>6399760</v>
          </cell>
          <cell r="I334" t="str">
            <v>08-01-2024</v>
          </cell>
          <cell r="K334" t="str">
            <v>X</v>
          </cell>
          <cell r="M334" t="str">
            <v>X</v>
          </cell>
          <cell r="N334" t="str">
            <v>01-2024</v>
          </cell>
          <cell r="P334" t="str">
            <v>15-12-2019</v>
          </cell>
          <cell r="Q334" t="str">
            <v>F</v>
          </cell>
          <cell r="R334" t="str">
            <v>07-01-2024</v>
          </cell>
          <cell r="S334" t="str">
            <v>C</v>
          </cell>
        </row>
        <row r="335">
          <cell r="C335" t="str">
            <v>VincentForest</v>
          </cell>
          <cell r="D335" t="str">
            <v>VSC</v>
          </cell>
          <cell r="F335">
            <v>6470824</v>
          </cell>
          <cell r="G335" t="str">
            <v>brunoforest@evolutionphysio.com</v>
          </cell>
          <cell r="I335" t="str">
            <v>29-11-2024</v>
          </cell>
          <cell r="J335" t="str">
            <v>n/a</v>
          </cell>
          <cell r="K335" t="str">
            <v>X</v>
          </cell>
          <cell r="M335" t="str">
            <v>X</v>
          </cell>
          <cell r="N335" t="str">
            <v>12-2023</v>
          </cell>
          <cell r="P335" t="str">
            <v>05-12-2021</v>
          </cell>
          <cell r="Q335" t="str">
            <v>C</v>
          </cell>
          <cell r="R335" t="str">
            <v>04-01-2023</v>
          </cell>
          <cell r="S335" t="str">
            <v>F</v>
          </cell>
          <cell r="T335" t="str">
            <v>15-05-2022</v>
          </cell>
          <cell r="U335" t="str">
            <v>C</v>
          </cell>
          <cell r="AE335" t="str">
            <v>02-09-2025</v>
          </cell>
          <cell r="AF335" t="str">
            <v>C</v>
          </cell>
          <cell r="AG335" t="str">
            <v>06-04-2025</v>
          </cell>
          <cell r="AH335" t="str">
            <v>C</v>
          </cell>
        </row>
        <row r="336">
          <cell r="C336" t="str">
            <v>VincentJoanis</v>
          </cell>
          <cell r="F336" t="str">
            <v>6841025</v>
          </cell>
          <cell r="G336" t="str">
            <v>vincentjoanis02@gmail.com</v>
          </cell>
          <cell r="I336" t="str">
            <v>- de 18 ans</v>
          </cell>
          <cell r="J336" t="str">
            <v>n/a</v>
          </cell>
          <cell r="K336" t="str">
            <v>à faire</v>
          </cell>
          <cell r="M336" t="str">
            <v>à faire</v>
          </cell>
          <cell r="N336" t="str">
            <v>à faire</v>
          </cell>
          <cell r="P336" t="str">
            <v>07-12-2025</v>
          </cell>
          <cell r="Q336" t="str">
            <v>F</v>
          </cell>
        </row>
        <row r="337">
          <cell r="C337" t="str">
            <v>VincentLaliberté</v>
          </cell>
          <cell r="D337" t="str">
            <v>Stoneham</v>
          </cell>
          <cell r="I337" t="str">
            <v>28-02-2024</v>
          </cell>
          <cell r="K337" t="str">
            <v>x</v>
          </cell>
          <cell r="M337" t="str">
            <v>x</v>
          </cell>
          <cell r="N337" t="str">
            <v>02-2024</v>
          </cell>
        </row>
        <row r="338">
          <cell r="C338" t="str">
            <v>VincentPelletier</v>
          </cell>
          <cell r="F338">
            <v>6917883</v>
          </cell>
          <cell r="G338" t="str">
            <v>vincentpelletier61@gmail.com</v>
          </cell>
          <cell r="I338" t="str">
            <v>- de 18 ans</v>
          </cell>
          <cell r="J338" t="str">
            <v>n/a</v>
          </cell>
          <cell r="K338" t="str">
            <v>X</v>
          </cell>
          <cell r="M338" t="str">
            <v>X</v>
          </cell>
          <cell r="N338" t="str">
            <v>11-2024</v>
          </cell>
          <cell r="P338" t="str">
            <v>24-11-2024</v>
          </cell>
          <cell r="Q338" t="str">
            <v>C</v>
          </cell>
        </row>
        <row r="339">
          <cell r="C339" t="str">
            <v>VincentPrévost</v>
          </cell>
          <cell r="D339" t="str">
            <v>Union</v>
          </cell>
          <cell r="F339">
            <v>6785053</v>
          </cell>
          <cell r="G339" t="str">
            <v>vincent.prevost93@gmail.com</v>
          </cell>
          <cell r="I339" t="str">
            <v xml:space="preserve"> </v>
          </cell>
          <cell r="K339" t="str">
            <v>X</v>
          </cell>
          <cell r="M339" t="str">
            <v>X</v>
          </cell>
          <cell r="N339" t="str">
            <v>02-2024</v>
          </cell>
          <cell r="P339" t="str">
            <v>17-12-2023</v>
          </cell>
          <cell r="Q339" t="str">
            <v>C</v>
          </cell>
        </row>
        <row r="340">
          <cell r="C340" t="str">
            <v>WilliamCourchesne</v>
          </cell>
          <cell r="D340" t="str">
            <v>Team OFR</v>
          </cell>
          <cell r="F340" t="str">
            <v>6775576</v>
          </cell>
          <cell r="G340" t="str">
            <v>will.courchesne@gmail.com</v>
          </cell>
          <cell r="I340" t="str">
            <v>16-02-2024</v>
          </cell>
          <cell r="J340" t="str">
            <v>n/a</v>
          </cell>
          <cell r="K340" t="str">
            <v>X</v>
          </cell>
          <cell r="M340" t="str">
            <v>X</v>
          </cell>
          <cell r="N340" t="str">
            <v>01-2025</v>
          </cell>
          <cell r="P340" t="str">
            <v>10-12-2023</v>
          </cell>
          <cell r="Q340" t="str">
            <v>C</v>
          </cell>
        </row>
        <row r="341">
          <cell r="C341" t="str">
            <v>WilliamVallieres</v>
          </cell>
          <cell r="D341" t="str">
            <v>Orford</v>
          </cell>
          <cell r="F341">
            <v>6537145</v>
          </cell>
          <cell r="G341" t="str">
            <v>wvallieres@shapewlb.com</v>
          </cell>
          <cell r="I341" t="str">
            <v>12-02-2024</v>
          </cell>
          <cell r="J341" t="str">
            <v>n/a</v>
          </cell>
          <cell r="K341" t="str">
            <v>X</v>
          </cell>
          <cell r="M341" t="str">
            <v>X</v>
          </cell>
          <cell r="N341" t="str">
            <v>01-2025</v>
          </cell>
          <cell r="P341" t="str">
            <v>28-12-2021</v>
          </cell>
          <cell r="Q341" t="str">
            <v>C</v>
          </cell>
          <cell r="T341" t="str">
            <v>01-05-2022</v>
          </cell>
          <cell r="U341" t="str">
            <v>C</v>
          </cell>
        </row>
        <row r="342">
          <cell r="C342" t="str">
            <v>WilliamGagnon-Desharnais</v>
          </cell>
          <cell r="D342" t="str">
            <v>VSC</v>
          </cell>
          <cell r="F342">
            <v>6684596</v>
          </cell>
          <cell r="G342" t="str">
            <v>williamgagnond@outlook.com</v>
          </cell>
          <cell r="I342" t="str">
            <v xml:space="preserve"> </v>
          </cell>
          <cell r="J342" t="str">
            <v>n/a</v>
          </cell>
          <cell r="K342" t="str">
            <v>X</v>
          </cell>
          <cell r="L342" t="str">
            <v>X</v>
          </cell>
          <cell r="M342" t="str">
            <v>X</v>
          </cell>
          <cell r="N342" t="str">
            <v>02-2025</v>
          </cell>
          <cell r="T342" t="str">
            <v>29-04-2023</v>
          </cell>
          <cell r="U342" t="str">
            <v>C</v>
          </cell>
          <cell r="V342" t="str">
            <v>22-10-2023</v>
          </cell>
          <cell r="W342" t="str">
            <v>C</v>
          </cell>
          <cell r="X342" t="str">
            <v>18-06-2023</v>
          </cell>
          <cell r="Y342" t="str">
            <v>18-06-2023</v>
          </cell>
          <cell r="Z342" t="str">
            <v>C</v>
          </cell>
          <cell r="AA342" t="str">
            <v>21-12-2023</v>
          </cell>
          <cell r="AB342" t="str">
            <v>C</v>
          </cell>
          <cell r="AC342" t="str">
            <v>10-05-2026</v>
          </cell>
          <cell r="AE342" t="str">
            <v>02-09-2025</v>
          </cell>
          <cell r="AF342" t="str">
            <v>C</v>
          </cell>
          <cell r="AG342" t="str">
            <v>06-04-2025</v>
          </cell>
          <cell r="AH342" t="str">
            <v>C</v>
          </cell>
        </row>
        <row r="343">
          <cell r="C343" t="str">
            <v>WilliamGratton</v>
          </cell>
          <cell r="F343">
            <v>7022126</v>
          </cell>
          <cell r="G343" t="str">
            <v>jf.kath@gmail.com</v>
          </cell>
          <cell r="I343" t="str">
            <v>- de 16 ans</v>
          </cell>
          <cell r="J343" t="str">
            <v>n/a</v>
          </cell>
          <cell r="K343" t="str">
            <v>à faire</v>
          </cell>
          <cell r="M343" t="str">
            <v>à faire</v>
          </cell>
          <cell r="N343" t="str">
            <v>à faire</v>
          </cell>
          <cell r="T343" t="str">
            <v>05-10-2025</v>
          </cell>
          <cell r="U343" t="str">
            <v>F</v>
          </cell>
        </row>
        <row r="344">
          <cell r="C344" t="str">
            <v>WilliamLamy</v>
          </cell>
          <cell r="D344" t="str">
            <v>BN</v>
          </cell>
          <cell r="F344" t="str">
            <v>6057839</v>
          </cell>
          <cell r="G344" t="str">
            <v>lamy.william98@gmail.com</v>
          </cell>
          <cell r="H344" t="str">
            <v>Single maneovers</v>
          </cell>
          <cell r="I344" t="str">
            <v>25-01-2024</v>
          </cell>
          <cell r="K344" t="str">
            <v>X</v>
          </cell>
          <cell r="M344" t="str">
            <v>X</v>
          </cell>
          <cell r="N344" t="str">
            <v>01-2024</v>
          </cell>
          <cell r="T344" t="str">
            <v>27-09-2020</v>
          </cell>
          <cell r="U344" t="str">
            <v>F</v>
          </cell>
          <cell r="V344" t="str">
            <v>26-09-2021</v>
          </cell>
          <cell r="W344" t="str">
            <v>C</v>
          </cell>
          <cell r="X344" t="str">
            <v>29-05-2022</v>
          </cell>
          <cell r="Z344" t="str">
            <v>C</v>
          </cell>
          <cell r="AA344" t="str">
            <v>03-04-2022</v>
          </cell>
          <cell r="AB344" t="str">
            <v>C</v>
          </cell>
        </row>
        <row r="345">
          <cell r="C345" t="str">
            <v>XavierLachance</v>
          </cell>
          <cell r="F345" t="str">
            <v>6400442</v>
          </cell>
          <cell r="G345" t="str">
            <v>xavierlachance16@gmail.com</v>
          </cell>
          <cell r="I345" t="str">
            <v>à faire</v>
          </cell>
          <cell r="J345" t="str">
            <v>n/a</v>
          </cell>
          <cell r="K345" t="str">
            <v>X</v>
          </cell>
          <cell r="M345" t="str">
            <v>X</v>
          </cell>
          <cell r="N345" t="str">
            <v>à faire</v>
          </cell>
        </row>
        <row r="346">
          <cell r="C346" t="str">
            <v>XavierLevesque</v>
          </cell>
          <cell r="D346" t="str">
            <v>Stoneham</v>
          </cell>
          <cell r="F346">
            <v>6117836</v>
          </cell>
          <cell r="G346" t="str">
            <v>xavier_levesque@icloud.com</v>
          </cell>
          <cell r="I346" t="str">
            <v>05-12-2022</v>
          </cell>
          <cell r="J346" t="str">
            <v>n/a</v>
          </cell>
          <cell r="K346" t="str">
            <v>X</v>
          </cell>
          <cell r="L346" t="str">
            <v>X</v>
          </cell>
          <cell r="M346" t="str">
            <v>X</v>
          </cell>
          <cell r="N346" t="str">
            <v>12-2022</v>
          </cell>
          <cell r="P346" t="str">
            <v>11-12-2016</v>
          </cell>
          <cell r="Q346" t="str">
            <v>F</v>
          </cell>
          <cell r="T346" t="str">
            <v>17-06-2018</v>
          </cell>
          <cell r="U346" t="str">
            <v>F</v>
          </cell>
          <cell r="AE346" t="str">
            <v>09-01-2019</v>
          </cell>
          <cell r="AF346" t="str">
            <v>C</v>
          </cell>
        </row>
        <row r="347">
          <cell r="C347" t="str">
            <v>ZacharieDeslauriers</v>
          </cell>
          <cell r="F347">
            <v>6639900</v>
          </cell>
          <cell r="G347" t="str">
            <v>zach.deslauriers@icloud.com</v>
          </cell>
          <cell r="I347" t="str">
            <v xml:space="preserve"> </v>
          </cell>
          <cell r="J347" t="str">
            <v>n/a</v>
          </cell>
          <cell r="K347" t="str">
            <v>X</v>
          </cell>
          <cell r="M347" t="str">
            <v>à faire</v>
          </cell>
          <cell r="P347" t="str">
            <v>24-11-2024</v>
          </cell>
          <cell r="Q347" t="str">
            <v>C</v>
          </cell>
        </row>
        <row r="348">
          <cell r="C348" t="str">
            <v>ZacharyBonhomme</v>
          </cell>
          <cell r="D348" t="str">
            <v>VSC</v>
          </cell>
          <cell r="F348" t="str">
            <v>6315827</v>
          </cell>
          <cell r="I348" t="str">
            <v>20-12-2021</v>
          </cell>
          <cell r="K348" t="str">
            <v>X</v>
          </cell>
          <cell r="M348" t="str">
            <v>X</v>
          </cell>
          <cell r="N348" t="str">
            <v>12-2021</v>
          </cell>
          <cell r="P348" t="str">
            <v>05-12-2021</v>
          </cell>
          <cell r="Q348" t="str">
            <v>F</v>
          </cell>
          <cell r="T348" t="str">
            <v>13-09-2020</v>
          </cell>
          <cell r="U348" t="str">
            <v>C</v>
          </cell>
          <cell r="V348" t="str">
            <v>22-05-2022</v>
          </cell>
          <cell r="W348" t="str">
            <v>C</v>
          </cell>
          <cell r="X348" t="str">
            <v>29-05-2022</v>
          </cell>
          <cell r="Z348" t="str">
            <v>C</v>
          </cell>
        </row>
        <row r="349">
          <cell r="C349" t="str">
            <v>ZacharyCôté</v>
          </cell>
          <cell r="G349" t="str">
            <v>zaccote9@gmail.ocm</v>
          </cell>
          <cell r="M349" t="str">
            <v>à faire</v>
          </cell>
          <cell r="T349" t="str">
            <v>28-06-2026</v>
          </cell>
        </row>
        <row r="350">
          <cell r="C350" t="str">
            <v>ZacharyDeschatelets</v>
          </cell>
          <cell r="F350">
            <v>6829885</v>
          </cell>
          <cell r="G350" t="str">
            <v>valerie.haineault@desjardins.com</v>
          </cell>
          <cell r="M350" t="str">
            <v>à faire</v>
          </cell>
          <cell r="T350" t="str">
            <v>05-10-2025</v>
          </cell>
          <cell r="U350" t="str">
            <v>F</v>
          </cell>
          <cell r="V350" t="str">
            <v>12-07-2026</v>
          </cell>
        </row>
        <row r="351">
          <cell r="C351" t="str">
            <v>ZackLetellier</v>
          </cell>
          <cell r="F351" t="str">
            <v>7093784</v>
          </cell>
          <cell r="G351" t="str">
            <v>letellierzack@gmail.com</v>
          </cell>
          <cell r="I351" t="str">
            <v>- de 18 ans</v>
          </cell>
          <cell r="J351" t="str">
            <v>n/a</v>
          </cell>
          <cell r="K351" t="str">
            <v>X</v>
          </cell>
          <cell r="M351" t="str">
            <v>à faire</v>
          </cell>
          <cell r="N351" t="str">
            <v>à faire</v>
          </cell>
        </row>
      </sheetData>
      <sheetData sheetId="1"/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147155-E865-417E-B012-62198FFFE66F}" name="Tableau1" displayName="Tableau1" ref="A6:Q59" totalsRowShown="0" headerRowDxfId="20" dataDxfId="18" headerRowBorderDxfId="19" tableBorderDxfId="17">
  <autoFilter ref="A6:Q59" xr:uid="{DC147155-E865-417E-B012-62198FFFE66F}"/>
  <sortState xmlns:xlrd2="http://schemas.microsoft.com/office/spreadsheetml/2017/richdata2" ref="A7:Q59">
    <sortCondition ref="B7:B59"/>
    <sortCondition ref="C7:C59"/>
  </sortState>
  <tableColumns count="17">
    <tableColumn id="7" xr3:uid="{8C29BA80-5974-40D1-8AA3-DD8C86CA9FA9}" name="Statut" dataDxfId="16"/>
    <tableColumn id="8" xr3:uid="{7924AE45-B037-400B-AE4E-6F398C2BE39D}" name="Prénom" dataDxfId="15"/>
    <tableColumn id="9" xr3:uid="{170DBCC1-733E-4450-BBB7-A8116235F987}" name="Nom" dataDxfId="14"/>
    <tableColumn id="60" xr3:uid="{00CA7DD6-BF2F-498E-A4CD-AE17B451A4E5}" name="# PNCE" dataDxfId="13"/>
    <tableColumn id="17" xr3:uid="{EF0E4DA9-5581-4FFF-9FA6-F0E98CA5497B}" name="Vérification des antécédents" dataDxfId="12"/>
    <tableColumn id="14" xr3:uid="{E3A427B9-0DEF-4E7A-B049-59240D35C898}" name="Sécurité dans le sport" dataDxfId="11">
      <calculatedColumnFormula>IF(VLOOKUP(Tableau1[[#This Row],[Prénom]]&amp;Tableau1[[#This Row],[Nom]],'[1]Suivi des trucs obligatoires'!$C$4:$AG$351,12,FALSE)=0,"",(VLOOKUP(Tableau1[[#This Row],[Prénom]]&amp;Tableau1[[#This Row],[Nom]],'[1]Suivi des trucs obligatoires'!$C$4:$AG$351,12,FALSE)))</calculatedColumnFormula>
    </tableColumn>
    <tableColumn id="15" xr3:uid="{84C4CC58-A373-4B9F-91F4-04151DC6C84A}" name="Tête d'avance" dataDxfId="10">
      <calculatedColumnFormula>IF(VLOOKUP(Tableau1[[#This Row],[Prénom]]&amp;Tableau1[[#This Row],[Nom]],'[1]Suivi des trucs obligatoires'!$C$4:$AG$351,9,FALSE)=0,"",(VLOOKUP(Tableau1[[#This Row],[Prénom]]&amp;Tableau1[[#This Row],[Nom]],'[1]Suivi des trucs obligatoires'!$C$4:$AG$351,9,FALSE)))</calculatedColumnFormula>
    </tableColumn>
    <tableColumn id="16" xr3:uid="{2A159753-92B7-4C10-8411-F657320023D3}" name="Décisions éthiques" dataDxfId="9">
      <calculatedColumnFormula>IF(VLOOKUP(Tableau1[[#This Row],[Prénom]]&amp;Tableau1[[#This Row],[Nom]],'[1]Suivi des trucs obligatoires'!$C$4:$AG$351,11,FALSE)=0,"",(VLOOKUP(Tableau1[[#This Row],[Prénom]]&amp;Tableau1[[#This Row],[Nom]],'[1]Suivi des trucs obligatoires'!$C$4:$AG$351,11,FALSE)))</calculatedColumnFormula>
    </tableColumn>
    <tableColumn id="1" xr3:uid="{436A2052-8BC3-49E7-B9E8-FCD9F610DE2A}" name="Acrobatz" dataDxfId="8">
      <calculatedColumnFormula>VLOOKUP(Tableau1[[#This Row],[Prénom]]&amp;Tableau1[[#This Row],[Nom]],'[1]Suivi des trucs obligatoires'!$C$4:$AG$265,16,FALSE)</calculatedColumnFormula>
    </tableColumn>
    <tableColumn id="2" xr3:uid="{7D7004DE-F6AF-46E3-B9F9-F58B735C9FC1}" name="Air 1" dataDxfId="7">
      <calculatedColumnFormula>VLOOKUP(Tableau1[[#This Row],[Prénom]]&amp;Tableau1[[#This Row],[Nom]],'[1]Suivi des trucs obligatoires'!$C$4:$AG$265,18,FALSE)</calculatedColumnFormula>
    </tableColumn>
    <tableColumn id="3" xr3:uid="{7D3BC3FD-E56C-4B69-AC2A-A67B9EE668AA}" name="Air 2" dataDxfId="6">
      <calculatedColumnFormula>VLOOKUP(Tableau1[[#This Row],[Prénom]]&amp;Tableau1[[#This Row],[Nom]],'[1]Suivi des trucs obligatoires'!$C$4:$AG$265,19,FALSE)</calculatedColumnFormula>
    </tableColumn>
    <tableColumn id="4" xr3:uid="{164DEF07-5923-4616-9BE1-ECFA92EF2FD2}" name="Air 3" dataDxfId="5">
      <calculatedColumnFormula>VLOOKUP(Tableau1[[#This Row],[Prénom]]&amp;Tableau1[[#This Row],[Nom]],'[1]Suivi des trucs obligatoires'!$C$4:$AG$265,20,FALSE)</calculatedColumnFormula>
    </tableColumn>
    <tableColumn id="5" xr3:uid="{652876AA-7760-4518-96CE-DB6009668706}" name="Air 4" dataDxfId="4">
      <calculatedColumnFormula>VLOOKUP(Tableau1[[#This Row],[Prénom]]&amp;Tableau1[[#This Row],[Nom]],'[1]Suivi des trucs obligatoires'!$C$4:$AG$265,22,FALSE)</calculatedColumnFormula>
    </tableColumn>
    <tableColumn id="10" xr3:uid="{C11E9C74-48D2-439D-9BDA-601BBE637E94}" name="Air double" dataDxfId="3">
      <calculatedColumnFormula>VLOOKUP(Tableau1[[#This Row],[Prénom]]&amp;Tableau1[[#This Row],[Nom]],'[1]Suivi des trucs obligatoires'!$C$4:$AG$265,23,FALSE)</calculatedColumnFormula>
    </tableColumn>
    <tableColumn id="11" xr3:uid="{009E28E8-8161-4C6B-B19B-75BF47535679}" name="Park &amp; Pipe" dataDxfId="2">
      <calculatedColumnFormula>VLOOKUP(Tableau1[[#This Row],[Prénom]]&amp;Tableau1[[#This Row],[Nom]],'[1]Suivi des trucs obligatoires'!$C$4:$AG$265,17,FALSE)</calculatedColumnFormula>
    </tableColumn>
    <tableColumn id="12" xr3:uid="{7F484285-D4BB-4012-85BD-7CC35254D070}" name="Fondements en ski" dataDxfId="1">
      <calculatedColumnFormula>VLOOKUP(Tableau1[[#This Row],[Prénom]]&amp;Tableau1[[#This Row],[Nom]],'[1]Suivi des trucs obligatoires'!$C$4:$AG$265,24,FALSE)</calculatedColumnFormula>
    </tableColumn>
    <tableColumn id="13" xr3:uid="{3500734B-1E9D-4274-8F75-023FA6B3891E}" name="Bosses" dataDxfId="0">
      <calculatedColumnFormula>VLOOKUP(Tableau1[[#This Row],[Prénom]]&amp;Tableau1[[#This Row],[Nom]],'[1]Suivi des trucs obligatoires'!$C$4:$AG$265,25,FALSE)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9"/>
  <sheetViews>
    <sheetView showGridLines="0" tabSelected="1" zoomScaleNormal="100" workbookViewId="0">
      <pane ySplit="6" topLeftCell="A7" activePane="bottomLeft" state="frozen"/>
      <selection pane="bottomLeft" activeCell="H2" sqref="H2"/>
    </sheetView>
  </sheetViews>
  <sheetFormatPr baseColWidth="10" defaultColWidth="9.140625" defaultRowHeight="15.95" customHeight="1" x14ac:dyDescent="0.25"/>
  <cols>
    <col min="1" max="1" width="24.140625" style="2" customWidth="1"/>
    <col min="2" max="3" width="19.7109375" style="1" customWidth="1"/>
    <col min="4" max="4" width="13.28515625" style="2" bestFit="1" customWidth="1"/>
    <col min="5" max="5" width="18" style="2" customWidth="1"/>
    <col min="6" max="8" width="13.28515625" style="2" customWidth="1"/>
    <col min="9" max="17" width="12.140625" style="2" customWidth="1"/>
    <col min="18" max="16384" width="9.140625" style="1"/>
  </cols>
  <sheetData>
    <row r="1" spans="1:17" ht="37.5" customHeight="1" x14ac:dyDescent="0.25">
      <c r="A1" s="3" t="s">
        <v>142</v>
      </c>
    </row>
    <row r="2" spans="1:17" ht="36.75" customHeight="1" x14ac:dyDescent="0.25">
      <c r="A2" s="4" t="s">
        <v>141</v>
      </c>
    </row>
    <row r="3" spans="1:17" s="16" customFormat="1" ht="27.75" customHeight="1" x14ac:dyDescent="0.25">
      <c r="A3" s="15" t="s">
        <v>143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s="16" customFormat="1" ht="38.25" customHeight="1" x14ac:dyDescent="0.25">
      <c r="A4" s="18" t="s">
        <v>144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s="16" customFormat="1" ht="38.25" customHeight="1" x14ac:dyDescent="0.25">
      <c r="A5" s="15" t="s">
        <v>145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30" x14ac:dyDescent="0.25">
      <c r="A6" s="5" t="s">
        <v>20</v>
      </c>
      <c r="B6" s="5" t="s">
        <v>17</v>
      </c>
      <c r="C6" s="5" t="s">
        <v>18</v>
      </c>
      <c r="D6" s="6" t="s">
        <v>19</v>
      </c>
      <c r="E6" s="12" t="s">
        <v>97</v>
      </c>
      <c r="F6" s="12" t="s">
        <v>87</v>
      </c>
      <c r="G6" s="11" t="s">
        <v>88</v>
      </c>
      <c r="H6" s="12" t="s">
        <v>89</v>
      </c>
      <c r="I6" s="5" t="s">
        <v>30</v>
      </c>
      <c r="J6" s="5" t="s">
        <v>31</v>
      </c>
      <c r="K6" s="5" t="s">
        <v>32</v>
      </c>
      <c r="L6" s="5" t="s">
        <v>33</v>
      </c>
      <c r="M6" s="5" t="s">
        <v>34</v>
      </c>
      <c r="N6" s="5" t="s">
        <v>35</v>
      </c>
      <c r="O6" s="5" t="s">
        <v>36</v>
      </c>
      <c r="P6" s="10" t="s">
        <v>38</v>
      </c>
      <c r="Q6" s="5" t="s">
        <v>37</v>
      </c>
    </row>
    <row r="7" spans="1:17" ht="15.95" customHeight="1" x14ac:dyDescent="0.25">
      <c r="A7" s="9" t="s">
        <v>24</v>
      </c>
      <c r="B7" s="8" t="s">
        <v>39</v>
      </c>
      <c r="C7" s="8" t="s">
        <v>40</v>
      </c>
      <c r="D7" s="7">
        <v>741684</v>
      </c>
      <c r="E7" s="9" t="s">
        <v>98</v>
      </c>
      <c r="F7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04-2024</v>
      </c>
      <c r="G7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7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7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7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7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7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7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7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>C</v>
      </c>
      <c r="O7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7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7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8" spans="1:17" ht="15.95" customHeight="1" x14ac:dyDescent="0.25">
      <c r="A8" s="7" t="s">
        <v>23</v>
      </c>
      <c r="B8" s="8" t="s">
        <v>52</v>
      </c>
      <c r="C8" s="8" t="s">
        <v>54</v>
      </c>
      <c r="D8" s="7">
        <v>7019885</v>
      </c>
      <c r="E8" s="7" t="s">
        <v>108</v>
      </c>
      <c r="F8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11-2025</v>
      </c>
      <c r="G8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8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8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8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8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/>
      </c>
      <c r="L8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/>
      </c>
      <c r="M8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8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8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8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8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9" spans="1:17" ht="15.95" customHeight="1" x14ac:dyDescent="0.25">
      <c r="A9" s="7" t="s">
        <v>23</v>
      </c>
      <c r="B9" s="8" t="s">
        <v>138</v>
      </c>
      <c r="C9" s="8" t="s">
        <v>54</v>
      </c>
      <c r="D9" s="7">
        <v>6567313</v>
      </c>
      <c r="E9" s="7" t="s">
        <v>99</v>
      </c>
      <c r="F9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07-2026</v>
      </c>
      <c r="G9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9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9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9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9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9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9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9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9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9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9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10" spans="1:17" ht="15.95" customHeight="1" x14ac:dyDescent="0.25">
      <c r="A10" s="7" t="s">
        <v>23</v>
      </c>
      <c r="B10" s="8" t="s">
        <v>43</v>
      </c>
      <c r="C10" s="8" t="s">
        <v>86</v>
      </c>
      <c r="D10" s="7">
        <v>974035</v>
      </c>
      <c r="E10" s="7" t="s">
        <v>99</v>
      </c>
      <c r="F10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06-2025</v>
      </c>
      <c r="G10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10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10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10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F</v>
      </c>
      <c r="K10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F</v>
      </c>
      <c r="L10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10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10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10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10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10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C</v>
      </c>
    </row>
    <row r="11" spans="1:17" ht="15.95" customHeight="1" x14ac:dyDescent="0.25">
      <c r="A11" s="7" t="s">
        <v>23</v>
      </c>
      <c r="B11" s="8" t="s">
        <v>137</v>
      </c>
      <c r="C11" s="8" t="s">
        <v>128</v>
      </c>
      <c r="D11" s="7">
        <v>6053823</v>
      </c>
      <c r="E11" s="7" t="s">
        <v>116</v>
      </c>
      <c r="F11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06-2025</v>
      </c>
      <c r="G11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11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11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11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11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11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11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11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11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11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11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12" spans="1:17" ht="15.95" customHeight="1" x14ac:dyDescent="0.25">
      <c r="A12" s="9" t="s">
        <v>24</v>
      </c>
      <c r="B12" s="8" t="s">
        <v>126</v>
      </c>
      <c r="C12" s="8" t="s">
        <v>44</v>
      </c>
      <c r="D12" s="7">
        <v>7185440</v>
      </c>
      <c r="E12" s="7"/>
      <c r="F12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à faire</v>
      </c>
      <c r="G12" s="9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à faire</v>
      </c>
      <c r="H12" s="9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à faire</v>
      </c>
      <c r="I12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12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12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/>
      </c>
      <c r="L12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/>
      </c>
      <c r="M12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12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12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12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12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13" spans="1:17" ht="15.95" customHeight="1" x14ac:dyDescent="0.25">
      <c r="A13" s="9" t="s">
        <v>24</v>
      </c>
      <c r="B13" s="8" t="s">
        <v>129</v>
      </c>
      <c r="C13" s="8" t="s">
        <v>130</v>
      </c>
      <c r="D13" s="7">
        <v>6606441</v>
      </c>
      <c r="E13" s="9" t="s">
        <v>139</v>
      </c>
      <c r="F13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04-2025</v>
      </c>
      <c r="G13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13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13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13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13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13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13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13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13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13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13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C</v>
      </c>
    </row>
    <row r="14" spans="1:17" ht="15.95" customHeight="1" x14ac:dyDescent="0.25">
      <c r="A14" s="9" t="s">
        <v>24</v>
      </c>
      <c r="B14" s="8" t="s">
        <v>127</v>
      </c>
      <c r="C14" s="8" t="s">
        <v>13</v>
      </c>
      <c r="D14" s="7">
        <v>6469396</v>
      </c>
      <c r="E14" s="9" t="s">
        <v>98</v>
      </c>
      <c r="F14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à faire</v>
      </c>
      <c r="G14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14" s="9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à faire</v>
      </c>
      <c r="I14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14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14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14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14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14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14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14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14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15" spans="1:17" ht="15.95" customHeight="1" x14ac:dyDescent="0.25">
      <c r="A15" s="9" t="s">
        <v>24</v>
      </c>
      <c r="B15" s="8" t="s">
        <v>55</v>
      </c>
      <c r="C15" s="8" t="s">
        <v>56</v>
      </c>
      <c r="D15" s="7">
        <v>6057837</v>
      </c>
      <c r="E15" s="9" t="s">
        <v>100</v>
      </c>
      <c r="F15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01-2024</v>
      </c>
      <c r="G15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15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15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15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15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15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15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15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15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15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15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C</v>
      </c>
    </row>
    <row r="16" spans="1:17" ht="15.95" customHeight="1" x14ac:dyDescent="0.25">
      <c r="A16" s="7" t="s">
        <v>23</v>
      </c>
      <c r="B16" s="8" t="s">
        <v>49</v>
      </c>
      <c r="C16" s="8" t="s">
        <v>50</v>
      </c>
      <c r="D16" s="7">
        <v>6533732</v>
      </c>
      <c r="E16" s="7" t="s">
        <v>111</v>
      </c>
      <c r="F16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12-2025</v>
      </c>
      <c r="G16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16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16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16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16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/>
      </c>
      <c r="L16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/>
      </c>
      <c r="M16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16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16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16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16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17" spans="1:17" ht="15.95" customHeight="1" x14ac:dyDescent="0.25">
      <c r="A17" s="9" t="s">
        <v>24</v>
      </c>
      <c r="B17" s="8" t="s">
        <v>90</v>
      </c>
      <c r="C17" s="8" t="s">
        <v>91</v>
      </c>
      <c r="D17" s="7">
        <v>6464919</v>
      </c>
      <c r="E17" s="9" t="s">
        <v>101</v>
      </c>
      <c r="F17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02-2024</v>
      </c>
      <c r="G17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17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17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17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17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17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17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17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17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17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17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18" spans="1:17" ht="15.95" customHeight="1" x14ac:dyDescent="0.25">
      <c r="A18" s="9" t="s">
        <v>24</v>
      </c>
      <c r="B18" s="8" t="s">
        <v>59</v>
      </c>
      <c r="C18" s="8" t="s">
        <v>60</v>
      </c>
      <c r="D18" s="7">
        <v>262796</v>
      </c>
      <c r="E18" s="7" t="s">
        <v>102</v>
      </c>
      <c r="F18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12-2022</v>
      </c>
      <c r="G18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18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18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18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18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18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18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18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18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18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18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C</v>
      </c>
    </row>
    <row r="19" spans="1:17" ht="15.95" customHeight="1" x14ac:dyDescent="0.25">
      <c r="A19" s="7" t="s">
        <v>23</v>
      </c>
      <c r="B19" s="8" t="s">
        <v>59</v>
      </c>
      <c r="C19" s="8" t="s">
        <v>75</v>
      </c>
      <c r="D19" s="7">
        <v>827965</v>
      </c>
      <c r="E19" s="7" t="s">
        <v>102</v>
      </c>
      <c r="F19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10-2025</v>
      </c>
      <c r="G19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19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19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19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19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19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19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19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19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>F</v>
      </c>
      <c r="P19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19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20" spans="1:17" ht="15.95" customHeight="1" x14ac:dyDescent="0.25">
      <c r="A20" s="9" t="s">
        <v>24</v>
      </c>
      <c r="B20" s="8" t="s">
        <v>58</v>
      </c>
      <c r="C20" s="8" t="s">
        <v>76</v>
      </c>
      <c r="D20" s="7">
        <v>1179256</v>
      </c>
      <c r="E20" s="7" t="s">
        <v>104</v>
      </c>
      <c r="F20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01-2024</v>
      </c>
      <c r="G20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20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20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20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20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20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20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20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20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>C</v>
      </c>
      <c r="P20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20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C</v>
      </c>
    </row>
    <row r="21" spans="1:17" ht="15.95" customHeight="1" x14ac:dyDescent="0.25">
      <c r="A21" s="7" t="s">
        <v>23</v>
      </c>
      <c r="B21" s="8" t="s">
        <v>5</v>
      </c>
      <c r="C21" s="8" t="s">
        <v>14</v>
      </c>
      <c r="D21" s="7">
        <v>6432269</v>
      </c>
      <c r="E21" s="7" t="s">
        <v>105</v>
      </c>
      <c r="F21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07-2026</v>
      </c>
      <c r="G21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21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21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21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21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F</v>
      </c>
      <c r="L21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21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21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21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21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21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22" spans="1:17" ht="15.95" customHeight="1" x14ac:dyDescent="0.25">
      <c r="A22" s="9" t="s">
        <v>24</v>
      </c>
      <c r="B22" s="8" t="s">
        <v>122</v>
      </c>
      <c r="C22" s="8" t="s">
        <v>123</v>
      </c>
      <c r="D22" s="7">
        <v>7109981</v>
      </c>
      <c r="E22" s="7"/>
      <c r="F22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/>
      </c>
      <c r="G22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/>
      </c>
      <c r="H22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/>
      </c>
      <c r="I22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22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22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/>
      </c>
      <c r="L22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/>
      </c>
      <c r="M22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22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22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22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22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23" spans="1:17" ht="12.75" x14ac:dyDescent="0.25">
      <c r="A23" s="9" t="s">
        <v>24</v>
      </c>
      <c r="B23" s="8" t="s">
        <v>2</v>
      </c>
      <c r="C23" s="8" t="s">
        <v>6</v>
      </c>
      <c r="D23" s="7">
        <v>6347816</v>
      </c>
      <c r="E23" s="7" t="s">
        <v>106</v>
      </c>
      <c r="F23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01-2022</v>
      </c>
      <c r="G23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23" s="9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à faire</v>
      </c>
      <c r="I23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23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23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23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23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23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23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23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23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24" spans="1:17" ht="15.95" customHeight="1" x14ac:dyDescent="0.25">
      <c r="A24" s="7" t="s">
        <v>23</v>
      </c>
      <c r="B24" s="8" t="s">
        <v>73</v>
      </c>
      <c r="C24" s="8" t="s">
        <v>44</v>
      </c>
      <c r="D24" s="7">
        <v>5676312</v>
      </c>
      <c r="E24" s="7" t="s">
        <v>107</v>
      </c>
      <c r="F24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07-2025</v>
      </c>
      <c r="G24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24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24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24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24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24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24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24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>C</v>
      </c>
      <c r="O24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>C</v>
      </c>
      <c r="P24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24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25" spans="1:17" ht="15.95" customHeight="1" x14ac:dyDescent="0.25">
      <c r="A25" s="9" t="s">
        <v>24</v>
      </c>
      <c r="B25" s="8" t="s">
        <v>22</v>
      </c>
      <c r="C25" s="8" t="s">
        <v>11</v>
      </c>
      <c r="D25" s="7">
        <v>930399</v>
      </c>
      <c r="E25" s="7" t="s">
        <v>99</v>
      </c>
      <c r="F25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06-2022</v>
      </c>
      <c r="G25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25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25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25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25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25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25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25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25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25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25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26" spans="1:17" ht="12.75" x14ac:dyDescent="0.25">
      <c r="A26" s="9" t="s">
        <v>24</v>
      </c>
      <c r="B26" s="8" t="s">
        <v>66</v>
      </c>
      <c r="C26" s="8" t="s">
        <v>67</v>
      </c>
      <c r="D26" s="7">
        <v>6636083</v>
      </c>
      <c r="E26" s="9" t="s">
        <v>98</v>
      </c>
      <c r="F26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05-2023</v>
      </c>
      <c r="G26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26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26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26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26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26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F</v>
      </c>
      <c r="M26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26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26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26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26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27" spans="1:17" ht="38.25" x14ac:dyDescent="0.25">
      <c r="A27" s="9" t="s">
        <v>24</v>
      </c>
      <c r="B27" s="8" t="s">
        <v>118</v>
      </c>
      <c r="C27" s="8" t="s">
        <v>119</v>
      </c>
      <c r="D27" s="7">
        <v>801417</v>
      </c>
      <c r="E27" s="14" t="s">
        <v>117</v>
      </c>
      <c r="F27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12-2025</v>
      </c>
      <c r="G27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27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27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27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27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27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27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27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27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27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27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F</v>
      </c>
    </row>
    <row r="28" spans="1:17" ht="15.95" customHeight="1" x14ac:dyDescent="0.25">
      <c r="A28" s="7" t="s">
        <v>23</v>
      </c>
      <c r="B28" s="8" t="s">
        <v>80</v>
      </c>
      <c r="C28" s="8" t="s">
        <v>81</v>
      </c>
      <c r="D28" s="7">
        <v>798849</v>
      </c>
      <c r="E28" s="7" t="s">
        <v>110</v>
      </c>
      <c r="F28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07/2025</v>
      </c>
      <c r="G28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28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28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28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28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28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28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28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28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28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28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29" spans="1:17" ht="15.95" customHeight="1" x14ac:dyDescent="0.25">
      <c r="A29" s="7" t="s">
        <v>23</v>
      </c>
      <c r="B29" s="8" t="s">
        <v>68</v>
      </c>
      <c r="C29" s="8" t="s">
        <v>69</v>
      </c>
      <c r="D29" s="7">
        <v>6218779</v>
      </c>
      <c r="E29" s="7" t="s">
        <v>102</v>
      </c>
      <c r="F29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08-2025</v>
      </c>
      <c r="G29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29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29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29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29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29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29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29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>C</v>
      </c>
      <c r="O29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>C</v>
      </c>
      <c r="P29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29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C</v>
      </c>
    </row>
    <row r="30" spans="1:17" ht="38.25" x14ac:dyDescent="0.25">
      <c r="A30" s="9" t="s">
        <v>24</v>
      </c>
      <c r="B30" s="8" t="s">
        <v>64</v>
      </c>
      <c r="C30" s="8" t="s">
        <v>65</v>
      </c>
      <c r="D30" s="7">
        <v>6049428</v>
      </c>
      <c r="E30" s="14" t="s">
        <v>117</v>
      </c>
      <c r="F30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12-2021</v>
      </c>
      <c r="G30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30" s="9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à faire</v>
      </c>
      <c r="I30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30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30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/>
      </c>
      <c r="L30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/>
      </c>
      <c r="M30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30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30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30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30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31" spans="1:17" ht="15.95" customHeight="1" x14ac:dyDescent="0.25">
      <c r="A31" s="9" t="s">
        <v>24</v>
      </c>
      <c r="B31" s="8" t="s">
        <v>71</v>
      </c>
      <c r="C31" s="8" t="s">
        <v>72</v>
      </c>
      <c r="D31" s="7">
        <v>5856027</v>
      </c>
      <c r="E31" s="7" t="s">
        <v>105</v>
      </c>
      <c r="F31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01-2025</v>
      </c>
      <c r="G31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31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31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31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31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/>
      </c>
      <c r="L31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/>
      </c>
      <c r="M31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31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31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31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31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32" spans="1:17" ht="15.95" customHeight="1" x14ac:dyDescent="0.25">
      <c r="A32" s="7" t="s">
        <v>23</v>
      </c>
      <c r="B32" s="8" t="s">
        <v>82</v>
      </c>
      <c r="C32" s="8" t="s">
        <v>83</v>
      </c>
      <c r="D32" s="7">
        <v>1000552</v>
      </c>
      <c r="E32" s="7" t="s">
        <v>116</v>
      </c>
      <c r="F32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11-2025</v>
      </c>
      <c r="G32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32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32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32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32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32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32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32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>F</v>
      </c>
      <c r="O32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32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32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C</v>
      </c>
    </row>
    <row r="33" spans="1:17" ht="15.95" customHeight="1" x14ac:dyDescent="0.25">
      <c r="A33" s="9" t="s">
        <v>24</v>
      </c>
      <c r="B33" s="8" t="s">
        <v>27</v>
      </c>
      <c r="C33" s="8" t="s">
        <v>16</v>
      </c>
      <c r="D33" s="7">
        <v>805648</v>
      </c>
      <c r="E33" s="7" t="s">
        <v>99</v>
      </c>
      <c r="F33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05-2025</v>
      </c>
      <c r="G33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33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33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33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33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F</v>
      </c>
      <c r="L33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33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33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33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33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33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C</v>
      </c>
    </row>
    <row r="34" spans="1:17" ht="15.95" customHeight="1" x14ac:dyDescent="0.25">
      <c r="A34" s="9" t="s">
        <v>24</v>
      </c>
      <c r="B34" s="8" t="s">
        <v>131</v>
      </c>
      <c r="C34" s="8" t="s">
        <v>132</v>
      </c>
      <c r="D34" s="7">
        <v>7155823</v>
      </c>
      <c r="E34" s="9" t="s">
        <v>139</v>
      </c>
      <c r="F34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07-2026</v>
      </c>
      <c r="G34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34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34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34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34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/>
      </c>
      <c r="L34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/>
      </c>
      <c r="M34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34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34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34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34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35" spans="1:17" ht="15.95" customHeight="1" x14ac:dyDescent="0.25">
      <c r="A35" s="7" t="s">
        <v>23</v>
      </c>
      <c r="B35" s="8" t="s">
        <v>84</v>
      </c>
      <c r="C35" s="8" t="s">
        <v>85</v>
      </c>
      <c r="D35" s="7">
        <v>6053827</v>
      </c>
      <c r="E35" s="7" t="s">
        <v>116</v>
      </c>
      <c r="F35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06-2025</v>
      </c>
      <c r="G35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35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35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35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35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35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/>
      </c>
      <c r="M35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35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35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35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35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C</v>
      </c>
    </row>
    <row r="36" spans="1:17" ht="38.25" x14ac:dyDescent="0.25">
      <c r="A36" s="9" t="s">
        <v>24</v>
      </c>
      <c r="B36" s="8" t="s">
        <v>0</v>
      </c>
      <c r="C36" s="8" t="s">
        <v>15</v>
      </c>
      <c r="D36" s="7">
        <v>5837011</v>
      </c>
      <c r="E36" s="14" t="s">
        <v>117</v>
      </c>
      <c r="F36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10-2025</v>
      </c>
      <c r="G36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36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36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36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36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36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36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36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>F</v>
      </c>
      <c r="O36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36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36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C</v>
      </c>
    </row>
    <row r="37" spans="1:17" ht="15.95" customHeight="1" x14ac:dyDescent="0.25">
      <c r="A37" s="9" t="s">
        <v>24</v>
      </c>
      <c r="B37" s="8" t="s">
        <v>79</v>
      </c>
      <c r="C37" s="8" t="s">
        <v>60</v>
      </c>
      <c r="D37" s="7">
        <v>246096</v>
      </c>
      <c r="E37" s="9" t="s">
        <v>109</v>
      </c>
      <c r="F37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11-2022</v>
      </c>
      <c r="G37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37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37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37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37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37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37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37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37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37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37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38" spans="1:17" ht="15.95" customHeight="1" x14ac:dyDescent="0.25">
      <c r="A38" s="7" t="s">
        <v>23</v>
      </c>
      <c r="B38" s="8" t="s">
        <v>3</v>
      </c>
      <c r="C38" s="8" t="s">
        <v>9</v>
      </c>
      <c r="D38" s="7">
        <v>6465361</v>
      </c>
      <c r="E38" s="7" t="s">
        <v>102</v>
      </c>
      <c r="F38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12-2025</v>
      </c>
      <c r="G38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38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38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38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38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38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38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38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38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38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38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39" spans="1:17" ht="15.95" customHeight="1" x14ac:dyDescent="0.25">
      <c r="A39" s="7" t="s">
        <v>23</v>
      </c>
      <c r="B39" s="8" t="s">
        <v>92</v>
      </c>
      <c r="C39" s="8" t="s">
        <v>93</v>
      </c>
      <c r="D39" s="7">
        <v>6642167</v>
      </c>
      <c r="E39" s="7" t="s">
        <v>112</v>
      </c>
      <c r="F39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07-2026</v>
      </c>
      <c r="G39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39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39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39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39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F</v>
      </c>
      <c r="L39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39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F</v>
      </c>
      <c r="N39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39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39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39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40" spans="1:17" ht="15.95" customHeight="1" x14ac:dyDescent="0.25">
      <c r="A40" s="7" t="s">
        <v>23</v>
      </c>
      <c r="B40" s="8" t="s">
        <v>45</v>
      </c>
      <c r="C40" s="8" t="s">
        <v>62</v>
      </c>
      <c r="D40" s="7">
        <v>6122265</v>
      </c>
      <c r="E40" s="7" t="s">
        <v>102</v>
      </c>
      <c r="F40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10-2025</v>
      </c>
      <c r="G40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40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40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40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40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40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40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40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>C</v>
      </c>
      <c r="O40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>C</v>
      </c>
      <c r="P40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40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41" spans="1:17" ht="15.95" customHeight="1" x14ac:dyDescent="0.25">
      <c r="A41" s="7" t="s">
        <v>23</v>
      </c>
      <c r="B41" s="8" t="s">
        <v>135</v>
      </c>
      <c r="C41" s="8" t="s">
        <v>136</v>
      </c>
      <c r="D41" s="7">
        <v>6432293</v>
      </c>
      <c r="E41" s="7" t="s">
        <v>140</v>
      </c>
      <c r="F41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11-2023</v>
      </c>
      <c r="G41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41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41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41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41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41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41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F</v>
      </c>
      <c r="N41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41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41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41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42" spans="1:17" ht="15.95" customHeight="1" x14ac:dyDescent="0.25">
      <c r="A42" s="9" t="s">
        <v>24</v>
      </c>
      <c r="B42" s="8" t="s">
        <v>120</v>
      </c>
      <c r="C42" s="8" t="s">
        <v>121</v>
      </c>
      <c r="D42" s="7">
        <v>6896355</v>
      </c>
      <c r="E42" s="7" t="s">
        <v>116</v>
      </c>
      <c r="F42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12-2024</v>
      </c>
      <c r="G42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42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42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42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42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/>
      </c>
      <c r="L42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F</v>
      </c>
      <c r="M42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42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42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42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42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43" spans="1:17" ht="15.95" customHeight="1" x14ac:dyDescent="0.25">
      <c r="A43" s="7" t="s">
        <v>23</v>
      </c>
      <c r="B43" s="8" t="s">
        <v>47</v>
      </c>
      <c r="C43" s="8" t="s">
        <v>94</v>
      </c>
      <c r="D43" s="7">
        <v>634964</v>
      </c>
      <c r="E43" s="7" t="s">
        <v>107</v>
      </c>
      <c r="F43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07-2026</v>
      </c>
      <c r="G43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43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43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43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43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/>
      </c>
      <c r="L43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/>
      </c>
      <c r="M43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43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43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43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43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44" spans="1:17" ht="15.95" customHeight="1" x14ac:dyDescent="0.25">
      <c r="A44" s="9" t="s">
        <v>24</v>
      </c>
      <c r="B44" s="8" t="s">
        <v>25</v>
      </c>
      <c r="C44" s="8" t="s">
        <v>26</v>
      </c>
      <c r="D44" s="7">
        <v>6684558</v>
      </c>
      <c r="E44" s="7" t="s">
        <v>102</v>
      </c>
      <c r="F44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03-2025</v>
      </c>
      <c r="G44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44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44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44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44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44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44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44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44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44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44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45" spans="1:17" ht="15.95" customHeight="1" x14ac:dyDescent="0.25">
      <c r="A45" s="7" t="s">
        <v>23</v>
      </c>
      <c r="B45" s="8" t="s">
        <v>4</v>
      </c>
      <c r="C45" s="8" t="s">
        <v>12</v>
      </c>
      <c r="D45" s="7">
        <v>6001842</v>
      </c>
      <c r="E45" s="7" t="s">
        <v>114</v>
      </c>
      <c r="F45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03-2026</v>
      </c>
      <c r="G45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45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45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45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45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F</v>
      </c>
      <c r="L45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45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F</v>
      </c>
      <c r="N45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>C</v>
      </c>
      <c r="O45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>C</v>
      </c>
      <c r="P45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45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46" spans="1:17" ht="15.95" customHeight="1" x14ac:dyDescent="0.25">
      <c r="A46" s="9" t="s">
        <v>24</v>
      </c>
      <c r="B46" s="8" t="s">
        <v>41</v>
      </c>
      <c r="C46" s="8" t="s">
        <v>8</v>
      </c>
      <c r="D46" s="7">
        <v>282924</v>
      </c>
      <c r="E46" s="9" t="s">
        <v>103</v>
      </c>
      <c r="F46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01-2025</v>
      </c>
      <c r="G46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46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46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46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46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46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46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46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46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46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46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47" spans="1:17" ht="15.95" customHeight="1" x14ac:dyDescent="0.25">
      <c r="A47" s="9" t="s">
        <v>24</v>
      </c>
      <c r="B47" s="8" t="s">
        <v>41</v>
      </c>
      <c r="C47" s="8" t="s">
        <v>42</v>
      </c>
      <c r="D47" s="7">
        <v>6286333</v>
      </c>
      <c r="E47" s="7" t="s">
        <v>111</v>
      </c>
      <c r="F47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10-2024</v>
      </c>
      <c r="G47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47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47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47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47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F</v>
      </c>
      <c r="L47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47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47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>C</v>
      </c>
      <c r="O47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47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47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48" spans="1:17" ht="15.95" customHeight="1" x14ac:dyDescent="0.25">
      <c r="A48" s="9" t="s">
        <v>24</v>
      </c>
      <c r="B48" s="8" t="s">
        <v>61</v>
      </c>
      <c r="C48" s="8" t="s">
        <v>21</v>
      </c>
      <c r="D48" s="7">
        <v>6931814</v>
      </c>
      <c r="E48" s="9" t="s">
        <v>98</v>
      </c>
      <c r="F48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12-2024</v>
      </c>
      <c r="G48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48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48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48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48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/>
      </c>
      <c r="L48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48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48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48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>C</v>
      </c>
      <c r="P48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48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49" spans="1:17" ht="15.95" customHeight="1" x14ac:dyDescent="0.25">
      <c r="A49" s="9" t="s">
        <v>24</v>
      </c>
      <c r="B49" s="8" t="s">
        <v>124</v>
      </c>
      <c r="C49" s="8" t="s">
        <v>125</v>
      </c>
      <c r="D49" s="7">
        <v>7185523</v>
      </c>
      <c r="E49" s="7"/>
      <c r="F49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à faire</v>
      </c>
      <c r="G49" s="9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à faire</v>
      </c>
      <c r="H49" s="9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à faire</v>
      </c>
      <c r="I49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49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49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/>
      </c>
      <c r="L49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/>
      </c>
      <c r="M49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49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49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49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49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50" spans="1:17" ht="15.95" customHeight="1" x14ac:dyDescent="0.25">
      <c r="A50" s="7" t="s">
        <v>23</v>
      </c>
      <c r="B50" s="8" t="s">
        <v>53</v>
      </c>
      <c r="C50" s="8" t="s">
        <v>7</v>
      </c>
      <c r="D50" s="7">
        <v>6529968</v>
      </c>
      <c r="E50" s="7" t="s">
        <v>102</v>
      </c>
      <c r="F50" s="13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06-2026</v>
      </c>
      <c r="G50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50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50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50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50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50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50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50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>C</v>
      </c>
      <c r="O50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50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50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51" spans="1:17" ht="15.95" customHeight="1" x14ac:dyDescent="0.25">
      <c r="A51" s="9" t="s">
        <v>24</v>
      </c>
      <c r="B51" s="8" t="s">
        <v>133</v>
      </c>
      <c r="C51" s="8" t="s">
        <v>134</v>
      </c>
      <c r="D51" s="7">
        <v>6825415</v>
      </c>
      <c r="E51" s="7" t="s">
        <v>105</v>
      </c>
      <c r="F51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à faire</v>
      </c>
      <c r="G51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51" s="9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à faire</v>
      </c>
      <c r="I51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C</v>
      </c>
      <c r="J51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51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51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51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51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51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51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51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52" spans="1:17" ht="15.95" customHeight="1" x14ac:dyDescent="0.25">
      <c r="A52" s="9" t="s">
        <v>24</v>
      </c>
      <c r="B52" s="8" t="s">
        <v>51</v>
      </c>
      <c r="C52" s="8" t="s">
        <v>74</v>
      </c>
      <c r="D52" s="7">
        <v>5613993</v>
      </c>
      <c r="E52" s="7" t="s">
        <v>99</v>
      </c>
      <c r="F52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08-2024</v>
      </c>
      <c r="G52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52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52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52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52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52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52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F</v>
      </c>
      <c r="N52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52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52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52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C</v>
      </c>
    </row>
    <row r="53" spans="1:17" ht="15.95" customHeight="1" x14ac:dyDescent="0.25">
      <c r="A53" s="9" t="s">
        <v>24</v>
      </c>
      <c r="B53" s="8" t="s">
        <v>70</v>
      </c>
      <c r="C53" s="8" t="s">
        <v>10</v>
      </c>
      <c r="D53" s="7">
        <v>5686394</v>
      </c>
      <c r="E53" s="9" t="s">
        <v>103</v>
      </c>
      <c r="F53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12-2021</v>
      </c>
      <c r="G53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53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53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53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53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/>
      </c>
      <c r="L53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/>
      </c>
      <c r="M53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/>
      </c>
      <c r="N53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53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53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53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54" spans="1:17" ht="15.95" customHeight="1" x14ac:dyDescent="0.25">
      <c r="A54" s="9" t="s">
        <v>24</v>
      </c>
      <c r="B54" s="8" t="s">
        <v>48</v>
      </c>
      <c r="C54" s="8" t="s">
        <v>57</v>
      </c>
      <c r="D54" s="7">
        <v>6782580</v>
      </c>
      <c r="E54" s="9" t="s">
        <v>98</v>
      </c>
      <c r="F54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10-2024</v>
      </c>
      <c r="G54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54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54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54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54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54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54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54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54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54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54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55" spans="1:17" ht="15.95" customHeight="1" x14ac:dyDescent="0.25">
      <c r="A55" s="9" t="s">
        <v>24</v>
      </c>
      <c r="B55" s="8" t="s">
        <v>28</v>
      </c>
      <c r="C55" s="8" t="s">
        <v>29</v>
      </c>
      <c r="D55" s="7">
        <v>6431477</v>
      </c>
      <c r="E55" s="9" t="s">
        <v>113</v>
      </c>
      <c r="F55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02-2024</v>
      </c>
      <c r="G55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55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55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55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55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55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55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F</v>
      </c>
      <c r="N55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55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55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55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/>
      </c>
    </row>
    <row r="56" spans="1:17" ht="15.95" customHeight="1" x14ac:dyDescent="0.25">
      <c r="A56" s="9" t="s">
        <v>24</v>
      </c>
      <c r="B56" s="8" t="s">
        <v>77</v>
      </c>
      <c r="C56" s="8" t="s">
        <v>78</v>
      </c>
      <c r="D56" s="7">
        <v>928556</v>
      </c>
      <c r="E56" s="9" t="s">
        <v>100</v>
      </c>
      <c r="F56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02-2024</v>
      </c>
      <c r="G56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56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56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>F</v>
      </c>
      <c r="J56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/>
      </c>
      <c r="K56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56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56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56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>F</v>
      </c>
      <c r="O56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56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F</v>
      </c>
      <c r="Q56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C</v>
      </c>
    </row>
    <row r="57" spans="1:17" ht="15.95" customHeight="1" x14ac:dyDescent="0.25">
      <c r="A57" s="9" t="s">
        <v>24</v>
      </c>
      <c r="B57" s="8" t="s">
        <v>95</v>
      </c>
      <c r="C57" s="8" t="s">
        <v>96</v>
      </c>
      <c r="D57" s="7">
        <v>767399</v>
      </c>
      <c r="E57" s="7" t="s">
        <v>114</v>
      </c>
      <c r="F57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10-2021</v>
      </c>
      <c r="G57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57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57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57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57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57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57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57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57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57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/>
      </c>
      <c r="Q57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C</v>
      </c>
    </row>
    <row r="58" spans="1:17" ht="15.95" customHeight="1" x14ac:dyDescent="0.25">
      <c r="A58" s="9" t="s">
        <v>24</v>
      </c>
      <c r="B58" s="8" t="s">
        <v>1</v>
      </c>
      <c r="C58" s="8" t="s">
        <v>13</v>
      </c>
      <c r="D58" s="7">
        <v>6053619</v>
      </c>
      <c r="E58" s="7" t="s">
        <v>115</v>
      </c>
      <c r="F58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01-2024</v>
      </c>
      <c r="G58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58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58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58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58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58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58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58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58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58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58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F</v>
      </c>
    </row>
    <row r="59" spans="1:17" ht="15.95" customHeight="1" x14ac:dyDescent="0.25">
      <c r="A59" s="9" t="s">
        <v>24</v>
      </c>
      <c r="B59" s="8" t="s">
        <v>46</v>
      </c>
      <c r="C59" s="8" t="s">
        <v>63</v>
      </c>
      <c r="D59" s="7">
        <v>6684596</v>
      </c>
      <c r="E59" s="9" t="s">
        <v>98</v>
      </c>
      <c r="F59" s="9" t="str">
        <f>IF(VLOOKUP(Tableau1[[#This Row],[Prénom]]&amp;Tableau1[[#This Row],[Nom]],'[1]Suivi des trucs obligatoires'!$C$4:$AG$351,12,FALSE)=0,"",(VLOOKUP(Tableau1[[#This Row],[Prénom]]&amp;Tableau1[[#This Row],[Nom]],'[1]Suivi des trucs obligatoires'!$C$4:$AG$351,12,FALSE)))</f>
        <v>02-2025</v>
      </c>
      <c r="G59" s="13" t="str">
        <f>IF(VLOOKUP(Tableau1[[#This Row],[Prénom]]&amp;Tableau1[[#This Row],[Nom]],'[1]Suivi des trucs obligatoires'!$C$4:$AG$351,9,FALSE)=0,"",(VLOOKUP(Tableau1[[#This Row],[Prénom]]&amp;Tableau1[[#This Row],[Nom]],'[1]Suivi des trucs obligatoires'!$C$4:$AG$351,9,FALSE)))</f>
        <v>X</v>
      </c>
      <c r="H59" s="13" t="str">
        <f>IF(VLOOKUP(Tableau1[[#This Row],[Prénom]]&amp;Tableau1[[#This Row],[Nom]],'[1]Suivi des trucs obligatoires'!$C$4:$AG$351,11,FALSE)=0,"",(VLOOKUP(Tableau1[[#This Row],[Prénom]]&amp;Tableau1[[#This Row],[Nom]],'[1]Suivi des trucs obligatoires'!$C$4:$AG$351,11,FALSE)))</f>
        <v>X</v>
      </c>
      <c r="I59" s="7" t="str">
        <f>IF(VLOOKUP(Tableau1[[#This Row],[Prénom]]&amp;Tableau1[[#This Row],[Nom]],'[1]Suivi des trucs obligatoires'!$C$4:$AK$351,15,FALSE)=0,"",(VLOOKUP(Tableau1[[#This Row],[Prénom]]&amp;Tableau1[[#This Row],[Nom]],'[1]Suivi des trucs obligatoires'!$C$4:$AK$351,15,FALSE)))</f>
        <v/>
      </c>
      <c r="J59" s="7" t="str">
        <f>IF(VLOOKUP(Tableau1[[#This Row],[Prénom]]&amp;Tableau1[[#This Row],[Nom]],'[1]Suivi des trucs obligatoires'!$C$4:$AK$351,19,FALSE)=0,"",(VLOOKUP(Tableau1[[#This Row],[Prénom]]&amp;Tableau1[[#This Row],[Nom]],'[1]Suivi des trucs obligatoires'!$C$4:$AK$351,19,FALSE)))</f>
        <v>C</v>
      </c>
      <c r="K59" s="7" t="str">
        <f>IF(VLOOKUP(Tableau1[[#This Row],[Prénom]]&amp;Tableau1[[#This Row],[Nom]],'[1]Suivi des trucs obligatoires'!$C$4:$AK$351,21,FALSE)=0,"",(VLOOKUP(Tableau1[[#This Row],[Prénom]]&amp;Tableau1[[#This Row],[Nom]],'[1]Suivi des trucs obligatoires'!$C$4:$AK$351,21,FALSE)))</f>
        <v>C</v>
      </c>
      <c r="L59" s="7" t="str">
        <f>IF(VLOOKUP(Tableau1[[#This Row],[Prénom]]&amp;Tableau1[[#This Row],[Nom]],'[1]Suivi des trucs obligatoires'!$C$4:$AK$351,24,FALSE)=0,"",VLOOKUP(Tableau1[[#This Row],[Prénom]]&amp;Tableau1[[#This Row],[Nom]],'[1]Suivi des trucs obligatoires'!$C$4:$AK$351,24,FALSE))</f>
        <v>C</v>
      </c>
      <c r="M59" s="7" t="str">
        <f>IF(VLOOKUP(Tableau1[[#This Row],[Prénom]]&amp;Tableau1[[#This Row],[Nom]],'[1]Suivi des trucs obligatoires'!$C$4:$AK$351,26,FALSE)=0,"",VLOOKUP(Tableau1[[#This Row],[Prénom]]&amp;Tableau1[[#This Row],[Nom]],'[1]Suivi des trucs obligatoires'!$C$4:$AK$351,26,FALSE))</f>
        <v>C</v>
      </c>
      <c r="N59" s="7" t="str">
        <f>IF(VLOOKUP(Tableau1[[#This Row],[Prénom]]&amp;Tableau1[[#This Row],[Nom]],'[1]Suivi des trucs obligatoires'!$C$4:$AK$351,28,FALSE)=0,"",VLOOKUP(Tableau1[[#This Row],[Prénom]]&amp;Tableau1[[#This Row],[Nom]],'[1]Suivi des trucs obligatoires'!$C$4:$AK$351,28,FALSE))</f>
        <v/>
      </c>
      <c r="O59" s="7" t="str">
        <f>IF(VLOOKUP(Tableau1[[#This Row],[Prénom]]&amp;Tableau1[[#This Row],[Nom]],'[1]Suivi des trucs obligatoires'!$C$4:$AK$351,17,FALSE)=0,"",VLOOKUP(Tableau1[[#This Row],[Prénom]]&amp;Tableau1[[#This Row],[Nom]],'[1]Suivi des trucs obligatoires'!$C$4:$AK$351,17,FALSE))</f>
        <v/>
      </c>
      <c r="P59" s="7" t="str">
        <f>IF(VLOOKUP(Tableau1[[#This Row],[Prénom]]&amp;Tableau1[[#This Row],[Nom]],'[1]Suivi des trucs obligatoires'!$C$4:$AK$351,30,FALSE)=0,"",VLOOKUP(Tableau1[[#This Row],[Prénom]]&amp;Tableau1[[#This Row],[Nom]],'[1]Suivi des trucs obligatoires'!$C$4:$AK$351,30,FALSE))</f>
        <v>C</v>
      </c>
      <c r="Q59" s="7" t="str">
        <f>IF(VLOOKUP(Tableau1[[#This Row],[Prénom]]&amp;Tableau1[[#This Row],[Nom]],'[1]Suivi des trucs obligatoires'!$C$4:$AK$351,32,FALSE)=0,"",VLOOKUP(Tableau1[[#This Row],[Prénom]]&amp;Tableau1[[#This Row],[Nom]],'[1]Suivi des trucs obligatoires'!$C$4:$AK$351,32,FALSE))</f>
        <v>C</v>
      </c>
    </row>
  </sheetData>
  <sheetProtection algorithmName="SHA-512" hashValue="r4eXOG2+Bp3pjfWkNJFb5klQyDqbwLAAdqbRRT5EG3r5CglpM4cF+wyn3aOFyaQ1YwDs/3vCmtc/2jRSUIRikA==" saltValue="Gih6WPyhQqDNkkCdMn4vBg==" spinCount="100000" sheet="1" sort="0" autoFilter="0"/>
  <phoneticPr fontId="5" type="noConversion"/>
  <printOptions horizontalCentered="1"/>
  <pageMargins left="0.15" right="0.24" top="0.23" bottom="0.2" header="0.12" footer="0.12"/>
  <pageSetup scale="56" fitToHeight="0" orientation="landscape" r:id="rId1"/>
  <colBreaks count="1" manualBreakCount="1">
    <brk id="8" max="1048575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Sheet1</vt:lpstr>
      <vt:lpstr>Sheet1!Impression_des_titres</vt:lpstr>
      <vt:lpstr>Sheet1!Zone_d_impression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</dc:creator>
  <cp:lastModifiedBy>Lyne Alarie</cp:lastModifiedBy>
  <cp:lastPrinted>2026-03-18T15:56:30Z</cp:lastPrinted>
  <dcterms:created xsi:type="dcterms:W3CDTF">2024-02-29T00:20:17Z</dcterms:created>
  <dcterms:modified xsi:type="dcterms:W3CDTF">2026-08-11T15:56:39Z</dcterms:modified>
</cp:coreProperties>
</file>