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peakcon.sharepoint.com/sites/PEAKConsult/Delade dokument/PEAK/Bibliotek/Dokumentmallar/Projektdokument/"/>
    </mc:Choice>
  </mc:AlternateContent>
  <xr:revisionPtr revIDLastSave="345" documentId="8_{769FE229-1453-4F77-BC19-4830DA919E45}" xr6:coauthVersionLast="47" xr6:coauthVersionMax="47" xr10:uidLastSave="{C8BEB8B4-F2DB-421D-9223-DC0446AB1CF2}"/>
  <bookViews>
    <workbookView xWindow="0" yWindow="523" windowWidth="32914" windowHeight="19328" firstSheet="1" activeTab="1" xr2:uid="{C2FE231D-D763-44F3-A4CD-D8284E6F8926}"/>
  </bookViews>
  <sheets>
    <sheet name="Beräkning riskmatris" sheetId="22" state="hidden" r:id="rId1"/>
    <sheet name="Start here - Instructions" sheetId="16" r:id="rId2"/>
    <sheet name="1) Document info" sheetId="10" r:id="rId3"/>
    <sheet name="2) Risk register - Extended " sheetId="20" r:id="rId4"/>
    <sheet name="3) Risk report" sheetId="18" r:id="rId5"/>
  </sheets>
  <definedNames>
    <definedName name="_AtRisk_SimSetting_AutomaticallyGenerateReports" hidden="1">FALSE</definedName>
    <definedName name="_AtRisk_SimSetting_AutomaticResultsDisplayMode" hidden="1">0</definedName>
    <definedName name="_AtRisk_SimSetting_ConvergenceConfidenceLevel" hidden="1">0.99</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16896</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16896</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3" hidden="1">'2) Risk register - Extended '!$A$2:$V$68</definedName>
    <definedName name="Activation">#REF!</definedName>
    <definedName name="Code">#REF!</definedName>
    <definedName name="DATA1">#REF!</definedName>
    <definedName name="DATA2">#REF!</definedName>
    <definedName name="DATA3">#REF!</definedName>
    <definedName name="DATA4">#REF!</definedName>
    <definedName name="Ecategory">#REF!</definedName>
    <definedName name="Effect">#REF!</definedName>
    <definedName name="Field">#REF!</definedName>
    <definedName name="Ftype">#REF!</definedName>
    <definedName name="Impact">#REF!</definedName>
    <definedName name="ImpactItem">#REF!</definedName>
    <definedName name="lookup_ws_4">#REF!</definedName>
    <definedName name="lookup_ws_6">#REF!</definedName>
    <definedName name="Phase">#REF!</definedName>
    <definedName name="Relevance">#REF!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TRUE</definedName>
    <definedName name="RiskMultipleCPUSupportEnabled" hidden="1">TRUE</definedName>
    <definedName name="RiskNumIterations" hidden="1">-1</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risk">#REF!</definedName>
    <definedName name="Status">#REF!</definedName>
    <definedName name="TEST0">#REF!</definedName>
    <definedName name="TESTHKEY">#REF!</definedName>
    <definedName name="TESTKEYS">#REF!</definedName>
    <definedName name="TESTVKEY">#REF!</definedName>
    <definedName name="Type">#REF!</definedName>
    <definedName name="TypeofRisk">#REF!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20" l="1"/>
  <c r="J3" i="20"/>
  <c r="J4" i="20"/>
  <c r="J5" i="20"/>
  <c r="J6" i="20"/>
  <c r="J7" i="20"/>
  <c r="J8" i="20"/>
  <c r="J9" i="20"/>
  <c r="J10" i="20"/>
  <c r="J11" i="20"/>
  <c r="J12" i="20"/>
  <c r="J13" i="20"/>
  <c r="J14" i="20"/>
  <c r="J15" i="20"/>
  <c r="J16" i="20"/>
  <c r="J17" i="20"/>
  <c r="J18" i="20"/>
  <c r="J19" i="20"/>
  <c r="J20" i="20"/>
  <c r="J21" i="20"/>
  <c r="J22" i="20"/>
  <c r="J23" i="20"/>
  <c r="J24" i="20"/>
  <c r="J25" i="20"/>
  <c r="J26" i="20"/>
  <c r="J27" i="20"/>
  <c r="J28" i="20"/>
  <c r="J29" i="20"/>
  <c r="J30" i="20"/>
  <c r="J31" i="20"/>
  <c r="J32" i="20"/>
  <c r="J33" i="20"/>
  <c r="J34" i="20"/>
  <c r="J35" i="20"/>
  <c r="J36" i="20"/>
  <c r="J37" i="20"/>
  <c r="J38" i="20"/>
  <c r="J39" i="20"/>
  <c r="J40" i="20"/>
  <c r="J41" i="20"/>
  <c r="J42" i="20"/>
  <c r="J43" i="20"/>
  <c r="J44" i="20"/>
  <c r="J45" i="20"/>
  <c r="J46" i="20"/>
  <c r="J47" i="20"/>
  <c r="J48" i="20"/>
  <c r="J49" i="20"/>
  <c r="J50" i="20"/>
  <c r="J51" i="20"/>
  <c r="J52" i="20"/>
  <c r="J53" i="20"/>
  <c r="J54" i="20"/>
  <c r="J55" i="20"/>
  <c r="J56" i="20"/>
  <c r="J57" i="20"/>
  <c r="J58" i="20"/>
  <c r="J59" i="20"/>
  <c r="J60" i="20"/>
  <c r="J61" i="20"/>
  <c r="J62" i="20"/>
  <c r="J63" i="20"/>
  <c r="J64" i="20"/>
  <c r="J65" i="20"/>
  <c r="J66" i="20"/>
  <c r="J67" i="20"/>
  <c r="J68" i="20"/>
  <c r="J69" i="20"/>
  <c r="J70" i="20"/>
  <c r="J71" i="20"/>
  <c r="J72" i="20"/>
  <c r="J73" i="20"/>
  <c r="J74" i="20"/>
  <c r="J75" i="20"/>
  <c r="J76" i="20"/>
  <c r="J77" i="20"/>
  <c r="J78" i="20"/>
  <c r="J79" i="20"/>
  <c r="L79" i="20" s="1"/>
  <c r="J80" i="20"/>
  <c r="J81" i="20"/>
  <c r="J82" i="20"/>
  <c r="J83" i="20"/>
  <c r="J84" i="20"/>
  <c r="J85" i="20"/>
  <c r="J86" i="20"/>
  <c r="J87" i="20"/>
  <c r="J88" i="20"/>
  <c r="J89" i="20"/>
  <c r="L89" i="20" s="1"/>
  <c r="J90" i="20"/>
  <c r="J91" i="20"/>
  <c r="J92" i="20"/>
  <c r="J93" i="20"/>
  <c r="J94" i="20"/>
  <c r="J95" i="20"/>
  <c r="J96" i="20"/>
  <c r="J97" i="20"/>
  <c r="L97" i="20" s="1"/>
  <c r="J98" i="20"/>
  <c r="J99" i="20"/>
  <c r="J100" i="20"/>
  <c r="J101" i="20"/>
  <c r="J15" i="18"/>
  <c r="J14" i="18"/>
  <c r="I15" i="18"/>
  <c r="I14" i="18"/>
  <c r="H15" i="18"/>
  <c r="H14" i="18"/>
  <c r="G15" i="18"/>
  <c r="G14" i="18"/>
  <c r="F15" i="18"/>
  <c r="F14" i="18"/>
  <c r="D7" i="18"/>
  <c r="D8" i="18"/>
  <c r="D9" i="18"/>
  <c r="D10" i="18"/>
  <c r="D11" i="18"/>
  <c r="J20" i="18"/>
  <c r="J13" i="18"/>
  <c r="I13" i="18"/>
  <c r="H13" i="18"/>
  <c r="G13" i="18"/>
  <c r="F13" i="18"/>
  <c r="AY35" i="22" a="1"/>
  <c r="AY35" i="22" s="1"/>
  <c r="BA35" i="22" s="1"/>
  <c r="J23" i="22"/>
  <c r="Q23" i="22" s="1"/>
  <c r="D68" i="22"/>
  <c r="E68" i="22"/>
  <c r="M68" i="22" s="1"/>
  <c r="AE68" i="22" s="1"/>
  <c r="F68" i="22"/>
  <c r="G68" i="22"/>
  <c r="H68" i="22"/>
  <c r="D69" i="22"/>
  <c r="E69" i="22"/>
  <c r="J69" i="22" s="1"/>
  <c r="F69" i="22"/>
  <c r="G69" i="22"/>
  <c r="H69" i="22"/>
  <c r="D70" i="22"/>
  <c r="E70" i="22"/>
  <c r="N70" i="22" s="1"/>
  <c r="F70" i="22"/>
  <c r="G70" i="22"/>
  <c r="H70" i="22"/>
  <c r="D71" i="22"/>
  <c r="E71" i="22"/>
  <c r="M71" i="22" s="1"/>
  <c r="F71" i="22"/>
  <c r="G71" i="22"/>
  <c r="H71" i="22"/>
  <c r="D72" i="22"/>
  <c r="E72" i="22"/>
  <c r="J72" i="22" s="1"/>
  <c r="F72" i="22"/>
  <c r="G72" i="22"/>
  <c r="H72" i="22"/>
  <c r="D73" i="22"/>
  <c r="E73" i="22"/>
  <c r="K73" i="22" s="1"/>
  <c r="F73" i="22"/>
  <c r="G73" i="22"/>
  <c r="H73" i="22"/>
  <c r="D74" i="22"/>
  <c r="E74" i="22"/>
  <c r="J74" i="22" s="1"/>
  <c r="F74" i="22"/>
  <c r="G74" i="22"/>
  <c r="H74" i="22"/>
  <c r="D75" i="22"/>
  <c r="E75" i="22"/>
  <c r="M75" i="22" s="1"/>
  <c r="F75" i="22"/>
  <c r="G75" i="22"/>
  <c r="H75" i="22"/>
  <c r="D76" i="22"/>
  <c r="E76" i="22"/>
  <c r="L76" i="22" s="1"/>
  <c r="F76" i="22"/>
  <c r="G76" i="22"/>
  <c r="H76" i="22"/>
  <c r="D77" i="22"/>
  <c r="E77" i="22"/>
  <c r="J77" i="22" s="1"/>
  <c r="F77" i="22"/>
  <c r="G77" i="22"/>
  <c r="H77" i="22"/>
  <c r="D78" i="22"/>
  <c r="E78" i="22"/>
  <c r="F78" i="22"/>
  <c r="G78" i="22"/>
  <c r="H78" i="22"/>
  <c r="D79" i="22"/>
  <c r="E79" i="22"/>
  <c r="J79" i="22" s="1"/>
  <c r="F79" i="22"/>
  <c r="G79" i="22"/>
  <c r="H79" i="22"/>
  <c r="D80" i="22"/>
  <c r="E80" i="22"/>
  <c r="K80" i="22" s="1"/>
  <c r="F80" i="22"/>
  <c r="G80" i="22"/>
  <c r="H80" i="22"/>
  <c r="D81" i="22"/>
  <c r="E81" i="22"/>
  <c r="J81" i="22" s="1"/>
  <c r="F81" i="22"/>
  <c r="G81" i="22"/>
  <c r="H81" i="22"/>
  <c r="K81" i="22"/>
  <c r="D82" i="22"/>
  <c r="E82" i="22"/>
  <c r="F82" i="22"/>
  <c r="G82" i="22"/>
  <c r="H82" i="22"/>
  <c r="D83" i="22"/>
  <c r="E83" i="22"/>
  <c r="J83" i="22" s="1"/>
  <c r="F83" i="22"/>
  <c r="G83" i="22"/>
  <c r="H83" i="22"/>
  <c r="D84" i="22"/>
  <c r="E84" i="22"/>
  <c r="J84" i="22" s="1"/>
  <c r="F84" i="22"/>
  <c r="G84" i="22"/>
  <c r="H84" i="22"/>
  <c r="D85" i="22"/>
  <c r="E85" i="22"/>
  <c r="K85" i="22" s="1"/>
  <c r="U85" i="22" s="1"/>
  <c r="F85" i="22"/>
  <c r="G85" i="22"/>
  <c r="H85" i="22"/>
  <c r="D86" i="22"/>
  <c r="E86" i="22"/>
  <c r="F86" i="22"/>
  <c r="G86" i="22"/>
  <c r="H86" i="22"/>
  <c r="D87" i="22"/>
  <c r="E87" i="22"/>
  <c r="F87" i="22"/>
  <c r="G87" i="22"/>
  <c r="H87" i="22"/>
  <c r="D88" i="22"/>
  <c r="E88" i="22"/>
  <c r="F88" i="22"/>
  <c r="G88" i="22"/>
  <c r="H88" i="22"/>
  <c r="D89" i="22"/>
  <c r="E89" i="22"/>
  <c r="J89" i="22" s="1"/>
  <c r="F89" i="22"/>
  <c r="G89" i="22"/>
  <c r="H89" i="22"/>
  <c r="D90" i="22"/>
  <c r="E90" i="22"/>
  <c r="F90" i="22"/>
  <c r="G90" i="22"/>
  <c r="H90" i="22"/>
  <c r="D91" i="22"/>
  <c r="E91" i="22"/>
  <c r="J91" i="22" s="1"/>
  <c r="S91" i="22" s="1"/>
  <c r="F91" i="22"/>
  <c r="G91" i="22"/>
  <c r="H91" i="22"/>
  <c r="D92" i="22"/>
  <c r="E92" i="22"/>
  <c r="L92" i="22" s="1"/>
  <c r="F92" i="22"/>
  <c r="G92" i="22"/>
  <c r="H92" i="22"/>
  <c r="D93" i="22"/>
  <c r="E93" i="22"/>
  <c r="K93" i="22" s="1"/>
  <c r="F93" i="22"/>
  <c r="G93" i="22"/>
  <c r="H93" i="22"/>
  <c r="D94" i="22"/>
  <c r="E94" i="22"/>
  <c r="L94" i="22" s="1"/>
  <c r="Z94" i="22" s="1"/>
  <c r="F94" i="22"/>
  <c r="G94" i="22"/>
  <c r="H94" i="22"/>
  <c r="D95" i="22"/>
  <c r="E95" i="22"/>
  <c r="F95" i="22"/>
  <c r="G95" i="22"/>
  <c r="H95" i="22"/>
  <c r="D96" i="22"/>
  <c r="E96" i="22"/>
  <c r="N96" i="22" s="1"/>
  <c r="F96" i="22"/>
  <c r="G96" i="22"/>
  <c r="H96" i="22"/>
  <c r="D97" i="22"/>
  <c r="E97" i="22"/>
  <c r="F97" i="22"/>
  <c r="G97" i="22"/>
  <c r="H97" i="22"/>
  <c r="D98" i="22"/>
  <c r="E98" i="22"/>
  <c r="J98" i="22" s="1"/>
  <c r="Q98" i="22" s="1"/>
  <c r="F98" i="22"/>
  <c r="G98" i="22"/>
  <c r="H98" i="22"/>
  <c r="D99" i="22"/>
  <c r="E99" i="22"/>
  <c r="F99" i="22"/>
  <c r="G99" i="22"/>
  <c r="H99" i="22"/>
  <c r="D100" i="22"/>
  <c r="E100" i="22"/>
  <c r="J100" i="22" s="1"/>
  <c r="Q100" i="22" s="1"/>
  <c r="F100" i="22"/>
  <c r="G100" i="22"/>
  <c r="H100" i="22"/>
  <c r="D101" i="22"/>
  <c r="E101" i="22"/>
  <c r="F101" i="22"/>
  <c r="G101" i="22"/>
  <c r="H101" i="22"/>
  <c r="D102" i="22"/>
  <c r="E102" i="22"/>
  <c r="N102" i="22" s="1"/>
  <c r="F102" i="22"/>
  <c r="G102" i="22"/>
  <c r="H102" i="22"/>
  <c r="D103" i="22"/>
  <c r="E103" i="22"/>
  <c r="M103" i="22" s="1"/>
  <c r="F103" i="22"/>
  <c r="G103" i="22"/>
  <c r="H103" i="22"/>
  <c r="D104" i="22"/>
  <c r="E104" i="22"/>
  <c r="J104" i="22" s="1"/>
  <c r="F104" i="22"/>
  <c r="G104" i="22"/>
  <c r="H104" i="22"/>
  <c r="I66" i="20"/>
  <c r="K66" i="20"/>
  <c r="I67" i="20"/>
  <c r="K67" i="20"/>
  <c r="I68" i="20"/>
  <c r="K68" i="20"/>
  <c r="I69" i="20"/>
  <c r="K69" i="20"/>
  <c r="I70" i="20"/>
  <c r="K70" i="20"/>
  <c r="I71" i="20"/>
  <c r="K71" i="20"/>
  <c r="I72" i="20"/>
  <c r="K72" i="20"/>
  <c r="I73" i="20"/>
  <c r="K73" i="20"/>
  <c r="I74" i="20"/>
  <c r="K74" i="20"/>
  <c r="I75" i="20"/>
  <c r="K75" i="20"/>
  <c r="I76" i="20"/>
  <c r="K76" i="20"/>
  <c r="I77" i="20"/>
  <c r="K77" i="20"/>
  <c r="I78" i="20"/>
  <c r="K78" i="20"/>
  <c r="I79" i="20"/>
  <c r="K79" i="20"/>
  <c r="I80" i="20"/>
  <c r="K80" i="20"/>
  <c r="I81" i="20"/>
  <c r="K81" i="20"/>
  <c r="I82" i="20"/>
  <c r="K82" i="20"/>
  <c r="I83" i="20"/>
  <c r="K83" i="20"/>
  <c r="I84" i="20"/>
  <c r="K84" i="20"/>
  <c r="I85" i="20"/>
  <c r="K85" i="20"/>
  <c r="I86" i="20"/>
  <c r="K86" i="20"/>
  <c r="I87" i="20"/>
  <c r="K87" i="20"/>
  <c r="I88" i="20"/>
  <c r="K88" i="20"/>
  <c r="I89" i="20"/>
  <c r="K89" i="20"/>
  <c r="I90" i="20"/>
  <c r="K90" i="20"/>
  <c r="I91" i="20"/>
  <c r="K91" i="20"/>
  <c r="I92" i="20"/>
  <c r="K92" i="20"/>
  <c r="I93" i="20"/>
  <c r="K93" i="20"/>
  <c r="I94" i="20"/>
  <c r="K94" i="20"/>
  <c r="I95" i="20"/>
  <c r="K95" i="20"/>
  <c r="I96" i="20"/>
  <c r="K96" i="20"/>
  <c r="I97" i="20"/>
  <c r="K97" i="20"/>
  <c r="I98" i="20"/>
  <c r="K98" i="20"/>
  <c r="I99" i="20"/>
  <c r="K99" i="20"/>
  <c r="I100" i="20"/>
  <c r="K100" i="20"/>
  <c r="I101" i="20"/>
  <c r="K101" i="20"/>
  <c r="H67" i="22"/>
  <c r="G67" i="22"/>
  <c r="F67" i="22"/>
  <c r="E67" i="22"/>
  <c r="D67" i="22"/>
  <c r="H66" i="22"/>
  <c r="G66" i="22"/>
  <c r="F66" i="22"/>
  <c r="E66" i="22"/>
  <c r="M66" i="22" s="1"/>
  <c r="AI66" i="22" s="1"/>
  <c r="D66" i="22"/>
  <c r="H65" i="22"/>
  <c r="G65" i="22"/>
  <c r="F65" i="22"/>
  <c r="E65" i="22"/>
  <c r="D65" i="22"/>
  <c r="H64" i="22"/>
  <c r="G64" i="22"/>
  <c r="F64" i="22"/>
  <c r="E64" i="22"/>
  <c r="N64" i="22" s="1"/>
  <c r="D64" i="22"/>
  <c r="H63" i="22"/>
  <c r="G63" i="22"/>
  <c r="F63" i="22"/>
  <c r="E63" i="22"/>
  <c r="J63" i="22" s="1"/>
  <c r="D63" i="22"/>
  <c r="H62" i="22"/>
  <c r="G62" i="22"/>
  <c r="F62" i="22"/>
  <c r="E62" i="22"/>
  <c r="M62" i="22" s="1"/>
  <c r="D62" i="22"/>
  <c r="H61" i="22"/>
  <c r="G61" i="22"/>
  <c r="F61" i="22"/>
  <c r="E61" i="22"/>
  <c r="N61" i="22" s="1"/>
  <c r="D61" i="22"/>
  <c r="H60" i="22"/>
  <c r="G60" i="22"/>
  <c r="F60" i="22"/>
  <c r="E60" i="22"/>
  <c r="D60" i="22"/>
  <c r="H59" i="22"/>
  <c r="G59" i="22"/>
  <c r="F59" i="22"/>
  <c r="E59" i="22"/>
  <c r="D59" i="22"/>
  <c r="H58" i="22"/>
  <c r="G58" i="22"/>
  <c r="F58" i="22"/>
  <c r="E58" i="22"/>
  <c r="D58" i="22"/>
  <c r="H57" i="22"/>
  <c r="G57" i="22"/>
  <c r="F57" i="22"/>
  <c r="E57" i="22"/>
  <c r="D57" i="22"/>
  <c r="H56" i="22"/>
  <c r="G56" i="22"/>
  <c r="F56" i="22"/>
  <c r="E56" i="22"/>
  <c r="D56" i="22"/>
  <c r="H55" i="22"/>
  <c r="G55" i="22"/>
  <c r="F55" i="22"/>
  <c r="E55" i="22"/>
  <c r="N55" i="22" s="1"/>
  <c r="D55" i="22"/>
  <c r="H54" i="22"/>
  <c r="G54" i="22"/>
  <c r="F54" i="22"/>
  <c r="E54" i="22"/>
  <c r="M54" i="22" s="1"/>
  <c r="AG54" i="22" s="1"/>
  <c r="D54" i="22"/>
  <c r="H53" i="22"/>
  <c r="G53" i="22"/>
  <c r="F53" i="22"/>
  <c r="E53" i="22"/>
  <c r="D53" i="22"/>
  <c r="H52" i="22"/>
  <c r="G52" i="22"/>
  <c r="F52" i="22"/>
  <c r="E52" i="22"/>
  <c r="D52" i="22"/>
  <c r="H51" i="22"/>
  <c r="G51" i="22"/>
  <c r="F51" i="22"/>
  <c r="E51" i="22"/>
  <c r="N51" i="22" s="1"/>
  <c r="AM51" i="22" s="1"/>
  <c r="D51" i="22"/>
  <c r="H50" i="22"/>
  <c r="G50" i="22"/>
  <c r="F50" i="22"/>
  <c r="E50" i="22"/>
  <c r="K50" i="22" s="1"/>
  <c r="Y50" i="22" s="1"/>
  <c r="D50" i="22"/>
  <c r="H49" i="22"/>
  <c r="G49" i="22"/>
  <c r="F49" i="22"/>
  <c r="E49" i="22"/>
  <c r="K49" i="22" s="1"/>
  <c r="D49" i="22"/>
  <c r="H48" i="22"/>
  <c r="G48" i="22"/>
  <c r="F48" i="22"/>
  <c r="E48" i="22"/>
  <c r="M48" i="22" s="1"/>
  <c r="AI48" i="22" s="1"/>
  <c r="D48" i="22"/>
  <c r="H47" i="22"/>
  <c r="G47" i="22"/>
  <c r="F47" i="22"/>
  <c r="E47" i="22"/>
  <c r="N47" i="22" s="1"/>
  <c r="D47" i="22"/>
  <c r="H46" i="22"/>
  <c r="G46" i="22"/>
  <c r="F46" i="22"/>
  <c r="E46" i="22"/>
  <c r="J46" i="22" s="1"/>
  <c r="Q46" i="22" s="1"/>
  <c r="D46" i="22"/>
  <c r="H45" i="22"/>
  <c r="G45" i="22"/>
  <c r="F45" i="22"/>
  <c r="E45" i="22"/>
  <c r="K45" i="22" s="1"/>
  <c r="Y45" i="22" s="1"/>
  <c r="D45" i="22"/>
  <c r="H44" i="22"/>
  <c r="G44" i="22"/>
  <c r="F44" i="22"/>
  <c r="E44" i="22"/>
  <c r="D44" i="22"/>
  <c r="H43" i="22"/>
  <c r="G43" i="22"/>
  <c r="F43" i="22"/>
  <c r="E43" i="22"/>
  <c r="L43" i="22" s="1"/>
  <c r="AA43" i="22" s="1"/>
  <c r="D43" i="22"/>
  <c r="H42" i="22"/>
  <c r="G42" i="22"/>
  <c r="F42" i="22"/>
  <c r="E42" i="22"/>
  <c r="N42" i="22" s="1"/>
  <c r="D42" i="22"/>
  <c r="H41" i="22"/>
  <c r="G41" i="22"/>
  <c r="F41" i="22"/>
  <c r="E41" i="22"/>
  <c r="K41" i="22" s="1"/>
  <c r="D41" i="22"/>
  <c r="H40" i="22"/>
  <c r="G40" i="22"/>
  <c r="F40" i="22"/>
  <c r="E40" i="22"/>
  <c r="D40" i="22"/>
  <c r="H39" i="22"/>
  <c r="G39" i="22"/>
  <c r="F39" i="22"/>
  <c r="E39" i="22"/>
  <c r="D39" i="22"/>
  <c r="H38" i="22"/>
  <c r="G38" i="22"/>
  <c r="F38" i="22"/>
  <c r="E38" i="22"/>
  <c r="K38" i="22" s="1"/>
  <c r="Y38" i="22" s="1"/>
  <c r="D38" i="22"/>
  <c r="H37" i="22"/>
  <c r="G37" i="22"/>
  <c r="F37" i="22"/>
  <c r="E37" i="22"/>
  <c r="D37" i="22"/>
  <c r="H36" i="22"/>
  <c r="G36" i="22"/>
  <c r="F36" i="22"/>
  <c r="E36" i="22"/>
  <c r="D36" i="22"/>
  <c r="H35" i="22"/>
  <c r="G35" i="22"/>
  <c r="F35" i="22"/>
  <c r="E35" i="22"/>
  <c r="J35" i="22" s="1"/>
  <c r="D35" i="22"/>
  <c r="H34" i="22"/>
  <c r="G34" i="22"/>
  <c r="F34" i="22"/>
  <c r="E34" i="22"/>
  <c r="M34" i="22" s="1"/>
  <c r="D34" i="22"/>
  <c r="H33" i="22"/>
  <c r="G33" i="22"/>
  <c r="F33" i="22"/>
  <c r="E33" i="22"/>
  <c r="J33" i="22" s="1"/>
  <c r="Q33" i="22" s="1"/>
  <c r="D33" i="22"/>
  <c r="H32" i="22"/>
  <c r="G32" i="22"/>
  <c r="F32" i="22"/>
  <c r="E32" i="22"/>
  <c r="L32" i="22" s="1"/>
  <c r="AB32" i="22" s="1"/>
  <c r="D32" i="22"/>
  <c r="H31" i="22"/>
  <c r="G31" i="22"/>
  <c r="F31" i="22"/>
  <c r="E31" i="22"/>
  <c r="M31" i="22" s="1"/>
  <c r="AH31" i="22" s="1"/>
  <c r="D31" i="22"/>
  <c r="H30" i="22"/>
  <c r="G30" i="22"/>
  <c r="F30" i="22"/>
  <c r="E30" i="22"/>
  <c r="N30" i="22" s="1"/>
  <c r="AJ30" i="22" s="1"/>
  <c r="D30" i="22"/>
  <c r="H29" i="22"/>
  <c r="G29" i="22"/>
  <c r="F29" i="22"/>
  <c r="E29" i="22"/>
  <c r="D29" i="22"/>
  <c r="H28" i="22"/>
  <c r="G28" i="22"/>
  <c r="F28" i="22"/>
  <c r="E28" i="22"/>
  <c r="M28" i="22" s="1"/>
  <c r="AH28" i="22" s="1"/>
  <c r="D28" i="22"/>
  <c r="H27" i="22"/>
  <c r="G27" i="22"/>
  <c r="F27" i="22"/>
  <c r="E27" i="22"/>
  <c r="N27" i="22" s="1"/>
  <c r="D27" i="22"/>
  <c r="H26" i="22"/>
  <c r="G26" i="22"/>
  <c r="F26" i="22"/>
  <c r="E26" i="22"/>
  <c r="L26" i="22" s="1"/>
  <c r="Z26" i="22" s="1"/>
  <c r="D26" i="22"/>
  <c r="H25" i="22"/>
  <c r="G25" i="22"/>
  <c r="F25" i="22"/>
  <c r="E25" i="22"/>
  <c r="N25" i="22" s="1"/>
  <c r="D25" i="22"/>
  <c r="H24" i="22"/>
  <c r="G24" i="22"/>
  <c r="F24" i="22"/>
  <c r="E24" i="22"/>
  <c r="K24" i="22" s="1"/>
  <c r="U24" i="22" s="1"/>
  <c r="D24" i="22"/>
  <c r="H23" i="22"/>
  <c r="G23" i="22"/>
  <c r="F23" i="22"/>
  <c r="E23" i="22"/>
  <c r="N23" i="22" s="1"/>
  <c r="D23" i="22"/>
  <c r="H22" i="22"/>
  <c r="G22" i="22"/>
  <c r="F22" i="22"/>
  <c r="E22" i="22"/>
  <c r="K22" i="22" s="1"/>
  <c r="D22" i="22"/>
  <c r="H21" i="22"/>
  <c r="G21" i="22"/>
  <c r="F21" i="22"/>
  <c r="E21" i="22"/>
  <c r="L21" i="22" s="1"/>
  <c r="AC21" i="22" s="1"/>
  <c r="D21" i="22"/>
  <c r="H20" i="22"/>
  <c r="G20" i="22"/>
  <c r="F20" i="22"/>
  <c r="E20" i="22"/>
  <c r="J20" i="22" s="1"/>
  <c r="Q20" i="22" s="1"/>
  <c r="D20" i="22"/>
  <c r="H19" i="22"/>
  <c r="G19" i="22"/>
  <c r="F19" i="22"/>
  <c r="E19" i="22"/>
  <c r="J19" i="22" s="1"/>
  <c r="D19" i="22"/>
  <c r="H18" i="22"/>
  <c r="G18" i="22"/>
  <c r="F18" i="22"/>
  <c r="E18" i="22"/>
  <c r="J18" i="22" s="1"/>
  <c r="P18" i="22" s="1"/>
  <c r="D18" i="22"/>
  <c r="H17" i="22"/>
  <c r="G17" i="22"/>
  <c r="F17" i="22"/>
  <c r="E17" i="22"/>
  <c r="D17" i="22"/>
  <c r="H16" i="22"/>
  <c r="G16" i="22"/>
  <c r="F16" i="22"/>
  <c r="E16" i="22"/>
  <c r="K16" i="22" s="1"/>
  <c r="D16" i="22"/>
  <c r="H15" i="22"/>
  <c r="G15" i="22"/>
  <c r="F15" i="22"/>
  <c r="E15" i="22"/>
  <c r="J15" i="22" s="1"/>
  <c r="D15" i="22"/>
  <c r="H14" i="22"/>
  <c r="G14" i="22"/>
  <c r="F14" i="22"/>
  <c r="E14" i="22"/>
  <c r="K14" i="22" s="1"/>
  <c r="D14" i="22"/>
  <c r="H13" i="22"/>
  <c r="G13" i="22"/>
  <c r="F13" i="22"/>
  <c r="E13" i="22"/>
  <c r="D13" i="22"/>
  <c r="H12" i="22"/>
  <c r="G12" i="22"/>
  <c r="F12" i="22"/>
  <c r="E12" i="22"/>
  <c r="D12" i="22"/>
  <c r="H11" i="22"/>
  <c r="G11" i="22"/>
  <c r="F11" i="22"/>
  <c r="E11" i="22"/>
  <c r="K11" i="22" s="1"/>
  <c r="X11" i="22" s="1"/>
  <c r="D11" i="22"/>
  <c r="H10" i="22"/>
  <c r="G10" i="22"/>
  <c r="F10" i="22"/>
  <c r="E10" i="22"/>
  <c r="J10" i="22" s="1"/>
  <c r="D10" i="22"/>
  <c r="H9" i="22"/>
  <c r="G9" i="22"/>
  <c r="F9" i="22"/>
  <c r="E9" i="22"/>
  <c r="D9" i="22"/>
  <c r="H8" i="22"/>
  <c r="G8" i="22"/>
  <c r="F8" i="22"/>
  <c r="E8" i="22"/>
  <c r="J8" i="22" s="1"/>
  <c r="D8" i="22"/>
  <c r="H7" i="22"/>
  <c r="G7" i="22"/>
  <c r="F7" i="22"/>
  <c r="E7" i="22"/>
  <c r="D7" i="22"/>
  <c r="H6" i="22"/>
  <c r="G6" i="22"/>
  <c r="F6" i="22"/>
  <c r="E6" i="22"/>
  <c r="L6" i="22" s="1"/>
  <c r="D6" i="22"/>
  <c r="K65" i="20"/>
  <c r="I65" i="20"/>
  <c r="K64" i="20"/>
  <c r="I64" i="20"/>
  <c r="K63" i="20"/>
  <c r="I63" i="20"/>
  <c r="K62" i="20"/>
  <c r="I62" i="20"/>
  <c r="K61" i="20"/>
  <c r="I61" i="20"/>
  <c r="K60" i="20"/>
  <c r="I60" i="20"/>
  <c r="K59" i="20"/>
  <c r="I59" i="20"/>
  <c r="K58" i="20"/>
  <c r="I58" i="20"/>
  <c r="K57" i="20"/>
  <c r="I57" i="20"/>
  <c r="K56" i="20"/>
  <c r="I56" i="20"/>
  <c r="K55" i="20"/>
  <c r="I55" i="20"/>
  <c r="K54" i="20"/>
  <c r="I54" i="20"/>
  <c r="K53" i="20"/>
  <c r="I53" i="20"/>
  <c r="K52" i="20"/>
  <c r="I52" i="20"/>
  <c r="K51" i="20"/>
  <c r="I51" i="20"/>
  <c r="K50" i="20"/>
  <c r="I50" i="20"/>
  <c r="K49" i="20"/>
  <c r="I49" i="20"/>
  <c r="K48" i="20"/>
  <c r="I48" i="20"/>
  <c r="K47" i="20"/>
  <c r="I47" i="20"/>
  <c r="K46" i="20"/>
  <c r="I46" i="20"/>
  <c r="K45" i="20"/>
  <c r="I45" i="20"/>
  <c r="K44" i="20"/>
  <c r="I44" i="20"/>
  <c r="K43" i="20"/>
  <c r="I43" i="20"/>
  <c r="K42" i="20"/>
  <c r="I42" i="20"/>
  <c r="K41" i="20"/>
  <c r="I41" i="20"/>
  <c r="K40" i="20"/>
  <c r="I40" i="20"/>
  <c r="K39" i="20"/>
  <c r="I39" i="20"/>
  <c r="K38" i="20"/>
  <c r="I38" i="20"/>
  <c r="K37" i="20"/>
  <c r="I37" i="20"/>
  <c r="K36" i="20"/>
  <c r="I36" i="20"/>
  <c r="K35" i="20"/>
  <c r="I35" i="20"/>
  <c r="K34" i="20"/>
  <c r="I34" i="20"/>
  <c r="K33" i="20"/>
  <c r="I33" i="20"/>
  <c r="K32" i="20"/>
  <c r="I32" i="20"/>
  <c r="K31" i="20"/>
  <c r="I31" i="20"/>
  <c r="K30" i="20"/>
  <c r="I30" i="20"/>
  <c r="K29" i="20"/>
  <c r="I29" i="20"/>
  <c r="K28" i="20"/>
  <c r="I28" i="20"/>
  <c r="K27" i="20"/>
  <c r="I27" i="20"/>
  <c r="K26" i="20"/>
  <c r="I26" i="20"/>
  <c r="K25" i="20"/>
  <c r="I25" i="20"/>
  <c r="K24" i="20"/>
  <c r="I24" i="20"/>
  <c r="K23" i="20"/>
  <c r="I23" i="20"/>
  <c r="K22" i="20"/>
  <c r="I22" i="20"/>
  <c r="K21" i="20"/>
  <c r="I21" i="20"/>
  <c r="K20" i="20"/>
  <c r="I20" i="20"/>
  <c r="K19" i="20"/>
  <c r="I19" i="20"/>
  <c r="K18" i="20"/>
  <c r="I18" i="20"/>
  <c r="K17" i="20"/>
  <c r="I17" i="20"/>
  <c r="K16" i="20"/>
  <c r="I16" i="20"/>
  <c r="K15" i="20"/>
  <c r="I15" i="20"/>
  <c r="K14" i="20"/>
  <c r="I14" i="20"/>
  <c r="K13" i="20"/>
  <c r="I13" i="20"/>
  <c r="K12" i="20"/>
  <c r="I12" i="20"/>
  <c r="K11" i="20"/>
  <c r="I11" i="20"/>
  <c r="K10" i="20"/>
  <c r="I10" i="20"/>
  <c r="K9" i="20"/>
  <c r="I9" i="20"/>
  <c r="K8" i="20"/>
  <c r="I8" i="20"/>
  <c r="K7" i="20"/>
  <c r="I7" i="20"/>
  <c r="K6" i="20"/>
  <c r="I6" i="20"/>
  <c r="K5" i="20"/>
  <c r="I5" i="20"/>
  <c r="K4" i="20"/>
  <c r="I4" i="20"/>
  <c r="I3" i="20"/>
  <c r="F42" i="18"/>
  <c r="J14" i="22" l="1"/>
  <c r="T14" i="22" s="1"/>
  <c r="L65" i="20"/>
  <c r="L53" i="20"/>
  <c r="L41" i="20"/>
  <c r="L29" i="20"/>
  <c r="L17" i="20"/>
  <c r="V38" i="22"/>
  <c r="L4" i="20"/>
  <c r="X38" i="22"/>
  <c r="L86" i="20"/>
  <c r="L74" i="20"/>
  <c r="J42" i="22"/>
  <c r="P42" i="22" s="1"/>
  <c r="L73" i="20"/>
  <c r="J21" i="22"/>
  <c r="L62" i="22"/>
  <c r="L25" i="20"/>
  <c r="L13" i="20"/>
  <c r="L103" i="22"/>
  <c r="AD103" i="22" s="1"/>
  <c r="K103" i="22"/>
  <c r="U103" i="22" s="1"/>
  <c r="J103" i="22"/>
  <c r="P103" i="22" s="1"/>
  <c r="AJ70" i="22"/>
  <c r="AN70" i="22"/>
  <c r="K42" i="22"/>
  <c r="Y42" i="22" s="1"/>
  <c r="M32" i="22"/>
  <c r="AF32" i="22" s="1"/>
  <c r="L100" i="20"/>
  <c r="L76" i="20"/>
  <c r="L42" i="22"/>
  <c r="AC42" i="22" s="1"/>
  <c r="AN30" i="22"/>
  <c r="M47" i="22"/>
  <c r="AG47" i="22" s="1"/>
  <c r="AM30" i="22"/>
  <c r="L61" i="20"/>
  <c r="L37" i="20"/>
  <c r="M30" i="22"/>
  <c r="AI30" i="22" s="1"/>
  <c r="L54" i="22"/>
  <c r="AA54" i="22" s="1"/>
  <c r="N77" i="22"/>
  <c r="AJ77" i="22" s="1"/>
  <c r="M23" i="22"/>
  <c r="AE23" i="22" s="1"/>
  <c r="L94" i="20"/>
  <c r="L10" i="20"/>
  <c r="K30" i="22"/>
  <c r="U30" i="22" s="1"/>
  <c r="N11" i="22"/>
  <c r="J62" i="22"/>
  <c r="T62" i="22" s="1"/>
  <c r="N81" i="22"/>
  <c r="AK81" i="22" s="1"/>
  <c r="L23" i="22"/>
  <c r="AC23" i="22" s="1"/>
  <c r="L93" i="20"/>
  <c r="L57" i="20"/>
  <c r="L45" i="20"/>
  <c r="L33" i="20"/>
  <c r="L21" i="20"/>
  <c r="L9" i="20"/>
  <c r="M42" i="22"/>
  <c r="AH42" i="22" s="1"/>
  <c r="L98" i="20"/>
  <c r="K54" i="22"/>
  <c r="V54" i="22" s="1"/>
  <c r="J11" i="22"/>
  <c r="R11" i="22" s="1"/>
  <c r="K62" i="22"/>
  <c r="Y62" i="22" s="1"/>
  <c r="M81" i="22"/>
  <c r="AH81" i="22" s="1"/>
  <c r="N72" i="22"/>
  <c r="AM72" i="22" s="1"/>
  <c r="K23" i="22"/>
  <c r="U23" i="22" s="1"/>
  <c r="L8" i="20"/>
  <c r="L49" i="20"/>
  <c r="L3" i="20"/>
  <c r="BA38" i="22"/>
  <c r="H37" i="18" s="1"/>
  <c r="BA37" i="22"/>
  <c r="H36" i="18" s="1"/>
  <c r="BA39" i="22"/>
  <c r="H38" i="18" s="1"/>
  <c r="BA36" i="22"/>
  <c r="H35" i="18" s="1"/>
  <c r="H34" i="18"/>
  <c r="N92" i="22"/>
  <c r="AN92" i="22" s="1"/>
  <c r="M92" i="22"/>
  <c r="AE92" i="22" s="1"/>
  <c r="L11" i="20"/>
  <c r="J31" i="22"/>
  <c r="T31" i="22" s="1"/>
  <c r="J24" i="22"/>
  <c r="P24" i="22" s="1"/>
  <c r="J30" i="22"/>
  <c r="R30" i="22" s="1"/>
  <c r="M49" i="22"/>
  <c r="AH49" i="22" s="1"/>
  <c r="L80" i="22"/>
  <c r="AD80" i="22" s="1"/>
  <c r="N49" i="22"/>
  <c r="AN49" i="22" s="1"/>
  <c r="N104" i="22"/>
  <c r="AL104" i="22" s="1"/>
  <c r="J80" i="22"/>
  <c r="Q80" i="22" s="1"/>
  <c r="N69" i="22"/>
  <c r="N26" i="22"/>
  <c r="AK26" i="22" s="1"/>
  <c r="Q18" i="22"/>
  <c r="N54" i="22"/>
  <c r="M69" i="22"/>
  <c r="AF69" i="22" s="1"/>
  <c r="AA32" i="22"/>
  <c r="M26" i="22"/>
  <c r="AH26" i="22" s="1"/>
  <c r="N18" i="22"/>
  <c r="AM18" i="22" s="1"/>
  <c r="L49" i="22"/>
  <c r="AA49" i="22" s="1"/>
  <c r="J54" i="22"/>
  <c r="T54" i="22" s="1"/>
  <c r="L69" i="22"/>
  <c r="AA69" i="22" s="1"/>
  <c r="Z32" i="22"/>
  <c r="M18" i="22"/>
  <c r="Q19" i="22"/>
  <c r="P19" i="22"/>
  <c r="W22" i="22"/>
  <c r="X22" i="22"/>
  <c r="AJ25" i="22"/>
  <c r="AN25" i="22"/>
  <c r="AM25" i="22"/>
  <c r="L5" i="20"/>
  <c r="L88" i="20"/>
  <c r="AK104" i="22"/>
  <c r="K26" i="22"/>
  <c r="X26" i="22" s="1"/>
  <c r="L6" i="20"/>
  <c r="L14" i="20"/>
  <c r="L18" i="20"/>
  <c r="L22" i="20"/>
  <c r="L26" i="20"/>
  <c r="L30" i="20"/>
  <c r="L34" i="20"/>
  <c r="L38" i="20"/>
  <c r="L42" i="20"/>
  <c r="L46" i="20"/>
  <c r="L50" i="20"/>
  <c r="L54" i="20"/>
  <c r="L58" i="20"/>
  <c r="L62" i="20"/>
  <c r="N62" i="22"/>
  <c r="L50" i="22"/>
  <c r="AA50" i="22" s="1"/>
  <c r="L95" i="20"/>
  <c r="N98" i="22"/>
  <c r="AN98" i="22" s="1"/>
  <c r="L30" i="22"/>
  <c r="AA30" i="22" s="1"/>
  <c r="J26" i="22"/>
  <c r="Q26" i="22" s="1"/>
  <c r="N24" i="22"/>
  <c r="L85" i="20"/>
  <c r="L81" i="20"/>
  <c r="L70" i="20"/>
  <c r="L99" i="20"/>
  <c r="L92" i="20"/>
  <c r="L77" i="20"/>
  <c r="L22" i="22"/>
  <c r="AD22" i="22" s="1"/>
  <c r="N19" i="22"/>
  <c r="AL19" i="22" s="1"/>
  <c r="L7" i="20"/>
  <c r="L15" i="20"/>
  <c r="L19" i="20"/>
  <c r="AZ38" i="22" s="1"/>
  <c r="G37" i="18" s="1"/>
  <c r="L23" i="20"/>
  <c r="L27" i="20"/>
  <c r="L31" i="20"/>
  <c r="L35" i="20"/>
  <c r="L39" i="20"/>
  <c r="L43" i="20"/>
  <c r="L47" i="20"/>
  <c r="L51" i="20"/>
  <c r="L55" i="20"/>
  <c r="L59" i="20"/>
  <c r="L63" i="20"/>
  <c r="J64" i="22"/>
  <c r="Q64" i="22" s="1"/>
  <c r="P33" i="22"/>
  <c r="M19" i="22"/>
  <c r="AH19" i="22" s="1"/>
  <c r="L18" i="22"/>
  <c r="K18" i="22"/>
  <c r="L66" i="20"/>
  <c r="J38" i="22"/>
  <c r="R38" i="22" s="1"/>
  <c r="L19" i="22"/>
  <c r="AA19" i="22" s="1"/>
  <c r="L38" i="22"/>
  <c r="AD38" i="22" s="1"/>
  <c r="M33" i="22"/>
  <c r="AE33" i="22" s="1"/>
  <c r="K19" i="22"/>
  <c r="U19" i="22" s="1"/>
  <c r="N50" i="22"/>
  <c r="AK50" i="22" s="1"/>
  <c r="N89" i="22"/>
  <c r="M38" i="22"/>
  <c r="L71" i="20"/>
  <c r="L67" i="20"/>
  <c r="N80" i="22"/>
  <c r="AJ80" i="22" s="1"/>
  <c r="L33" i="22"/>
  <c r="AB33" i="22" s="1"/>
  <c r="L31" i="22"/>
  <c r="AD31" i="22" s="1"/>
  <c r="P23" i="22"/>
  <c r="N33" i="22"/>
  <c r="AK33" i="22" s="1"/>
  <c r="Z23" i="22"/>
  <c r="N38" i="22"/>
  <c r="AN38" i="22" s="1"/>
  <c r="K46" i="22"/>
  <c r="W46" i="22" s="1"/>
  <c r="N103" i="22"/>
  <c r="M80" i="22"/>
  <c r="AH80" i="22" s="1"/>
  <c r="K33" i="22"/>
  <c r="X33" i="22" s="1"/>
  <c r="K31" i="22"/>
  <c r="V31" i="22" s="1"/>
  <c r="K21" i="22"/>
  <c r="N14" i="22"/>
  <c r="AJ14" i="22" s="1"/>
  <c r="W14" i="22"/>
  <c r="Y14" i="22"/>
  <c r="Q21" i="22"/>
  <c r="P21" i="22"/>
  <c r="AJ27" i="22"/>
  <c r="AN27" i="22"/>
  <c r="AM27" i="22"/>
  <c r="X24" i="22"/>
  <c r="Y24" i="22"/>
  <c r="V24" i="22"/>
  <c r="W24" i="22"/>
  <c r="L84" i="20"/>
  <c r="L80" i="20"/>
  <c r="L69" i="20"/>
  <c r="AM11" i="22"/>
  <c r="AJ11" i="22"/>
  <c r="AN11" i="22"/>
  <c r="AL11" i="22"/>
  <c r="AK11" i="22"/>
  <c r="J29" i="22"/>
  <c r="T29" i="22" s="1"/>
  <c r="K29" i="22"/>
  <c r="L91" i="20"/>
  <c r="J87" i="22"/>
  <c r="N87" i="22"/>
  <c r="AL87" i="22" s="1"/>
  <c r="M22" i="22"/>
  <c r="N22" i="22"/>
  <c r="K58" i="22"/>
  <c r="X58" i="22" s="1"/>
  <c r="L58" i="22"/>
  <c r="AD58" i="22" s="1"/>
  <c r="N58" i="22"/>
  <c r="AJ58" i="22" s="1"/>
  <c r="L87" i="20"/>
  <c r="AI32" i="22"/>
  <c r="J22" i="22"/>
  <c r="J27" i="22"/>
  <c r="R27" i="22" s="1"/>
  <c r="K27" i="22"/>
  <c r="L27" i="22"/>
  <c r="AD27" i="22" s="1"/>
  <c r="M27" i="22"/>
  <c r="N39" i="22"/>
  <c r="AN39" i="22" s="1"/>
  <c r="M39" i="22"/>
  <c r="AG39" i="22" s="1"/>
  <c r="L39" i="22"/>
  <c r="AC39" i="22" s="1"/>
  <c r="J39" i="22"/>
  <c r="T39" i="22" s="1"/>
  <c r="AA80" i="22"/>
  <c r="AB26" i="22"/>
  <c r="AB21" i="22"/>
  <c r="N34" i="22"/>
  <c r="AN34" i="22" s="1"/>
  <c r="K39" i="22"/>
  <c r="V39" i="22" s="1"/>
  <c r="L20" i="22"/>
  <c r="M20" i="22"/>
  <c r="N20" i="22"/>
  <c r="AK20" i="22" s="1"/>
  <c r="J32" i="22"/>
  <c r="K32" i="22"/>
  <c r="N32" i="22"/>
  <c r="AJ32" i="22" s="1"/>
  <c r="N56" i="22"/>
  <c r="M56" i="22"/>
  <c r="AG56" i="22" s="1"/>
  <c r="L101" i="20"/>
  <c r="Z92" i="22"/>
  <c r="AA92" i="22"/>
  <c r="AB92" i="22"/>
  <c r="AC92" i="22"/>
  <c r="AD92" i="22"/>
  <c r="AL81" i="22"/>
  <c r="AJ81" i="22"/>
  <c r="AH30" i="22"/>
  <c r="AA26" i="22"/>
  <c r="AA21" i="22"/>
  <c r="Z21" i="22"/>
  <c r="S20" i="22"/>
  <c r="X14" i="22"/>
  <c r="R18" i="22"/>
  <c r="S18" i="22"/>
  <c r="T18" i="22"/>
  <c r="L70" i="22"/>
  <c r="AB70" i="22" s="1"/>
  <c r="M70" i="22"/>
  <c r="AG70" i="22" s="1"/>
  <c r="AF30" i="22"/>
  <c r="N29" i="22"/>
  <c r="AK29" i="22" s="1"/>
  <c r="R20" i="22"/>
  <c r="V14" i="22"/>
  <c r="Q38" i="22"/>
  <c r="M58" i="22"/>
  <c r="AH58" i="22" s="1"/>
  <c r="M90" i="22"/>
  <c r="AI90" i="22" s="1"/>
  <c r="N90" i="22"/>
  <c r="AJ90" i="22" s="1"/>
  <c r="AD32" i="22"/>
  <c r="M29" i="22"/>
  <c r="AG29" i="22" s="1"/>
  <c r="U14" i="22"/>
  <c r="AJ23" i="22"/>
  <c r="AM23" i="22"/>
  <c r="AN23" i="22"/>
  <c r="AI28" i="22"/>
  <c r="AF28" i="22"/>
  <c r="AG28" i="22"/>
  <c r="Q103" i="22"/>
  <c r="M102" i="22"/>
  <c r="AF102" i="22" s="1"/>
  <c r="K92" i="22"/>
  <c r="W92" i="22" s="1"/>
  <c r="J92" i="22"/>
  <c r="Q92" i="22" s="1"/>
  <c r="AC32" i="22"/>
  <c r="L29" i="22"/>
  <c r="K20" i="22"/>
  <c r="AC26" i="22"/>
  <c r="AD26" i="22"/>
  <c r="P14" i="22"/>
  <c r="Q14" i="22"/>
  <c r="R14" i="22"/>
  <c r="S14" i="22"/>
  <c r="AF31" i="22"/>
  <c r="AI31" i="22"/>
  <c r="L17" i="22"/>
  <c r="M17" i="22"/>
  <c r="AE17" i="22" s="1"/>
  <c r="N17" i="22"/>
  <c r="AK17" i="22" s="1"/>
  <c r="J17" i="22"/>
  <c r="S17" i="22" s="1"/>
  <c r="K17" i="22"/>
  <c r="U22" i="22"/>
  <c r="V22" i="22"/>
  <c r="L102" i="22"/>
  <c r="AC102" i="22" s="1"/>
  <c r="Y22" i="22"/>
  <c r="P20" i="22"/>
  <c r="T20" i="22"/>
  <c r="L83" i="20"/>
  <c r="L72" i="20"/>
  <c r="J25" i="22"/>
  <c r="T25" i="22" s="1"/>
  <c r="K25" i="22"/>
  <c r="L25" i="22"/>
  <c r="AD25" i="22" s="1"/>
  <c r="M25" i="22"/>
  <c r="AE25" i="22" s="1"/>
  <c r="L90" i="20"/>
  <c r="AC33" i="22"/>
  <c r="Z33" i="22"/>
  <c r="AA33" i="22"/>
  <c r="N28" i="22"/>
  <c r="AL28" i="22" s="1"/>
  <c r="V23" i="22"/>
  <c r="W23" i="22"/>
  <c r="X23" i="22"/>
  <c r="Y23" i="22"/>
  <c r="J61" i="22"/>
  <c r="R61" i="22" s="1"/>
  <c r="N99" i="22"/>
  <c r="AJ99" i="22" s="1"/>
  <c r="M99" i="22"/>
  <c r="M11" i="22"/>
  <c r="AI11" i="22" s="1"/>
  <c r="L11" i="22"/>
  <c r="AC11" i="22" s="1"/>
  <c r="K78" i="22"/>
  <c r="X78" i="22" s="1"/>
  <c r="J78" i="22"/>
  <c r="R78" i="22" s="1"/>
  <c r="L78" i="22"/>
  <c r="AC78" i="22" s="1"/>
  <c r="N78" i="22"/>
  <c r="AM78" i="22" s="1"/>
  <c r="Q62" i="22"/>
  <c r="S62" i="22"/>
  <c r="R62" i="22"/>
  <c r="P62" i="22"/>
  <c r="J28" i="22"/>
  <c r="K28" i="22"/>
  <c r="L28" i="22"/>
  <c r="N40" i="22"/>
  <c r="K40" i="22"/>
  <c r="M52" i="22"/>
  <c r="AG52" i="22" s="1"/>
  <c r="K52" i="22"/>
  <c r="U52" i="22" s="1"/>
  <c r="M101" i="22"/>
  <c r="AG101" i="22" s="1"/>
  <c r="K101" i="22"/>
  <c r="L101" i="22"/>
  <c r="AA101" i="22" s="1"/>
  <c r="L82" i="20"/>
  <c r="L75" i="20"/>
  <c r="L68" i="20"/>
  <c r="U45" i="22"/>
  <c r="L96" i="20"/>
  <c r="L78" i="20"/>
  <c r="M24" i="22"/>
  <c r="AE24" i="22" s="1"/>
  <c r="N21" i="22"/>
  <c r="AK21" i="22" s="1"/>
  <c r="M14" i="22"/>
  <c r="AE14" i="22" s="1"/>
  <c r="V45" i="22"/>
  <c r="N31" i="22"/>
  <c r="AK31" i="22" s="1"/>
  <c r="L24" i="22"/>
  <c r="M21" i="22"/>
  <c r="AE21" i="22" s="1"/>
  <c r="L14" i="22"/>
  <c r="L12" i="20"/>
  <c r="L16" i="20"/>
  <c r="L20" i="20"/>
  <c r="L24" i="20"/>
  <c r="L28" i="20"/>
  <c r="L32" i="20"/>
  <c r="L36" i="20"/>
  <c r="L40" i="20"/>
  <c r="L44" i="20"/>
  <c r="L48" i="20"/>
  <c r="L52" i="20"/>
  <c r="L56" i="20"/>
  <c r="L60" i="20"/>
  <c r="L64" i="20"/>
  <c r="W45" i="22"/>
  <c r="M57" i="22"/>
  <c r="AH57" i="22" s="1"/>
  <c r="AD6" i="22"/>
  <c r="AA6" i="22"/>
  <c r="AC6" i="22"/>
  <c r="AB6" i="22"/>
  <c r="V16" i="22"/>
  <c r="X16" i="22"/>
  <c r="Y16" i="22"/>
  <c r="U16" i="22"/>
  <c r="W16" i="22"/>
  <c r="J16" i="22"/>
  <c r="N16" i="22"/>
  <c r="AK16" i="22" s="1"/>
  <c r="M16" i="22"/>
  <c r="L16" i="22"/>
  <c r="Q15" i="22"/>
  <c r="P15" i="22"/>
  <c r="N15" i="22"/>
  <c r="AK15" i="22" s="1"/>
  <c r="M15" i="22"/>
  <c r="AE15" i="22" s="1"/>
  <c r="L15" i="22"/>
  <c r="AD15" i="22" s="1"/>
  <c r="K15" i="22"/>
  <c r="F34" i="18"/>
  <c r="F38" i="18"/>
  <c r="F36" i="18"/>
  <c r="AZ35" i="22"/>
  <c r="G34" i="18" s="1"/>
  <c r="AZ39" i="22"/>
  <c r="G38" i="18" s="1"/>
  <c r="AZ37" i="22"/>
  <c r="G36" i="18" s="1"/>
  <c r="AZ36" i="22"/>
  <c r="G35" i="18" s="1"/>
  <c r="F37" i="18"/>
  <c r="F35" i="18"/>
  <c r="P77" i="22"/>
  <c r="T77" i="22"/>
  <c r="P104" i="22"/>
  <c r="Q104" i="22"/>
  <c r="P84" i="22"/>
  <c r="Q84" i="22"/>
  <c r="AI103" i="22"/>
  <c r="AH103" i="22"/>
  <c r="S72" i="22"/>
  <c r="T72" i="22"/>
  <c r="R72" i="22"/>
  <c r="P74" i="22"/>
  <c r="R74" i="22"/>
  <c r="S74" i="22"/>
  <c r="T74" i="22"/>
  <c r="P83" i="22"/>
  <c r="Q83" i="22"/>
  <c r="R83" i="22"/>
  <c r="S83" i="22"/>
  <c r="T83" i="22"/>
  <c r="AF71" i="22"/>
  <c r="AH71" i="22"/>
  <c r="AJ102" i="22"/>
  <c r="AK102" i="22"/>
  <c r="AL102" i="22"/>
  <c r="AN102" i="22"/>
  <c r="AM102" i="22"/>
  <c r="AG75" i="22"/>
  <c r="AI75" i="22"/>
  <c r="Z103" i="22"/>
  <c r="N71" i="22"/>
  <c r="K102" i="22"/>
  <c r="X102" i="22" s="1"/>
  <c r="J101" i="22"/>
  <c r="R101" i="22" s="1"/>
  <c r="J102" i="22"/>
  <c r="L81" i="22"/>
  <c r="M87" i="22"/>
  <c r="AH87" i="22" s="1"/>
  <c r="N84" i="22"/>
  <c r="AN84" i="22" s="1"/>
  <c r="M77" i="22"/>
  <c r="AH77" i="22" s="1"/>
  <c r="L98" i="22"/>
  <c r="AD98" i="22" s="1"/>
  <c r="L87" i="22"/>
  <c r="AD87" i="22" s="1"/>
  <c r="K84" i="22"/>
  <c r="P80" i="22"/>
  <c r="L77" i="22"/>
  <c r="AC77" i="22" s="1"/>
  <c r="M104" i="22"/>
  <c r="AF104" i="22" s="1"/>
  <c r="K98" i="22"/>
  <c r="V98" i="22" s="1"/>
  <c r="K90" i="22"/>
  <c r="X90" i="22" s="1"/>
  <c r="M89" i="22"/>
  <c r="AG89" i="22" s="1"/>
  <c r="K87" i="22"/>
  <c r="X87" i="22" s="1"/>
  <c r="N83" i="22"/>
  <c r="AL83" i="22" s="1"/>
  <c r="K77" i="22"/>
  <c r="U77" i="22" s="1"/>
  <c r="L74" i="22"/>
  <c r="AM70" i="22"/>
  <c r="K69" i="22"/>
  <c r="X69" i="22" s="1"/>
  <c r="M98" i="22"/>
  <c r="AG98" i="22" s="1"/>
  <c r="L104" i="22"/>
  <c r="AB104" i="22" s="1"/>
  <c r="AC103" i="22"/>
  <c r="N94" i="22"/>
  <c r="AL94" i="22" s="1"/>
  <c r="L91" i="22"/>
  <c r="AB91" i="22" s="1"/>
  <c r="J90" i="22"/>
  <c r="S90" i="22" s="1"/>
  <c r="L89" i="22"/>
  <c r="AD89" i="22" s="1"/>
  <c r="L85" i="22"/>
  <c r="AA85" i="22" s="1"/>
  <c r="M83" i="22"/>
  <c r="AG83" i="22" s="1"/>
  <c r="M78" i="22"/>
  <c r="AG78" i="22" s="1"/>
  <c r="AL70" i="22"/>
  <c r="L90" i="22"/>
  <c r="K104" i="22"/>
  <c r="Y104" i="22" s="1"/>
  <c r="AB103" i="22"/>
  <c r="N101" i="22"/>
  <c r="M94" i="22"/>
  <c r="AI94" i="22" s="1"/>
  <c r="K91" i="22"/>
  <c r="V91" i="22" s="1"/>
  <c r="K89" i="22"/>
  <c r="U89" i="22" s="1"/>
  <c r="AK70" i="22"/>
  <c r="AA103" i="22"/>
  <c r="J68" i="22"/>
  <c r="R68" i="22" s="1"/>
  <c r="K68" i="22"/>
  <c r="X68" i="22" s="1"/>
  <c r="N68" i="22"/>
  <c r="L68" i="22"/>
  <c r="AB68" i="22" s="1"/>
  <c r="AE30" i="22"/>
  <c r="AE28" i="22"/>
  <c r="AK27" i="22"/>
  <c r="AK25" i="22"/>
  <c r="AK23" i="22"/>
  <c r="AL27" i="22"/>
  <c r="AL25" i="22"/>
  <c r="AL23" i="22"/>
  <c r="AG31" i="22"/>
  <c r="T19" i="22"/>
  <c r="S33" i="22"/>
  <c r="AE31" i="22"/>
  <c r="S31" i="22"/>
  <c r="AK30" i="22"/>
  <c r="S23" i="22"/>
  <c r="S21" i="22"/>
  <c r="S19" i="22"/>
  <c r="S15" i="22"/>
  <c r="AK14" i="22"/>
  <c r="AG27" i="22"/>
  <c r="AG21" i="22"/>
  <c r="T33" i="22"/>
  <c r="AL30" i="22"/>
  <c r="T23" i="22"/>
  <c r="T15" i="22"/>
  <c r="AD33" i="22"/>
  <c r="R33" i="22"/>
  <c r="R23" i="22"/>
  <c r="AD21" i="22"/>
  <c r="R21" i="22"/>
  <c r="R19" i="22"/>
  <c r="AD17" i="22"/>
  <c r="R15" i="22"/>
  <c r="T21" i="22"/>
  <c r="AL96" i="22"/>
  <c r="AJ96" i="22"/>
  <c r="AK96" i="22"/>
  <c r="AM96" i="22"/>
  <c r="AN96" i="22"/>
  <c r="Q79" i="22"/>
  <c r="T79" i="22"/>
  <c r="P79" i="22"/>
  <c r="S79" i="22"/>
  <c r="R79" i="22"/>
  <c r="Q72" i="22"/>
  <c r="S104" i="22"/>
  <c r="T104" i="22"/>
  <c r="AE103" i="22"/>
  <c r="AF103" i="22"/>
  <c r="AG103" i="22"/>
  <c r="S100" i="22"/>
  <c r="R89" i="22"/>
  <c r="S89" i="22"/>
  <c r="P89" i="22"/>
  <c r="Q89" i="22"/>
  <c r="T89" i="22"/>
  <c r="N86" i="22"/>
  <c r="J86" i="22"/>
  <c r="L86" i="22"/>
  <c r="M86" i="22"/>
  <c r="K86" i="22"/>
  <c r="P72" i="22"/>
  <c r="V93" i="22"/>
  <c r="W93" i="22"/>
  <c r="T100" i="22"/>
  <c r="K95" i="22"/>
  <c r="L95" i="22"/>
  <c r="N95" i="22"/>
  <c r="J88" i="22"/>
  <c r="K88" i="22"/>
  <c r="L88" i="22"/>
  <c r="M88" i="22"/>
  <c r="N88" i="22"/>
  <c r="W85" i="22"/>
  <c r="V85" i="22"/>
  <c r="AE75" i="22"/>
  <c r="AF75" i="22"/>
  <c r="AH75" i="22"/>
  <c r="N97" i="22"/>
  <c r="L97" i="22"/>
  <c r="M97" i="22"/>
  <c r="W73" i="22"/>
  <c r="Y73" i="22"/>
  <c r="V73" i="22"/>
  <c r="X73" i="22"/>
  <c r="Z76" i="22"/>
  <c r="AB76" i="22"/>
  <c r="AC76" i="22"/>
  <c r="AD76" i="22"/>
  <c r="AA76" i="22"/>
  <c r="K99" i="22"/>
  <c r="J99" i="22"/>
  <c r="L99" i="22"/>
  <c r="S81" i="22"/>
  <c r="P81" i="22"/>
  <c r="Q81" i="22"/>
  <c r="R81" i="22"/>
  <c r="T81" i="22"/>
  <c r="M76" i="22"/>
  <c r="J76" i="22"/>
  <c r="K76" i="22"/>
  <c r="N76" i="22"/>
  <c r="S69" i="22"/>
  <c r="T69" i="22"/>
  <c r="R103" i="22"/>
  <c r="S103" i="22"/>
  <c r="AJ92" i="22"/>
  <c r="AM92" i="22"/>
  <c r="R84" i="22"/>
  <c r="S84" i="22"/>
  <c r="T84" i="22"/>
  <c r="AK80" i="22"/>
  <c r="V81" i="22"/>
  <c r="W81" i="22"/>
  <c r="X81" i="22"/>
  <c r="R100" i="22"/>
  <c r="P100" i="22"/>
  <c r="L96" i="22"/>
  <c r="M96" i="22"/>
  <c r="J96" i="22"/>
  <c r="K96" i="22"/>
  <c r="K79" i="22"/>
  <c r="L79" i="22"/>
  <c r="M79" i="22"/>
  <c r="N79" i="22"/>
  <c r="U73" i="22"/>
  <c r="R69" i="22"/>
  <c r="K97" i="22"/>
  <c r="AD94" i="22"/>
  <c r="Y93" i="22"/>
  <c r="T91" i="22"/>
  <c r="P91" i="22"/>
  <c r="Q91" i="22"/>
  <c r="R91" i="22"/>
  <c r="R104" i="22"/>
  <c r="Y103" i="22"/>
  <c r="AA102" i="22"/>
  <c r="J97" i="22"/>
  <c r="AC94" i="22"/>
  <c r="X93" i="22"/>
  <c r="Y81" i="22"/>
  <c r="L75" i="22"/>
  <c r="N75" i="22"/>
  <c r="J75" i="22"/>
  <c r="K75" i="22"/>
  <c r="Q69" i="22"/>
  <c r="X103" i="22"/>
  <c r="Z102" i="22"/>
  <c r="AF101" i="22"/>
  <c r="K100" i="22"/>
  <c r="L100" i="22"/>
  <c r="M100" i="22"/>
  <c r="N100" i="22"/>
  <c r="M95" i="22"/>
  <c r="AB94" i="22"/>
  <c r="U93" i="22"/>
  <c r="J82" i="22"/>
  <c r="K82" i="22"/>
  <c r="L82" i="22"/>
  <c r="M82" i="22"/>
  <c r="N82" i="22"/>
  <c r="U81" i="22"/>
  <c r="U80" i="22"/>
  <c r="V80" i="22"/>
  <c r="W80" i="22"/>
  <c r="X80" i="22"/>
  <c r="Y80" i="22"/>
  <c r="P69" i="22"/>
  <c r="W103" i="22"/>
  <c r="J95" i="22"/>
  <c r="Y85" i="22"/>
  <c r="AG71" i="22"/>
  <c r="AI71" i="22"/>
  <c r="AE71" i="22"/>
  <c r="J93" i="22"/>
  <c r="L93" i="22"/>
  <c r="M93" i="22"/>
  <c r="N93" i="22"/>
  <c r="AA94" i="22"/>
  <c r="V103" i="22"/>
  <c r="AN99" i="22"/>
  <c r="P98" i="22"/>
  <c r="R98" i="22"/>
  <c r="S98" i="22"/>
  <c r="T98" i="22"/>
  <c r="M91" i="22"/>
  <c r="N91" i="22"/>
  <c r="X85" i="22"/>
  <c r="AF81" i="22"/>
  <c r="AG81" i="22"/>
  <c r="AE69" i="22"/>
  <c r="AG69" i="22"/>
  <c r="AH69" i="22"/>
  <c r="J85" i="22"/>
  <c r="M85" i="22"/>
  <c r="N85" i="22"/>
  <c r="Q74" i="22"/>
  <c r="AJ72" i="22"/>
  <c r="AI68" i="22"/>
  <c r="Q77" i="22"/>
  <c r="R77" i="22"/>
  <c r="S77" i="22"/>
  <c r="L84" i="22"/>
  <c r="M84" i="22"/>
  <c r="J94" i="22"/>
  <c r="K94" i="22"/>
  <c r="J73" i="22"/>
  <c r="L73" i="22"/>
  <c r="M73" i="22"/>
  <c r="N73" i="22"/>
  <c r="K72" i="22"/>
  <c r="L72" i="22"/>
  <c r="M72" i="22"/>
  <c r="J71" i="22"/>
  <c r="K71" i="22"/>
  <c r="L71" i="22"/>
  <c r="K83" i="22"/>
  <c r="L83" i="22"/>
  <c r="K74" i="22"/>
  <c r="M74" i="22"/>
  <c r="N74" i="22"/>
  <c r="J70" i="22"/>
  <c r="K70" i="22"/>
  <c r="AF68" i="22"/>
  <c r="AG68" i="22"/>
  <c r="AH68" i="22"/>
  <c r="N36" i="22"/>
  <c r="AM36" i="22" s="1"/>
  <c r="M36" i="22"/>
  <c r="AI36" i="22" s="1"/>
  <c r="K36" i="22"/>
  <c r="U36" i="22" s="1"/>
  <c r="L36" i="22"/>
  <c r="J36" i="22"/>
  <c r="S36" i="22" s="1"/>
  <c r="N48" i="22"/>
  <c r="J48" i="22"/>
  <c r="L48" i="22"/>
  <c r="AA48" i="22" s="1"/>
  <c r="M12" i="22"/>
  <c r="AG12" i="22" s="1"/>
  <c r="N12" i="22"/>
  <c r="L12" i="22"/>
  <c r="K12" i="22"/>
  <c r="U12" i="22" s="1"/>
  <c r="J12" i="22"/>
  <c r="Q12" i="22" s="1"/>
  <c r="K60" i="22"/>
  <c r="Y60" i="22" s="1"/>
  <c r="J60" i="22"/>
  <c r="P60" i="22" s="1"/>
  <c r="V41" i="22"/>
  <c r="W41" i="22"/>
  <c r="U41" i="22"/>
  <c r="N65" i="22"/>
  <c r="AL65" i="22" s="1"/>
  <c r="J65" i="22"/>
  <c r="K65" i="22"/>
  <c r="X39" i="22"/>
  <c r="AN61" i="22"/>
  <c r="AJ61" i="22"/>
  <c r="AF34" i="22"/>
  <c r="AG34" i="22"/>
  <c r="AM34" i="22"/>
  <c r="AL34" i="22"/>
  <c r="K34" i="22"/>
  <c r="X34" i="22" s="1"/>
  <c r="J34" i="22"/>
  <c r="N46" i="22"/>
  <c r="AM46" i="22" s="1"/>
  <c r="M46" i="22"/>
  <c r="AF46" i="22" s="1"/>
  <c r="L46" i="22"/>
  <c r="AB46" i="22" s="1"/>
  <c r="L51" i="22"/>
  <c r="AC51" i="22" s="1"/>
  <c r="J51" i="22"/>
  <c r="AD62" i="22"/>
  <c r="AB62" i="22"/>
  <c r="L8" i="22"/>
  <c r="AA8" i="22" s="1"/>
  <c r="M8" i="22"/>
  <c r="AI8" i="22" s="1"/>
  <c r="L56" i="22"/>
  <c r="AD56" i="22" s="1"/>
  <c r="J56" i="22"/>
  <c r="K56" i="22"/>
  <c r="V56" i="22" s="1"/>
  <c r="AI62" i="22"/>
  <c r="AG62" i="22"/>
  <c r="AF62" i="22"/>
  <c r="N6" i="22"/>
  <c r="AJ6" i="22" s="1"/>
  <c r="M6" i="22"/>
  <c r="AG6" i="22" s="1"/>
  <c r="J6" i="22"/>
  <c r="S6" i="22" s="1"/>
  <c r="K6" i="22"/>
  <c r="Y6" i="22" s="1"/>
  <c r="AM42" i="22"/>
  <c r="AN42" i="22"/>
  <c r="AL42" i="22"/>
  <c r="AK42" i="22"/>
  <c r="AJ42" i="22"/>
  <c r="J66" i="22"/>
  <c r="T66" i="22" s="1"/>
  <c r="AF47" i="22"/>
  <c r="AI47" i="22"/>
  <c r="AH47" i="22"/>
  <c r="J49" i="22"/>
  <c r="U50" i="22"/>
  <c r="Z6" i="22"/>
  <c r="AM47" i="22"/>
  <c r="AJ47" i="22"/>
  <c r="X50" i="22"/>
  <c r="J58" i="22"/>
  <c r="N10" i="22"/>
  <c r="AJ10" i="22" s="1"/>
  <c r="L34" i="22"/>
  <c r="AA62" i="22"/>
  <c r="M40" i="22"/>
  <c r="AH40" i="22" s="1"/>
  <c r="J52" i="22"/>
  <c r="AE38" i="22"/>
  <c r="S11" i="22"/>
  <c r="T35" i="22"/>
  <c r="R35" i="22"/>
  <c r="Q35" i="22"/>
  <c r="P35" i="22"/>
  <c r="S35" i="22"/>
  <c r="T8" i="22"/>
  <c r="S8" i="22"/>
  <c r="R8" i="22"/>
  <c r="Q10" i="22"/>
  <c r="P10" i="22"/>
  <c r="V49" i="22"/>
  <c r="Y49" i="22"/>
  <c r="X49" i="22"/>
  <c r="U49" i="22"/>
  <c r="W49" i="22"/>
  <c r="M53" i="22"/>
  <c r="L53" i="22"/>
  <c r="N53" i="22"/>
  <c r="J53" i="22"/>
  <c r="K53" i="22"/>
  <c r="M7" i="22"/>
  <c r="J7" i="22"/>
  <c r="N7" i="22"/>
  <c r="K7" i="22"/>
  <c r="N44" i="22"/>
  <c r="L44" i="22"/>
  <c r="K44" i="22"/>
  <c r="AL47" i="22"/>
  <c r="AN47" i="22"/>
  <c r="AK47" i="22"/>
  <c r="P8" i="22"/>
  <c r="L9" i="22"/>
  <c r="M9" i="22"/>
  <c r="K9" i="22"/>
  <c r="J9" i="22"/>
  <c r="S10" i="22"/>
  <c r="AN55" i="22"/>
  <c r="AJ55" i="22"/>
  <c r="AM55" i="22"/>
  <c r="AL55" i="22"/>
  <c r="R63" i="22"/>
  <c r="T63" i="22"/>
  <c r="Q63" i="22"/>
  <c r="P63" i="22"/>
  <c r="S63" i="22"/>
  <c r="L7" i="22"/>
  <c r="AK64" i="22"/>
  <c r="AM64" i="22"/>
  <c r="AJ64" i="22"/>
  <c r="K67" i="22"/>
  <c r="L67" i="22"/>
  <c r="M67" i="22"/>
  <c r="N67" i="22"/>
  <c r="J44" i="22"/>
  <c r="AM61" i="22"/>
  <c r="AL61" i="22"/>
  <c r="AK61" i="22"/>
  <c r="N9" i="22"/>
  <c r="AE34" i="22"/>
  <c r="AI34" i="22"/>
  <c r="AH34" i="22"/>
  <c r="M44" i="22"/>
  <c r="AJ51" i="22"/>
  <c r="AK51" i="22"/>
  <c r="AN51" i="22"/>
  <c r="AL51" i="22"/>
  <c r="P61" i="22"/>
  <c r="N8" i="22"/>
  <c r="K8" i="22"/>
  <c r="M10" i="22"/>
  <c r="L10" i="22"/>
  <c r="K10" i="22"/>
  <c r="Y11" i="22"/>
  <c r="W11" i="22"/>
  <c r="V11" i="22"/>
  <c r="U11" i="22"/>
  <c r="N35" i="22"/>
  <c r="M35" i="22"/>
  <c r="K35" i="22"/>
  <c r="L35" i="22"/>
  <c r="R10" i="22"/>
  <c r="Q8" i="22"/>
  <c r="T10" i="22"/>
  <c r="K13" i="22"/>
  <c r="J13" i="22"/>
  <c r="N13" i="22"/>
  <c r="M13" i="22"/>
  <c r="L13" i="22"/>
  <c r="AG48" i="22"/>
  <c r="AH48" i="22"/>
  <c r="AF48" i="22"/>
  <c r="AE48" i="22"/>
  <c r="AH54" i="22"/>
  <c r="AI54" i="22"/>
  <c r="AF54" i="22"/>
  <c r="AE54" i="22"/>
  <c r="AH66" i="22"/>
  <c r="AE66" i="22"/>
  <c r="AG66" i="22"/>
  <c r="AF66" i="22"/>
  <c r="J67" i="22"/>
  <c r="K37" i="22"/>
  <c r="M37" i="22"/>
  <c r="L37" i="22"/>
  <c r="N37" i="22"/>
  <c r="J37" i="22"/>
  <c r="AD50" i="22"/>
  <c r="AB50" i="22"/>
  <c r="AC50" i="22"/>
  <c r="Z50" i="22"/>
  <c r="AK55" i="22"/>
  <c r="N59" i="22"/>
  <c r="K59" i="22"/>
  <c r="J59" i="22"/>
  <c r="M59" i="22"/>
  <c r="L59" i="22"/>
  <c r="AL64" i="22"/>
  <c r="Y41" i="22"/>
  <c r="X41" i="22"/>
  <c r="M55" i="22"/>
  <c r="L55" i="22"/>
  <c r="K55" i="22"/>
  <c r="J55" i="22"/>
  <c r="K57" i="22"/>
  <c r="N57" i="22"/>
  <c r="L57" i="22"/>
  <c r="J57" i="22"/>
  <c r="N60" i="22"/>
  <c r="M60" i="22"/>
  <c r="L60" i="22"/>
  <c r="K63" i="22"/>
  <c r="N63" i="22"/>
  <c r="L63" i="22"/>
  <c r="M63" i="22"/>
  <c r="AN64" i="22"/>
  <c r="W38" i="22"/>
  <c r="U38" i="22"/>
  <c r="M41" i="22"/>
  <c r="N41" i="22"/>
  <c r="L41" i="22"/>
  <c r="J41" i="22"/>
  <c r="J43" i="22"/>
  <c r="N43" i="22"/>
  <c r="M43" i="22"/>
  <c r="K43" i="22"/>
  <c r="M45" i="22"/>
  <c r="L45" i="22"/>
  <c r="J45" i="22"/>
  <c r="X45" i="22"/>
  <c r="V62" i="22"/>
  <c r="K47" i="22"/>
  <c r="L47" i="22"/>
  <c r="J47" i="22"/>
  <c r="J50" i="22"/>
  <c r="M50" i="22"/>
  <c r="W54" i="22"/>
  <c r="Y54" i="22"/>
  <c r="X54" i="22"/>
  <c r="Z62" i="22"/>
  <c r="AB43" i="22"/>
  <c r="AD43" i="22"/>
  <c r="AC43" i="22"/>
  <c r="Z43" i="22"/>
  <c r="S46" i="22"/>
  <c r="T46" i="22"/>
  <c r="R46" i="22"/>
  <c r="P46" i="22"/>
  <c r="L61" i="22"/>
  <c r="M61" i="22"/>
  <c r="K61" i="22"/>
  <c r="X62" i="22"/>
  <c r="N45" i="22"/>
  <c r="AE47" i="22"/>
  <c r="K48" i="22"/>
  <c r="W50" i="22"/>
  <c r="V50" i="22"/>
  <c r="AC62" i="22"/>
  <c r="L64" i="22"/>
  <c r="K64" i="22"/>
  <c r="M64" i="22"/>
  <c r="N66" i="22"/>
  <c r="K66" i="22"/>
  <c r="L66" i="22"/>
  <c r="K51" i="22"/>
  <c r="M51" i="22"/>
  <c r="AE62" i="22"/>
  <c r="L40" i="22"/>
  <c r="J40" i="22"/>
  <c r="AH62" i="22"/>
  <c r="L52" i="22"/>
  <c r="N52" i="22"/>
  <c r="M65" i="22"/>
  <c r="L65" i="22"/>
  <c r="T11" i="22" l="1"/>
  <c r="P11" i="22"/>
  <c r="Q11" i="22"/>
  <c r="AE32" i="22"/>
  <c r="S80" i="22"/>
  <c r="R80" i="22"/>
  <c r="AH46" i="22"/>
  <c r="Q42" i="22"/>
  <c r="AI46" i="22"/>
  <c r="Z54" i="22"/>
  <c r="S42" i="22"/>
  <c r="R42" i="22"/>
  <c r="T42" i="22"/>
  <c r="AH32" i="22"/>
  <c r="AD69" i="22"/>
  <c r="AF23" i="22"/>
  <c r="AK18" i="22"/>
  <c r="AL21" i="22"/>
  <c r="AG26" i="22"/>
  <c r="AF26" i="22"/>
  <c r="X19" i="22"/>
  <c r="X30" i="22"/>
  <c r="AL77" i="22"/>
  <c r="W19" i="22"/>
  <c r="P30" i="22"/>
  <c r="AF11" i="22"/>
  <c r="Z58" i="22"/>
  <c r="AL72" i="22"/>
  <c r="AE81" i="22"/>
  <c r="AN77" i="22"/>
  <c r="AI101" i="22"/>
  <c r="U54" i="22"/>
  <c r="T61" i="22"/>
  <c r="AK72" i="22"/>
  <c r="AF92" i="22"/>
  <c r="T103" i="22"/>
  <c r="S29" i="22"/>
  <c r="Z69" i="22"/>
  <c r="BF11" i="22" a="1"/>
  <c r="BF11" i="22" s="1"/>
  <c r="V42" i="22"/>
  <c r="AB54" i="22"/>
  <c r="R31" i="22"/>
  <c r="Q31" i="22"/>
  <c r="AG30" i="22"/>
  <c r="AF19" i="22"/>
  <c r="AK28" i="22"/>
  <c r="AI12" i="22"/>
  <c r="AI42" i="22"/>
  <c r="P39" i="22"/>
  <c r="AG49" i="22"/>
  <c r="AA42" i="22"/>
  <c r="AJ98" i="22"/>
  <c r="AI23" i="22"/>
  <c r="Z11" i="22"/>
  <c r="Y87" i="22"/>
  <c r="AN80" i="22"/>
  <c r="AD23" i="22"/>
  <c r="U62" i="22"/>
  <c r="AH92" i="22"/>
  <c r="AG33" i="22"/>
  <c r="AC80" i="22"/>
  <c r="AG32" i="22"/>
  <c r="AG23" i="22"/>
  <c r="AA23" i="22"/>
  <c r="AB42" i="22"/>
  <c r="Z42" i="22"/>
  <c r="AN50" i="22"/>
  <c r="R39" i="22"/>
  <c r="P54" i="22"/>
  <c r="V30" i="22"/>
  <c r="Q54" i="22"/>
  <c r="AF49" i="22"/>
  <c r="S39" i="22"/>
  <c r="Z49" i="22"/>
  <c r="R54" i="22"/>
  <c r="AM83" i="22"/>
  <c r="AN83" i="22"/>
  <c r="AL18" i="22"/>
  <c r="AG36" i="22"/>
  <c r="AH12" i="22"/>
  <c r="AF42" i="22"/>
  <c r="AL49" i="22"/>
  <c r="AD42" i="22"/>
  <c r="AJ83" i="22"/>
  <c r="AI33" i="22"/>
  <c r="AN18" i="22"/>
  <c r="AN72" i="22"/>
  <c r="AJ18" i="22"/>
  <c r="AE12" i="22"/>
  <c r="AG42" i="22"/>
  <c r="AI49" i="22"/>
  <c r="X42" i="22"/>
  <c r="AI92" i="22"/>
  <c r="AK77" i="22"/>
  <c r="AM77" i="22"/>
  <c r="AH23" i="22"/>
  <c r="AD11" i="22"/>
  <c r="Q39" i="22"/>
  <c r="Y39" i="22"/>
  <c r="W42" i="22"/>
  <c r="AM80" i="22"/>
  <c r="W62" i="22"/>
  <c r="U42" i="22"/>
  <c r="Q61" i="22"/>
  <c r="P36" i="22"/>
  <c r="AD54" i="22"/>
  <c r="AK34" i="22"/>
  <c r="W39" i="22"/>
  <c r="Z68" i="22"/>
  <c r="AI69" i="22"/>
  <c r="AC85" i="22"/>
  <c r="AG92" i="22"/>
  <c r="AL80" i="22"/>
  <c r="AM81" i="22"/>
  <c r="AN81" i="22"/>
  <c r="P31" i="22"/>
  <c r="S38" i="22"/>
  <c r="Y19" i="22"/>
  <c r="AB80" i="22"/>
  <c r="Q30" i="22"/>
  <c r="Y30" i="22"/>
  <c r="W30" i="22"/>
  <c r="AB49" i="22"/>
  <c r="AI26" i="22"/>
  <c r="T30" i="22"/>
  <c r="AY11" i="22" a="1"/>
  <c r="AY11" i="22" s="1"/>
  <c r="AZ11" i="22" s="1"/>
  <c r="AD49" i="22"/>
  <c r="AC49" i="22"/>
  <c r="AE49" i="22"/>
  <c r="AA77" i="22"/>
  <c r="AI81" i="22"/>
  <c r="AL92" i="22"/>
  <c r="AH94" i="22"/>
  <c r="AD19" i="22"/>
  <c r="S30" i="22"/>
  <c r="AB19" i="22"/>
  <c r="AB23" i="22"/>
  <c r="AF12" i="22"/>
  <c r="AE42" i="22"/>
  <c r="AJ49" i="22"/>
  <c r="AC54" i="22"/>
  <c r="AK83" i="22"/>
  <c r="AK92" i="22"/>
  <c r="Z85" i="22"/>
  <c r="Z80" i="22"/>
  <c r="Z30" i="22"/>
  <c r="Y52" i="22"/>
  <c r="Z22" i="22"/>
  <c r="AB22" i="22"/>
  <c r="AA22" i="22"/>
  <c r="AC22" i="22"/>
  <c r="P92" i="22"/>
  <c r="T92" i="22"/>
  <c r="W87" i="22"/>
  <c r="U87" i="22"/>
  <c r="V87" i="22"/>
  <c r="AG87" i="22"/>
  <c r="AC87" i="22"/>
  <c r="AB87" i="22"/>
  <c r="AL84" i="22"/>
  <c r="AI18" i="22"/>
  <c r="AF18" i="22"/>
  <c r="AE18" i="22"/>
  <c r="AH18" i="22"/>
  <c r="AG18" i="22"/>
  <c r="Y34" i="22"/>
  <c r="X84" i="22"/>
  <c r="V84" i="22"/>
  <c r="AN62" i="22"/>
  <c r="AM62" i="22"/>
  <c r="AK62" i="22"/>
  <c r="AL62" i="22"/>
  <c r="AN54" i="22"/>
  <c r="AM54" i="22"/>
  <c r="AL54" i="22"/>
  <c r="AJ54" i="22"/>
  <c r="AK54" i="22"/>
  <c r="AD81" i="22"/>
  <c r="AC81" i="22"/>
  <c r="Z81" i="22"/>
  <c r="AN56" i="22"/>
  <c r="AJ56" i="22"/>
  <c r="AA18" i="22"/>
  <c r="AB18" i="22"/>
  <c r="Z18" i="22"/>
  <c r="AJ26" i="22"/>
  <c r="AM26" i="22"/>
  <c r="AL26" i="22"/>
  <c r="AN26" i="22"/>
  <c r="P102" i="22"/>
  <c r="Q102" i="22"/>
  <c r="S102" i="22"/>
  <c r="T102" i="22"/>
  <c r="R102" i="22"/>
  <c r="AG19" i="22"/>
  <c r="AE19" i="22"/>
  <c r="AM69" i="22"/>
  <c r="AL69" i="22"/>
  <c r="AN69" i="22"/>
  <c r="AK69" i="22"/>
  <c r="AJ69" i="22"/>
  <c r="S52" i="22"/>
  <c r="T52" i="22"/>
  <c r="Y33" i="22"/>
  <c r="AE80" i="22"/>
  <c r="AF80" i="22"/>
  <c r="AG80" i="22"/>
  <c r="AG38" i="22"/>
  <c r="AI38" i="22"/>
  <c r="AH38" i="22"/>
  <c r="AF38" i="22"/>
  <c r="AI80" i="22"/>
  <c r="Z74" i="22"/>
  <c r="AD74" i="22"/>
  <c r="AJ103" i="22"/>
  <c r="AN103" i="22"/>
  <c r="AK103" i="22"/>
  <c r="AL103" i="22"/>
  <c r="AM103" i="22"/>
  <c r="AM89" i="22"/>
  <c r="AN89" i="22"/>
  <c r="AF40" i="22"/>
  <c r="U34" i="22"/>
  <c r="S48" i="22"/>
  <c r="R48" i="22"/>
  <c r="P48" i="22"/>
  <c r="AI99" i="22"/>
  <c r="AH99" i="22"/>
  <c r="AG99" i="22"/>
  <c r="W34" i="22"/>
  <c r="W69" i="22"/>
  <c r="AK71" i="22"/>
  <c r="AJ71" i="22"/>
  <c r="AF99" i="22"/>
  <c r="R17" i="22"/>
  <c r="W101" i="22"/>
  <c r="V101" i="22"/>
  <c r="R87" i="22"/>
  <c r="P87" i="22"/>
  <c r="Q87" i="22"/>
  <c r="S87" i="22"/>
  <c r="AB81" i="22"/>
  <c r="AD77" i="22"/>
  <c r="AJ62" i="22"/>
  <c r="AI19" i="22"/>
  <c r="AK32" i="22"/>
  <c r="AH101" i="22"/>
  <c r="AL99" i="22"/>
  <c r="AE101" i="22"/>
  <c r="AJ104" i="22"/>
  <c r="AD68" i="22"/>
  <c r="AB85" i="22"/>
  <c r="AM99" i="22"/>
  <c r="AB69" i="22"/>
  <c r="AM49" i="22"/>
  <c r="S54" i="22"/>
  <c r="T90" i="22"/>
  <c r="AK99" i="22"/>
  <c r="AA89" i="22"/>
  <c r="P12" i="22"/>
  <c r="T68" i="22"/>
  <c r="AB102" i="22"/>
  <c r="AN104" i="22"/>
  <c r="AE52" i="22"/>
  <c r="AK49" i="22"/>
  <c r="S61" i="22"/>
  <c r="T80" i="22"/>
  <c r="AC69" i="22"/>
  <c r="AK98" i="22"/>
  <c r="AL98" i="22"/>
  <c r="AD85" i="22"/>
  <c r="AM104" i="22"/>
  <c r="Z19" i="22"/>
  <c r="T24" i="22"/>
  <c r="S24" i="22"/>
  <c r="Q24" i="22"/>
  <c r="R24" i="22"/>
  <c r="AG57" i="22"/>
  <c r="AB11" i="22"/>
  <c r="Z89" i="22"/>
  <c r="AE26" i="22"/>
  <c r="AC19" i="22"/>
  <c r="P66" i="22"/>
  <c r="AL50" i="22"/>
  <c r="AJ24" i="22"/>
  <c r="AN24" i="22"/>
  <c r="AM24" i="22"/>
  <c r="R66" i="22"/>
  <c r="AN33" i="22"/>
  <c r="AJ39" i="22"/>
  <c r="H42" i="18"/>
  <c r="T26" i="22"/>
  <c r="AJ33" i="22"/>
  <c r="AL14" i="22"/>
  <c r="AM14" i="22"/>
  <c r="AN14" i="22"/>
  <c r="AC31" i="22"/>
  <c r="AA31" i="22"/>
  <c r="Z31" i="22"/>
  <c r="AB31" i="22"/>
  <c r="U46" i="22"/>
  <c r="Q66" i="22"/>
  <c r="AM38" i="22"/>
  <c r="AL56" i="22"/>
  <c r="AL38" i="22"/>
  <c r="AM50" i="22"/>
  <c r="AC101" i="22"/>
  <c r="AK84" i="22"/>
  <c r="T17" i="22"/>
  <c r="AM39" i="22"/>
  <c r="AJ50" i="22"/>
  <c r="Z101" i="22"/>
  <c r="U26" i="22"/>
  <c r="AF33" i="22"/>
  <c r="AH33" i="22"/>
  <c r="AD8" i="22"/>
  <c r="AJ38" i="22"/>
  <c r="S64" i="22"/>
  <c r="U98" i="22"/>
  <c r="P26" i="22"/>
  <c r="AM33" i="22"/>
  <c r="AC38" i="22"/>
  <c r="Z38" i="22"/>
  <c r="X46" i="22"/>
  <c r="AN58" i="22"/>
  <c r="T64" i="22"/>
  <c r="AA38" i="22"/>
  <c r="AJ78" i="22"/>
  <c r="AE70" i="22"/>
  <c r="AM87" i="22"/>
  <c r="AF90" i="22"/>
  <c r="AL24" i="22"/>
  <c r="AL31" i="22"/>
  <c r="AB38" i="22"/>
  <c r="Y12" i="22"/>
  <c r="Y46" i="22"/>
  <c r="AF52" i="22"/>
  <c r="AK58" i="22"/>
  <c r="V12" i="22"/>
  <c r="AE57" i="22"/>
  <c r="P64" i="22"/>
  <c r="AD102" i="22"/>
  <c r="AI70" i="22"/>
  <c r="AC89" i="22"/>
  <c r="AN90" i="22"/>
  <c r="AE90" i="22"/>
  <c r="AK87" i="22"/>
  <c r="AL33" i="22"/>
  <c r="AH90" i="22"/>
  <c r="S26" i="22"/>
  <c r="U21" i="22"/>
  <c r="Y21" i="22"/>
  <c r="W21" i="22"/>
  <c r="X21" i="22"/>
  <c r="AI56" i="22"/>
  <c r="AE8" i="22"/>
  <c r="V46" i="22"/>
  <c r="AH52" i="22"/>
  <c r="AM58" i="22"/>
  <c r="AF57" i="22"/>
  <c r="R64" i="22"/>
  <c r="AI98" i="22"/>
  <c r="AH70" i="22"/>
  <c r="AG90" i="22"/>
  <c r="AM90" i="22"/>
  <c r="AJ87" i="22"/>
  <c r="AG25" i="22"/>
  <c r="R26" i="22"/>
  <c r="T38" i="22"/>
  <c r="AD30" i="22"/>
  <c r="U31" i="22"/>
  <c r="X31" i="22"/>
  <c r="W31" i="22"/>
  <c r="Y31" i="22"/>
  <c r="Y26" i="22"/>
  <c r="AK24" i="22"/>
  <c r="X101" i="22"/>
  <c r="AJ19" i="22"/>
  <c r="AM19" i="22"/>
  <c r="AN19" i="22"/>
  <c r="AI52" i="22"/>
  <c r="W60" i="22"/>
  <c r="AF39" i="22"/>
  <c r="Q101" i="22"/>
  <c r="AE29" i="22"/>
  <c r="AK19" i="22"/>
  <c r="AC30" i="22"/>
  <c r="V33" i="22"/>
  <c r="U33" i="22"/>
  <c r="W33" i="22"/>
  <c r="U18" i="22"/>
  <c r="V18" i="22"/>
  <c r="W18" i="22"/>
  <c r="X18" i="22"/>
  <c r="V26" i="22"/>
  <c r="AK38" i="22"/>
  <c r="AB101" i="22"/>
  <c r="AE56" i="22"/>
  <c r="AE104" i="22"/>
  <c r="Y92" i="22"/>
  <c r="AH98" i="22"/>
  <c r="AF70" i="22"/>
  <c r="AK94" i="22"/>
  <c r="AI57" i="22"/>
  <c r="AG11" i="22"/>
  <c r="V92" i="22"/>
  <c r="P101" i="22"/>
  <c r="AF98" i="22"/>
  <c r="AI87" i="22"/>
  <c r="Y98" i="22"/>
  <c r="V89" i="22"/>
  <c r="P38" i="22"/>
  <c r="AB30" i="22"/>
  <c r="AD18" i="22"/>
  <c r="AC18" i="22"/>
  <c r="AJ89" i="22"/>
  <c r="AK89" i="22"/>
  <c r="AL89" i="22"/>
  <c r="W26" i="22"/>
  <c r="AL29" i="22"/>
  <c r="AJ36" i="22"/>
  <c r="AF56" i="22"/>
  <c r="AL58" i="22"/>
  <c r="AK39" i="22"/>
  <c r="AN87" i="22"/>
  <c r="AM56" i="22"/>
  <c r="AH11" i="22"/>
  <c r="U92" i="22"/>
  <c r="S101" i="22"/>
  <c r="Y77" i="22"/>
  <c r="AE98" i="22"/>
  <c r="AM98" i="22"/>
  <c r="T87" i="22"/>
  <c r="AB89" i="22"/>
  <c r="AH83" i="22"/>
  <c r="AE99" i="22"/>
  <c r="AL17" i="22"/>
  <c r="Y18" i="22"/>
  <c r="V21" i="22"/>
  <c r="V19" i="22"/>
  <c r="Q65" i="22"/>
  <c r="R65" i="22"/>
  <c r="P65" i="22"/>
  <c r="S65" i="22"/>
  <c r="T65" i="22"/>
  <c r="V40" i="22"/>
  <c r="W40" i="22"/>
  <c r="X40" i="22"/>
  <c r="Y40" i="22"/>
  <c r="P58" i="22"/>
  <c r="Q58" i="22"/>
  <c r="R58" i="22"/>
  <c r="U40" i="22"/>
  <c r="S58" i="22"/>
  <c r="AA46" i="22"/>
  <c r="Z46" i="22"/>
  <c r="AD46" i="22"/>
  <c r="AC46" i="22"/>
  <c r="AN40" i="22"/>
  <c r="AM40" i="22"/>
  <c r="AJ40" i="22"/>
  <c r="AB58" i="22"/>
  <c r="AB28" i="22"/>
  <c r="AC28" i="22"/>
  <c r="AD28" i="22"/>
  <c r="Z28" i="22"/>
  <c r="AA28" i="22"/>
  <c r="AD20" i="22"/>
  <c r="Z20" i="22"/>
  <c r="AA20" i="22"/>
  <c r="AB20" i="22"/>
  <c r="AC20" i="22"/>
  <c r="AJ22" i="22"/>
  <c r="AM22" i="22"/>
  <c r="AN22" i="22"/>
  <c r="AK65" i="22"/>
  <c r="U60" i="22"/>
  <c r="AC58" i="22"/>
  <c r="AI77" i="22"/>
  <c r="AK22" i="22"/>
  <c r="AM31" i="22"/>
  <c r="AD14" i="22"/>
  <c r="Z14" i="22"/>
  <c r="AA14" i="22"/>
  <c r="AB14" i="22"/>
  <c r="AC14" i="22"/>
  <c r="V28" i="22"/>
  <c r="W28" i="22"/>
  <c r="X28" i="22"/>
  <c r="Y28" i="22"/>
  <c r="U28" i="22"/>
  <c r="AI22" i="22"/>
  <c r="AF22" i="22"/>
  <c r="AG22" i="22"/>
  <c r="AH22" i="22"/>
  <c r="AN65" i="22"/>
  <c r="AH39" i="22"/>
  <c r="AH56" i="22"/>
  <c r="AG58" i="22"/>
  <c r="Y78" i="22"/>
  <c r="X77" i="22"/>
  <c r="AL22" i="22"/>
  <c r="AD70" i="22"/>
  <c r="AF21" i="22"/>
  <c r="AH21" i="22"/>
  <c r="AI21" i="22"/>
  <c r="P28" i="22"/>
  <c r="R28" i="22"/>
  <c r="S28" i="22"/>
  <c r="Q28" i="22"/>
  <c r="T28" i="22"/>
  <c r="AA39" i="22"/>
  <c r="AK56" i="22"/>
  <c r="V34" i="22"/>
  <c r="AJ34" i="22"/>
  <c r="AI58" i="22"/>
  <c r="AA68" i="22"/>
  <c r="AI104" i="22"/>
  <c r="W78" i="22"/>
  <c r="W77" i="22"/>
  <c r="Y84" i="22"/>
  <c r="AC70" i="22"/>
  <c r="Z24" i="22"/>
  <c r="AA24" i="22"/>
  <c r="AB24" i="22"/>
  <c r="AC24" i="22"/>
  <c r="AD24" i="22"/>
  <c r="AJ28" i="22"/>
  <c r="AM28" i="22"/>
  <c r="AN28" i="22"/>
  <c r="S92" i="22"/>
  <c r="R92" i="22"/>
  <c r="S22" i="22"/>
  <c r="T22" i="22"/>
  <c r="P22" i="22"/>
  <c r="Q22" i="22"/>
  <c r="R22" i="22"/>
  <c r="Y20" i="22"/>
  <c r="U20" i="22"/>
  <c r="V20" i="22"/>
  <c r="W20" i="22"/>
  <c r="X20" i="22"/>
  <c r="AJ20" i="22"/>
  <c r="AM20" i="22"/>
  <c r="AN20" i="22"/>
  <c r="Q27" i="22"/>
  <c r="P27" i="22"/>
  <c r="AA58" i="22"/>
  <c r="Q25" i="22"/>
  <c r="P25" i="22"/>
  <c r="AI20" i="22"/>
  <c r="AH20" i="22"/>
  <c r="AF20" i="22"/>
  <c r="AG20" i="22"/>
  <c r="Y29" i="22"/>
  <c r="W29" i="22"/>
  <c r="X29" i="22"/>
  <c r="U29" i="22"/>
  <c r="V29" i="22"/>
  <c r="AC29" i="22"/>
  <c r="Z29" i="22"/>
  <c r="AA29" i="22"/>
  <c r="AB29" i="22"/>
  <c r="Q29" i="22"/>
  <c r="P29" i="22"/>
  <c r="W17" i="22"/>
  <c r="U17" i="22"/>
  <c r="V17" i="22"/>
  <c r="X17" i="22"/>
  <c r="Y17" i="22"/>
  <c r="Q17" i="22"/>
  <c r="P17" i="22"/>
  <c r="U101" i="22"/>
  <c r="Y101" i="22"/>
  <c r="AF78" i="22"/>
  <c r="AH104" i="22"/>
  <c r="AJ29" i="22"/>
  <c r="AM29" i="22"/>
  <c r="AN29" i="22"/>
  <c r="X12" i="22"/>
  <c r="W12" i="22"/>
  <c r="AA11" i="22"/>
  <c r="U39" i="22"/>
  <c r="Y58" i="22"/>
  <c r="AB39" i="22"/>
  <c r="AC68" i="22"/>
  <c r="P78" i="22"/>
  <c r="X92" i="22"/>
  <c r="Y89" i="22"/>
  <c r="AE78" i="22"/>
  <c r="AA81" i="22"/>
  <c r="AG104" i="22"/>
  <c r="AM84" i="22"/>
  <c r="AL90" i="22"/>
  <c r="S27" i="22"/>
  <c r="AL20" i="22"/>
  <c r="AE22" i="22"/>
  <c r="AI24" i="22"/>
  <c r="AG24" i="22"/>
  <c r="AH24" i="22"/>
  <c r="AF24" i="22"/>
  <c r="W52" i="22"/>
  <c r="V52" i="22"/>
  <c r="X52" i="22"/>
  <c r="AN78" i="22"/>
  <c r="AK78" i="22"/>
  <c r="AL78" i="22"/>
  <c r="AF25" i="22"/>
  <c r="AH25" i="22"/>
  <c r="AI25" i="22"/>
  <c r="AC17" i="22"/>
  <c r="AB17" i="22"/>
  <c r="AA17" i="22"/>
  <c r="Z17" i="22"/>
  <c r="U32" i="22"/>
  <c r="V32" i="22"/>
  <c r="W32" i="22"/>
  <c r="X32" i="22"/>
  <c r="Y32" i="22"/>
  <c r="AC27" i="22"/>
  <c r="Z27" i="22"/>
  <c r="AA27" i="22"/>
  <c r="AB27" i="22"/>
  <c r="U25" i="22"/>
  <c r="V25" i="22"/>
  <c r="W25" i="22"/>
  <c r="X25" i="22"/>
  <c r="Y25" i="22"/>
  <c r="AA70" i="22"/>
  <c r="AE46" i="22"/>
  <c r="T27" i="22"/>
  <c r="R25" i="22"/>
  <c r="U58" i="22"/>
  <c r="Q78" i="22"/>
  <c r="V78" i="22"/>
  <c r="R29" i="22"/>
  <c r="Z70" i="22"/>
  <c r="AJ31" i="22"/>
  <c r="AN31" i="22"/>
  <c r="AF29" i="22"/>
  <c r="AH29" i="22"/>
  <c r="AI29" i="22"/>
  <c r="AF58" i="22"/>
  <c r="V58" i="22"/>
  <c r="AD39" i="22"/>
  <c r="T78" i="22"/>
  <c r="U78" i="22"/>
  <c r="AI78" i="22"/>
  <c r="AD29" i="22"/>
  <c r="S25" i="22"/>
  <c r="AH102" i="22"/>
  <c r="AI102" i="22"/>
  <c r="AE58" i="22"/>
  <c r="AF36" i="22"/>
  <c r="AL40" i="22"/>
  <c r="T12" i="22"/>
  <c r="Y56" i="22"/>
  <c r="AE39" i="22"/>
  <c r="W58" i="22"/>
  <c r="Z39" i="22"/>
  <c r="S78" i="22"/>
  <c r="AC74" i="22"/>
  <c r="AH78" i="22"/>
  <c r="AE20" i="22"/>
  <c r="AI14" i="22"/>
  <c r="AH14" i="22"/>
  <c r="AF14" i="22"/>
  <c r="AG14" i="22"/>
  <c r="AJ17" i="22"/>
  <c r="AM17" i="22"/>
  <c r="AN17" i="22"/>
  <c r="AE36" i="22"/>
  <c r="AK40" i="22"/>
  <c r="R12" i="22"/>
  <c r="AI39" i="22"/>
  <c r="AL39" i="22"/>
  <c r="W89" i="22"/>
  <c r="X89" i="22"/>
  <c r="AE83" i="22"/>
  <c r="AG102" i="22"/>
  <c r="AJ21" i="22"/>
  <c r="AM21" i="22"/>
  <c r="AN21" i="22"/>
  <c r="AF17" i="22"/>
  <c r="AG17" i="22"/>
  <c r="AH17" i="22"/>
  <c r="AI17" i="22"/>
  <c r="AL32" i="22"/>
  <c r="AM32" i="22"/>
  <c r="AN32" i="22"/>
  <c r="AF27" i="22"/>
  <c r="AI27" i="22"/>
  <c r="AH27" i="22"/>
  <c r="AH36" i="22"/>
  <c r="AL36" i="22"/>
  <c r="AB48" i="22"/>
  <c r="S12" i="22"/>
  <c r="AE11" i="22"/>
  <c r="AK6" i="22"/>
  <c r="AG46" i="22"/>
  <c r="AD101" i="22"/>
  <c r="AI83" i="22"/>
  <c r="AJ84" i="22"/>
  <c r="AE102" i="22"/>
  <c r="AK90" i="22"/>
  <c r="AE27" i="22"/>
  <c r="AB78" i="22"/>
  <c r="Z78" i="22"/>
  <c r="AA78" i="22"/>
  <c r="AD78" i="22"/>
  <c r="AC25" i="22"/>
  <c r="AA25" i="22"/>
  <c r="AB25" i="22"/>
  <c r="Z25" i="22"/>
  <c r="P32" i="22"/>
  <c r="Q32" i="22"/>
  <c r="R32" i="22"/>
  <c r="S32" i="22"/>
  <c r="T32" i="22"/>
  <c r="U27" i="22"/>
  <c r="V27" i="22"/>
  <c r="W27" i="22"/>
  <c r="Y27" i="22"/>
  <c r="X27" i="22"/>
  <c r="AM6" i="22"/>
  <c r="AN6" i="22"/>
  <c r="Q6" i="22"/>
  <c r="R6" i="22"/>
  <c r="T6" i="22"/>
  <c r="AL16" i="22"/>
  <c r="AJ16" i="22"/>
  <c r="AN16" i="22"/>
  <c r="AM16" i="22"/>
  <c r="AD16" i="22"/>
  <c r="Z16" i="22"/>
  <c r="AA16" i="22"/>
  <c r="AB16" i="22"/>
  <c r="AC16" i="22"/>
  <c r="AI16" i="22"/>
  <c r="AF16" i="22"/>
  <c r="AG16" i="22"/>
  <c r="AH16" i="22"/>
  <c r="Q16" i="22"/>
  <c r="R16" i="22"/>
  <c r="S16" i="22"/>
  <c r="T16" i="22"/>
  <c r="P16" i="22"/>
  <c r="AE16" i="22"/>
  <c r="AL15" i="22"/>
  <c r="X15" i="22"/>
  <c r="Y15" i="22"/>
  <c r="U15" i="22"/>
  <c r="V15" i="22"/>
  <c r="W15" i="22"/>
  <c r="AC15" i="22"/>
  <c r="Z15" i="22"/>
  <c r="AA15" i="22"/>
  <c r="AB15" i="22"/>
  <c r="AF15" i="22"/>
  <c r="AG15" i="22"/>
  <c r="AI15" i="22"/>
  <c r="AH15" i="22"/>
  <c r="AJ15" i="22"/>
  <c r="AM15" i="22"/>
  <c r="AN15" i="22"/>
  <c r="G39" i="18"/>
  <c r="H39" i="18"/>
  <c r="AE89" i="22"/>
  <c r="AJ94" i="22"/>
  <c r="Z90" i="22"/>
  <c r="AA90" i="22"/>
  <c r="AB90" i="22"/>
  <c r="AC90" i="22"/>
  <c r="AD90" i="22"/>
  <c r="X98" i="22"/>
  <c r="W98" i="22"/>
  <c r="Z104" i="22"/>
  <c r="AC104" i="22"/>
  <c r="AD104" i="22"/>
  <c r="Z91" i="22"/>
  <c r="X104" i="22"/>
  <c r="AF83" i="22"/>
  <c r="AF87" i="22"/>
  <c r="AE87" i="22"/>
  <c r="U104" i="22"/>
  <c r="Z77" i="22"/>
  <c r="AB77" i="22"/>
  <c r="AG77" i="22"/>
  <c r="W104" i="22"/>
  <c r="AF77" i="22"/>
  <c r="AD91" i="22"/>
  <c r="V104" i="22"/>
  <c r="U102" i="22"/>
  <c r="V102" i="22"/>
  <c r="W102" i="22"/>
  <c r="Y102" i="22"/>
  <c r="AA91" i="22"/>
  <c r="AE77" i="22"/>
  <c r="AC91" i="22"/>
  <c r="U91" i="22"/>
  <c r="X91" i="22"/>
  <c r="W91" i="22"/>
  <c r="Y91" i="22"/>
  <c r="AF89" i="22"/>
  <c r="W90" i="22"/>
  <c r="U90" i="22"/>
  <c r="V90" i="22"/>
  <c r="V69" i="22"/>
  <c r="AB74" i="22"/>
  <c r="V77" i="22"/>
  <c r="AI89" i="22"/>
  <c r="AN94" i="22"/>
  <c r="AE94" i="22"/>
  <c r="AF94" i="22"/>
  <c r="AG94" i="22"/>
  <c r="AA87" i="22"/>
  <c r="Z87" i="22"/>
  <c r="AL71" i="22"/>
  <c r="AM71" i="22"/>
  <c r="AN71" i="22"/>
  <c r="Y69" i="22"/>
  <c r="U69" i="22"/>
  <c r="T101" i="22"/>
  <c r="AA74" i="22"/>
  <c r="W84" i="22"/>
  <c r="AH89" i="22"/>
  <c r="AM94" i="22"/>
  <c r="AA104" i="22"/>
  <c r="AL101" i="22"/>
  <c r="AM101" i="22"/>
  <c r="AN101" i="22"/>
  <c r="AJ101" i="22"/>
  <c r="AK101" i="22"/>
  <c r="Y90" i="22"/>
  <c r="U84" i="22"/>
  <c r="P90" i="22"/>
  <c r="Q90" i="22"/>
  <c r="R90" i="22"/>
  <c r="AB98" i="22"/>
  <c r="Z98" i="22"/>
  <c r="AA98" i="22"/>
  <c r="AC98" i="22"/>
  <c r="W68" i="22"/>
  <c r="V68" i="22"/>
  <c r="U68" i="22"/>
  <c r="Y68" i="22"/>
  <c r="AL68" i="22"/>
  <c r="AJ68" i="22"/>
  <c r="AK68" i="22"/>
  <c r="AM68" i="22"/>
  <c r="AN68" i="22"/>
  <c r="P68" i="22"/>
  <c r="Q68" i="22"/>
  <c r="S68" i="22"/>
  <c r="Z73" i="22"/>
  <c r="AA73" i="22"/>
  <c r="AB73" i="22"/>
  <c r="AC73" i="22"/>
  <c r="AD73" i="22"/>
  <c r="AE100" i="22"/>
  <c r="AI100" i="22"/>
  <c r="AF100" i="22"/>
  <c r="AG100" i="22"/>
  <c r="AH100" i="22"/>
  <c r="AL76" i="22"/>
  <c r="AN76" i="22"/>
  <c r="AJ76" i="22"/>
  <c r="AK76" i="22"/>
  <c r="AM76" i="22"/>
  <c r="AJ95" i="22"/>
  <c r="AK95" i="22"/>
  <c r="AL95" i="22"/>
  <c r="AM95" i="22"/>
  <c r="AN95" i="22"/>
  <c r="P73" i="22"/>
  <c r="Q73" i="22"/>
  <c r="R73" i="22"/>
  <c r="S73" i="22"/>
  <c r="T73" i="22"/>
  <c r="P95" i="22"/>
  <c r="Q95" i="22"/>
  <c r="R95" i="22"/>
  <c r="S95" i="22"/>
  <c r="T95" i="22"/>
  <c r="AD100" i="22"/>
  <c r="Z100" i="22"/>
  <c r="AA100" i="22"/>
  <c r="AB100" i="22"/>
  <c r="AC100" i="22"/>
  <c r="X76" i="22"/>
  <c r="Y76" i="22"/>
  <c r="U76" i="22"/>
  <c r="V76" i="22"/>
  <c r="W76" i="22"/>
  <c r="AC95" i="22"/>
  <c r="AD95" i="22"/>
  <c r="Z95" i="22"/>
  <c r="AA95" i="22"/>
  <c r="AB95" i="22"/>
  <c r="P86" i="22"/>
  <c r="R86" i="22"/>
  <c r="Q86" i="22"/>
  <c r="S86" i="22"/>
  <c r="T86" i="22"/>
  <c r="P97" i="22"/>
  <c r="Q97" i="22"/>
  <c r="R97" i="22"/>
  <c r="T97" i="22"/>
  <c r="S97" i="22"/>
  <c r="U79" i="22"/>
  <c r="X79" i="22"/>
  <c r="Y79" i="22"/>
  <c r="W79" i="22"/>
  <c r="V79" i="22"/>
  <c r="AA86" i="22"/>
  <c r="AB86" i="22"/>
  <c r="Z86" i="22"/>
  <c r="AC86" i="22"/>
  <c r="AD86" i="22"/>
  <c r="V70" i="22"/>
  <c r="W70" i="22"/>
  <c r="X70" i="22"/>
  <c r="Y70" i="22"/>
  <c r="U70" i="22"/>
  <c r="Y100" i="22"/>
  <c r="W100" i="22"/>
  <c r="X100" i="22"/>
  <c r="U100" i="22"/>
  <c r="V100" i="22"/>
  <c r="P76" i="22"/>
  <c r="Q76" i="22"/>
  <c r="R76" i="22"/>
  <c r="T76" i="22"/>
  <c r="S76" i="22"/>
  <c r="AC99" i="22"/>
  <c r="Z99" i="22"/>
  <c r="AB99" i="22"/>
  <c r="AA99" i="22"/>
  <c r="AD99" i="22"/>
  <c r="X95" i="22"/>
  <c r="Y95" i="22"/>
  <c r="W95" i="22"/>
  <c r="U95" i="22"/>
  <c r="V95" i="22"/>
  <c r="AM86" i="22"/>
  <c r="AN86" i="22"/>
  <c r="AL86" i="22"/>
  <c r="AK86" i="22"/>
  <c r="AJ86" i="22"/>
  <c r="AJ74" i="22"/>
  <c r="AL74" i="22"/>
  <c r="AM74" i="22"/>
  <c r="AN74" i="22"/>
  <c r="AK74" i="22"/>
  <c r="Z71" i="22"/>
  <c r="AA71" i="22"/>
  <c r="AB71" i="22"/>
  <c r="AC71" i="22"/>
  <c r="AD71" i="22"/>
  <c r="AL85" i="22"/>
  <c r="AM85" i="22"/>
  <c r="AK85" i="22"/>
  <c r="AJ85" i="22"/>
  <c r="AN85" i="22"/>
  <c r="AH93" i="22"/>
  <c r="AI93" i="22"/>
  <c r="AE93" i="22"/>
  <c r="AF93" i="22"/>
  <c r="AG93" i="22"/>
  <c r="V99" i="22"/>
  <c r="W99" i="22"/>
  <c r="X99" i="22"/>
  <c r="Y99" i="22"/>
  <c r="U99" i="22"/>
  <c r="AE88" i="22"/>
  <c r="AI88" i="22"/>
  <c r="AH88" i="22"/>
  <c r="AF88" i="22"/>
  <c r="AG88" i="22"/>
  <c r="AK73" i="22"/>
  <c r="AL73" i="22"/>
  <c r="AM73" i="22"/>
  <c r="AJ73" i="22"/>
  <c r="AN73" i="22"/>
  <c r="AC79" i="22"/>
  <c r="AA79" i="22"/>
  <c r="AB79" i="22"/>
  <c r="AD79" i="22"/>
  <c r="Z79" i="22"/>
  <c r="AF86" i="22"/>
  <c r="AE86" i="22"/>
  <c r="AG86" i="22"/>
  <c r="AI86" i="22"/>
  <c r="AH86" i="22"/>
  <c r="T70" i="22"/>
  <c r="S70" i="22"/>
  <c r="Q70" i="22"/>
  <c r="P70" i="22"/>
  <c r="R70" i="22"/>
  <c r="AN93" i="22"/>
  <c r="AL93" i="22"/>
  <c r="AM93" i="22"/>
  <c r="AK93" i="22"/>
  <c r="AJ93" i="22"/>
  <c r="U71" i="22"/>
  <c r="W71" i="22"/>
  <c r="X71" i="22"/>
  <c r="Y71" i="22"/>
  <c r="V71" i="22"/>
  <c r="W94" i="22"/>
  <c r="X94" i="22"/>
  <c r="Y94" i="22"/>
  <c r="U94" i="22"/>
  <c r="V94" i="22"/>
  <c r="AE85" i="22"/>
  <c r="AF85" i="22"/>
  <c r="AG85" i="22"/>
  <c r="AH85" i="22"/>
  <c r="AI85" i="22"/>
  <c r="AA93" i="22"/>
  <c r="AB93" i="22"/>
  <c r="AC93" i="22"/>
  <c r="AD93" i="22"/>
  <c r="Z93" i="22"/>
  <c r="AE97" i="22"/>
  <c r="AF97" i="22"/>
  <c r="AG97" i="22"/>
  <c r="AH97" i="22"/>
  <c r="AI97" i="22"/>
  <c r="AC88" i="22"/>
  <c r="AD88" i="22"/>
  <c r="Z88" i="22"/>
  <c r="AA88" i="22"/>
  <c r="AB88" i="22"/>
  <c r="T82" i="22"/>
  <c r="P82" i="22"/>
  <c r="R82" i="22"/>
  <c r="Q82" i="22"/>
  <c r="S82" i="22"/>
  <c r="AA75" i="22"/>
  <c r="AB75" i="22"/>
  <c r="AC75" i="22"/>
  <c r="Z75" i="22"/>
  <c r="AD75" i="22"/>
  <c r="AF79" i="22"/>
  <c r="AG79" i="22"/>
  <c r="AE79" i="22"/>
  <c r="AH79" i="22"/>
  <c r="AI79" i="22"/>
  <c r="AI73" i="22"/>
  <c r="AF73" i="22"/>
  <c r="AE73" i="22"/>
  <c r="AG73" i="22"/>
  <c r="AH73" i="22"/>
  <c r="AL100" i="22"/>
  <c r="AM100" i="22"/>
  <c r="AN100" i="22"/>
  <c r="AJ100" i="22"/>
  <c r="AK100" i="22"/>
  <c r="Q99" i="22"/>
  <c r="P99" i="22"/>
  <c r="R99" i="22"/>
  <c r="S99" i="22"/>
  <c r="T99" i="22"/>
  <c r="AM88" i="22"/>
  <c r="AN88" i="22"/>
  <c r="AJ88" i="22"/>
  <c r="AK88" i="22"/>
  <c r="AL88" i="22"/>
  <c r="AE74" i="22"/>
  <c r="AG74" i="22"/>
  <c r="AI74" i="22"/>
  <c r="AH74" i="22"/>
  <c r="AF74" i="22"/>
  <c r="X74" i="22"/>
  <c r="W74" i="22"/>
  <c r="Y74" i="22"/>
  <c r="V74" i="22"/>
  <c r="U74" i="22"/>
  <c r="S71" i="22"/>
  <c r="P71" i="22"/>
  <c r="Q71" i="22"/>
  <c r="R71" i="22"/>
  <c r="T71" i="22"/>
  <c r="T94" i="22"/>
  <c r="S94" i="22"/>
  <c r="Q94" i="22"/>
  <c r="R94" i="22"/>
  <c r="P94" i="22"/>
  <c r="P85" i="22"/>
  <c r="Q85" i="22"/>
  <c r="R85" i="22"/>
  <c r="S85" i="22"/>
  <c r="T85" i="22"/>
  <c r="P93" i="22"/>
  <c r="Q93" i="22"/>
  <c r="S93" i="22"/>
  <c r="T93" i="22"/>
  <c r="R93" i="22"/>
  <c r="AJ82" i="22"/>
  <c r="AK82" i="22"/>
  <c r="AL82" i="22"/>
  <c r="AM82" i="22"/>
  <c r="AN82" i="22"/>
  <c r="V96" i="22"/>
  <c r="W96" i="22"/>
  <c r="X96" i="22"/>
  <c r="Y96" i="22"/>
  <c r="U96" i="22"/>
  <c r="AA97" i="22"/>
  <c r="Z97" i="22"/>
  <c r="AB97" i="22"/>
  <c r="AC97" i="22"/>
  <c r="AD97" i="22"/>
  <c r="Y88" i="22"/>
  <c r="W88" i="22"/>
  <c r="U88" i="22"/>
  <c r="V88" i="22"/>
  <c r="X88" i="22"/>
  <c r="AH72" i="22"/>
  <c r="AE72" i="22"/>
  <c r="AF72" i="22"/>
  <c r="AG72" i="22"/>
  <c r="AI72" i="22"/>
  <c r="AH84" i="22"/>
  <c r="AG84" i="22"/>
  <c r="AI84" i="22"/>
  <c r="AE84" i="22"/>
  <c r="AF84" i="22"/>
  <c r="AJ91" i="22"/>
  <c r="AK91" i="22"/>
  <c r="AL91" i="22"/>
  <c r="AM91" i="22"/>
  <c r="AN91" i="22"/>
  <c r="AF82" i="22"/>
  <c r="AI82" i="22"/>
  <c r="AE82" i="22"/>
  <c r="AH82" i="22"/>
  <c r="AG82" i="22"/>
  <c r="Y75" i="22"/>
  <c r="X75" i="22"/>
  <c r="W75" i="22"/>
  <c r="U75" i="22"/>
  <c r="V75" i="22"/>
  <c r="X97" i="22"/>
  <c r="Y97" i="22"/>
  <c r="U97" i="22"/>
  <c r="V97" i="22"/>
  <c r="W97" i="22"/>
  <c r="S96" i="22"/>
  <c r="T96" i="22"/>
  <c r="Q96" i="22"/>
  <c r="R96" i="22"/>
  <c r="P96" i="22"/>
  <c r="AM97" i="22"/>
  <c r="AN97" i="22"/>
  <c r="AJ97" i="22"/>
  <c r="AK97" i="22"/>
  <c r="AL97" i="22"/>
  <c r="Q88" i="22"/>
  <c r="R88" i="22"/>
  <c r="P88" i="22"/>
  <c r="S88" i="22"/>
  <c r="T88" i="22"/>
  <c r="AF91" i="22"/>
  <c r="AG91" i="22"/>
  <c r="AE91" i="22"/>
  <c r="AH91" i="22"/>
  <c r="AI91" i="22"/>
  <c r="AA82" i="22"/>
  <c r="AB82" i="22"/>
  <c r="AC82" i="22"/>
  <c r="AD82" i="22"/>
  <c r="Z82" i="22"/>
  <c r="AI96" i="22"/>
  <c r="AE96" i="22"/>
  <c r="AF96" i="22"/>
  <c r="AH96" i="22"/>
  <c r="AG96" i="22"/>
  <c r="X86" i="22"/>
  <c r="Y86" i="22"/>
  <c r="U86" i="22"/>
  <c r="V86" i="22"/>
  <c r="W86" i="22"/>
  <c r="AE76" i="22"/>
  <c r="AF76" i="22"/>
  <c r="AH76" i="22"/>
  <c r="AG76" i="22"/>
  <c r="AI76" i="22"/>
  <c r="Z83" i="22"/>
  <c r="AA83" i="22"/>
  <c r="AB83" i="22"/>
  <c r="AD83" i="22"/>
  <c r="AC83" i="22"/>
  <c r="Z72" i="22"/>
  <c r="AA72" i="22"/>
  <c r="AB72" i="22"/>
  <c r="AC72" i="22"/>
  <c r="AD72" i="22"/>
  <c r="Z84" i="22"/>
  <c r="AA84" i="22"/>
  <c r="AC84" i="22"/>
  <c r="AD84" i="22"/>
  <c r="AB84" i="22"/>
  <c r="P75" i="22"/>
  <c r="Q75" i="22"/>
  <c r="R75" i="22"/>
  <c r="S75" i="22"/>
  <c r="T75" i="22"/>
  <c r="U83" i="22"/>
  <c r="X83" i="22"/>
  <c r="Y83" i="22"/>
  <c r="V83" i="22"/>
  <c r="W83" i="22"/>
  <c r="V72" i="22"/>
  <c r="X72" i="22"/>
  <c r="Y72" i="22"/>
  <c r="U72" i="22"/>
  <c r="W72" i="22"/>
  <c r="W82" i="22"/>
  <c r="X82" i="22"/>
  <c r="Y82" i="22"/>
  <c r="U82" i="22"/>
  <c r="V82" i="22"/>
  <c r="AE95" i="22"/>
  <c r="AF95" i="22"/>
  <c r="AG95" i="22"/>
  <c r="AH95" i="22"/>
  <c r="AI95" i="22"/>
  <c r="AK75" i="22"/>
  <c r="AM75" i="22"/>
  <c r="AN75" i="22"/>
  <c r="AJ75" i="22"/>
  <c r="AL75" i="22"/>
  <c r="AJ79" i="22"/>
  <c r="AK79" i="22"/>
  <c r="AL79" i="22"/>
  <c r="AM79" i="22"/>
  <c r="AN79" i="22"/>
  <c r="Z96" i="22"/>
  <c r="AA96" i="22"/>
  <c r="AB96" i="22"/>
  <c r="AC96" i="22"/>
  <c r="AD96" i="22"/>
  <c r="P52" i="22"/>
  <c r="R52" i="22"/>
  <c r="T56" i="22"/>
  <c r="R56" i="22"/>
  <c r="P56" i="22"/>
  <c r="AK10" i="22"/>
  <c r="R36" i="22"/>
  <c r="AG40" i="22"/>
  <c r="AE40" i="22"/>
  <c r="AC56" i="22"/>
  <c r="AA56" i="22"/>
  <c r="AM10" i="22"/>
  <c r="AI40" i="22"/>
  <c r="R60" i="22"/>
  <c r="R51" i="22"/>
  <c r="T51" i="22"/>
  <c r="S51" i="22"/>
  <c r="Q51" i="22"/>
  <c r="P51" i="22"/>
  <c r="AM65" i="22"/>
  <c r="AJ65" i="22"/>
  <c r="AD36" i="22"/>
  <c r="AC36" i="22"/>
  <c r="AB36" i="22"/>
  <c r="AA36" i="22"/>
  <c r="Z36" i="22"/>
  <c r="V6" i="22"/>
  <c r="AN10" i="22"/>
  <c r="T36" i="22"/>
  <c r="V36" i="22"/>
  <c r="AH6" i="22"/>
  <c r="T60" i="22"/>
  <c r="AN46" i="22"/>
  <c r="AL46" i="22"/>
  <c r="AK46" i="22"/>
  <c r="AJ46" i="22"/>
  <c r="AM48" i="22"/>
  <c r="AL48" i="22"/>
  <c r="AJ48" i="22"/>
  <c r="AK48" i="22"/>
  <c r="AN48" i="22"/>
  <c r="Q56" i="22"/>
  <c r="AB8" i="22"/>
  <c r="AA51" i="22"/>
  <c r="AF8" i="22"/>
  <c r="S34" i="22"/>
  <c r="T34" i="22"/>
  <c r="R34" i="22"/>
  <c r="Q34" i="22"/>
  <c r="P34" i="22"/>
  <c r="Q48" i="22"/>
  <c r="T48" i="22"/>
  <c r="AN36" i="22"/>
  <c r="AK36" i="22"/>
  <c r="Q36" i="22"/>
  <c r="R49" i="22"/>
  <c r="T49" i="22"/>
  <c r="S49" i="22"/>
  <c r="Q49" i="22"/>
  <c r="P49" i="22"/>
  <c r="AF6" i="22"/>
  <c r="U6" i="22"/>
  <c r="AL10" i="22"/>
  <c r="S60" i="22"/>
  <c r="AI6" i="22"/>
  <c r="AC8" i="22"/>
  <c r="Z48" i="22"/>
  <c r="AD51" i="22"/>
  <c r="V60" i="22"/>
  <c r="AG8" i="22"/>
  <c r="AD12" i="22"/>
  <c r="AA12" i="22"/>
  <c r="Z12" i="22"/>
  <c r="AC12" i="22"/>
  <c r="AB12" i="22"/>
  <c r="AB56" i="22"/>
  <c r="AE6" i="22"/>
  <c r="AL6" i="22"/>
  <c r="AC48" i="22"/>
  <c r="Z8" i="22"/>
  <c r="Z51" i="22"/>
  <c r="X60" i="22"/>
  <c r="AH8" i="22"/>
  <c r="T58" i="22"/>
  <c r="AB34" i="22"/>
  <c r="AD34" i="22"/>
  <c r="AC34" i="22"/>
  <c r="AA34" i="22"/>
  <c r="Z34" i="22"/>
  <c r="AJ12" i="22"/>
  <c r="AM12" i="22"/>
  <c r="AL12" i="22"/>
  <c r="AK12" i="22"/>
  <c r="AN12" i="22"/>
  <c r="X6" i="22"/>
  <c r="W6" i="22"/>
  <c r="U56" i="22"/>
  <c r="W56" i="22"/>
  <c r="X56" i="22"/>
  <c r="V65" i="22"/>
  <c r="W65" i="22"/>
  <c r="Y65" i="22"/>
  <c r="U65" i="22"/>
  <c r="X65" i="22"/>
  <c r="Z56" i="22"/>
  <c r="Q60" i="22"/>
  <c r="Y36" i="22"/>
  <c r="X36" i="22"/>
  <c r="W36" i="22"/>
  <c r="S56" i="22"/>
  <c r="Q52" i="22"/>
  <c r="P6" i="22"/>
  <c r="S66" i="22"/>
  <c r="AD48" i="22"/>
  <c r="AB51" i="22"/>
  <c r="AB52" i="22"/>
  <c r="AC52" i="22"/>
  <c r="AA52" i="22"/>
  <c r="Z52" i="22"/>
  <c r="AD52" i="22"/>
  <c r="Z64" i="22"/>
  <c r="AA64" i="22"/>
  <c r="AC64" i="22"/>
  <c r="AB64" i="22"/>
  <c r="AD64" i="22"/>
  <c r="V61" i="22"/>
  <c r="U61" i="22"/>
  <c r="X61" i="22"/>
  <c r="W61" i="22"/>
  <c r="Y61" i="22"/>
  <c r="AC59" i="22"/>
  <c r="AB59" i="22"/>
  <c r="AA59" i="22"/>
  <c r="AD59" i="22"/>
  <c r="Z59" i="22"/>
  <c r="AE51" i="22"/>
  <c r="AI51" i="22"/>
  <c r="AH51" i="22"/>
  <c r="AG51" i="22"/>
  <c r="AF51" i="22"/>
  <c r="AF59" i="22"/>
  <c r="AG59" i="22"/>
  <c r="AI59" i="22"/>
  <c r="AH59" i="22"/>
  <c r="AE59" i="22"/>
  <c r="AC35" i="22"/>
  <c r="AB35" i="22"/>
  <c r="Z35" i="22"/>
  <c r="AD35" i="22"/>
  <c r="AA35" i="22"/>
  <c r="W44" i="22"/>
  <c r="V44" i="22"/>
  <c r="Y44" i="22"/>
  <c r="U44" i="22"/>
  <c r="X44" i="22"/>
  <c r="Z61" i="22"/>
  <c r="AB61" i="22"/>
  <c r="AC61" i="22"/>
  <c r="AD61" i="22"/>
  <c r="AA61" i="22"/>
  <c r="R57" i="22"/>
  <c r="T57" i="22"/>
  <c r="P57" i="22"/>
  <c r="S57" i="22"/>
  <c r="Q57" i="22"/>
  <c r="AL37" i="22"/>
  <c r="AM37" i="22"/>
  <c r="AK37" i="22"/>
  <c r="AJ37" i="22"/>
  <c r="AN37" i="22"/>
  <c r="V35" i="22"/>
  <c r="U35" i="22"/>
  <c r="Y35" i="22"/>
  <c r="X35" i="22"/>
  <c r="W35" i="22"/>
  <c r="X8" i="22"/>
  <c r="W8" i="22"/>
  <c r="V8" i="22"/>
  <c r="Y8" i="22"/>
  <c r="U8" i="22"/>
  <c r="Y47" i="22"/>
  <c r="W47" i="22"/>
  <c r="X47" i="22"/>
  <c r="V47" i="22"/>
  <c r="U47" i="22"/>
  <c r="AN43" i="22"/>
  <c r="AK43" i="22"/>
  <c r="AL43" i="22"/>
  <c r="AJ43" i="22"/>
  <c r="AM43" i="22"/>
  <c r="AD57" i="22"/>
  <c r="Z57" i="22"/>
  <c r="AC57" i="22"/>
  <c r="AB57" i="22"/>
  <c r="AA57" i="22"/>
  <c r="AB37" i="22"/>
  <c r="AA37" i="22"/>
  <c r="AD37" i="22"/>
  <c r="AC37" i="22"/>
  <c r="Z37" i="22"/>
  <c r="AM8" i="22"/>
  <c r="AJ8" i="22"/>
  <c r="AL8" i="22"/>
  <c r="AK8" i="22"/>
  <c r="AN8" i="22"/>
  <c r="AK44" i="22"/>
  <c r="AJ44" i="22"/>
  <c r="AN44" i="22"/>
  <c r="AM44" i="22"/>
  <c r="AL44" i="22"/>
  <c r="P43" i="22"/>
  <c r="Q43" i="22"/>
  <c r="R43" i="22"/>
  <c r="T43" i="22"/>
  <c r="S43" i="22"/>
  <c r="AN57" i="22"/>
  <c r="AM57" i="22"/>
  <c r="AL57" i="22"/>
  <c r="AJ57" i="22"/>
  <c r="AK57" i="22"/>
  <c r="AN59" i="22"/>
  <c r="AM59" i="22"/>
  <c r="AK59" i="22"/>
  <c r="AJ59" i="22"/>
  <c r="AL59" i="22"/>
  <c r="AH37" i="22"/>
  <c r="AG37" i="22"/>
  <c r="AF37" i="22"/>
  <c r="AE37" i="22"/>
  <c r="AI37" i="22"/>
  <c r="AD13" i="22"/>
  <c r="AC13" i="22"/>
  <c r="Z13" i="22"/>
  <c r="AB13" i="22"/>
  <c r="AA13" i="22"/>
  <c r="AL7" i="22"/>
  <c r="AN7" i="22"/>
  <c r="AM7" i="22"/>
  <c r="AJ7" i="22"/>
  <c r="AK7" i="22"/>
  <c r="P41" i="22"/>
  <c r="Q41" i="22"/>
  <c r="T41" i="22"/>
  <c r="S41" i="22"/>
  <c r="R41" i="22"/>
  <c r="AF13" i="22"/>
  <c r="AI13" i="22"/>
  <c r="AH13" i="22"/>
  <c r="AE13" i="22"/>
  <c r="AG13" i="22"/>
  <c r="P7" i="22"/>
  <c r="T7" i="22"/>
  <c r="S7" i="22"/>
  <c r="R7" i="22"/>
  <c r="Q7" i="22"/>
  <c r="S53" i="22"/>
  <c r="P53" i="22"/>
  <c r="T53" i="22"/>
  <c r="R53" i="22"/>
  <c r="Q53" i="22"/>
  <c r="Z65" i="22"/>
  <c r="AD65" i="22"/>
  <c r="AA65" i="22"/>
  <c r="AC65" i="22"/>
  <c r="AB65" i="22"/>
  <c r="Z41" i="22"/>
  <c r="AC41" i="22"/>
  <c r="AD41" i="22"/>
  <c r="AB41" i="22"/>
  <c r="AA41" i="22"/>
  <c r="AJ63" i="22"/>
  <c r="AL63" i="22"/>
  <c r="AK63" i="22"/>
  <c r="AM63" i="22"/>
  <c r="AN63" i="22"/>
  <c r="AL13" i="22"/>
  <c r="AK13" i="22"/>
  <c r="AJ13" i="22"/>
  <c r="AN13" i="22"/>
  <c r="AM13" i="22"/>
  <c r="AD67" i="22"/>
  <c r="AC67" i="22"/>
  <c r="Z67" i="22"/>
  <c r="AB67" i="22"/>
  <c r="AA67" i="22"/>
  <c r="AI7" i="22"/>
  <c r="AF7" i="22"/>
  <c r="AH7" i="22"/>
  <c r="AG7" i="22"/>
  <c r="AE7" i="22"/>
  <c r="AL53" i="22"/>
  <c r="AM53" i="22"/>
  <c r="AK53" i="22"/>
  <c r="AJ53" i="22"/>
  <c r="AN53" i="22"/>
  <c r="AF65" i="22"/>
  <c r="AI65" i="22"/>
  <c r="AH65" i="22"/>
  <c r="AE65" i="22"/>
  <c r="AG65" i="22"/>
  <c r="AA66" i="22"/>
  <c r="AC66" i="22"/>
  <c r="AB66" i="22"/>
  <c r="Z66" i="22"/>
  <c r="AD66" i="22"/>
  <c r="AM45" i="22"/>
  <c r="AL45" i="22"/>
  <c r="AK45" i="22"/>
  <c r="AJ45" i="22"/>
  <c r="AN45" i="22"/>
  <c r="AL41" i="22"/>
  <c r="AN41" i="22"/>
  <c r="AM41" i="22"/>
  <c r="AK41" i="22"/>
  <c r="AJ41" i="22"/>
  <c r="X63" i="22"/>
  <c r="U63" i="22"/>
  <c r="V63" i="22"/>
  <c r="Y63" i="22"/>
  <c r="W63" i="22"/>
  <c r="P55" i="22"/>
  <c r="T55" i="22"/>
  <c r="R55" i="22"/>
  <c r="S55" i="22"/>
  <c r="Q55" i="22"/>
  <c r="R67" i="22"/>
  <c r="P67" i="22"/>
  <c r="S67" i="22"/>
  <c r="Q67" i="22"/>
  <c r="T67" i="22"/>
  <c r="T13" i="22"/>
  <c r="R13" i="22"/>
  <c r="Q13" i="22"/>
  <c r="P13" i="22"/>
  <c r="S13" i="22"/>
  <c r="Q44" i="22"/>
  <c r="T44" i="22"/>
  <c r="S44" i="22"/>
  <c r="R44" i="22"/>
  <c r="P44" i="22"/>
  <c r="W67" i="22"/>
  <c r="V67" i="22"/>
  <c r="U67" i="22"/>
  <c r="Y67" i="22"/>
  <c r="X67" i="22"/>
  <c r="Z53" i="22"/>
  <c r="AB53" i="22"/>
  <c r="AD53" i="22"/>
  <c r="AA53" i="22"/>
  <c r="AC53" i="22"/>
  <c r="T40" i="22"/>
  <c r="R40" i="22"/>
  <c r="S40" i="22"/>
  <c r="Q40" i="22"/>
  <c r="P40" i="22"/>
  <c r="U66" i="22"/>
  <c r="X66" i="22"/>
  <c r="W66" i="22"/>
  <c r="V66" i="22"/>
  <c r="Y66" i="22"/>
  <c r="AH41" i="22"/>
  <c r="AG41" i="22"/>
  <c r="AE41" i="22"/>
  <c r="AI41" i="22"/>
  <c r="AF41" i="22"/>
  <c r="U55" i="22"/>
  <c r="V55" i="22"/>
  <c r="Y55" i="22"/>
  <c r="X55" i="22"/>
  <c r="W55" i="22"/>
  <c r="Y13" i="22"/>
  <c r="X13" i="22"/>
  <c r="V13" i="22"/>
  <c r="W13" i="22"/>
  <c r="U13" i="22"/>
  <c r="AH44" i="22"/>
  <c r="AF44" i="22"/>
  <c r="AE44" i="22"/>
  <c r="AI44" i="22"/>
  <c r="AG44" i="22"/>
  <c r="AF53" i="22"/>
  <c r="AE53" i="22"/>
  <c r="AI53" i="22"/>
  <c r="AH53" i="22"/>
  <c r="AG53" i="22"/>
  <c r="Q50" i="22"/>
  <c r="P50" i="22"/>
  <c r="S50" i="22"/>
  <c r="R50" i="22"/>
  <c r="T50" i="22"/>
  <c r="AF45" i="22"/>
  <c r="AH45" i="22"/>
  <c r="AG45" i="22"/>
  <c r="AI45" i="22"/>
  <c r="AE45" i="22"/>
  <c r="AG60" i="22"/>
  <c r="AI60" i="22"/>
  <c r="AF60" i="22"/>
  <c r="AH60" i="22"/>
  <c r="AE60" i="22"/>
  <c r="AE10" i="22"/>
  <c r="AI10" i="22"/>
  <c r="AH10" i="22"/>
  <c r="AG10" i="22"/>
  <c r="AF10" i="22"/>
  <c r="AG9" i="22"/>
  <c r="AF9" i="22"/>
  <c r="AI9" i="22"/>
  <c r="AH9" i="22"/>
  <c r="AE9" i="22"/>
  <c r="AH61" i="22"/>
  <c r="AI61" i="22"/>
  <c r="AF61" i="22"/>
  <c r="AE61" i="22"/>
  <c r="AG61" i="22"/>
  <c r="T47" i="22"/>
  <c r="R47" i="22"/>
  <c r="Q47" i="22"/>
  <c r="S47" i="22"/>
  <c r="P47" i="22"/>
  <c r="X43" i="22"/>
  <c r="Y43" i="22"/>
  <c r="U43" i="22"/>
  <c r="W43" i="22"/>
  <c r="V43" i="22"/>
  <c r="AJ60" i="22"/>
  <c r="AN60" i="22"/>
  <c r="AL60" i="22"/>
  <c r="AM60" i="22"/>
  <c r="AK60" i="22"/>
  <c r="S37" i="22"/>
  <c r="R37" i="22"/>
  <c r="P37" i="22"/>
  <c r="T37" i="22"/>
  <c r="Q37" i="22"/>
  <c r="AB9" i="22"/>
  <c r="AA9" i="22"/>
  <c r="AD9" i="22"/>
  <c r="AC9" i="22"/>
  <c r="Z9" i="22"/>
  <c r="X51" i="22"/>
  <c r="W51" i="22"/>
  <c r="Y51" i="22"/>
  <c r="U51" i="22"/>
  <c r="V51" i="22"/>
  <c r="AA47" i="22"/>
  <c r="Z47" i="22"/>
  <c r="AD47" i="22"/>
  <c r="AB47" i="22"/>
  <c r="AC47" i="22"/>
  <c r="AH43" i="22"/>
  <c r="AG43" i="22"/>
  <c r="AE43" i="22"/>
  <c r="AI43" i="22"/>
  <c r="AF43" i="22"/>
  <c r="T59" i="22"/>
  <c r="S59" i="22"/>
  <c r="R59" i="22"/>
  <c r="P59" i="22"/>
  <c r="Q59" i="22"/>
  <c r="AN9" i="22"/>
  <c r="AM9" i="22"/>
  <c r="AK9" i="22"/>
  <c r="AJ9" i="22"/>
  <c r="AL9" i="22"/>
  <c r="AC44" i="22"/>
  <c r="AB44" i="22"/>
  <c r="AA44" i="22"/>
  <c r="Z44" i="22"/>
  <c r="AD44" i="22"/>
  <c r="Y59" i="22"/>
  <c r="X59" i="22"/>
  <c r="U59" i="22"/>
  <c r="W59" i="22"/>
  <c r="V59" i="22"/>
  <c r="AF35" i="22"/>
  <c r="AE35" i="22"/>
  <c r="AI35" i="22"/>
  <c r="AH35" i="22"/>
  <c r="AG35" i="22"/>
  <c r="W7" i="22"/>
  <c r="Y7" i="22"/>
  <c r="X7" i="22"/>
  <c r="V7" i="22"/>
  <c r="U7" i="22"/>
  <c r="AH63" i="22"/>
  <c r="AE63" i="22"/>
  <c r="AI63" i="22"/>
  <c r="AF63" i="22"/>
  <c r="AG63" i="22"/>
  <c r="AN35" i="22"/>
  <c r="AM35" i="22"/>
  <c r="AL35" i="22"/>
  <c r="AJ35" i="22"/>
  <c r="AK35" i="22"/>
  <c r="AN67" i="22"/>
  <c r="AK67" i="22"/>
  <c r="AL67" i="22"/>
  <c r="AJ67" i="22"/>
  <c r="AM67" i="22"/>
  <c r="Y53" i="22"/>
  <c r="X53" i="22"/>
  <c r="W53" i="22"/>
  <c r="V53" i="22"/>
  <c r="U53" i="22"/>
  <c r="U48" i="22"/>
  <c r="Y48" i="22"/>
  <c r="X48" i="22"/>
  <c r="W48" i="22"/>
  <c r="V48" i="22"/>
  <c r="AD63" i="22"/>
  <c r="AC63" i="22"/>
  <c r="AB63" i="22"/>
  <c r="AA63" i="22"/>
  <c r="Z63" i="22"/>
  <c r="V57" i="22"/>
  <c r="X57" i="22"/>
  <c r="W57" i="22"/>
  <c r="Y57" i="22"/>
  <c r="U57" i="22"/>
  <c r="V37" i="22"/>
  <c r="Y37" i="22"/>
  <c r="X37" i="22"/>
  <c r="W37" i="22"/>
  <c r="U37" i="22"/>
  <c r="AE67" i="22"/>
  <c r="AH67" i="22"/>
  <c r="AI67" i="22"/>
  <c r="AG67" i="22"/>
  <c r="AF67" i="22"/>
  <c r="AD40" i="22"/>
  <c r="AC40" i="22"/>
  <c r="AA40" i="22"/>
  <c r="Z40" i="22"/>
  <c r="AB40" i="22"/>
  <c r="AM66" i="22"/>
  <c r="AK66" i="22"/>
  <c r="AJ66" i="22"/>
  <c r="AN66" i="22"/>
  <c r="AL66" i="22"/>
  <c r="AB55" i="22"/>
  <c r="AA55" i="22"/>
  <c r="AC55" i="22"/>
  <c r="AD55" i="22"/>
  <c r="Z55" i="22"/>
  <c r="AI64" i="22"/>
  <c r="AG64" i="22"/>
  <c r="AH64" i="22"/>
  <c r="AE64" i="22"/>
  <c r="AF64" i="22"/>
  <c r="R45" i="22"/>
  <c r="S45" i="22"/>
  <c r="P45" i="22"/>
  <c r="T45" i="22"/>
  <c r="Q45" i="22"/>
  <c r="AI55" i="22"/>
  <c r="AG55" i="22"/>
  <c r="AH55" i="22"/>
  <c r="AF55" i="22"/>
  <c r="AE55" i="22"/>
  <c r="Y10" i="22"/>
  <c r="X10" i="22"/>
  <c r="W10" i="22"/>
  <c r="V10" i="22"/>
  <c r="U10" i="22"/>
  <c r="P9" i="22"/>
  <c r="R9" i="22"/>
  <c r="Q9" i="22"/>
  <c r="T9" i="22"/>
  <c r="S9" i="22"/>
  <c r="AK52" i="22"/>
  <c r="AJ52" i="22"/>
  <c r="AN52" i="22"/>
  <c r="AM52" i="22"/>
  <c r="AL52" i="22"/>
  <c r="Y64" i="22"/>
  <c r="V64" i="22"/>
  <c r="W64" i="22"/>
  <c r="U64" i="22"/>
  <c r="X64" i="22"/>
  <c r="AI50" i="22"/>
  <c r="AE50" i="22"/>
  <c r="AF50" i="22"/>
  <c r="AH50" i="22"/>
  <c r="AG50" i="22"/>
  <c r="AD45" i="22"/>
  <c r="AB45" i="22"/>
  <c r="AA45" i="22"/>
  <c r="AC45" i="22"/>
  <c r="Z45" i="22"/>
  <c r="AD60" i="22"/>
  <c r="AC60" i="22"/>
  <c r="AB60" i="22"/>
  <c r="AA60" i="22"/>
  <c r="Z60" i="22"/>
  <c r="AC10" i="22"/>
  <c r="AB10" i="22"/>
  <c r="Z10" i="22"/>
  <c r="AD10" i="22"/>
  <c r="AA10" i="22"/>
  <c r="Z7" i="22"/>
  <c r="AD7" i="22"/>
  <c r="AC7" i="22"/>
  <c r="AA7" i="22"/>
  <c r="AB7" i="22"/>
  <c r="Y9" i="22"/>
  <c r="V9" i="22"/>
  <c r="U9" i="22"/>
  <c r="W9" i="22"/>
  <c r="X9" i="22"/>
  <c r="G42" i="18"/>
  <c r="C4" i="18"/>
  <c r="C3" i="18"/>
  <c r="BC11" i="22" l="1"/>
  <c r="AZ17" i="22"/>
  <c r="AZ14" i="22"/>
  <c r="AZ12" i="22"/>
  <c r="AZ16" i="22"/>
  <c r="AZ15" i="22"/>
  <c r="AZ13" i="22"/>
  <c r="AZ19" i="22"/>
  <c r="AZ20" i="22"/>
  <c r="AZ18" i="22"/>
  <c r="BC13" i="22"/>
  <c r="BC18" i="22"/>
  <c r="BC20" i="22"/>
  <c r="BC14" i="22"/>
  <c r="BC15" i="22"/>
  <c r="BC17" i="22"/>
  <c r="BC12" i="22"/>
  <c r="BC16" i="22"/>
  <c r="BC19" i="22"/>
  <c r="AE1" i="22"/>
  <c r="F8" i="18" s="1"/>
  <c r="U1" i="22"/>
  <c r="F10" i="18" s="1"/>
  <c r="AF1" i="22"/>
  <c r="G8" i="18" s="1"/>
  <c r="T1" i="22"/>
  <c r="J11" i="18" s="1"/>
  <c r="P1" i="22"/>
  <c r="F11" i="18" s="1"/>
  <c r="AM1" i="22"/>
  <c r="I7" i="18" s="1"/>
  <c r="AN1" i="22"/>
  <c r="J7" i="18" s="1"/>
  <c r="Y1" i="22"/>
  <c r="J10" i="18" s="1"/>
  <c r="R1" i="22"/>
  <c r="H11" i="18" s="1"/>
  <c r="AJ1" i="22"/>
  <c r="F7" i="18" s="1"/>
  <c r="AK1" i="22"/>
  <c r="G7" i="18" s="1"/>
  <c r="V1" i="22"/>
  <c r="G10" i="18" s="1"/>
  <c r="AI1" i="22"/>
  <c r="J8" i="18" s="1"/>
  <c r="AL1" i="22"/>
  <c r="H7" i="18" s="1"/>
  <c r="AH1" i="22"/>
  <c r="I8" i="18" s="1"/>
  <c r="Q1" i="22"/>
  <c r="G11" i="18" s="1"/>
  <c r="AB1" i="22"/>
  <c r="H9" i="18" s="1"/>
  <c r="AA1" i="22"/>
  <c r="G9" i="18" s="1"/>
  <c r="AC1" i="22"/>
  <c r="I9" i="18" s="1"/>
  <c r="AD1" i="22"/>
  <c r="J9" i="18" s="1"/>
  <c r="Z1" i="22"/>
  <c r="F9" i="18" s="1"/>
  <c r="X1" i="22"/>
  <c r="I10" i="18" s="1"/>
  <c r="S1" i="22"/>
  <c r="I11" i="18" s="1"/>
  <c r="W1" i="22"/>
  <c r="H10" i="18" s="1"/>
  <c r="AG1" i="22"/>
  <c r="H8" i="18" s="1"/>
  <c r="AY23" i="22" l="1" a="1"/>
  <c r="AY23" i="22" s="1"/>
  <c r="E21" i="18" s="1"/>
  <c r="J28" i="18" l="1"/>
  <c r="F27" i="18"/>
  <c r="E29" i="18"/>
  <c r="F25" i="18"/>
  <c r="E27" i="18"/>
  <c r="E28" i="18"/>
  <c r="E22" i="18"/>
  <c r="J27" i="18"/>
  <c r="J23" i="18"/>
  <c r="J26" i="18"/>
  <c r="J29" i="18"/>
  <c r="F24" i="18"/>
  <c r="F26" i="18"/>
  <c r="E26" i="18"/>
  <c r="J24" i="18"/>
  <c r="F22" i="18"/>
  <c r="J21" i="18"/>
  <c r="F29" i="18"/>
  <c r="F30" i="18"/>
  <c r="F21" i="18"/>
  <c r="E24" i="18"/>
  <c r="E25" i="18"/>
  <c r="E30" i="18"/>
  <c r="J22" i="18"/>
  <c r="F23" i="18"/>
  <c r="J25" i="18"/>
  <c r="F28" i="18"/>
  <c r="J30" i="18"/>
  <c r="E23"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<sst xmlns="http://schemas.openxmlformats.org/spreadsheetml/2006/main" count="139" uniqueCount="106">
  <si>
    <t>Version</t>
  </si>
  <si>
    <t>1.0</t>
  </si>
  <si>
    <t>YYYY-MM-DD</t>
  </si>
  <si>
    <t>Revision</t>
  </si>
  <si>
    <t>Identification</t>
  </si>
  <si>
    <t>Risk values</t>
  </si>
  <si>
    <t>Mitigation</t>
  </si>
  <si>
    <t>Control</t>
  </si>
  <si>
    <t>ID</t>
  </si>
  <si>
    <t>Phase</t>
  </si>
  <si>
    <t>Risk</t>
  </si>
  <si>
    <t>Consequence</t>
  </si>
  <si>
    <t>Probability 
(1-5)</t>
  </si>
  <si>
    <t>Consequence
Time (1-5)</t>
  </si>
  <si>
    <t>Consequence
Cost (1-5)</t>
  </si>
  <si>
    <t>Consequence
Quality (1-5)</t>
  </si>
  <si>
    <t>Level of risk</t>
  </si>
  <si>
    <t>Likelihood
(%)</t>
  </si>
  <si>
    <t>Level of Risk
(Cost)</t>
  </si>
  <si>
    <t>Risk Owner</t>
  </si>
  <si>
    <t>Treatment Strategy</t>
  </si>
  <si>
    <t>Treatment Action</t>
  </si>
  <si>
    <t xml:space="preserve"> Due date for  ongoing measure</t>
  </si>
  <si>
    <t>Treatment Cost</t>
  </si>
  <si>
    <t>Completed actions</t>
  </si>
  <si>
    <t>Date of Identification</t>
  </si>
  <si>
    <t>Date last updated</t>
  </si>
  <si>
    <t>Status</t>
  </si>
  <si>
    <t>Comment</t>
  </si>
  <si>
    <t>Risk ID</t>
  </si>
  <si>
    <t>Likelihood %</t>
  </si>
  <si>
    <t>Sannolikhet</t>
  </si>
  <si>
    <t>Ruta</t>
  </si>
  <si>
    <t>Tid</t>
  </si>
  <si>
    <t>Kostnad</t>
  </si>
  <si>
    <t>Kvalitet</t>
  </si>
  <si>
    <t>Konsekvens</t>
  </si>
  <si>
    <t>Project phase</t>
  </si>
  <si>
    <t>Risk top 10</t>
  </si>
  <si>
    <t>Planning</t>
  </si>
  <si>
    <t>Execution</t>
  </si>
  <si>
    <t>Risk per project phase</t>
  </si>
  <si>
    <t>Mitigation cost</t>
  </si>
  <si>
    <t>Sum</t>
  </si>
  <si>
    <t>Projekt start</t>
  </si>
  <si>
    <t>www.peakconsult.se</t>
  </si>
  <si>
    <t>Currency</t>
  </si>
  <si>
    <t>Title</t>
  </si>
  <si>
    <t>ProjektID</t>
  </si>
  <si>
    <t>Projekt Phases</t>
  </si>
  <si>
    <t>Prestudy</t>
  </si>
  <si>
    <t>Initiation</t>
  </si>
  <si>
    <t>Closure</t>
  </si>
  <si>
    <t>Project Title</t>
  </si>
  <si>
    <t>Author</t>
  </si>
  <si>
    <t>Reviewed by</t>
  </si>
  <si>
    <t>Approved by</t>
  </si>
  <si>
    <t>Date</t>
  </si>
  <si>
    <t>Project start (YYYY-MM-DD)</t>
  </si>
  <si>
    <t>Notes</t>
  </si>
  <si>
    <t>Cost impact</t>
  </si>
  <si>
    <t>Scale Cost
(below)</t>
  </si>
  <si>
    <t>Scale probability
(below)</t>
  </si>
  <si>
    <t>Scale Time</t>
  </si>
  <si>
    <t>Scale Quality</t>
  </si>
  <si>
    <t>Negligible delay</t>
  </si>
  <si>
    <t>Shift of delivery milestones</t>
  </si>
  <si>
    <t>Impacts final delivery</t>
  </si>
  <si>
    <t>Violation of regulatory requirements</t>
  </si>
  <si>
    <t>Negligible deficiencies</t>
  </si>
  <si>
    <t>Minor deficiencies</t>
  </si>
  <si>
    <t>Manageable deficiencies</t>
  </si>
  <si>
    <t>Major deficiencies</t>
  </si>
  <si>
    <t>Very serious deficiencies</t>
  </si>
  <si>
    <t>Significant impact on business case</t>
  </si>
  <si>
    <t>Level of Risk
(cost)</t>
  </si>
  <si>
    <t>&lt;Name&gt;</t>
  </si>
  <si>
    <t>Consequence, cost</t>
  </si>
  <si>
    <t>Consequence, time</t>
  </si>
  <si>
    <t>Probability</t>
  </si>
  <si>
    <t>Consequence, quality</t>
  </si>
  <si>
    <t>Risk assessment</t>
  </si>
  <si>
    <t>Project phase the risk belongs to</t>
  </si>
  <si>
    <t>Risk description (Should begin with 'There is a risk that…')</t>
  </si>
  <si>
    <t>Consequence description (Should begin with 'Which leads to…')</t>
  </si>
  <si>
    <t>Probability of occurrence (1–5)</t>
  </si>
  <si>
    <t>Schedule impact consequence (1–5)</t>
  </si>
  <si>
    <t>Cost impact consequence (1–5, company perspective)</t>
  </si>
  <si>
    <t>Quality impact consequence (1–5)</t>
  </si>
  <si>
    <t>Risk score (Probability × highest consequence value)</t>
  </si>
  <si>
    <t>Probability translated to percentage</t>
  </si>
  <si>
    <t>Cost consequence translated to monetary value</t>
  </si>
  <si>
    <t>Risk value (for budgeting contingency)</t>
  </si>
  <si>
    <t>Responsible organization or person</t>
  </si>
  <si>
    <t>Chosen strategy (1 Avoid / 2 Reduce / 3 Transfer / 4 Accept)</t>
  </si>
  <si>
    <t>Planned actions to mitigate the risk</t>
  </si>
  <si>
    <t>Date when action should be completed</t>
  </si>
  <si>
    <t>Cost to perform the mitigation</t>
  </si>
  <si>
    <t>Date when the risk first was identified</t>
  </si>
  <si>
    <t>Date of latest update</t>
  </si>
  <si>
    <t>Risk status</t>
  </si>
  <si>
    <t>Comment - if needed</t>
  </si>
  <si>
    <t>Impact
(Cost)</t>
  </si>
  <si>
    <t>List of completed actions</t>
  </si>
  <si>
    <t>Printed on</t>
  </si>
  <si>
    <t>kSEK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</si>
</sst>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quot; kkr&quot;"/>
    <numFmt numFmtId="165" formatCode="_-* #,##0_-;\-* #,##0_-;_-* &quot;-&quot;??_-;_-@_-"/>
  </numFmts>
  <fonts count="2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b/>
      <sz val="16"/>
      <color theme="1"/>
      <name val="Calibri"/>
      <family val="2"/>
      <scheme val="minor"/>
    </font>
    <font>
      <sz val="11"/>
      <color rgb="FFFFFFFF"/>
      <name val="Calibri"/>
      <family val="2"/>
      <scheme val="minor"/>
    </font>
    <font>
      <b/>
      <sz val="24"/>
      <color theme="0"/>
      <name val="Arial"/>
      <family val="2"/>
    </font>
    <font>
      <b/>
      <sz val="24"/>
      <color theme="1"/>
      <name val="Arial"/>
      <family val="2"/>
    </font>
    <font>
      <b/>
      <sz val="14"/>
      <color theme="0"/>
      <name val="Arial"/>
      <family val="2"/>
    </font>
    <font>
      <sz val="14"/>
      <color theme="1"/>
      <name val="Arial"/>
      <family val="2"/>
    </font>
    <font>
      <sz val="12"/>
      <color theme="1"/>
      <name val="Arial"/>
      <family val="2"/>
    </font>
    <font>
      <sz val="11"/>
      <color theme="1"/>
      <name val="Arial"/>
      <family val="2"/>
    </font>
    <font>
      <sz val="10"/>
      <name val="Arial"/>
      <family val="2"/>
    </font>
    <font>
      <i/>
      <sz val="11"/>
      <color theme="1"/>
      <name val="Calibri"/>
      <family val="2"/>
      <scheme val="minor"/>
    </font>
    <font>
      <u/>
      <sz val="11"/>
      <color theme="10"/>
      <name val="Calibri"/>
      <family val="2"/>
      <scheme val="minor"/>
    </font>
    <font>
      <b/>
      <sz val="14"/>
      <color theme="1"/>
      <name val="Arial"/>
      <family val="2"/>
    </font>
    <font>
      <sz val="10"/>
      <color theme="1"/>
      <name val="Arial"/>
      <family val="2"/>
    </font>
    <font>
      <sz val="10"/>
      <color rgb="FFFFFFFF"/>
      <name val="Arial Unicode MS"/>
    </font>
    <font>
      <b/>
      <sz val="11"/>
      <name val="Aptos"/>
      <family val="2"/>
    </font>
    <font>
      <sz val="11"/>
      <name val="Aptos"/>
      <family val="2"/>
    </font>
    <font>
      <i/>
      <sz val="11"/>
      <name val="Aptos"/>
      <family val="2"/>
    </font>
  </fonts>
  <fills count="15">
    <fill>
      <patternFill patternType="none"/>
    </fill>
    <fill>
      <patternFill patternType="gray125"/>
    </fill>
    <fill>
      <patternFill patternType="solid">
        <fgColor theme="3" tint="0.749992370372631"/>
        <bgColor indexed="64"/>
      </patternFill>
    </fill>
    <fill>
      <patternFill patternType="solid">
        <fgColor theme="7"/>
        <bgColor indexed="64"/>
      </patternFill>
    </fill>
    <fill>
      <patternFill patternType="solid">
        <fgColor theme="1"/>
        <bgColor indexed="64"/>
      </patternFill>
    </fill>
    <fill>
      <patternFill patternType="solid">
        <fgColor rgb="FFFFFFFF"/>
        <bgColor indexed="64"/>
      </patternFill>
    </fill>
    <fill>
      <patternFill patternType="solid">
        <fgColor theme="6"/>
        <bgColor indexed="64"/>
      </patternFill>
    </fill>
    <fill>
      <patternFill patternType="solid">
        <fgColor theme="1" tint="0.7999816888943144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5"/>
        <bgColor indexed="64"/>
      </patternFill>
    </fill>
    <fill>
      <patternFill patternType="solid">
        <fgColor theme="1"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1"/>
      </left>
      <right style="thin">
        <color theme="1"/>
      </right>
      <top style="thin">
        <color theme="1"/>
      </top>
      <bottom style="thin">
        <color theme="1"/>
      </bottom>
      <diagonal/>
    </border>
    <border>
      <left style="thin">
        <color indexed="64"/>
      </left>
      <right style="thin">
        <color indexed="64"/>
      </right>
      <top/>
      <bottom/>
      <diagonal/>
    </border>
    <border>
      <left/>
      <right style="thin">
        <color indexed="64"/>
      </right>
      <top/>
      <bottom style="thin">
        <color indexed="64"/>
      </bottom>
      <diagonal/>
    </border>
    <border>
      <left/>
      <right/>
      <top/>
      <bottom style="medium">
        <color indexed="64"/>
      </bottom>
      <diagonal/>
    </border>
    <border>
      <left style="thin">
        <color theme="1"/>
      </left>
      <right style="thin">
        <color theme="1"/>
      </right>
      <top style="thin">
        <color theme="1"/>
      </top>
      <bottom/>
      <diagonal/>
    </border>
    <border>
      <left/>
      <right style="thin">
        <color theme="1"/>
      </right>
      <top/>
      <bottom/>
      <diagonal/>
    </border>
    <border>
      <left style="thin">
        <color theme="1"/>
      </left>
      <right/>
      <top/>
      <bottom/>
      <diagonal/>
    </border>
    <border>
      <left/>
      <right style="thin">
        <color theme="1"/>
      </right>
      <top style="thin">
        <color theme="1"/>
      </top>
      <bottom style="thin">
        <color theme="1"/>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14" fillId="0" borderId="0" applyNumberFormat="0" applyFill="0" applyBorder="0" applyAlignment="0" applyProtection="0"/>
    <xf numFmtId="0" fontId="12" fillId="0" borderId="0"/>
  </cellStyleXfs>
  <cellXfs count="190">
    <xf numFmtId="0" fontId="0" fillId="0" borderId="0" xfId="0"/>
    <xf numFmtId="0" fontId="0" fillId="0" borderId="1" xfId="0" applyBorder="1"/>
    <xf numFmtId="0" fontId="0" fillId="0" borderId="1" xfId="0" applyBorder="1" applyAlignment="1">
      <alignment horizontal="center"/>
    </xf>
    <xf numFmtId="14" fontId="0" fillId="0" borderId="1" xfId="0" applyNumberFormat="1" applyBorder="1" applyAlignment="1">
      <alignment horizontal="center"/>
    </xf>
    <xf numFmtId="14" fontId="0" fillId="0" borderId="1" xfId="0" applyNumberFormat="1" applyBorder="1"/>
    <xf numFmtId="0" fontId="2" fillId="2" borderId="1" xfId="0" applyFont="1" applyFill="1" applyBorder="1"/>
    <xf numFmtId="0" fontId="2" fillId="2" borderId="1" xfId="0" applyFont="1" applyFill="1" applyBorder="1" applyAlignment="1">
      <alignment horizontal="center"/>
    </xf>
    <xf numFmtId="14" fontId="0" fillId="0" borderId="0" xfId="0" applyNumberFormat="1"/>
    <xf numFmtId="0" fontId="0" fillId="5" borderId="0" xfId="0" applyFill="1"/>
    <xf numFmtId="0" fontId="5" fillId="0" borderId="0" xfId="0" applyFont="1"/>
    <xf numFmtId="0" fontId="0" fillId="5" borderId="8" xfId="0" applyFill="1" applyBorder="1"/>
    <xf numFmtId="0" fontId="0" fillId="5" borderId="9" xfId="0" applyFill="1" applyBorder="1"/>
    <xf numFmtId="0" fontId="0" fillId="5" borderId="10" xfId="0" applyFill="1" applyBorder="1"/>
    <xf numFmtId="0" fontId="0" fillId="5" borderId="11" xfId="0" applyFill="1" applyBorder="1"/>
    <xf numFmtId="0" fontId="0" fillId="5" borderId="12" xfId="0" applyFill="1" applyBorder="1"/>
    <xf numFmtId="0" fontId="0" fillId="5" borderId="13" xfId="0" applyFill="1" applyBorder="1"/>
    <xf numFmtId="0" fontId="0" fillId="5" borderId="14" xfId="0" applyFill="1" applyBorder="1"/>
    <xf numFmtId="0" fontId="0" fillId="5" borderId="15" xfId="0" applyFill="1" applyBorder="1"/>
    <xf numFmtId="0" fontId="9" fillId="8" borderId="17" xfId="0" applyFont="1" applyFill="1" applyBorder="1" applyAlignment="1">
      <alignment horizontal="center" vertical="center" wrapText="1"/>
    </xf>
    <xf numFmtId="49" fontId="9" fillId="8" borderId="17" xfId="0" applyNumberFormat="1" applyFont="1" applyFill="1" applyBorder="1" applyAlignment="1">
      <alignment horizontal="center" vertical="center" wrapText="1"/>
    </xf>
    <xf numFmtId="0" fontId="9" fillId="9" borderId="17" xfId="0" applyFont="1" applyFill="1" applyBorder="1" applyAlignment="1">
      <alignment horizontal="center" vertical="center" wrapText="1"/>
    </xf>
    <xf numFmtId="0" fontId="10" fillId="0" borderId="1" xfId="0" applyFont="1" applyBorder="1" applyAlignment="1">
      <alignment wrapText="1"/>
    </xf>
    <xf numFmtId="49" fontId="10" fillId="0" borderId="1" xfId="0" applyNumberFormat="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applyFont="1" applyBorder="1" applyAlignment="1">
      <alignment horizontal="center" wrapText="1"/>
    </xf>
    <xf numFmtId="3" fontId="10" fillId="0" borderId="1" xfId="0" applyNumberFormat="1" applyFont="1" applyBorder="1" applyAlignment="1">
      <alignment wrapText="1"/>
    </xf>
    <xf numFmtId="0" fontId="8" fillId="4" borderId="17" xfId="0" applyFont="1" applyFill="1" applyBorder="1" applyAlignment="1">
      <alignment horizontal="center" vertical="center"/>
    </xf>
    <xf numFmtId="49" fontId="8" fillId="4" borderId="17" xfId="0" applyNumberFormat="1" applyFont="1" applyFill="1" applyBorder="1" applyAlignment="1">
      <alignment horizontal="left" vertical="top" wrapText="1"/>
    </xf>
    <xf numFmtId="0" fontId="8" fillId="4" borderId="17" xfId="0" applyFont="1" applyFill="1" applyBorder="1" applyAlignment="1">
      <alignment horizontal="left" vertical="top"/>
    </xf>
    <xf numFmtId="0" fontId="9" fillId="3" borderId="17" xfId="0" applyFont="1" applyFill="1" applyBorder="1" applyAlignment="1">
      <alignment horizontal="center" vertical="center" wrapText="1"/>
    </xf>
    <xf numFmtId="3" fontId="9" fillId="3" borderId="17" xfId="0" applyNumberFormat="1" applyFont="1" applyFill="1" applyBorder="1" applyAlignment="1">
      <alignment horizontal="center" vertical="center" wrapText="1"/>
    </xf>
    <xf numFmtId="0" fontId="9" fillId="10" borderId="17" xfId="0" applyFont="1" applyFill="1" applyBorder="1" applyAlignment="1">
      <alignment horizontal="center" vertical="center" wrapText="1"/>
    </xf>
    <xf numFmtId="0" fontId="9" fillId="11" borderId="17" xfId="0" applyFont="1" applyFill="1" applyBorder="1" applyAlignment="1">
      <alignment horizontal="center" vertical="center" wrapText="1"/>
    </xf>
    <xf numFmtId="0" fontId="11" fillId="0" borderId="0" xfId="0" applyFont="1"/>
    <xf numFmtId="0" fontId="11" fillId="0" borderId="1" xfId="0" applyFont="1" applyBorder="1" applyAlignment="1">
      <alignment vertical="center" wrapText="1"/>
    </xf>
    <xf numFmtId="0" fontId="11" fillId="0" borderId="4" xfId="0" applyFont="1" applyBorder="1" applyAlignment="1">
      <alignment vertical="center" wrapText="1"/>
    </xf>
    <xf numFmtId="49" fontId="11" fillId="0" borderId="4" xfId="0" applyNumberFormat="1" applyFont="1" applyBorder="1" applyAlignment="1">
      <alignment horizontal="left" vertical="center" wrapText="1"/>
    </xf>
    <xf numFmtId="0" fontId="11" fillId="0" borderId="1" xfId="0" applyFont="1" applyBorder="1" applyAlignment="1">
      <alignment horizontal="left" vertical="center" wrapText="1"/>
    </xf>
    <xf numFmtId="0" fontId="11" fillId="0" borderId="1" xfId="0" applyFont="1" applyBorder="1" applyAlignment="1">
      <alignment horizontal="center" vertical="center" wrapText="1"/>
    </xf>
    <xf numFmtId="9" fontId="11" fillId="0" borderId="1" xfId="0" applyNumberFormat="1" applyFont="1" applyBorder="1" applyAlignment="1">
      <alignment horizontal="center" vertical="center" wrapText="1"/>
    </xf>
    <xf numFmtId="3" fontId="11" fillId="0" borderId="1" xfId="0" applyNumberFormat="1" applyFont="1" applyBorder="1" applyAlignment="1">
      <alignment horizontal="center" vertical="center" wrapText="1"/>
    </xf>
    <xf numFmtId="3" fontId="11" fillId="0" borderId="1" xfId="0" applyNumberFormat="1" applyFont="1" applyBorder="1" applyAlignment="1">
      <alignment horizontal="center" vertical="center"/>
    </xf>
    <xf numFmtId="49" fontId="11" fillId="0" borderId="1" xfId="0" applyNumberFormat="1" applyFont="1" applyBorder="1" applyAlignment="1">
      <alignment horizontal="left" vertical="center" wrapText="1"/>
    </xf>
    <xf numFmtId="14" fontId="11" fillId="0" borderId="1" xfId="0" applyNumberFormat="1" applyFont="1" applyBorder="1" applyAlignment="1">
      <alignment horizontal="left" vertical="center" wrapText="1"/>
    </xf>
    <xf numFmtId="14" fontId="11" fillId="0" borderId="1" xfId="0" applyNumberFormat="1" applyFont="1" applyBorder="1" applyAlignment="1">
      <alignment horizontal="center" vertical="center" wrapText="1"/>
    </xf>
    <xf numFmtId="17" fontId="11" fillId="0" borderId="1" xfId="0" applyNumberFormat="1" applyFont="1" applyBorder="1" applyAlignment="1">
      <alignment horizontal="left" vertical="center"/>
    </xf>
    <xf numFmtId="0" fontId="11" fillId="0" borderId="0" xfId="0" applyFont="1" applyAlignment="1">
      <alignment vertical="center" wrapText="1"/>
    </xf>
    <xf numFmtId="0" fontId="11" fillId="0" borderId="1" xfId="0" applyFont="1" applyBorder="1" applyAlignment="1">
      <alignment vertical="center"/>
    </xf>
    <xf numFmtId="0" fontId="11" fillId="0" borderId="1" xfId="0" applyFont="1" applyBorder="1" applyAlignment="1">
      <alignment horizontal="center" vertical="center"/>
    </xf>
    <xf numFmtId="49" fontId="11" fillId="0" borderId="1" xfId="0" applyNumberFormat="1" applyFont="1" applyBorder="1" applyAlignment="1">
      <alignment vertical="center" wrapText="1"/>
    </xf>
    <xf numFmtId="0" fontId="11" fillId="0" borderId="0" xfId="0" applyFont="1" applyAlignment="1">
      <alignment vertical="center"/>
    </xf>
    <xf numFmtId="0" fontId="11" fillId="0" borderId="0" xfId="0" applyFont="1" applyAlignment="1">
      <alignment horizontal="left" vertical="center" wrapText="1"/>
    </xf>
    <xf numFmtId="14" fontId="11" fillId="0" borderId="1" xfId="0" applyNumberFormat="1" applyFont="1" applyBorder="1" applyAlignment="1">
      <alignment horizontal="left" vertical="center"/>
    </xf>
    <xf numFmtId="14" fontId="11" fillId="0" borderId="1" xfId="0" applyNumberFormat="1" applyFont="1" applyBorder="1" applyAlignment="1">
      <alignment horizontal="center" vertical="center"/>
    </xf>
    <xf numFmtId="0" fontId="11" fillId="0" borderId="1" xfId="0" applyFont="1" applyBorder="1" applyAlignment="1">
      <alignment horizontal="left" vertical="center"/>
    </xf>
    <xf numFmtId="0" fontId="11" fillId="0" borderId="4" xfId="0" applyFont="1" applyBorder="1" applyAlignment="1">
      <alignment horizontal="left" vertical="center" wrapText="1"/>
    </xf>
    <xf numFmtId="14" fontId="11" fillId="0" borderId="6" xfId="0" applyNumberFormat="1" applyFont="1" applyBorder="1" applyAlignment="1">
      <alignment horizontal="left" vertical="center" wrapText="1"/>
    </xf>
    <xf numFmtId="0" fontId="11" fillId="0" borderId="5" xfId="0" applyFont="1" applyBorder="1" applyAlignment="1">
      <alignment horizontal="left" vertical="center" wrapText="1"/>
    </xf>
    <xf numFmtId="14" fontId="11" fillId="0" borderId="5" xfId="0" applyNumberFormat="1" applyFont="1" applyBorder="1" applyAlignment="1">
      <alignment horizontal="left" vertical="center" wrapText="1"/>
    </xf>
    <xf numFmtId="0" fontId="11" fillId="0" borderId="5" xfId="0" applyFont="1" applyBorder="1" applyAlignment="1">
      <alignment vertical="center" wrapText="1"/>
    </xf>
    <xf numFmtId="0" fontId="11" fillId="0" borderId="5" xfId="0" applyFont="1" applyBorder="1" applyAlignment="1">
      <alignment vertical="center"/>
    </xf>
    <xf numFmtId="14" fontId="11" fillId="0" borderId="5" xfId="0" applyNumberFormat="1" applyFont="1" applyBorder="1" applyAlignment="1">
      <alignment horizontal="left" vertical="center"/>
    </xf>
    <xf numFmtId="0" fontId="11" fillId="0" borderId="0" xfId="0" applyFont="1" applyAlignment="1">
      <alignment horizontal="center" vertical="center" wrapText="1"/>
    </xf>
    <xf numFmtId="49" fontId="11" fillId="0" borderId="0" xfId="0" applyNumberFormat="1" applyFont="1" applyAlignment="1">
      <alignment vertical="center" wrapText="1"/>
    </xf>
    <xf numFmtId="49" fontId="11" fillId="0" borderId="0" xfId="0" applyNumberFormat="1" applyFont="1" applyAlignment="1">
      <alignment horizontal="left" vertical="center" wrapText="1"/>
    </xf>
    <xf numFmtId="0" fontId="11" fillId="0" borderId="6" xfId="0" applyFont="1" applyBorder="1" applyAlignment="1">
      <alignment horizontal="left" vertical="center" wrapText="1"/>
    </xf>
    <xf numFmtId="49" fontId="11" fillId="0" borderId="1" xfId="0" applyNumberFormat="1" applyFont="1" applyBorder="1" applyAlignment="1">
      <alignment horizontal="center" vertical="center" wrapText="1"/>
    </xf>
    <xf numFmtId="17" fontId="11" fillId="0" borderId="1" xfId="0" applyNumberFormat="1" applyFont="1" applyBorder="1" applyAlignment="1">
      <alignment horizontal="left" vertical="center" wrapText="1"/>
    </xf>
    <xf numFmtId="0" fontId="11" fillId="0" borderId="1" xfId="0" applyFont="1" applyBorder="1" applyAlignment="1">
      <alignment horizontal="center"/>
    </xf>
    <xf numFmtId="0" fontId="11" fillId="0" borderId="0" xfId="0" applyFont="1" applyAlignment="1">
      <alignment wrapText="1"/>
    </xf>
    <xf numFmtId="0" fontId="11" fillId="0" borderId="0" xfId="0" applyFont="1" applyAlignment="1">
      <alignment horizontal="center"/>
    </xf>
    <xf numFmtId="49" fontId="11" fillId="0" borderId="0" xfId="0" applyNumberFormat="1" applyFont="1" applyAlignment="1">
      <alignment horizontal="left" vertical="top" wrapText="1"/>
    </xf>
    <xf numFmtId="0" fontId="11" fillId="0" borderId="0" xfId="0" applyFont="1" applyAlignment="1">
      <alignment horizontal="left" vertical="top"/>
    </xf>
    <xf numFmtId="3" fontId="11" fillId="0" borderId="0" xfId="0" applyNumberFormat="1" applyFont="1"/>
    <xf numFmtId="0" fontId="11" fillId="0" borderId="0" xfId="0" applyFont="1" applyAlignment="1">
      <alignment horizontal="left" vertical="center"/>
    </xf>
    <xf numFmtId="49" fontId="11" fillId="0" borderId="0" xfId="0" applyNumberFormat="1" applyFont="1" applyAlignment="1">
      <alignment wrapText="1"/>
    </xf>
    <xf numFmtId="0" fontId="2" fillId="12" borderId="1" xfId="0"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13" borderId="1" xfId="0" applyFont="1" applyFill="1" applyBorder="1" applyAlignment="1">
      <alignment horizontal="center" vertical="center" wrapText="1"/>
    </xf>
    <xf numFmtId="0" fontId="0" fillId="5" borderId="0" xfId="0" applyFill="1" applyAlignment="1">
      <alignment horizontal="right"/>
    </xf>
    <xf numFmtId="0" fontId="0" fillId="5" borderId="0" xfId="0" applyFill="1" applyAlignment="1">
      <alignment horizontal="right" vertical="center"/>
    </xf>
    <xf numFmtId="0" fontId="0" fillId="5" borderId="0" xfId="0" applyFill="1" applyAlignment="1">
      <alignment horizontal="center" vertical="center"/>
    </xf>
    <xf numFmtId="0" fontId="0" fillId="5" borderId="1" xfId="0" applyFill="1" applyBorder="1" applyAlignment="1">
      <alignment horizontal="center" vertical="center"/>
    </xf>
    <xf numFmtId="0" fontId="0" fillId="5" borderId="1" xfId="0" applyFill="1" applyBorder="1" applyAlignment="1">
      <alignment horizontal="center" vertical="center" wrapText="1"/>
    </xf>
    <xf numFmtId="0" fontId="0" fillId="5" borderId="1" xfId="0" applyFill="1" applyBorder="1"/>
    <xf numFmtId="0" fontId="13" fillId="7" borderId="1" xfId="0" applyFont="1" applyFill="1" applyBorder="1"/>
    <xf numFmtId="0" fontId="0" fillId="5" borderId="1" xfId="0" applyFill="1" applyBorder="1" applyAlignment="1">
      <alignment horizontal="left"/>
    </xf>
    <xf numFmtId="165" fontId="0" fillId="5" borderId="1" xfId="1" applyNumberFormat="1" applyFont="1" applyFill="1" applyBorder="1" applyAlignment="1"/>
    <xf numFmtId="165" fontId="0" fillId="5" borderId="0" xfId="1" applyNumberFormat="1" applyFont="1" applyFill="1" applyBorder="1" applyAlignment="1">
      <alignment horizontal="right"/>
    </xf>
    <xf numFmtId="0" fontId="2" fillId="7" borderId="1" xfId="0" applyFont="1" applyFill="1" applyBorder="1"/>
    <xf numFmtId="0" fontId="13" fillId="0" borderId="0" xfId="0" applyFont="1"/>
    <xf numFmtId="0" fontId="0" fillId="5" borderId="0" xfId="0" applyFill="1" applyAlignment="1">
      <alignment vertical="center"/>
    </xf>
    <xf numFmtId="0" fontId="2" fillId="0" borderId="0" xfId="0" applyFont="1"/>
    <xf numFmtId="0" fontId="0" fillId="5" borderId="0" xfId="0" applyFill="1" applyAlignment="1">
      <alignment horizontal="left"/>
    </xf>
    <xf numFmtId="165" fontId="0" fillId="5" borderId="0" xfId="1" applyNumberFormat="1" applyFont="1" applyFill="1" applyBorder="1" applyAlignment="1"/>
    <xf numFmtId="0" fontId="13" fillId="7" borderId="1" xfId="0" applyFont="1" applyFill="1" applyBorder="1" applyAlignment="1">
      <alignment horizontal="left"/>
    </xf>
    <xf numFmtId="165" fontId="0" fillId="5" borderId="1" xfId="1" applyNumberFormat="1" applyFont="1" applyFill="1" applyBorder="1" applyAlignment="1">
      <alignment horizontal="left"/>
    </xf>
    <xf numFmtId="0" fontId="3" fillId="5" borderId="0" xfId="0" applyFont="1" applyFill="1"/>
    <xf numFmtId="165" fontId="3" fillId="5" borderId="0" xfId="0" applyNumberFormat="1" applyFont="1" applyFill="1"/>
    <xf numFmtId="14" fontId="0" fillId="5" borderId="1" xfId="0" applyNumberFormat="1" applyFill="1" applyBorder="1"/>
    <xf numFmtId="0" fontId="2" fillId="5" borderId="0" xfId="0" applyFont="1" applyFill="1"/>
    <xf numFmtId="164" fontId="2" fillId="5" borderId="0" xfId="0" applyNumberFormat="1" applyFont="1" applyFill="1"/>
    <xf numFmtId="14" fontId="0" fillId="5" borderId="0" xfId="0" applyNumberFormat="1" applyFill="1"/>
    <xf numFmtId="165" fontId="2" fillId="5" borderId="1" xfId="1" applyNumberFormat="1" applyFont="1" applyFill="1" applyBorder="1" applyAlignment="1"/>
    <xf numFmtId="0" fontId="0" fillId="5" borderId="0" xfId="0" applyFill="1" applyAlignment="1">
      <alignment horizontal="center" vertical="center" wrapText="1"/>
    </xf>
    <xf numFmtId="0" fontId="0" fillId="5" borderId="19" xfId="0" applyFill="1" applyBorder="1" applyAlignment="1">
      <alignment horizontal="right" vertical="center"/>
    </xf>
    <xf numFmtId="0" fontId="0" fillId="5" borderId="19" xfId="0" applyFill="1" applyBorder="1" applyAlignment="1">
      <alignment horizontal="center" vertical="center" wrapText="1"/>
    </xf>
    <xf numFmtId="0" fontId="0" fillId="5" borderId="19" xfId="0" applyFill="1" applyBorder="1"/>
    <xf numFmtId="0" fontId="0" fillId="0" borderId="0" xfId="0" applyAlignment="1">
      <alignment horizontal="center"/>
    </xf>
    <xf numFmtId="0" fontId="2" fillId="2" borderId="6" xfId="0" applyFont="1" applyFill="1" applyBorder="1" applyAlignment="1">
      <alignment horizontal="center"/>
    </xf>
    <xf numFmtId="0" fontId="0" fillId="0" borderId="16" xfId="0" applyBorder="1" applyAlignment="1">
      <alignment horizontal="center"/>
    </xf>
    <xf numFmtId="165" fontId="0" fillId="0" borderId="16" xfId="1" applyNumberFormat="1" applyFont="1" applyBorder="1" applyAlignment="1">
      <alignment horizontal="center"/>
    </xf>
    <xf numFmtId="9" fontId="0" fillId="0" borderId="2" xfId="2" applyFont="1" applyBorder="1" applyAlignment="1">
      <alignment horizontal="center"/>
    </xf>
    <xf numFmtId="165" fontId="0" fillId="0" borderId="20" xfId="1" applyNumberFormat="1" applyFont="1" applyBorder="1" applyAlignment="1">
      <alignment horizontal="center"/>
    </xf>
    <xf numFmtId="9" fontId="0" fillId="0" borderId="7" xfId="2" applyFont="1" applyBorder="1" applyAlignment="1">
      <alignment horizontal="center"/>
    </xf>
    <xf numFmtId="0" fontId="0" fillId="5" borderId="4" xfId="0" applyFill="1" applyBorder="1" applyAlignment="1">
      <alignment horizontal="center" vertical="center"/>
    </xf>
    <xf numFmtId="0" fontId="0" fillId="5" borderId="4" xfId="0" applyFill="1" applyBorder="1" applyAlignment="1">
      <alignment horizontal="center" vertical="center" wrapText="1"/>
    </xf>
    <xf numFmtId="0" fontId="2" fillId="2" borderId="1" xfId="0" applyFont="1" applyFill="1" applyBorder="1" applyAlignment="1">
      <alignment horizontal="center" wrapText="1"/>
    </xf>
    <xf numFmtId="0" fontId="0" fillId="0" borderId="16" xfId="0" applyBorder="1" applyAlignment="1">
      <alignment wrapText="1"/>
    </xf>
    <xf numFmtId="49" fontId="11" fillId="0" borderId="18" xfId="0" applyNumberFormat="1" applyFont="1" applyBorder="1" applyAlignment="1">
      <alignment horizontal="left" vertical="center" wrapText="1"/>
    </xf>
    <xf numFmtId="0" fontId="11" fillId="0" borderId="5" xfId="0" applyFont="1" applyBorder="1" applyAlignment="1">
      <alignment horizontal="center" vertical="center" wrapText="1"/>
    </xf>
    <xf numFmtId="0" fontId="11" fillId="0" borderId="5" xfId="0" applyFont="1" applyBorder="1" applyAlignment="1">
      <alignment horizontal="center" vertical="center"/>
    </xf>
    <xf numFmtId="0" fontId="9" fillId="6" borderId="17" xfId="0" applyFont="1" applyFill="1" applyBorder="1" applyAlignment="1">
      <alignment horizontal="center" vertical="center" wrapText="1"/>
    </xf>
    <xf numFmtId="0" fontId="15" fillId="7" borderId="17" xfId="0" applyFont="1" applyFill="1" applyBorder="1" applyAlignment="1">
      <alignment horizontal="center" vertical="center"/>
    </xf>
    <xf numFmtId="49" fontId="15" fillId="7" borderId="17" xfId="0" applyNumberFormat="1" applyFont="1" applyFill="1" applyBorder="1" applyAlignment="1">
      <alignment horizontal="left" vertical="top" wrapText="1"/>
    </xf>
    <xf numFmtId="0" fontId="15" fillId="7" borderId="17" xfId="0" applyFont="1" applyFill="1" applyBorder="1" applyAlignment="1">
      <alignment horizontal="left" vertical="top"/>
    </xf>
    <xf numFmtId="0" fontId="16" fillId="0" borderId="1" xfId="0" applyFont="1" applyBorder="1" applyAlignment="1">
      <alignment horizontal="left" vertical="center" wrapText="1"/>
    </xf>
    <xf numFmtId="0" fontId="11" fillId="0" borderId="1" xfId="0" applyFont="1" applyBorder="1" applyAlignment="1" applyProtection="1">
      <alignment vertical="center" wrapText="1"/>
      <protection locked="0"/>
    </xf>
    <xf numFmtId="0" fontId="16" fillId="0" borderId="1" xfId="0" applyFont="1" applyBorder="1" applyAlignment="1" applyProtection="1">
      <alignment horizontal="left" vertical="center" wrapText="1"/>
      <protection locked="0"/>
    </xf>
    <xf numFmtId="0" fontId="2" fillId="0" borderId="22" xfId="0" applyFont="1" applyBorder="1"/>
    <xf numFmtId="0" fontId="0" fillId="0" borderId="22" xfId="0" applyBorder="1"/>
    <xf numFmtId="0" fontId="11" fillId="0" borderId="2" xfId="0" applyFont="1" applyBorder="1" applyAlignment="1">
      <alignment horizontal="center" vertical="center" wrapText="1"/>
    </xf>
    <xf numFmtId="14" fontId="11" fillId="0" borderId="2" xfId="0" applyNumberFormat="1" applyFont="1" applyBorder="1" applyAlignment="1">
      <alignment horizontal="left" vertical="center" wrapText="1"/>
    </xf>
    <xf numFmtId="17" fontId="11" fillId="0" borderId="2" xfId="0" applyNumberFormat="1" applyFont="1" applyBorder="1" applyAlignment="1">
      <alignment horizontal="left" vertical="center"/>
    </xf>
    <xf numFmtId="14" fontId="11" fillId="0" borderId="2" xfId="0" applyNumberFormat="1" applyFont="1" applyBorder="1" applyAlignment="1">
      <alignment horizontal="center" vertical="center" wrapText="1"/>
    </xf>
    <xf numFmtId="49" fontId="11" fillId="0" borderId="4" xfId="0" applyNumberFormat="1" applyFont="1" applyBorder="1" applyAlignment="1">
      <alignment vertical="center" wrapText="1"/>
    </xf>
    <xf numFmtId="0" fontId="11" fillId="0" borderId="6"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6" xfId="0" applyFont="1" applyBorder="1" applyAlignment="1">
      <alignment horizontal="left" vertical="center" wrapText="1"/>
    </xf>
    <xf numFmtId="0" fontId="11" fillId="0" borderId="16" xfId="0" applyFont="1" applyBorder="1" applyAlignment="1">
      <alignment vertical="center"/>
    </xf>
    <xf numFmtId="0" fontId="17" fillId="0" borderId="0" xfId="0" applyFont="1" applyAlignment="1">
      <alignment vertical="center"/>
    </xf>
    <xf numFmtId="0" fontId="2" fillId="2" borderId="6" xfId="0"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xf>
    <xf numFmtId="0" fontId="19" fillId="0" borderId="0" xfId="0" applyFont="1" applyAlignment="1">
      <alignment horizontal="left" vertical="center" indent="1"/>
    </xf>
    <xf numFmtId="0" fontId="14" fillId="0" borderId="0" xfId="3" applyAlignment="1">
      <alignment horizontal="left" vertical="center" indent="1"/>
    </xf>
    <xf numFmtId="0" fontId="20" fillId="0" borderId="0" xfId="0" applyFont="1" applyAlignment="1">
      <alignment horizontal="left" vertical="center" indent="1"/>
    </xf>
    <xf numFmtId="0" fontId="14" fillId="0" borderId="0" xfId="3" applyAlignment="1">
      <alignment vertical="center"/>
    </xf>
    <xf numFmtId="0" fontId="18" fillId="0" borderId="0" xfId="0" applyFont="1" applyAlignment="1">
      <alignment horizontal="left" vertical="center" indent="1"/>
    </xf>
    <xf numFmtId="165" fontId="0" fillId="0" borderId="23" xfId="1" applyNumberFormat="1" applyFont="1" applyBorder="1" applyAlignment="1">
      <alignment horizontal="center"/>
    </xf>
    <xf numFmtId="9" fontId="0" fillId="0" borderId="1" xfId="2" applyFont="1" applyBorder="1" applyAlignment="1">
      <alignment horizontal="center"/>
    </xf>
    <xf numFmtId="0" fontId="7" fillId="8" borderId="2" xfId="0" applyFont="1" applyFill="1" applyBorder="1" applyAlignment="1">
      <alignment horizontal="center"/>
    </xf>
    <xf numFmtId="0" fontId="7" fillId="8" borderId="3" xfId="0" applyFont="1" applyFill="1" applyBorder="1" applyAlignment="1">
      <alignment horizontal="center"/>
    </xf>
    <xf numFmtId="0" fontId="7" fillId="8" borderId="4" xfId="0" applyFont="1" applyFill="1" applyBorder="1" applyAlignment="1">
      <alignment horizontal="center"/>
    </xf>
    <xf numFmtId="0" fontId="7" fillId="11" borderId="2" xfId="0" applyFont="1" applyFill="1" applyBorder="1" applyAlignment="1">
      <alignment horizontal="center"/>
    </xf>
    <xf numFmtId="0" fontId="7" fillId="11" borderId="3" xfId="0" applyFont="1" applyFill="1" applyBorder="1" applyAlignment="1">
      <alignment horizontal="center"/>
    </xf>
    <xf numFmtId="0" fontId="7" fillId="11" borderId="4" xfId="0" applyFont="1" applyFill="1" applyBorder="1" applyAlignment="1">
      <alignment horizontal="center"/>
    </xf>
    <xf numFmtId="0" fontId="6" fillId="4" borderId="2" xfId="0" applyFont="1" applyFill="1" applyBorder="1" applyAlignment="1">
      <alignment horizontal="center"/>
    </xf>
    <xf numFmtId="0" fontId="6" fillId="4" borderId="3" xfId="0" applyFont="1" applyFill="1" applyBorder="1" applyAlignment="1">
      <alignment horizontal="center"/>
    </xf>
    <xf numFmtId="0" fontId="6" fillId="4" borderId="4" xfId="0" applyFont="1" applyFill="1" applyBorder="1" applyAlignment="1">
      <alignment horizontal="center"/>
    </xf>
    <xf numFmtId="0" fontId="7" fillId="10" borderId="2" xfId="0" applyFont="1" applyFill="1" applyBorder="1" applyAlignment="1">
      <alignment horizontal="center"/>
    </xf>
    <xf numFmtId="0" fontId="7" fillId="10" borderId="3" xfId="0" applyFont="1" applyFill="1" applyBorder="1" applyAlignment="1">
      <alignment horizontal="center"/>
    </xf>
    <xf numFmtId="0" fontId="7" fillId="3" borderId="3" xfId="0" applyFont="1" applyFill="1" applyBorder="1" applyAlignment="1">
      <alignment horizontal="center"/>
    </xf>
    <xf numFmtId="0" fontId="7" fillId="3" borderId="4" xfId="0" applyFont="1" applyFill="1" applyBorder="1" applyAlignment="1">
      <alignment horizontal="center"/>
    </xf>
    <xf numFmtId="0" fontId="5" fillId="0" borderId="0" xfId="0" applyFont="1" applyAlignment="1">
      <alignment horizontal="center"/>
    </xf>
    <xf numFmtId="0" fontId="5" fillId="0" borderId="0" xfId="0" applyFont="1" applyAlignment="1">
      <alignment horizontal="left"/>
    </xf>
    <xf numFmtId="0" fontId="0" fillId="0" borderId="2" xfId="0" applyBorder="1" applyAlignment="1">
      <alignment horizontal="left"/>
    </xf>
    <xf numFmtId="0" fontId="0" fillId="0" borderId="3" xfId="0" applyBorder="1" applyAlignment="1">
      <alignment horizontal="left"/>
    </xf>
    <xf numFmtId="0" fontId="2" fillId="2" borderId="2" xfId="0" applyFont="1" applyFill="1" applyBorder="1" applyAlignment="1">
      <alignment horizontal="center"/>
    </xf>
    <xf numFmtId="0" fontId="2" fillId="2" borderId="3" xfId="0" applyFont="1" applyFill="1" applyBorder="1" applyAlignment="1">
      <alignment horizontal="center"/>
    </xf>
    <xf numFmtId="0" fontId="7" fillId="7" borderId="2" xfId="0" applyFont="1" applyFill="1" applyBorder="1" applyAlignment="1">
      <alignment horizontal="center"/>
    </xf>
    <xf numFmtId="0" fontId="7" fillId="7" borderId="3" xfId="0" applyFont="1" applyFill="1" applyBorder="1" applyAlignment="1">
      <alignment horizontal="center"/>
    </xf>
    <xf numFmtId="0" fontId="7" fillId="7" borderId="4" xfId="0" applyFont="1" applyFill="1" applyBorder="1" applyAlignment="1">
      <alignment horizontal="center"/>
    </xf>
    <xf numFmtId="0" fontId="7" fillId="6" borderId="2" xfId="0" applyFont="1" applyFill="1" applyBorder="1" applyAlignment="1">
      <alignment horizontal="center"/>
    </xf>
    <xf numFmtId="0" fontId="7" fillId="6" borderId="3" xfId="0" applyFont="1" applyFill="1" applyBorder="1" applyAlignment="1">
      <alignment horizontal="center"/>
    </xf>
    <xf numFmtId="0" fontId="7" fillId="9" borderId="2" xfId="0" applyFont="1" applyFill="1" applyBorder="1" applyAlignment="1">
      <alignment horizontal="center"/>
    </xf>
    <xf numFmtId="0" fontId="7" fillId="9" borderId="3" xfId="0" applyFont="1" applyFill="1" applyBorder="1" applyAlignment="1">
      <alignment horizontal="center"/>
    </xf>
    <xf numFmtId="0" fontId="7" fillId="9" borderId="4" xfId="0" applyFont="1" applyFill="1" applyBorder="1" applyAlignment="1">
      <alignment horizontal="center"/>
    </xf>
    <xf numFmtId="0" fontId="2" fillId="7" borderId="1" xfId="0" applyFont="1" applyFill="1" applyBorder="1" applyAlignment="1">
      <alignment horizontal="center"/>
    </xf>
    <xf numFmtId="0" fontId="4" fillId="5" borderId="0" xfId="0" applyFont="1" applyFill="1" applyAlignment="1">
      <alignment horizontal="center"/>
    </xf>
    <xf numFmtId="0" fontId="3" fillId="5" borderId="0" xfId="0" applyFont="1" applyFill="1" applyAlignment="1">
      <alignment horizontal="center"/>
    </xf>
    <xf numFmtId="49" fontId="0" fillId="5" borderId="0" xfId="0" applyNumberFormat="1" applyFill="1" applyAlignment="1">
      <alignment horizontal="right" vertical="center" wrapText="1"/>
    </xf>
    <xf numFmtId="49" fontId="0" fillId="5" borderId="21" xfId="0" applyNumberFormat="1" applyFill="1" applyBorder="1" applyAlignment="1">
      <alignment horizontal="right" vertical="center" wrapText="1"/>
    </xf>
    <xf numFmtId="0" fontId="0" fillId="5" borderId="0" xfId="0" applyFill="1" applyAlignment="1">
      <alignment horizontal="right" vertical="center"/>
    </xf>
    <xf numFmtId="0" fontId="0" fillId="5" borderId="21" xfId="0" applyFill="1" applyBorder="1" applyAlignment="1">
      <alignment horizontal="right" vertical="center"/>
    </xf>
    <xf numFmtId="0" fontId="13" fillId="7" borderId="2" xfId="0" applyFont="1" applyFill="1" applyBorder="1" applyAlignment="1">
      <alignment horizontal="center"/>
    </xf>
    <xf numFmtId="0" fontId="13" fillId="7" borderId="3" xfId="0" applyFont="1" applyFill="1" applyBorder="1" applyAlignment="1">
      <alignment horizontal="center"/>
    </xf>
    <xf numFmtId="0" fontId="13" fillId="7" borderId="4" xfId="0" applyFont="1" applyFill="1" applyBorder="1" applyAlignment="1">
      <alignment horizontal="center"/>
    </xf>
    <xf numFmtId="164" fontId="14" fillId="5" borderId="0" xfId="3" applyNumberFormat="1" applyFill="1" applyBorder="1" applyAlignment="1">
      <alignment horizontal="center"/>
    </xf>
    <xf numFmtId="0" fontId="0" fillId="5" borderId="1" xfId="0" applyFill="1" applyBorder="1" applyAlignment="1">
      <alignment horizontal="left" wrapText="1"/>
    </xf>
  </cellXfs>
  <cellStyles count="5">
    <cellStyle name="Hyperlänk" xfId="3" builtinId="8"/>
    <cellStyle name="Normal" xfId="0" builtinId="0"/>
    <cellStyle name="Normal 2" xfId="4" xr:uid="{C03B711A-6E35-4C5B-9D83-BAFFD0A709C1}"/>
    <cellStyle name="Procent" xfId="2" builtinId="5"/>
    <cellStyle name="Tusental" xfId="1" builtinId="3"/>
  </cellStyles>
  <dxfs count="3">
    <dxf>
      <fill>
        <patternFill>
          <bgColor rgb="FF92D050"/>
        </patternFill>
      </fill>
    </dxf>
    <dxf>
      <fill>
        <patternFill>
          <bgColor rgb="FFFFFF00"/>
        </patternFill>
      </fill>
    </dxf>
    <dxf>
      <fill>
        <patternFill>
          <bgColor rgb="FFFF0000"/>
        </patternFill>
      </fill>
    </dxf>
  </dxfs>
  <tableStyles count="0" defaultTableStyle="TableStyleMedium2" defaultPivotStyle="PivotStyleLight16"/>
  <colors>
    <mruColors>
      <color rgb="FFFFFFFF"/>
      <color rgb="FFF0E9E8"/>
      <color rgb="FFDBEDDC"/>
      <color rgb="FFD9E5EB"/>
      <color rgb="FFE8DEDC"/>
      <color rgb="FFD3E9D4"/>
      <color rgb="FFB7DBB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762000</xdr:colOff>
      <xdr:row>0</xdr:row>
      <xdr:rowOff>179293</xdr:rowOff>
    </xdr:from>
    <xdr:to>
      <xdr:col>6</xdr:col>
      <xdr:colOff>645459</xdr:colOff>
      <xdr:row>59</xdr:row>
      <xdr:rowOff>25612</xdr:rowOff>
    </xdr:to>
    <xdr:sp macro="" textlink="">
      <xdr:nvSpPr>
        <xdr:cNvPr id="2" name="Rektangel 1">
          <a:extLst>
            <a:ext uri="{FF2B5EF4-FFF2-40B4-BE49-F238E27FC236}">
              <a16:creationId xmlns:a16="http://schemas.microsoft.com/office/drawing/2014/main" id="{E6145615-DE8E-F99D-80A8-A60D579A690B}"/>
            </a:ext>
          </a:extLst>
        </xdr:cNvPr>
        <xdr:cNvSpPr/>
      </xdr:nvSpPr>
      <xdr:spPr>
        <a:xfrm>
          <a:off x="762000" y="179293"/>
          <a:ext cx="9456484" cy="10802471"/>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fontAlgn="t">
            <a:lnSpc>
              <a:spcPts val="1500"/>
            </a:lnSpc>
            <a:buNone/>
          </a:pPr>
          <a:r>
            <a:rPr lang="sv-SE" b="1" i="0">
              <a:effectLst/>
              <a:latin typeface="Segoe UI" panose="020B0502040204020203" pitchFamily="34" charset="0"/>
            </a:rPr>
            <a:t>Risk in projects</a:t>
          </a:r>
        </a:p>
        <a:p>
          <a:pPr fontAlgn="t">
            <a:lnSpc>
              <a:spcPts val="1500"/>
            </a:lnSpc>
            <a:buNone/>
          </a:pPr>
          <a:r>
            <a:rPr lang="sv-SE" b="0" i="0">
              <a:effectLst/>
              <a:latin typeface="Segoe UI" panose="020B0502040204020203" pitchFamily="34" charset="0"/>
            </a:rPr>
            <a:t>A</a:t>
          </a:r>
          <a:r>
            <a:rPr lang="sv-SE" b="0" i="0" baseline="0">
              <a:effectLst/>
              <a:latin typeface="Segoe UI" panose="020B0502040204020203" pitchFamily="34" charset="0"/>
            </a:rPr>
            <a:t> comprehensive risk management in a project is sometimes needed to correctly</a:t>
          </a:r>
          <a:r>
            <a:rPr lang="sv-SE" b="0" i="0">
              <a:effectLst/>
              <a:latin typeface="Segoe UI" panose="020B0502040204020203" pitchFamily="34" charset="0"/>
            </a:rPr>
            <a:t> identify, analyze, </a:t>
          </a:r>
        </a:p>
        <a:p>
          <a:pPr fontAlgn="t">
            <a:lnSpc>
              <a:spcPts val="1500"/>
            </a:lnSpc>
            <a:buNone/>
          </a:pPr>
          <a:r>
            <a:rPr lang="sv-SE" b="0" i="0">
              <a:effectLst/>
              <a:latin typeface="Segoe UI" panose="020B0502040204020203" pitchFamily="34" charset="0"/>
            </a:rPr>
            <a:t>and prioritize risks in projects and change initiatives. The basis of the</a:t>
          </a:r>
          <a:r>
            <a:rPr lang="sv-SE" b="0" i="0" baseline="0">
              <a:effectLst/>
              <a:latin typeface="Segoe UI" panose="020B0502040204020203" pitchFamily="34" charset="0"/>
            </a:rPr>
            <a:t> </a:t>
          </a:r>
          <a:r>
            <a:rPr lang="sv-SE" b="0" i="0">
              <a:effectLst/>
              <a:latin typeface="Segoe UI" panose="020B0502040204020203" pitchFamily="34" charset="0"/>
            </a:rPr>
            <a:t>methodology in this templet is the w</a:t>
          </a:r>
        </a:p>
        <a:p>
          <a:pPr fontAlgn="t">
            <a:lnSpc>
              <a:spcPts val="1500"/>
            </a:lnSpc>
            <a:buNone/>
          </a:pPr>
          <a:r>
            <a:rPr lang="sv-SE" b="0" i="0">
              <a:effectLst/>
              <a:latin typeface="Segoe UI" panose="020B0502040204020203" pitchFamily="34" charset="0"/>
            </a:rPr>
            <a:t>ell known "minirisk".</a:t>
          </a:r>
          <a:r>
            <a:rPr lang="sv-SE" b="0" i="0" baseline="0">
              <a:effectLst/>
              <a:latin typeface="Segoe UI" panose="020B0502040204020203" pitchFamily="34" charset="0"/>
            </a:rPr>
            <a:t> </a:t>
          </a:r>
          <a:r>
            <a:rPr lang="sv-SE" b="0" i="0">
              <a:effectLst/>
              <a:latin typeface="Segoe UI" panose="020B0502040204020203" pitchFamily="34" charset="0"/>
            </a:rPr>
            <a:t>The method is often used in groups and helps project managers and teams gain a </a:t>
          </a:r>
        </a:p>
        <a:p>
          <a:pPr fontAlgn="t">
            <a:lnSpc>
              <a:spcPts val="1500"/>
            </a:lnSpc>
            <a:buNone/>
          </a:pPr>
          <a:r>
            <a:rPr lang="sv-SE" b="0" i="0">
              <a:effectLst/>
              <a:latin typeface="Segoe UI" panose="020B0502040204020203" pitchFamily="34" charset="0"/>
            </a:rPr>
            <a:t>shared understanding of which risks may affect the project’s time, cost, quality, or outcomes.</a:t>
          </a:r>
        </a:p>
        <a:p>
          <a:pPr fontAlgn="t">
            <a:lnSpc>
              <a:spcPts val="1500"/>
            </a:lnSpc>
            <a:buNone/>
          </a:pPr>
          <a:endParaRPr lang="sv-SE" b="1" i="0">
            <a:effectLst/>
            <a:latin typeface="Segoe UI" panose="020B0502040204020203" pitchFamily="34" charset="0"/>
          </a:endParaRPr>
        </a:p>
        <a:p>
          <a:pPr fontAlgn="t">
            <a:lnSpc>
              <a:spcPts val="1500"/>
            </a:lnSpc>
            <a:buNone/>
          </a:pPr>
          <a:endParaRPr lang="sv-SE" b="0"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How use</a:t>
          </a:r>
          <a:r>
            <a:rPr lang="sv-SE" b="1" i="0" baseline="0">
              <a:effectLst/>
              <a:latin typeface="Segoe UI" panose="020B0502040204020203" pitchFamily="34" charset="0"/>
            </a:rPr>
            <a:t> our Extended risk templet</a:t>
          </a:r>
        </a:p>
        <a:p>
          <a:pPr fontAlgn="t">
            <a:lnSpc>
              <a:spcPts val="1500"/>
            </a:lnSpc>
            <a:buNone/>
          </a:pPr>
          <a:endParaRPr lang="sv-SE" b="1"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Preparation</a:t>
          </a:r>
        </a:p>
        <a:p>
          <a:pPr fontAlgn="t">
            <a:lnSpc>
              <a:spcPts val="1500"/>
            </a:lnSpc>
            <a:buNone/>
          </a:pPr>
          <a:r>
            <a:rPr lang="sv-SE" b="0" i="0">
              <a:effectLst/>
              <a:latin typeface="Segoe UI" panose="020B0502040204020203" pitchFamily="34" charset="0"/>
            </a:rPr>
            <a:t>Read</a:t>
          </a:r>
          <a:r>
            <a:rPr lang="sv-SE" b="0" i="0" baseline="0">
              <a:effectLst/>
              <a:latin typeface="Segoe UI" panose="020B0502040204020203" pitchFamily="34" charset="0"/>
            </a:rPr>
            <a:t> through the instruction and complete the information under "Document info". The scales project phases can be adopted to suit your specific project. This should be completed before the next step - Risk workshops.</a:t>
          </a:r>
        </a:p>
        <a:p>
          <a:pPr fontAlgn="t">
            <a:lnSpc>
              <a:spcPts val="1500"/>
            </a:lnSpc>
            <a:buNone/>
          </a:pPr>
          <a:endParaRPr lang="sv-SE" b="0"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Risk Workshop</a:t>
          </a:r>
        </a:p>
        <a:p>
          <a:pPr fontAlgn="t">
            <a:lnSpc>
              <a:spcPts val="1500"/>
            </a:lnSpc>
            <a:buNone/>
          </a:pPr>
          <a:endParaRPr lang="sv-SE" b="1"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1. Main questions</a:t>
          </a:r>
        </a:p>
        <a:p>
          <a:pPr fontAlgn="t">
            <a:lnSpc>
              <a:spcPts val="1500"/>
            </a:lnSpc>
            <a:buNone/>
          </a:pPr>
          <a:r>
            <a:rPr lang="sv-SE" b="0" i="0">
              <a:effectLst/>
              <a:latin typeface="Segoe UI" panose="020B0502040204020203" pitchFamily="34" charset="0"/>
            </a:rPr>
            <a:t>A moderator is appointed to lead the process and selects a key question for the group to focus on, for example:</a:t>
          </a:r>
          <a:br>
            <a:rPr lang="sv-SE" b="0" i="0">
              <a:effectLst/>
              <a:latin typeface="Segoe UI" panose="020B0502040204020203" pitchFamily="34" charset="0"/>
            </a:rPr>
          </a:br>
          <a:r>
            <a:rPr lang="sv-SE" b="0" i="1">
              <a:effectLst/>
              <a:latin typeface="Segoe UI" panose="020B0502040204020203" pitchFamily="34" charset="0"/>
            </a:rPr>
            <a:t>“What could prevent the project from being completed on time, within budget, and with the intended scope?”</a:t>
          </a:r>
          <a:br>
            <a:rPr lang="sv-SE" b="0" i="0">
              <a:effectLst/>
              <a:latin typeface="Segoe UI" panose="020B0502040204020203" pitchFamily="34" charset="0"/>
            </a:rPr>
          </a:br>
          <a:r>
            <a:rPr lang="sv-SE" b="0" i="0">
              <a:effectLst/>
              <a:latin typeface="Segoe UI" panose="020B0502040204020203" pitchFamily="34" charset="0"/>
            </a:rPr>
            <a:t>These questions are written visibly for everyone.</a:t>
          </a:r>
        </a:p>
        <a:p>
          <a:pPr fontAlgn="t">
            <a:lnSpc>
              <a:spcPts val="1500"/>
            </a:lnSpc>
            <a:buNone/>
          </a:pPr>
          <a:endParaRPr lang="sv-SE" b="0"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2. Identify risks</a:t>
          </a:r>
        </a:p>
        <a:p>
          <a:pPr fontAlgn="t">
            <a:lnSpc>
              <a:spcPts val="1500"/>
            </a:lnSpc>
            <a:buNone/>
          </a:pPr>
          <a:r>
            <a:rPr lang="sv-SE" b="0" i="0">
              <a:effectLst/>
              <a:latin typeface="Segoe UI" panose="020B0502040204020203" pitchFamily="34" charset="0"/>
            </a:rPr>
            <a:t>Participants individually write down as many risks as they can think of, where each statement should begin with </a:t>
          </a:r>
          <a:r>
            <a:rPr lang="sv-SE" b="1" i="0">
              <a:effectLst/>
              <a:latin typeface="Segoe UI" panose="020B0502040204020203" pitchFamily="34" charset="0"/>
            </a:rPr>
            <a:t>“There is a risk that…”</a:t>
          </a:r>
          <a:r>
            <a:rPr lang="sv-SE" b="0" i="0">
              <a:effectLst/>
              <a:latin typeface="Segoe UI" panose="020B0502040204020203" pitchFamily="34" charset="0"/>
            </a:rPr>
            <a:t> and include the consequence for the project, such as </a:t>
          </a:r>
          <a:r>
            <a:rPr lang="sv-SE" b="1" i="0">
              <a:effectLst/>
              <a:latin typeface="Segoe UI" panose="020B0502040204020203" pitchFamily="34" charset="0"/>
            </a:rPr>
            <a:t>“…which may lead to…”</a:t>
          </a:r>
          <a:br>
            <a:rPr lang="sv-SE" b="0" i="0">
              <a:effectLst/>
              <a:latin typeface="Segoe UI" panose="020B0502040204020203" pitchFamily="34" charset="0"/>
            </a:rPr>
          </a:br>
          <a:r>
            <a:rPr lang="sv-SE" b="0" i="0">
              <a:effectLst/>
              <a:latin typeface="Segoe UI" panose="020B0502040204020203" pitchFamily="34" charset="0"/>
            </a:rPr>
            <a:t>This ensures all inputs are actual risks and not problem descriptions or proposed solutions,</a:t>
          </a:r>
          <a:r>
            <a:rPr lang="sv-SE" b="0" i="0" baseline="0">
              <a:effectLst/>
              <a:latin typeface="Segoe UI" panose="020B0502040204020203" pitchFamily="34" charset="0"/>
            </a:rPr>
            <a:t> if inputs are not risk DO NOT throw them in the bin directly - they might be relevant after rephrasing, or for other discussion such as scope or quality.</a:t>
          </a:r>
          <a:endParaRPr lang="sv-SE" b="0" i="0">
            <a:effectLst/>
            <a:latin typeface="Segoe UI" panose="020B0502040204020203" pitchFamily="34" charset="0"/>
          </a:endParaRPr>
        </a:p>
        <a:p>
          <a:pPr fontAlgn="t">
            <a:lnSpc>
              <a:spcPts val="1500"/>
            </a:lnSpc>
            <a:buNone/>
          </a:pPr>
          <a:endParaRPr lang="sv-SE" b="0"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3. Collect and categorize</a:t>
          </a:r>
        </a:p>
        <a:p>
          <a:pPr fontAlgn="t">
            <a:lnSpc>
              <a:spcPts val="1500"/>
            </a:lnSpc>
            <a:buNone/>
          </a:pPr>
          <a:r>
            <a:rPr lang="sv-SE" b="0" i="0">
              <a:effectLst/>
              <a:latin typeface="Segoe UI" panose="020B0502040204020203" pitchFamily="34" charset="0"/>
            </a:rPr>
            <a:t>The moderator collects all risks, reads them aloud, and ensures everyone understands them. Duplicate risks are merged, and the risks are grouped into natural categories.</a:t>
          </a:r>
        </a:p>
        <a:p>
          <a:pPr fontAlgn="t">
            <a:lnSpc>
              <a:spcPts val="1500"/>
            </a:lnSpc>
            <a:buNone/>
          </a:pPr>
          <a:endParaRPr lang="sv-SE" b="0"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4. Prioritize the risks</a:t>
          </a:r>
        </a:p>
        <a:p>
          <a:pPr fontAlgn="t">
            <a:lnSpc>
              <a:spcPts val="1500"/>
            </a:lnSpc>
            <a:buNone/>
          </a:pPr>
          <a:r>
            <a:rPr lang="sv-SE" b="0" i="0">
              <a:effectLst/>
              <a:latin typeface="Segoe UI" panose="020B0502040204020203" pitchFamily="34" charset="0"/>
            </a:rPr>
            <a:t>Each risk is assessed in two dimensions:</a:t>
          </a:r>
        </a:p>
        <a:p>
          <a:pPr fontAlgn="t">
            <a:lnSpc>
              <a:spcPts val="1500"/>
            </a:lnSpc>
            <a:buFont typeface="Arial" panose="020B0604020202020204" pitchFamily="34" charset="0"/>
            <a:buChar char="•"/>
          </a:pPr>
          <a:r>
            <a:rPr lang="sv-SE" b="1" i="0">
              <a:effectLst/>
              <a:latin typeface="Segoe UI" panose="020B0502040204020203" pitchFamily="34" charset="0"/>
            </a:rPr>
            <a:t>Probability (1–5)</a:t>
          </a:r>
          <a:r>
            <a:rPr lang="sv-SE" b="0" i="0">
              <a:effectLst/>
              <a:latin typeface="Segoe UI" panose="020B0502040204020203" pitchFamily="34" charset="0"/>
            </a:rPr>
            <a:t> – how likely it is that the risk will occur</a:t>
          </a:r>
        </a:p>
        <a:p>
          <a:pPr fontAlgn="t">
            <a:lnSpc>
              <a:spcPts val="1500"/>
            </a:lnSpc>
            <a:buFont typeface="Arial" panose="020B0604020202020204" pitchFamily="34" charset="0"/>
            <a:buChar char="•"/>
          </a:pPr>
          <a:r>
            <a:rPr lang="sv-SE" b="1" i="0">
              <a:effectLst/>
              <a:latin typeface="Segoe UI" panose="020B0502040204020203" pitchFamily="34" charset="0"/>
            </a:rPr>
            <a:t>Consequence (1–5)</a:t>
          </a:r>
          <a:r>
            <a:rPr lang="sv-SE" b="0" i="0">
              <a:effectLst/>
              <a:latin typeface="Segoe UI" panose="020B0502040204020203" pitchFamily="34" charset="0"/>
            </a:rPr>
            <a:t> – how serious the consequences would be if it occurred - This can</a:t>
          </a:r>
          <a:r>
            <a:rPr lang="sv-SE" b="0" i="0" baseline="0">
              <a:effectLst/>
              <a:latin typeface="Segoe UI" panose="020B0502040204020203" pitchFamily="34" charset="0"/>
            </a:rPr>
            <a:t> be done form several perspectives (Time, Cost, Quality)</a:t>
          </a:r>
          <a:endParaRPr lang="sv-SE" b="0" i="0">
            <a:effectLst/>
            <a:latin typeface="Segoe UI" panose="020B0502040204020203" pitchFamily="34" charset="0"/>
          </a:endParaRPr>
        </a:p>
        <a:p>
          <a:pPr fontAlgn="t">
            <a:lnSpc>
              <a:spcPts val="1500"/>
            </a:lnSpc>
            <a:buNone/>
          </a:pPr>
          <a:r>
            <a:rPr lang="sv-SE" b="0" i="0">
              <a:effectLst/>
              <a:latin typeface="Segoe UI" panose="020B0502040204020203" pitchFamily="34" charset="0"/>
            </a:rPr>
            <a:t>The level of risk</a:t>
          </a:r>
          <a:r>
            <a:rPr lang="sv-SE" b="0" i="0" baseline="0">
              <a:effectLst/>
              <a:latin typeface="Segoe UI" panose="020B0502040204020203" pitchFamily="34" charset="0"/>
            </a:rPr>
            <a:t> or risk value</a:t>
          </a:r>
          <a:r>
            <a:rPr lang="sv-SE" b="0" i="0">
              <a:effectLst/>
              <a:latin typeface="Segoe UI" panose="020B0502040204020203" pitchFamily="34" charset="0"/>
            </a:rPr>
            <a:t> is calculated as </a:t>
          </a:r>
          <a:r>
            <a:rPr lang="sv-SE" b="1" i="0">
              <a:effectLst/>
              <a:latin typeface="Segoe UI" panose="020B0502040204020203" pitchFamily="34" charset="0"/>
            </a:rPr>
            <a:t>probability × highest impact</a:t>
          </a:r>
          <a:r>
            <a:rPr lang="sv-SE" b="0" i="0">
              <a:effectLst/>
              <a:latin typeface="Segoe UI" panose="020B0502040204020203" pitchFamily="34" charset="0"/>
            </a:rPr>
            <a:t>. Higher values mean higher priority. It is common to address risks with a value of </a:t>
          </a:r>
          <a:r>
            <a:rPr lang="sv-SE" b="1" i="0">
              <a:effectLst/>
              <a:latin typeface="Segoe UI" panose="020B0502040204020203" pitchFamily="34" charset="0"/>
            </a:rPr>
            <a:t>12 or higher</a:t>
          </a:r>
          <a:r>
            <a:rPr lang="sv-SE" b="0" i="0">
              <a:effectLst/>
              <a:latin typeface="Segoe UI" panose="020B0502040204020203" pitchFamily="34" charset="0"/>
            </a:rPr>
            <a:t> first.</a:t>
          </a:r>
        </a:p>
        <a:p>
          <a:pPr fontAlgn="t">
            <a:lnSpc>
              <a:spcPts val="1500"/>
            </a:lnSpc>
            <a:buNone/>
          </a:pPr>
          <a:endParaRPr lang="sv-SE" b="0"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5. Identify mitigation actions</a:t>
          </a:r>
        </a:p>
        <a:p>
          <a:pPr fontAlgn="t">
            <a:lnSpc>
              <a:spcPts val="1500"/>
            </a:lnSpc>
            <a:buNone/>
          </a:pPr>
          <a:r>
            <a:rPr lang="sv-SE" b="0" i="0">
              <a:effectLst/>
              <a:latin typeface="Segoe UI" panose="020B0502040204020203" pitchFamily="34" charset="0"/>
            </a:rPr>
            <a:t>Once the risks are prioritized, the group continues by developing mitigation actions for the most significant risks. The focus is on preventing or reducing the effects of the risks with the highest risk values.</a:t>
          </a:r>
        </a:p>
        <a:p>
          <a:pPr fontAlgn="t">
            <a:lnSpc>
              <a:spcPts val="1500"/>
            </a:lnSpc>
            <a:buNone/>
          </a:pPr>
          <a:br>
            <a:rPr lang="sv-SE" b="0" i="0">
              <a:effectLst/>
              <a:latin typeface="Segoe UI" panose="020B0502040204020203" pitchFamily="34" charset="0"/>
            </a:rPr>
          </a:br>
          <a:endParaRPr lang="sv-SE" b="1"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Risk report</a:t>
          </a:r>
        </a:p>
        <a:p>
          <a:pPr fontAlgn="t">
            <a:lnSpc>
              <a:spcPts val="1500"/>
            </a:lnSpc>
            <a:buNone/>
          </a:pPr>
          <a:r>
            <a:rPr lang="sv-SE" b="0" i="0">
              <a:effectLst/>
              <a:latin typeface="Segoe UI" panose="020B0502040204020203" pitchFamily="34" charset="0"/>
            </a:rPr>
            <a:t>Basted on you inputs</a:t>
          </a:r>
          <a:r>
            <a:rPr lang="sv-SE" b="0" i="0" baseline="0">
              <a:effectLst/>
              <a:latin typeface="Segoe UI" panose="020B0502040204020203" pitchFamily="34" charset="0"/>
            </a:rPr>
            <a:t> the templet generates a risk report for your project with a visual risk matrix, highest risks and also expected costs and mitigations.</a:t>
          </a:r>
        </a:p>
        <a:p>
          <a:pPr fontAlgn="t">
            <a:lnSpc>
              <a:spcPts val="1500"/>
            </a:lnSpc>
            <a:buNone/>
          </a:pPr>
          <a:endParaRPr lang="sv-SE" b="0" i="0" baseline="0">
            <a:effectLst/>
            <a:latin typeface="Segoe UI" panose="020B0502040204020203" pitchFamily="34" charset="0"/>
          </a:endParaRPr>
        </a:p>
        <a:p>
          <a:pPr fontAlgn="t">
            <a:lnSpc>
              <a:spcPts val="1500"/>
            </a:lnSpc>
            <a:buNone/>
          </a:pPr>
          <a:endParaRPr lang="sv-SE" b="0" i="0">
            <a:effectLst/>
            <a:latin typeface="Segoe UI" panose="020B0502040204020203" pitchFamily="34" charset="0"/>
          </a:endParaRPr>
        </a:p>
        <a:p>
          <a:pPr fontAlgn="t">
            <a:lnSpc>
              <a:spcPts val="1500"/>
            </a:lnSpc>
            <a:buNone/>
          </a:pPr>
          <a:r>
            <a:rPr lang="sv-SE" b="1" i="0">
              <a:effectLst/>
              <a:latin typeface="Segoe UI" panose="020B0502040204020203" pitchFamily="34" charset="0"/>
            </a:rPr>
            <a:t>Why Use this methodology?</a:t>
          </a:r>
        </a:p>
        <a:p>
          <a:pPr fontAlgn="t">
            <a:lnSpc>
              <a:spcPts val="1500"/>
            </a:lnSpc>
            <a:buFont typeface="Arial" panose="020B0604020202020204" pitchFamily="34" charset="0"/>
            <a:buChar char="•"/>
          </a:pPr>
          <a:r>
            <a:rPr lang="sv-SE" b="1" i="0">
              <a:effectLst/>
              <a:latin typeface="Segoe UI" panose="020B0502040204020203" pitchFamily="34" charset="0"/>
            </a:rPr>
            <a:t>more comprehensive then</a:t>
          </a:r>
          <a:r>
            <a:rPr lang="sv-SE" b="1" i="0" baseline="0">
              <a:effectLst/>
              <a:latin typeface="Segoe UI" panose="020B0502040204020203" pitchFamily="34" charset="0"/>
            </a:rPr>
            <a:t> just "minirisk"</a:t>
          </a:r>
          <a:r>
            <a:rPr lang="sv-SE" b="0" i="0">
              <a:effectLst/>
              <a:latin typeface="Segoe UI" panose="020B0502040204020203" pitchFamily="34" charset="0"/>
            </a:rPr>
            <a:t> – works well in</a:t>
          </a:r>
          <a:r>
            <a:rPr lang="sv-SE" b="0" i="0" baseline="0">
              <a:effectLst/>
              <a:latin typeface="Segoe UI" panose="020B0502040204020203" pitchFamily="34" charset="0"/>
            </a:rPr>
            <a:t> complex in a project environment</a:t>
          </a:r>
          <a:endParaRPr lang="sv-SE" b="0" i="0">
            <a:effectLst/>
            <a:latin typeface="Segoe UI" panose="020B0502040204020203" pitchFamily="34" charset="0"/>
          </a:endParaRPr>
        </a:p>
        <a:p>
          <a:pPr fontAlgn="t">
            <a:lnSpc>
              <a:spcPts val="1500"/>
            </a:lnSpc>
            <a:buFont typeface="Arial" panose="020B0604020202020204" pitchFamily="34" charset="0"/>
            <a:buChar char="•"/>
          </a:pPr>
          <a:r>
            <a:rPr lang="sv-SE" b="1" i="0">
              <a:effectLst/>
              <a:latin typeface="Segoe UI" panose="020B0502040204020203" pitchFamily="34" charset="0"/>
            </a:rPr>
            <a:t>inclusive</a:t>
          </a:r>
          <a:r>
            <a:rPr lang="sv-SE" b="0" i="0">
              <a:effectLst/>
              <a:latin typeface="Segoe UI" panose="020B0502040204020203" pitchFamily="34" charset="0"/>
            </a:rPr>
            <a:t> – all participants contribute their perspectives</a:t>
          </a:r>
        </a:p>
        <a:p>
          <a:pPr fontAlgn="t">
            <a:lnSpc>
              <a:spcPts val="1500"/>
            </a:lnSpc>
            <a:buFont typeface="Arial" panose="020B0604020202020204" pitchFamily="34" charset="0"/>
            <a:buChar char="•"/>
          </a:pPr>
          <a:r>
            <a:rPr lang="sv-SE" b="1" i="0">
              <a:effectLst/>
              <a:latin typeface="Segoe UI" panose="020B0502040204020203" pitchFamily="34" charset="0"/>
            </a:rPr>
            <a:t>structured</a:t>
          </a:r>
          <a:r>
            <a:rPr lang="sv-SE" b="0" i="0">
              <a:effectLst/>
              <a:latin typeface="Segoe UI" panose="020B0502040204020203" pitchFamily="34" charset="0"/>
            </a:rPr>
            <a:t> – risks are sorted clearly and objectively - makes room for more perspectives than monetary value</a:t>
          </a:r>
        </a:p>
        <a:p>
          <a:pPr fontAlgn="t">
            <a:lnSpc>
              <a:spcPts val="1500"/>
            </a:lnSpc>
            <a:buFont typeface="Arial" panose="020B0604020202020204" pitchFamily="34" charset="0"/>
            <a:buChar char="•"/>
          </a:pPr>
          <a:r>
            <a:rPr lang="sv-SE" b="1" i="0">
              <a:effectLst/>
              <a:latin typeface="Segoe UI" panose="020B0502040204020203" pitchFamily="34" charset="0"/>
            </a:rPr>
            <a:t>prioritizing</a:t>
          </a:r>
          <a:r>
            <a:rPr lang="sv-SE" b="0" i="0">
              <a:effectLst/>
              <a:latin typeface="Segoe UI" panose="020B0502040204020203" pitchFamily="34" charset="0"/>
            </a:rPr>
            <a:t> – helps the project team focus on what is most important to address</a:t>
          </a:r>
        </a:p>
        <a:p>
          <a:pPr fontAlgn="t">
            <a:lnSpc>
              <a:spcPts val="1500"/>
            </a:lnSpc>
            <a:buFont typeface="Arial" panose="020B0604020202020204" pitchFamily="34" charset="0"/>
            <a:buChar char="•"/>
          </a:pPr>
          <a:r>
            <a:rPr lang="sv-SE" b="1" i="0">
              <a:effectLst/>
              <a:latin typeface="Segoe UI" panose="020B0502040204020203" pitchFamily="34" charset="0"/>
            </a:rPr>
            <a:t>control</a:t>
          </a:r>
          <a:r>
            <a:rPr lang="sv-SE" b="0" i="0" baseline="0">
              <a:effectLst/>
              <a:latin typeface="Segoe UI" panose="020B0502040204020203" pitchFamily="34" charset="0"/>
            </a:rPr>
            <a:t> - give you a overview of both risks and mitigating actions.</a:t>
          </a:r>
        </a:p>
        <a:p>
          <a:pPr fontAlgn="t">
            <a:lnSpc>
              <a:spcPts val="1500"/>
            </a:lnSpc>
            <a:buFont typeface="Arial" panose="020B0604020202020204" pitchFamily="34" charset="0"/>
            <a:buChar char="•"/>
          </a:pPr>
          <a:endParaRPr lang="sv-SE" b="0" i="0">
            <a:effectLst/>
            <a:latin typeface="Segoe UI" panose="020B0502040204020203" pitchFamily="34" charset="0"/>
          </a:endParaRPr>
        </a:p>
        <a:p>
          <a:pPr fontAlgn="t">
            <a:lnSpc>
              <a:spcPts val="1500"/>
            </a:lnSpc>
            <a:buNone/>
          </a:pPr>
          <a:r>
            <a:rPr lang="sv-SE" b="0" i="0">
              <a:effectLst/>
              <a:latin typeface="Segoe UI" panose="020B0502040204020203" pitchFamily="34" charset="0"/>
            </a:rPr>
            <a:t>The method is suitable for everything from small teams to larger project groups and is often used throughout the project to make</a:t>
          </a:r>
          <a:r>
            <a:rPr lang="sv-SE" b="0" i="0" baseline="0">
              <a:effectLst/>
              <a:latin typeface="Segoe UI" panose="020B0502040204020203" pitchFamily="34" charset="0"/>
            </a:rPr>
            <a:t> sure you have an adequate risk management in you project.</a:t>
          </a:r>
          <a:endParaRPr lang="sv-SE" b="0" i="0">
            <a:effectLst/>
            <a:latin typeface="Segoe UI" panose="020B0502040204020203" pitchFamily="34" charset="0"/>
          </a:endParaRPr>
        </a:p>
      </xdr:txBody>
    </xdr:sp>
    <xdr:clientData/>
  </xdr:twoCellAnchor>
  <xdr:twoCellAnchor editAs="oneCell">
    <xdr:from>
      <xdr:col>4</xdr:col>
      <xdr:colOff>423901</xdr:colOff>
      <xdr:row>1</xdr:row>
      <xdr:rowOff>29937</xdr:rowOff>
    </xdr:from>
    <xdr:to>
      <xdr:col>6</xdr:col>
      <xdr:colOff>393969</xdr:colOff>
      <xdr:row>9</xdr:row>
      <xdr:rowOff>97332</xdr:rowOff>
    </xdr:to>
    <xdr:pic>
      <xdr:nvPicPr>
        <xdr:cNvPr id="4" name="Bildobjekt 3">
          <a:extLst>
            <a:ext uri="{FF2B5EF4-FFF2-40B4-BE49-F238E27FC236}">
              <a16:creationId xmlns:a16="http://schemas.microsoft.com/office/drawing/2014/main" id="{3BC9B2EF-9DE8-B798-8D4D-6C2A4F9C43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81363" y="215635"/>
          <a:ext cx="2185631" cy="1552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388620</xdr:colOff>
      <xdr:row>38</xdr:row>
      <xdr:rowOff>2742</xdr:rowOff>
    </xdr:from>
    <xdr:to>
      <xdr:col>10</xdr:col>
      <xdr:colOff>206908</xdr:colOff>
      <xdr:row>41</xdr:row>
      <xdr:rowOff>32004</xdr:rowOff>
    </xdr:to>
    <xdr:pic>
      <xdr:nvPicPr>
        <xdr:cNvPr id="3" name="Bildobjekt 2">
          <a:extLst>
            <a:ext uri="{FF2B5EF4-FFF2-40B4-BE49-F238E27FC236}">
              <a16:creationId xmlns:a16="http://schemas.microsoft.com/office/drawing/2014/main" id="{5747A267-C690-0ED4-C1B9-FEA6F53534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13420" y="8963862"/>
          <a:ext cx="1243228" cy="867462"/>
        </a:xfrm>
        <a:prstGeom prst="rect">
          <a:avLst/>
        </a:prstGeom>
      </xdr:spPr>
    </xdr:pic>
    <xdr:clientData/>
  </xdr:twoCellAnchor>
</xdr:wsDr>
</file>

<file path=xl/theme/theme1.xml><?xml version="1.0" encoding="utf-8"?>
<a:theme xmlns:a="http://schemas.openxmlformats.org/drawingml/2006/main" name="Tema Office 2013 – 2022">
  <a:themeElements>
    <a:clrScheme name="PEAK färger">
      <a:dk1>
        <a:srgbClr val="2D4756"/>
      </a:dk1>
      <a:lt1>
        <a:srgbClr val="ED6A22"/>
      </a:lt1>
      <a:dk2>
        <a:srgbClr val="1A2930"/>
      </a:dk2>
      <a:lt2>
        <a:srgbClr val="FCE4DC"/>
      </a:lt2>
      <a:accent1>
        <a:srgbClr val="C6581F"/>
      </a:accent1>
      <a:accent2>
        <a:srgbClr val="ED6A22"/>
      </a:accent2>
      <a:accent3>
        <a:srgbClr val="F1855C"/>
      </a:accent3>
      <a:accent4>
        <a:srgbClr val="DBCDCA"/>
      </a:accent4>
      <a:accent5>
        <a:srgbClr val="FCE4DC"/>
      </a:accent5>
      <a:accent6>
        <a:srgbClr val="FFF9F9"/>
      </a:accent6>
      <a:hlink>
        <a:srgbClr val="F1855C"/>
      </a:hlink>
      <a:folHlink>
        <a:srgbClr val="FCE4DC"/>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www.peakconsult.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505D4-6406-4007-AAFB-EBC0CE2E267D}">
  <dimension ref="D1:BF113"/>
  <sheetViews>
    <sheetView topLeftCell="AN4" zoomScale="85" zoomScaleNormal="85" workbookViewId="0">
      <selection activeCell="AT23" sqref="AT23"/>
    </sheetView>
  </sheetViews>
  <sheetFormatPr defaultColWidth="8.84375" defaultRowHeight="14.6"/>
  <cols>
    <col min="1" max="4" width="8.84375" style="9"/>
    <col min="5" max="5" width="10.3828125" style="9" bestFit="1" customWidth="1"/>
    <col min="6" max="15" width="8.84375" style="9"/>
    <col min="16" max="37" width="3.69140625" style="9" customWidth="1"/>
    <col min="38" max="38" width="4.3828125" style="9" customWidth="1"/>
    <col min="39" max="40" width="3.69140625" style="9" customWidth="1"/>
    <col min="41" max="45" width="8.84375" style="9"/>
    <col min="46" max="46" width="10.3828125" style="9" bestFit="1" customWidth="1"/>
    <col min="47" max="50" width="8.84375" style="9"/>
    <col min="51" max="51" width="11" style="9" bestFit="1" customWidth="1"/>
    <col min="52" max="52" width="92.3046875" style="9" bestFit="1" customWidth="1"/>
    <col min="53" max="16384" width="8.84375" style="9"/>
  </cols>
  <sheetData>
    <row r="1" spans="4:58">
      <c r="P1" s="9" t="str">
        <f t="shared" ref="P1:AN1" si="0">CONCATENATE(P6,P7,P8,P9,P10,P11,P12,P13,P14,P15,P16,P17,P18,P19,P20,P21,P22,P23,P24,P25,P26,P27,P28,P29,P30,P31,P32,P33,P34,P35,P36,P37,P38,P39,P40,P41,P42,P43,P44,P45,P46,P47,P48,P49,P50,P51,P52,P53,P54,P55,P56,P57,P58,P59,P60,P61,P62,P63,P64,P65,P66,P67,P68,P69,P70,P71,P72,P73,P74,P75,P76,P77,P78,P79,P80,P81,P82,P83,P84,P85,P86,P87,P88,P89,P90,P91,P92,P93,P94,P95,P96,P97,P98,P99,P100)</f>
        <v/>
      </c>
      <c r="Q1" s="9" t="str">
        <f t="shared" si="0"/>
        <v/>
      </c>
      <c r="R1" s="9" t="str">
        <f t="shared" si="0"/>
        <v/>
      </c>
      <c r="S1" s="9" t="str">
        <f t="shared" si="0"/>
        <v/>
      </c>
      <c r="T1" s="9" t="str">
        <f t="shared" si="0"/>
        <v/>
      </c>
      <c r="U1" s="9" t="str">
        <f t="shared" si="0"/>
        <v/>
      </c>
      <c r="V1" s="9" t="str">
        <f t="shared" si="0"/>
        <v/>
      </c>
      <c r="W1" s="9" t="str">
        <f t="shared" si="0"/>
        <v/>
      </c>
      <c r="X1" s="9" t="str">
        <f t="shared" si="0"/>
        <v/>
      </c>
      <c r="Y1" s="9" t="str">
        <f t="shared" si="0"/>
        <v/>
      </c>
      <c r="Z1" s="9" t="str">
        <f t="shared" si="0"/>
        <v/>
      </c>
      <c r="AA1" s="9" t="str">
        <f t="shared" si="0"/>
        <v/>
      </c>
      <c r="AB1" s="9" t="str">
        <f t="shared" si="0"/>
        <v/>
      </c>
      <c r="AC1" s="9" t="str">
        <f t="shared" si="0"/>
        <v/>
      </c>
      <c r="AD1" s="9" t="str">
        <f t="shared" si="0"/>
        <v/>
      </c>
      <c r="AE1" s="9" t="str">
        <f t="shared" si="0"/>
        <v/>
      </c>
      <c r="AF1" s="9" t="str">
        <f t="shared" si="0"/>
        <v/>
      </c>
      <c r="AG1" s="9" t="str">
        <f t="shared" si="0"/>
        <v/>
      </c>
      <c r="AH1" s="9" t="str">
        <f t="shared" si="0"/>
        <v/>
      </c>
      <c r="AI1" s="9" t="str">
        <f t="shared" si="0"/>
        <v/>
      </c>
      <c r="AJ1" s="9" t="str">
        <f t="shared" si="0"/>
        <v/>
      </c>
      <c r="AK1" s="9" t="str">
        <f t="shared" si="0"/>
        <v/>
      </c>
      <c r="AL1" s="9" t="str">
        <f t="shared" si="0"/>
        <v/>
      </c>
      <c r="AM1" s="9" t="str">
        <f t="shared" si="0"/>
        <v/>
      </c>
      <c r="AN1" s="9" t="str">
        <f t="shared" si="0"/>
        <v/>
      </c>
    </row>
    <row r="3" spans="4:58">
      <c r="P3" s="164" t="s">
        <v>32</v>
      </c>
      <c r="Q3" s="164"/>
      <c r="R3" s="164"/>
      <c r="S3" s="164"/>
      <c r="T3" s="164"/>
      <c r="U3" s="164"/>
      <c r="V3" s="164"/>
      <c r="W3" s="164"/>
      <c r="X3" s="164"/>
      <c r="Y3" s="164"/>
      <c r="Z3" s="164"/>
      <c r="AA3" s="164"/>
      <c r="AB3" s="164"/>
      <c r="AC3" s="164"/>
      <c r="AD3" s="164"/>
      <c r="AE3" s="164"/>
      <c r="AF3" s="164"/>
      <c r="AG3" s="164"/>
      <c r="AH3" s="164"/>
      <c r="AI3" s="164"/>
      <c r="AJ3" s="164"/>
      <c r="AK3" s="164"/>
      <c r="AL3" s="164"/>
      <c r="AM3" s="164"/>
      <c r="AN3" s="164"/>
    </row>
    <row r="4" spans="4:58">
      <c r="J4" s="164" t="s">
        <v>31</v>
      </c>
      <c r="K4" s="164"/>
      <c r="L4" s="164"/>
      <c r="M4" s="164"/>
      <c r="N4" s="164"/>
      <c r="P4" s="9">
        <v>1</v>
      </c>
      <c r="Q4" s="9">
        <v>1</v>
      </c>
      <c r="R4" s="9">
        <v>1</v>
      </c>
      <c r="S4" s="9">
        <v>1</v>
      </c>
      <c r="T4" s="9">
        <v>1</v>
      </c>
      <c r="U4" s="9">
        <v>2</v>
      </c>
      <c r="V4" s="9">
        <v>2</v>
      </c>
      <c r="W4" s="9">
        <v>2</v>
      </c>
      <c r="X4" s="9">
        <v>2</v>
      </c>
      <c r="Y4" s="9">
        <v>2</v>
      </c>
      <c r="Z4" s="9">
        <v>3</v>
      </c>
      <c r="AA4" s="9">
        <v>3</v>
      </c>
      <c r="AB4" s="9">
        <v>3</v>
      </c>
      <c r="AC4" s="9">
        <v>3</v>
      </c>
      <c r="AD4" s="9">
        <v>3</v>
      </c>
      <c r="AE4" s="9">
        <v>4</v>
      </c>
      <c r="AF4" s="9">
        <v>4</v>
      </c>
      <c r="AG4" s="9">
        <v>4</v>
      </c>
      <c r="AH4" s="9">
        <v>4</v>
      </c>
      <c r="AI4" s="9">
        <v>4</v>
      </c>
      <c r="AJ4" s="9">
        <v>5</v>
      </c>
      <c r="AK4" s="9">
        <v>5</v>
      </c>
      <c r="AL4" s="9">
        <v>5</v>
      </c>
      <c r="AM4" s="9">
        <v>5</v>
      </c>
      <c r="AN4" s="9">
        <v>5</v>
      </c>
      <c r="AO4" s="9" t="s">
        <v>31</v>
      </c>
    </row>
    <row r="5" spans="4:58">
      <c r="D5" s="9" t="s">
        <v>8</v>
      </c>
      <c r="E5" s="9" t="s">
        <v>31</v>
      </c>
      <c r="F5" s="9" t="s">
        <v>33</v>
      </c>
      <c r="G5" s="9" t="s">
        <v>34</v>
      </c>
      <c r="H5" s="9" t="s">
        <v>35</v>
      </c>
      <c r="J5" s="9">
        <v>1</v>
      </c>
      <c r="K5" s="9">
        <v>2</v>
      </c>
      <c r="L5" s="9">
        <v>3</v>
      </c>
      <c r="M5" s="9">
        <v>4</v>
      </c>
      <c r="N5" s="9">
        <v>5</v>
      </c>
      <c r="P5" s="9">
        <v>1</v>
      </c>
      <c r="Q5" s="9">
        <v>2</v>
      </c>
      <c r="R5" s="9">
        <v>3</v>
      </c>
      <c r="S5" s="9">
        <v>4</v>
      </c>
      <c r="T5" s="9">
        <v>5</v>
      </c>
      <c r="U5" s="9">
        <v>1</v>
      </c>
      <c r="V5" s="9">
        <v>2</v>
      </c>
      <c r="W5" s="9">
        <v>3</v>
      </c>
      <c r="X5" s="9">
        <v>4</v>
      </c>
      <c r="Y5" s="9">
        <v>5</v>
      </c>
      <c r="Z5" s="9">
        <v>1</v>
      </c>
      <c r="AA5" s="9">
        <v>2</v>
      </c>
      <c r="AB5" s="9">
        <v>3</v>
      </c>
      <c r="AC5" s="9">
        <v>4</v>
      </c>
      <c r="AD5" s="9">
        <v>5</v>
      </c>
      <c r="AE5" s="9">
        <v>1</v>
      </c>
      <c r="AF5" s="9">
        <v>2</v>
      </c>
      <c r="AG5" s="9">
        <v>3</v>
      </c>
      <c r="AH5" s="9">
        <v>4</v>
      </c>
      <c r="AI5" s="9">
        <v>5</v>
      </c>
      <c r="AJ5" s="9">
        <v>1</v>
      </c>
      <c r="AK5" s="9">
        <v>2</v>
      </c>
      <c r="AL5" s="9">
        <v>3</v>
      </c>
      <c r="AM5" s="9">
        <v>4</v>
      </c>
      <c r="AN5" s="9">
        <v>5</v>
      </c>
      <c r="AO5" s="9" t="s">
        <v>36</v>
      </c>
    </row>
    <row r="6" spans="4:58">
      <c r="D6" s="9">
        <f>'2) Risk register - Extended '!A3</f>
        <v>1</v>
      </c>
      <c r="E6" s="9">
        <f>IF('2) Risk register - Extended '!U3="Klar",0,'2) Risk register - Extended '!E3)</f>
        <v>0</v>
      </c>
      <c r="F6" s="9">
        <f>'2) Risk register - Extended '!F3</f>
        <v>0</v>
      </c>
      <c r="G6" s="9">
        <f>'2) Risk register - Extended '!G3</f>
        <v>0</v>
      </c>
      <c r="H6" s="9">
        <f>'2) Risk register - Extended '!H3</f>
        <v>0</v>
      </c>
      <c r="J6" s="9" t="str">
        <f t="shared" ref="J6:N21" si="1">IF($E6=J$5,MAX($F6,$G6,$H6,)*$E6,"")</f>
        <v/>
      </c>
      <c r="K6" s="9" t="str">
        <f t="shared" si="1"/>
        <v/>
      </c>
      <c r="L6" s="9" t="str">
        <f t="shared" si="1"/>
        <v/>
      </c>
      <c r="M6" s="9" t="str">
        <f t="shared" si="1"/>
        <v/>
      </c>
      <c r="N6" s="9" t="str">
        <f t="shared" si="1"/>
        <v/>
      </c>
      <c r="P6" s="9" t="str">
        <f>IF($J6=(P$4*P$5),CONCATENATE($D6,", "),"")</f>
        <v/>
      </c>
      <c r="Q6" s="9" t="str">
        <f t="shared" ref="Q6:T21" si="2">IF($J6=(Q$4*Q$5),CONCATENATE($D6,", "),"")</f>
        <v/>
      </c>
      <c r="R6" s="9" t="str">
        <f t="shared" si="2"/>
        <v/>
      </c>
      <c r="S6" s="9" t="str">
        <f t="shared" si="2"/>
        <v/>
      </c>
      <c r="T6" s="9" t="str">
        <f t="shared" si="2"/>
        <v/>
      </c>
      <c r="U6" s="9" t="str">
        <f>IF($K6=(U$4*U$5),CONCATENATE($D6,", "),"")</f>
        <v/>
      </c>
      <c r="V6" s="9" t="str">
        <f t="shared" ref="V6:Y21" si="3">IF($K6=(V$4*V$5),CONCATENATE($D6,", "),"")</f>
        <v/>
      </c>
      <c r="W6" s="9" t="str">
        <f t="shared" si="3"/>
        <v/>
      </c>
      <c r="X6" s="9" t="str">
        <f t="shared" si="3"/>
        <v/>
      </c>
      <c r="Y6" s="9" t="str">
        <f t="shared" si="3"/>
        <v/>
      </c>
      <c r="Z6" s="9" t="str">
        <f>IF($L6=(Z$4*Z$5),CONCATENATE($D6,", "),"")</f>
        <v/>
      </c>
      <c r="AA6" s="9" t="str">
        <f t="shared" ref="AA6:AD21" si="4">IF($L6=(AA$4*AA$5),CONCATENATE($D6,", "),"")</f>
        <v/>
      </c>
      <c r="AB6" s="9" t="str">
        <f t="shared" si="4"/>
        <v/>
      </c>
      <c r="AC6" s="9" t="str">
        <f t="shared" si="4"/>
        <v/>
      </c>
      <c r="AD6" s="9" t="str">
        <f t="shared" si="4"/>
        <v/>
      </c>
      <c r="AE6" s="9" t="str">
        <f>IF($M6=(AE$4*AE$5),CONCATENATE($D6,", "),"")</f>
        <v/>
      </c>
      <c r="AF6" s="9" t="str">
        <f t="shared" ref="AF6:AI21" si="5">IF($M6=(AF$4*AF$5),CONCATENATE($D6,", "),"")</f>
        <v/>
      </c>
      <c r="AG6" s="9" t="str">
        <f t="shared" si="5"/>
        <v/>
      </c>
      <c r="AH6" s="9" t="str">
        <f t="shared" si="5"/>
        <v/>
      </c>
      <c r="AI6" s="9" t="str">
        <f t="shared" si="5"/>
        <v/>
      </c>
      <c r="AJ6" s="9" t="str">
        <f t="shared" ref="AJ6:AL21" si="6">IF($N6=(AJ$4*AJ$5),CONCATENATE($D6,", "),"")</f>
        <v/>
      </c>
      <c r="AK6" s="9" t="str">
        <f t="shared" si="6"/>
        <v/>
      </c>
      <c r="AL6" s="9" t="str">
        <f>IF($N6=(AL$4*AL$5),CONCATENATE($D6,", "),"")</f>
        <v/>
      </c>
      <c r="AM6" s="9" t="str">
        <f t="shared" ref="AM6:AN21" si="7">IF($N6=(AM$4*AM$5),CONCATENATE($D6,", "),"")</f>
        <v/>
      </c>
      <c r="AN6" s="9" t="str">
        <f t="shared" si="7"/>
        <v/>
      </c>
    </row>
    <row r="7" spans="4:58">
      <c r="D7" s="9">
        <f>'2) Risk register - Extended '!A4</f>
        <v>2</v>
      </c>
      <c r="E7" s="9">
        <f>IF('2) Risk register - Extended '!U4="Klar",0,'2) Risk register - Extended '!E4)</f>
        <v>0</v>
      </c>
      <c r="F7" s="9">
        <f>'2) Risk register - Extended '!F4</f>
        <v>0</v>
      </c>
      <c r="G7" s="9">
        <f>'2) Risk register - Extended '!G4</f>
        <v>0</v>
      </c>
      <c r="H7" s="9">
        <f>'2) Risk register - Extended '!H4</f>
        <v>0</v>
      </c>
      <c r="J7" s="9" t="str">
        <f t="shared" si="1"/>
        <v/>
      </c>
      <c r="K7" s="9" t="str">
        <f t="shared" si="1"/>
        <v/>
      </c>
      <c r="L7" s="9" t="str">
        <f t="shared" si="1"/>
        <v/>
      </c>
      <c r="M7" s="9" t="str">
        <f t="shared" si="1"/>
        <v/>
      </c>
      <c r="N7" s="9" t="str">
        <f t="shared" si="1"/>
        <v/>
      </c>
      <c r="P7" s="9" t="str">
        <f t="shared" ref="P7:T38" si="8">IF($J7=(P$4*P$5),CONCATENATE($D7,", "),"")</f>
        <v/>
      </c>
      <c r="Q7" s="9" t="str">
        <f t="shared" si="2"/>
        <v/>
      </c>
      <c r="R7" s="9" t="str">
        <f t="shared" si="2"/>
        <v/>
      </c>
      <c r="S7" s="9" t="str">
        <f t="shared" si="2"/>
        <v/>
      </c>
      <c r="T7" s="9" t="str">
        <f t="shared" si="2"/>
        <v/>
      </c>
      <c r="U7" s="9" t="str">
        <f t="shared" ref="U7:Y38" si="9">IF($K7=(U$4*U$5),CONCATENATE($D7,", "),"")</f>
        <v/>
      </c>
      <c r="V7" s="9" t="str">
        <f t="shared" si="3"/>
        <v/>
      </c>
      <c r="W7" s="9" t="str">
        <f t="shared" si="3"/>
        <v/>
      </c>
      <c r="X7" s="9" t="str">
        <f t="shared" si="3"/>
        <v/>
      </c>
      <c r="Y7" s="9" t="str">
        <f t="shared" si="3"/>
        <v/>
      </c>
      <c r="Z7" s="9" t="str">
        <f t="shared" ref="Z7:AD38" si="10">IF($L7=(Z$4*Z$5),CONCATENATE($D7,", "),"")</f>
        <v/>
      </c>
      <c r="AA7" s="9" t="str">
        <f t="shared" si="4"/>
        <v/>
      </c>
      <c r="AB7" s="9" t="str">
        <f t="shared" si="4"/>
        <v/>
      </c>
      <c r="AC7" s="9" t="str">
        <f t="shared" si="4"/>
        <v/>
      </c>
      <c r="AD7" s="9" t="str">
        <f t="shared" si="4"/>
        <v/>
      </c>
      <c r="AE7" s="9" t="str">
        <f t="shared" ref="AE7:AI38" si="11">IF($M7=(AE$4*AE$5),CONCATENATE($D7,", "),"")</f>
        <v/>
      </c>
      <c r="AF7" s="9" t="str">
        <f t="shared" si="5"/>
        <v/>
      </c>
      <c r="AG7" s="9" t="str">
        <f t="shared" si="5"/>
        <v/>
      </c>
      <c r="AH7" s="9" t="str">
        <f t="shared" si="5"/>
        <v/>
      </c>
      <c r="AI7" s="9" t="str">
        <f t="shared" si="5"/>
        <v/>
      </c>
      <c r="AJ7" s="9" t="str">
        <f t="shared" si="6"/>
        <v/>
      </c>
      <c r="AK7" s="9" t="str">
        <f t="shared" si="6"/>
        <v/>
      </c>
      <c r="AL7" s="9" t="str">
        <f t="shared" si="6"/>
        <v/>
      </c>
      <c r="AM7" s="9" t="str">
        <f t="shared" si="7"/>
        <v/>
      </c>
      <c r="AN7" s="9" t="str">
        <f t="shared" si="7"/>
        <v/>
      </c>
    </row>
    <row r="8" spans="4:58">
      <c r="D8" s="9">
        <f>'2) Risk register - Extended '!A5</f>
        <v>3</v>
      </c>
      <c r="E8" s="9">
        <f>IF('2) Risk register - Extended '!U5="Klar",0,'2) Risk register - Extended '!E5)</f>
        <v>0</v>
      </c>
      <c r="F8" s="9">
        <f>'2) Risk register - Extended '!F5</f>
        <v>0</v>
      </c>
      <c r="G8" s="9">
        <f>'2) Risk register - Extended '!G5</f>
        <v>0</v>
      </c>
      <c r="H8" s="9">
        <f>'2) Risk register - Extended '!H5</f>
        <v>0</v>
      </c>
      <c r="J8" s="9" t="str">
        <f t="shared" si="1"/>
        <v/>
      </c>
      <c r="K8" s="9" t="str">
        <f t="shared" si="1"/>
        <v/>
      </c>
      <c r="L8" s="9" t="str">
        <f t="shared" si="1"/>
        <v/>
      </c>
      <c r="M8" s="9" t="str">
        <f t="shared" si="1"/>
        <v/>
      </c>
      <c r="N8" s="9" t="str">
        <f t="shared" si="1"/>
        <v/>
      </c>
      <c r="P8" s="9" t="str">
        <f t="shared" si="8"/>
        <v/>
      </c>
      <c r="Q8" s="9" t="str">
        <f t="shared" si="2"/>
        <v/>
      </c>
      <c r="R8" s="9" t="str">
        <f t="shared" si="2"/>
        <v/>
      </c>
      <c r="S8" s="9" t="str">
        <f t="shared" si="2"/>
        <v/>
      </c>
      <c r="T8" s="9" t="str">
        <f t="shared" si="2"/>
        <v/>
      </c>
      <c r="U8" s="9" t="str">
        <f t="shared" si="9"/>
        <v/>
      </c>
      <c r="V8" s="9" t="str">
        <f t="shared" si="3"/>
        <v/>
      </c>
      <c r="W8" s="9" t="str">
        <f t="shared" si="3"/>
        <v/>
      </c>
      <c r="X8" s="9" t="str">
        <f t="shared" si="3"/>
        <v/>
      </c>
      <c r="Y8" s="9" t="str">
        <f t="shared" si="3"/>
        <v/>
      </c>
      <c r="Z8" s="9" t="str">
        <f t="shared" si="10"/>
        <v/>
      </c>
      <c r="AA8" s="9" t="str">
        <f t="shared" si="4"/>
        <v/>
      </c>
      <c r="AB8" s="9" t="str">
        <f t="shared" si="4"/>
        <v/>
      </c>
      <c r="AC8" s="9" t="str">
        <f t="shared" si="4"/>
        <v/>
      </c>
      <c r="AD8" s="9" t="str">
        <f t="shared" si="4"/>
        <v/>
      </c>
      <c r="AE8" s="9" t="str">
        <f t="shared" si="11"/>
        <v/>
      </c>
      <c r="AF8" s="9" t="str">
        <f t="shared" si="5"/>
        <v/>
      </c>
      <c r="AG8" s="9" t="str">
        <f t="shared" si="5"/>
        <v/>
      </c>
      <c r="AH8" s="9" t="str">
        <f t="shared" si="5"/>
        <v/>
      </c>
      <c r="AI8" s="9" t="str">
        <f t="shared" si="5"/>
        <v/>
      </c>
      <c r="AJ8" s="9" t="str">
        <f t="shared" si="6"/>
        <v/>
      </c>
      <c r="AK8" s="9" t="str">
        <f t="shared" si="6"/>
        <v/>
      </c>
      <c r="AL8" s="9" t="str">
        <f t="shared" si="6"/>
        <v/>
      </c>
      <c r="AM8" s="9" t="str">
        <f t="shared" si="7"/>
        <v/>
      </c>
      <c r="AN8" s="9" t="str">
        <f t="shared" si="7"/>
        <v/>
      </c>
    </row>
    <row r="9" spans="4:58">
      <c r="D9" s="9">
        <f>'2) Risk register - Extended '!A6</f>
        <v>4</v>
      </c>
      <c r="E9" s="9">
        <f>IF('2) Risk register - Extended '!U6="Klar",0,'2) Risk register - Extended '!E6)</f>
        <v>0</v>
      </c>
      <c r="F9" s="9">
        <f>'2) Risk register - Extended '!F6</f>
        <v>0</v>
      </c>
      <c r="G9" s="9">
        <f>'2) Risk register - Extended '!G6</f>
        <v>0</v>
      </c>
      <c r="H9" s="9">
        <f>'2) Risk register - Extended '!H6</f>
        <v>0</v>
      </c>
      <c r="J9" s="9" t="str">
        <f t="shared" si="1"/>
        <v/>
      </c>
      <c r="K9" s="9" t="str">
        <f t="shared" si="1"/>
        <v/>
      </c>
      <c r="L9" s="9" t="str">
        <f t="shared" si="1"/>
        <v/>
      </c>
      <c r="M9" s="9" t="str">
        <f t="shared" si="1"/>
        <v/>
      </c>
      <c r="N9" s="9" t="str">
        <f t="shared" si="1"/>
        <v/>
      </c>
      <c r="P9" s="9" t="str">
        <f t="shared" si="8"/>
        <v/>
      </c>
      <c r="Q9" s="9" t="str">
        <f t="shared" si="2"/>
        <v/>
      </c>
      <c r="R9" s="9" t="str">
        <f t="shared" si="2"/>
        <v/>
      </c>
      <c r="S9" s="9" t="str">
        <f t="shared" si="2"/>
        <v/>
      </c>
      <c r="T9" s="9" t="str">
        <f t="shared" si="2"/>
        <v/>
      </c>
      <c r="U9" s="9" t="str">
        <f t="shared" si="9"/>
        <v/>
      </c>
      <c r="V9" s="9" t="str">
        <f t="shared" si="3"/>
        <v/>
      </c>
      <c r="W9" s="9" t="str">
        <f t="shared" si="3"/>
        <v/>
      </c>
      <c r="X9" s="9" t="str">
        <f t="shared" si="3"/>
        <v/>
      </c>
      <c r="Y9" s="9" t="str">
        <f t="shared" si="3"/>
        <v/>
      </c>
      <c r="Z9" s="9" t="str">
        <f t="shared" si="10"/>
        <v/>
      </c>
      <c r="AA9" s="9" t="str">
        <f t="shared" si="4"/>
        <v/>
      </c>
      <c r="AB9" s="9" t="str">
        <f t="shared" si="4"/>
        <v/>
      </c>
      <c r="AC9" s="9" t="str">
        <f t="shared" si="4"/>
        <v/>
      </c>
      <c r="AD9" s="9" t="str">
        <f t="shared" si="4"/>
        <v/>
      </c>
      <c r="AE9" s="9" t="str">
        <f t="shared" si="11"/>
        <v/>
      </c>
      <c r="AF9" s="9" t="str">
        <f t="shared" si="5"/>
        <v/>
      </c>
      <c r="AG9" s="9" t="str">
        <f t="shared" si="5"/>
        <v/>
      </c>
      <c r="AH9" s="9" t="str">
        <f t="shared" si="5"/>
        <v/>
      </c>
      <c r="AI9" s="9" t="str">
        <f t="shared" si="5"/>
        <v/>
      </c>
      <c r="AJ9" s="9" t="str">
        <f t="shared" si="6"/>
        <v/>
      </c>
      <c r="AK9" s="9" t="str">
        <f t="shared" si="6"/>
        <v/>
      </c>
      <c r="AL9" s="9" t="str">
        <f t="shared" si="6"/>
        <v/>
      </c>
      <c r="AM9" s="9" t="str">
        <f t="shared" si="7"/>
        <v/>
      </c>
      <c r="AN9" s="9" t="str">
        <f t="shared" si="7"/>
        <v/>
      </c>
    </row>
    <row r="10" spans="4:58">
      <c r="D10" s="9">
        <f>'2) Risk register - Extended '!A7</f>
        <v>5</v>
      </c>
      <c r="E10" s="9">
        <f>IF('2) Risk register - Extended '!R7="Klar",0,'2) Risk register - Extended '!E7)</f>
        <v>0</v>
      </c>
      <c r="F10" s="9">
        <f>'2) Risk register - Extended '!F7</f>
        <v>0</v>
      </c>
      <c r="G10" s="9">
        <f>'2) Risk register - Extended '!G7</f>
        <v>0</v>
      </c>
      <c r="H10" s="9">
        <f>'2) Risk register - Extended '!H7</f>
        <v>0</v>
      </c>
      <c r="J10" s="9" t="str">
        <f t="shared" si="1"/>
        <v/>
      </c>
      <c r="K10" s="9" t="str">
        <f t="shared" si="1"/>
        <v/>
      </c>
      <c r="L10" s="9" t="str">
        <f t="shared" si="1"/>
        <v/>
      </c>
      <c r="M10" s="9" t="str">
        <f t="shared" si="1"/>
        <v/>
      </c>
      <c r="N10" s="9" t="str">
        <f t="shared" si="1"/>
        <v/>
      </c>
      <c r="P10" s="9" t="str">
        <f t="shared" si="8"/>
        <v/>
      </c>
      <c r="Q10" s="9" t="str">
        <f t="shared" si="2"/>
        <v/>
      </c>
      <c r="R10" s="9" t="str">
        <f t="shared" si="2"/>
        <v/>
      </c>
      <c r="S10" s="9" t="str">
        <f t="shared" si="2"/>
        <v/>
      </c>
      <c r="T10" s="9" t="str">
        <f t="shared" si="2"/>
        <v/>
      </c>
      <c r="U10" s="9" t="str">
        <f t="shared" si="9"/>
        <v/>
      </c>
      <c r="V10" s="9" t="str">
        <f t="shared" si="3"/>
        <v/>
      </c>
      <c r="W10" s="9" t="str">
        <f t="shared" si="3"/>
        <v/>
      </c>
      <c r="X10" s="9" t="str">
        <f t="shared" si="3"/>
        <v/>
      </c>
      <c r="Y10" s="9" t="str">
        <f t="shared" si="3"/>
        <v/>
      </c>
      <c r="Z10" s="9" t="str">
        <f t="shared" si="10"/>
        <v/>
      </c>
      <c r="AA10" s="9" t="str">
        <f t="shared" si="4"/>
        <v/>
      </c>
      <c r="AB10" s="9" t="str">
        <f t="shared" si="4"/>
        <v/>
      </c>
      <c r="AC10" s="9" t="str">
        <f t="shared" si="4"/>
        <v/>
      </c>
      <c r="AD10" s="9" t="str">
        <f t="shared" si="4"/>
        <v/>
      </c>
      <c r="AE10" s="9" t="str">
        <f t="shared" si="11"/>
        <v/>
      </c>
      <c r="AF10" s="9" t="str">
        <f t="shared" si="5"/>
        <v/>
      </c>
      <c r="AG10" s="9" t="str">
        <f t="shared" si="5"/>
        <v/>
      </c>
      <c r="AH10" s="9" t="str">
        <f t="shared" si="5"/>
        <v/>
      </c>
      <c r="AI10" s="9" t="str">
        <f t="shared" si="5"/>
        <v/>
      </c>
      <c r="AJ10" s="9" t="str">
        <f t="shared" si="6"/>
        <v/>
      </c>
      <c r="AK10" s="9" t="str">
        <f t="shared" si="6"/>
        <v/>
      </c>
      <c r="AL10" s="9" t="str">
        <f t="shared" si="6"/>
        <v/>
      </c>
      <c r="AM10" s="9" t="str">
        <f t="shared" si="7"/>
        <v/>
      </c>
      <c r="AN10" s="9" t="str">
        <f t="shared" si="7"/>
        <v/>
      </c>
    </row>
    <row r="11" spans="4:58">
      <c r="D11" s="9">
        <f>'2) Risk register - Extended '!A8</f>
        <v>6</v>
      </c>
      <c r="E11" s="9">
        <f>IF('2) Risk register - Extended '!R8="Klar",0,'2) Risk register - Extended '!E8)</f>
        <v>0</v>
      </c>
      <c r="F11" s="9">
        <f>'2) Risk register - Extended '!F8</f>
        <v>0</v>
      </c>
      <c r="G11" s="9">
        <f>'2) Risk register - Extended '!G8</f>
        <v>0</v>
      </c>
      <c r="H11" s="9">
        <f>'2) Risk register - Extended '!H8</f>
        <v>0</v>
      </c>
      <c r="J11" s="9" t="str">
        <f t="shared" si="1"/>
        <v/>
      </c>
      <c r="K11" s="9" t="str">
        <f t="shared" si="1"/>
        <v/>
      </c>
      <c r="L11" s="9" t="str">
        <f t="shared" si="1"/>
        <v/>
      </c>
      <c r="M11" s="9" t="str">
        <f t="shared" si="1"/>
        <v/>
      </c>
      <c r="N11" s="9" t="str">
        <f t="shared" si="1"/>
        <v/>
      </c>
      <c r="P11" s="9" t="str">
        <f t="shared" si="8"/>
        <v/>
      </c>
      <c r="Q11" s="9" t="str">
        <f t="shared" si="2"/>
        <v/>
      </c>
      <c r="R11" s="9" t="str">
        <f t="shared" si="2"/>
        <v/>
      </c>
      <c r="S11" s="9" t="str">
        <f t="shared" si="2"/>
        <v/>
      </c>
      <c r="T11" s="9" t="str">
        <f t="shared" si="2"/>
        <v/>
      </c>
      <c r="U11" s="9" t="str">
        <f t="shared" si="9"/>
        <v/>
      </c>
      <c r="V11" s="9" t="str">
        <f t="shared" si="3"/>
        <v/>
      </c>
      <c r="W11" s="9" t="str">
        <f t="shared" si="3"/>
        <v/>
      </c>
      <c r="X11" s="9" t="str">
        <f t="shared" si="3"/>
        <v/>
      </c>
      <c r="Y11" s="9" t="str">
        <f t="shared" si="3"/>
        <v/>
      </c>
      <c r="Z11" s="9" t="str">
        <f t="shared" si="10"/>
        <v/>
      </c>
      <c r="AA11" s="9" t="str">
        <f t="shared" si="4"/>
        <v/>
      </c>
      <c r="AB11" s="9" t="str">
        <f t="shared" si="4"/>
        <v/>
      </c>
      <c r="AC11" s="9" t="str">
        <f t="shared" si="4"/>
        <v/>
      </c>
      <c r="AD11" s="9" t="str">
        <f t="shared" si="4"/>
        <v/>
      </c>
      <c r="AE11" s="9" t="str">
        <f t="shared" si="11"/>
        <v/>
      </c>
      <c r="AF11" s="9" t="str">
        <f t="shared" si="5"/>
        <v/>
      </c>
      <c r="AG11" s="9" t="str">
        <f t="shared" si="5"/>
        <v/>
      </c>
      <c r="AH11" s="9" t="str">
        <f t="shared" si="5"/>
        <v/>
      </c>
      <c r="AI11" s="9" t="str">
        <f t="shared" si="5"/>
        <v/>
      </c>
      <c r="AJ11" s="9" t="str">
        <f t="shared" si="6"/>
        <v/>
      </c>
      <c r="AK11" s="9" t="str">
        <f t="shared" si="6"/>
        <v/>
      </c>
      <c r="AL11" s="9" t="str">
        <f t="shared" si="6"/>
        <v/>
      </c>
      <c r="AM11" s="9" t="str">
        <f t="shared" si="7"/>
        <v/>
      </c>
      <c r="AN11" s="9" t="str">
        <f t="shared" si="7"/>
        <v/>
      </c>
      <c r="AY11" s="140" cm="1">
        <f t="array" ref="AY11:AY20">_xlfn.TAKE(_xlfn._xlws.SORT('2) Risk register - Extended '!$A$3:$L$101, 12, -1), 10, 1)</f>
        <v>1</v>
      </c>
      <c r="AZ11" s="165" t="str">
        <f>IF(_xlfn.XLOOKUP(AY11,'2) Risk register - Extended '!$A$3:$A$101,'2) Risk register - Extended '!$C$3:$C$101)="","",_xlfn.XLOOKUP(AY11,'2) Risk register - Extended '!$A$3:$A$101,'2) Risk register - Extended '!$C$3:$C$101))</f>
        <v/>
      </c>
      <c r="BA11" s="165"/>
      <c r="BB11" s="165"/>
      <c r="BC11" s="9">
        <f>_xlfn.XLOOKUP(AY11,'2) Risk register - Extended '!$A$3:$A$101,'2) Risk register - Extended '!$L$3:$L$101)</f>
        <v>0</v>
      </c>
      <c r="BF11" s="140" cm="1">
        <f t="array" ref="BF11:BF20">_xlfn.TAKE(_xlfn._xlws.SORT('2) Risk register - Extended '!$A$3:$L$101, 12, -1), 10, 1)</f>
        <v>1</v>
      </c>
    </row>
    <row r="12" spans="4:58">
      <c r="D12" s="9">
        <f>'2) Risk register - Extended '!A9</f>
        <v>7</v>
      </c>
      <c r="E12" s="9">
        <f>IF('2) Risk register - Extended '!U9="Klar",0,'2) Risk register - Extended '!E9)</f>
        <v>0</v>
      </c>
      <c r="F12" s="9">
        <f>'2) Risk register - Extended '!F9</f>
        <v>0</v>
      </c>
      <c r="G12" s="9">
        <f>'2) Risk register - Extended '!G9</f>
        <v>0</v>
      </c>
      <c r="H12" s="9">
        <f>'2) Risk register - Extended '!H9</f>
        <v>0</v>
      </c>
      <c r="J12" s="9" t="str">
        <f t="shared" si="1"/>
        <v/>
      </c>
      <c r="K12" s="9" t="str">
        <f t="shared" si="1"/>
        <v/>
      </c>
      <c r="L12" s="9" t="str">
        <f t="shared" si="1"/>
        <v/>
      </c>
      <c r="M12" s="9" t="str">
        <f t="shared" si="1"/>
        <v/>
      </c>
      <c r="N12" s="9" t="str">
        <f t="shared" si="1"/>
        <v/>
      </c>
      <c r="P12" s="9" t="str">
        <f t="shared" si="8"/>
        <v/>
      </c>
      <c r="Q12" s="9" t="str">
        <f t="shared" si="2"/>
        <v/>
      </c>
      <c r="R12" s="9" t="str">
        <f t="shared" si="2"/>
        <v/>
      </c>
      <c r="S12" s="9" t="str">
        <f t="shared" si="2"/>
        <v/>
      </c>
      <c r="T12" s="9" t="str">
        <f t="shared" si="2"/>
        <v/>
      </c>
      <c r="U12" s="9" t="str">
        <f t="shared" si="9"/>
        <v/>
      </c>
      <c r="V12" s="9" t="str">
        <f t="shared" si="3"/>
        <v/>
      </c>
      <c r="W12" s="9" t="str">
        <f t="shared" si="3"/>
        <v/>
      </c>
      <c r="X12" s="9" t="str">
        <f t="shared" si="3"/>
        <v/>
      </c>
      <c r="Y12" s="9" t="str">
        <f t="shared" si="3"/>
        <v/>
      </c>
      <c r="Z12" s="9" t="str">
        <f t="shared" si="10"/>
        <v/>
      </c>
      <c r="AA12" s="9" t="str">
        <f t="shared" si="4"/>
        <v/>
      </c>
      <c r="AB12" s="9" t="str">
        <f t="shared" si="4"/>
        <v/>
      </c>
      <c r="AC12" s="9" t="str">
        <f t="shared" si="4"/>
        <v/>
      </c>
      <c r="AD12" s="9" t="str">
        <f t="shared" si="4"/>
        <v/>
      </c>
      <c r="AE12" s="9" t="str">
        <f t="shared" si="11"/>
        <v/>
      </c>
      <c r="AF12" s="9" t="str">
        <f t="shared" si="5"/>
        <v/>
      </c>
      <c r="AG12" s="9" t="str">
        <f t="shared" si="5"/>
        <v/>
      </c>
      <c r="AH12" s="9" t="str">
        <f t="shared" si="5"/>
        <v/>
      </c>
      <c r="AI12" s="9" t="str">
        <f t="shared" si="5"/>
        <v/>
      </c>
      <c r="AJ12" s="9" t="str">
        <f t="shared" si="6"/>
        <v/>
      </c>
      <c r="AK12" s="9" t="str">
        <f t="shared" si="6"/>
        <v/>
      </c>
      <c r="AL12" s="9" t="str">
        <f t="shared" si="6"/>
        <v/>
      </c>
      <c r="AM12" s="9" t="str">
        <f t="shared" si="7"/>
        <v/>
      </c>
      <c r="AN12" s="9" t="str">
        <f t="shared" si="7"/>
        <v/>
      </c>
      <c r="AY12" s="9">
        <v>2</v>
      </c>
      <c r="AZ12" s="165" t="str">
        <f>IF(_xlfn.XLOOKUP(AY12,'2) Risk register - Extended '!$A$3:$A$101,'2) Risk register - Extended '!$C$3:$C$101)="","",_xlfn.XLOOKUP(AY12,'2) Risk register - Extended '!$A$3:$A$101,'2) Risk register - Extended '!$C$3:$C$101))</f>
        <v/>
      </c>
      <c r="BA12" s="165"/>
      <c r="BB12" s="165"/>
      <c r="BC12" s="9">
        <f>_xlfn.XLOOKUP(AY12,'2) Risk register - Extended '!$A$3:$A$101,'2) Risk register - Extended '!$L$3:$L$101)</f>
        <v>0</v>
      </c>
      <c r="BF12" s="9">
        <v>2</v>
      </c>
    </row>
    <row r="13" spans="4:58">
      <c r="D13" s="9">
        <f>'2) Risk register - Extended '!A10</f>
        <v>8</v>
      </c>
      <c r="E13" s="9">
        <f>IF('2) Risk register - Extended '!U10="Klar",0,'2) Risk register - Extended '!E10)</f>
        <v>0</v>
      </c>
      <c r="F13" s="9">
        <f>'2) Risk register - Extended '!F10</f>
        <v>0</v>
      </c>
      <c r="G13" s="9">
        <f>'2) Risk register - Extended '!G10</f>
        <v>0</v>
      </c>
      <c r="H13" s="9">
        <f>'2) Risk register - Extended '!H10</f>
        <v>0</v>
      </c>
      <c r="J13" s="9" t="str">
        <f t="shared" si="1"/>
        <v/>
      </c>
      <c r="K13" s="9" t="str">
        <f t="shared" si="1"/>
        <v/>
      </c>
      <c r="L13" s="9" t="str">
        <f t="shared" si="1"/>
        <v/>
      </c>
      <c r="M13" s="9" t="str">
        <f t="shared" si="1"/>
        <v/>
      </c>
      <c r="N13" s="9" t="str">
        <f t="shared" si="1"/>
        <v/>
      </c>
      <c r="P13" s="9" t="str">
        <f t="shared" si="8"/>
        <v/>
      </c>
      <c r="Q13" s="9" t="str">
        <f t="shared" si="2"/>
        <v/>
      </c>
      <c r="R13" s="9" t="str">
        <f t="shared" si="2"/>
        <v/>
      </c>
      <c r="S13" s="9" t="str">
        <f t="shared" si="2"/>
        <v/>
      </c>
      <c r="T13" s="9" t="str">
        <f t="shared" si="2"/>
        <v/>
      </c>
      <c r="U13" s="9" t="str">
        <f t="shared" si="9"/>
        <v/>
      </c>
      <c r="V13" s="9" t="str">
        <f t="shared" si="3"/>
        <v/>
      </c>
      <c r="W13" s="9" t="str">
        <f t="shared" si="3"/>
        <v/>
      </c>
      <c r="X13" s="9" t="str">
        <f t="shared" si="3"/>
        <v/>
      </c>
      <c r="Y13" s="9" t="str">
        <f t="shared" si="3"/>
        <v/>
      </c>
      <c r="Z13" s="9" t="str">
        <f t="shared" si="10"/>
        <v/>
      </c>
      <c r="AA13" s="9" t="str">
        <f t="shared" si="4"/>
        <v/>
      </c>
      <c r="AB13" s="9" t="str">
        <f t="shared" si="4"/>
        <v/>
      </c>
      <c r="AC13" s="9" t="str">
        <f t="shared" si="4"/>
        <v/>
      </c>
      <c r="AD13" s="9" t="str">
        <f t="shared" si="4"/>
        <v/>
      </c>
      <c r="AE13" s="9" t="str">
        <f t="shared" si="11"/>
        <v/>
      </c>
      <c r="AF13" s="9" t="str">
        <f t="shared" si="5"/>
        <v/>
      </c>
      <c r="AG13" s="9" t="str">
        <f t="shared" si="5"/>
        <v/>
      </c>
      <c r="AH13" s="9" t="str">
        <f t="shared" si="5"/>
        <v/>
      </c>
      <c r="AI13" s="9" t="str">
        <f t="shared" si="5"/>
        <v/>
      </c>
      <c r="AJ13" s="9" t="str">
        <f t="shared" si="6"/>
        <v/>
      </c>
      <c r="AK13" s="9" t="str">
        <f t="shared" si="6"/>
        <v/>
      </c>
      <c r="AL13" s="9" t="str">
        <f t="shared" si="6"/>
        <v/>
      </c>
      <c r="AM13" s="9" t="str">
        <f t="shared" si="7"/>
        <v/>
      </c>
      <c r="AN13" s="9" t="str">
        <f t="shared" si="7"/>
        <v/>
      </c>
      <c r="AY13" s="9">
        <v>3</v>
      </c>
      <c r="AZ13" s="165" t="str">
        <f>IF(_xlfn.XLOOKUP(AY13,'2) Risk register - Extended '!$A$3:$A$101,'2) Risk register - Extended '!$C$3:$C$101)="","",_xlfn.XLOOKUP(AY13,'2) Risk register - Extended '!$A$3:$A$101,'2) Risk register - Extended '!$C$3:$C$101))</f>
        <v/>
      </c>
      <c r="BA13" s="165"/>
      <c r="BB13" s="165"/>
      <c r="BC13" s="9">
        <f>_xlfn.XLOOKUP(AY13,'2) Risk register - Extended '!$A$3:$A$101,'2) Risk register - Extended '!$L$3:$L$101)</f>
        <v>0</v>
      </c>
      <c r="BF13" s="9">
        <v>3</v>
      </c>
    </row>
    <row r="14" spans="4:58">
      <c r="D14" s="9">
        <f>'2) Risk register - Extended '!A11</f>
        <v>9</v>
      </c>
      <c r="E14" s="9">
        <f>IF('2) Risk register - Extended '!U11="Klar",0,'2) Risk register - Extended '!E11)</f>
        <v>0</v>
      </c>
      <c r="F14" s="9">
        <f>'2) Risk register - Extended '!F11</f>
        <v>0</v>
      </c>
      <c r="G14" s="9">
        <f>'2) Risk register - Extended '!G11</f>
        <v>0</v>
      </c>
      <c r="H14" s="9">
        <f>'2) Risk register - Extended '!H11</f>
        <v>0</v>
      </c>
      <c r="J14" s="9" t="str">
        <f t="shared" si="1"/>
        <v/>
      </c>
      <c r="K14" s="9" t="str">
        <f t="shared" si="1"/>
        <v/>
      </c>
      <c r="L14" s="9" t="str">
        <f t="shared" si="1"/>
        <v/>
      </c>
      <c r="M14" s="9" t="str">
        <f t="shared" si="1"/>
        <v/>
      </c>
      <c r="N14" s="9" t="str">
        <f t="shared" si="1"/>
        <v/>
      </c>
      <c r="P14" s="9" t="str">
        <f t="shared" si="8"/>
        <v/>
      </c>
      <c r="Q14" s="9" t="str">
        <f t="shared" si="2"/>
        <v/>
      </c>
      <c r="R14" s="9" t="str">
        <f t="shared" si="2"/>
        <v/>
      </c>
      <c r="S14" s="9" t="str">
        <f t="shared" si="2"/>
        <v/>
      </c>
      <c r="T14" s="9" t="str">
        <f t="shared" si="2"/>
        <v/>
      </c>
      <c r="U14" s="9" t="str">
        <f t="shared" si="9"/>
        <v/>
      </c>
      <c r="V14" s="9" t="str">
        <f t="shared" si="3"/>
        <v/>
      </c>
      <c r="W14" s="9" t="str">
        <f t="shared" si="3"/>
        <v/>
      </c>
      <c r="X14" s="9" t="str">
        <f t="shared" si="3"/>
        <v/>
      </c>
      <c r="Y14" s="9" t="str">
        <f t="shared" si="3"/>
        <v/>
      </c>
      <c r="Z14" s="9" t="str">
        <f t="shared" si="10"/>
        <v/>
      </c>
      <c r="AA14" s="9" t="str">
        <f t="shared" si="4"/>
        <v/>
      </c>
      <c r="AB14" s="9" t="str">
        <f t="shared" si="4"/>
        <v/>
      </c>
      <c r="AC14" s="9" t="str">
        <f t="shared" si="4"/>
        <v/>
      </c>
      <c r="AD14" s="9" t="str">
        <f t="shared" si="4"/>
        <v/>
      </c>
      <c r="AE14" s="9" t="str">
        <f t="shared" si="11"/>
        <v/>
      </c>
      <c r="AF14" s="9" t="str">
        <f t="shared" si="5"/>
        <v/>
      </c>
      <c r="AG14" s="9" t="str">
        <f t="shared" si="5"/>
        <v/>
      </c>
      <c r="AH14" s="9" t="str">
        <f t="shared" si="5"/>
        <v/>
      </c>
      <c r="AI14" s="9" t="str">
        <f t="shared" si="5"/>
        <v/>
      </c>
      <c r="AJ14" s="9" t="str">
        <f t="shared" si="6"/>
        <v/>
      </c>
      <c r="AK14" s="9" t="str">
        <f t="shared" si="6"/>
        <v/>
      </c>
      <c r="AL14" s="9" t="str">
        <f t="shared" si="6"/>
        <v/>
      </c>
      <c r="AM14" s="9" t="str">
        <f t="shared" si="7"/>
        <v/>
      </c>
      <c r="AN14" s="9" t="str">
        <f t="shared" si="7"/>
        <v/>
      </c>
      <c r="AY14" s="9">
        <v>4</v>
      </c>
      <c r="AZ14" s="165" t="str">
        <f>IF(_xlfn.XLOOKUP(AY14,'2) Risk register - Extended '!$A$3:$A$101,'2) Risk register - Extended '!$C$3:$C$101)="","",_xlfn.XLOOKUP(AY14,'2) Risk register - Extended '!$A$3:$A$101,'2) Risk register - Extended '!$C$3:$C$101))</f>
        <v/>
      </c>
      <c r="BA14" s="165"/>
      <c r="BB14" s="165"/>
      <c r="BC14" s="9">
        <f>_xlfn.XLOOKUP(AY14,'2) Risk register - Extended '!$A$3:$A$101,'2) Risk register - Extended '!$L$3:$L$101)</f>
        <v>0</v>
      </c>
      <c r="BF14" s="9">
        <v>4</v>
      </c>
    </row>
    <row r="15" spans="4:58">
      <c r="D15" s="9">
        <f>'2) Risk register - Extended '!A12</f>
        <v>10</v>
      </c>
      <c r="E15" s="9">
        <f>IF('2) Risk register - Extended '!U12="Klar",0,'2) Risk register - Extended '!E12)</f>
        <v>0</v>
      </c>
      <c r="F15" s="9">
        <f>'2) Risk register - Extended '!F12</f>
        <v>0</v>
      </c>
      <c r="G15" s="9">
        <f>'2) Risk register - Extended '!G12</f>
        <v>0</v>
      </c>
      <c r="H15" s="9">
        <f>'2) Risk register - Extended '!H12</f>
        <v>0</v>
      </c>
      <c r="J15" s="9" t="str">
        <f t="shared" si="1"/>
        <v/>
      </c>
      <c r="K15" s="9" t="str">
        <f t="shared" si="1"/>
        <v/>
      </c>
      <c r="L15" s="9" t="str">
        <f t="shared" si="1"/>
        <v/>
      </c>
      <c r="M15" s="9" t="str">
        <f t="shared" si="1"/>
        <v/>
      </c>
      <c r="N15" s="9" t="str">
        <f t="shared" si="1"/>
        <v/>
      </c>
      <c r="P15" s="9" t="str">
        <f t="shared" si="8"/>
        <v/>
      </c>
      <c r="Q15" s="9" t="str">
        <f t="shared" si="2"/>
        <v/>
      </c>
      <c r="R15" s="9" t="str">
        <f t="shared" si="2"/>
        <v/>
      </c>
      <c r="S15" s="9" t="str">
        <f t="shared" si="2"/>
        <v/>
      </c>
      <c r="T15" s="9" t="str">
        <f t="shared" si="2"/>
        <v/>
      </c>
      <c r="U15" s="9" t="str">
        <f t="shared" si="9"/>
        <v/>
      </c>
      <c r="V15" s="9" t="str">
        <f t="shared" si="3"/>
        <v/>
      </c>
      <c r="W15" s="9" t="str">
        <f t="shared" si="3"/>
        <v/>
      </c>
      <c r="X15" s="9" t="str">
        <f t="shared" si="3"/>
        <v/>
      </c>
      <c r="Y15" s="9" t="str">
        <f t="shared" si="3"/>
        <v/>
      </c>
      <c r="Z15" s="9" t="str">
        <f t="shared" si="10"/>
        <v/>
      </c>
      <c r="AA15" s="9" t="str">
        <f t="shared" si="4"/>
        <v/>
      </c>
      <c r="AB15" s="9" t="str">
        <f t="shared" si="4"/>
        <v/>
      </c>
      <c r="AC15" s="9" t="str">
        <f t="shared" si="4"/>
        <v/>
      </c>
      <c r="AD15" s="9" t="str">
        <f t="shared" si="4"/>
        <v/>
      </c>
      <c r="AE15" s="9" t="str">
        <f t="shared" si="11"/>
        <v/>
      </c>
      <c r="AF15" s="9" t="str">
        <f t="shared" si="5"/>
        <v/>
      </c>
      <c r="AG15" s="9" t="str">
        <f t="shared" si="5"/>
        <v/>
      </c>
      <c r="AH15" s="9" t="str">
        <f t="shared" si="5"/>
        <v/>
      </c>
      <c r="AI15" s="9" t="str">
        <f t="shared" si="5"/>
        <v/>
      </c>
      <c r="AJ15" s="9" t="str">
        <f t="shared" si="6"/>
        <v/>
      </c>
      <c r="AK15" s="9" t="str">
        <f t="shared" si="6"/>
        <v/>
      </c>
      <c r="AL15" s="9" t="str">
        <f t="shared" si="6"/>
        <v/>
      </c>
      <c r="AM15" s="9" t="str">
        <f t="shared" si="7"/>
        <v/>
      </c>
      <c r="AN15" s="9" t="str">
        <f t="shared" si="7"/>
        <v/>
      </c>
      <c r="AY15" s="9">
        <v>5</v>
      </c>
      <c r="AZ15" s="165" t="str">
        <f>IF(_xlfn.XLOOKUP(AY15,'2) Risk register - Extended '!$A$3:$A$101,'2) Risk register - Extended '!$C$3:$C$101)="","",_xlfn.XLOOKUP(AY15,'2) Risk register - Extended '!$A$3:$A$101,'2) Risk register - Extended '!$C$3:$C$101))</f>
        <v/>
      </c>
      <c r="BA15" s="165"/>
      <c r="BB15" s="165"/>
      <c r="BC15" s="9">
        <f>_xlfn.XLOOKUP(AY15,'2) Risk register - Extended '!$A$3:$A$101,'2) Risk register - Extended '!$L$3:$L$101)</f>
        <v>0</v>
      </c>
      <c r="BF15" s="9">
        <v>5</v>
      </c>
    </row>
    <row r="16" spans="4:58">
      <c r="D16" s="9">
        <f>'2) Risk register - Extended '!A13</f>
        <v>11</v>
      </c>
      <c r="E16" s="9">
        <f>IF('2) Risk register - Extended '!U13="Klar",0,'2) Risk register - Extended '!E13)</f>
        <v>0</v>
      </c>
      <c r="F16" s="9">
        <f>'2) Risk register - Extended '!F13</f>
        <v>0</v>
      </c>
      <c r="G16" s="9">
        <f>'2) Risk register - Extended '!G13</f>
        <v>0</v>
      </c>
      <c r="H16" s="9">
        <f>'2) Risk register - Extended '!H13</f>
        <v>0</v>
      </c>
      <c r="J16" s="9" t="str">
        <f t="shared" si="1"/>
        <v/>
      </c>
      <c r="K16" s="9" t="str">
        <f t="shared" si="1"/>
        <v/>
      </c>
      <c r="L16" s="9" t="str">
        <f t="shared" si="1"/>
        <v/>
      </c>
      <c r="M16" s="9" t="str">
        <f t="shared" si="1"/>
        <v/>
      </c>
      <c r="N16" s="9" t="str">
        <f t="shared" si="1"/>
        <v/>
      </c>
      <c r="P16" s="9" t="str">
        <f t="shared" si="8"/>
        <v/>
      </c>
      <c r="Q16" s="9" t="str">
        <f t="shared" si="2"/>
        <v/>
      </c>
      <c r="R16" s="9" t="str">
        <f t="shared" si="2"/>
        <v/>
      </c>
      <c r="S16" s="9" t="str">
        <f t="shared" si="2"/>
        <v/>
      </c>
      <c r="T16" s="9" t="str">
        <f t="shared" si="2"/>
        <v/>
      </c>
      <c r="U16" s="9" t="str">
        <f t="shared" si="9"/>
        <v/>
      </c>
      <c r="V16" s="9" t="str">
        <f t="shared" si="3"/>
        <v/>
      </c>
      <c r="W16" s="9" t="str">
        <f t="shared" si="3"/>
        <v/>
      </c>
      <c r="X16" s="9" t="str">
        <f t="shared" si="3"/>
        <v/>
      </c>
      <c r="Y16" s="9" t="str">
        <f t="shared" si="3"/>
        <v/>
      </c>
      <c r="Z16" s="9" t="str">
        <f t="shared" si="10"/>
        <v/>
      </c>
      <c r="AA16" s="9" t="str">
        <f t="shared" si="4"/>
        <v/>
      </c>
      <c r="AB16" s="9" t="str">
        <f t="shared" si="4"/>
        <v/>
      </c>
      <c r="AC16" s="9" t="str">
        <f t="shared" si="4"/>
        <v/>
      </c>
      <c r="AD16" s="9" t="str">
        <f t="shared" si="4"/>
        <v/>
      </c>
      <c r="AE16" s="9" t="str">
        <f t="shared" si="11"/>
        <v/>
      </c>
      <c r="AF16" s="9" t="str">
        <f t="shared" si="5"/>
        <v/>
      </c>
      <c r="AG16" s="9" t="str">
        <f t="shared" si="5"/>
        <v/>
      </c>
      <c r="AH16" s="9" t="str">
        <f t="shared" si="5"/>
        <v/>
      </c>
      <c r="AI16" s="9" t="str">
        <f t="shared" si="5"/>
        <v/>
      </c>
      <c r="AJ16" s="9" t="str">
        <f t="shared" si="6"/>
        <v/>
      </c>
      <c r="AK16" s="9" t="str">
        <f t="shared" si="6"/>
        <v/>
      </c>
      <c r="AL16" s="9" t="str">
        <f t="shared" si="6"/>
        <v/>
      </c>
      <c r="AM16" s="9" t="str">
        <f t="shared" si="7"/>
        <v/>
      </c>
      <c r="AN16" s="9" t="str">
        <f t="shared" si="7"/>
        <v/>
      </c>
      <c r="AY16" s="9">
        <v>6</v>
      </c>
      <c r="AZ16" s="165" t="str">
        <f>IF(_xlfn.XLOOKUP(AY16,'2) Risk register - Extended '!$A$3:$A$101,'2) Risk register - Extended '!$C$3:$C$101)="","",_xlfn.XLOOKUP(AY16,'2) Risk register - Extended '!$A$3:$A$101,'2) Risk register - Extended '!$C$3:$C$101))</f>
        <v/>
      </c>
      <c r="BA16" s="165"/>
      <c r="BB16" s="165"/>
      <c r="BC16" s="9">
        <f>_xlfn.XLOOKUP(AY16,'2) Risk register - Extended '!$A$3:$A$101,'2) Risk register - Extended '!$L$3:$L$101)</f>
        <v>0</v>
      </c>
      <c r="BF16" s="9">
        <v>6</v>
      </c>
    </row>
    <row r="17" spans="4:58">
      <c r="D17" s="9">
        <f>'2) Risk register - Extended '!A14</f>
        <v>12</v>
      </c>
      <c r="E17" s="9">
        <f>IF('2) Risk register - Extended '!U14="Klar",0,'2) Risk register - Extended '!E14)</f>
        <v>0</v>
      </c>
      <c r="F17" s="9">
        <f>'2) Risk register - Extended '!F14</f>
        <v>0</v>
      </c>
      <c r="G17" s="9">
        <f>'2) Risk register - Extended '!G14</f>
        <v>0</v>
      </c>
      <c r="H17" s="9">
        <f>'2) Risk register - Extended '!H14</f>
        <v>0</v>
      </c>
      <c r="J17" s="9" t="str">
        <f t="shared" si="1"/>
        <v/>
      </c>
      <c r="K17" s="9" t="str">
        <f t="shared" si="1"/>
        <v/>
      </c>
      <c r="L17" s="9" t="str">
        <f t="shared" si="1"/>
        <v/>
      </c>
      <c r="M17" s="9" t="str">
        <f t="shared" si="1"/>
        <v/>
      </c>
      <c r="N17" s="9" t="str">
        <f t="shared" si="1"/>
        <v/>
      </c>
      <c r="P17" s="9" t="str">
        <f t="shared" si="8"/>
        <v/>
      </c>
      <c r="Q17" s="9" t="str">
        <f t="shared" si="2"/>
        <v/>
      </c>
      <c r="R17" s="9" t="str">
        <f t="shared" si="2"/>
        <v/>
      </c>
      <c r="S17" s="9" t="str">
        <f t="shared" si="2"/>
        <v/>
      </c>
      <c r="T17" s="9" t="str">
        <f t="shared" si="2"/>
        <v/>
      </c>
      <c r="U17" s="9" t="str">
        <f t="shared" si="9"/>
        <v/>
      </c>
      <c r="V17" s="9" t="str">
        <f t="shared" si="3"/>
        <v/>
      </c>
      <c r="W17" s="9" t="str">
        <f t="shared" si="3"/>
        <v/>
      </c>
      <c r="X17" s="9" t="str">
        <f t="shared" si="3"/>
        <v/>
      </c>
      <c r="Y17" s="9" t="str">
        <f t="shared" si="3"/>
        <v/>
      </c>
      <c r="Z17" s="9" t="str">
        <f t="shared" si="10"/>
        <v/>
      </c>
      <c r="AA17" s="9" t="str">
        <f t="shared" si="4"/>
        <v/>
      </c>
      <c r="AB17" s="9" t="str">
        <f t="shared" si="4"/>
        <v/>
      </c>
      <c r="AC17" s="9" t="str">
        <f t="shared" si="4"/>
        <v/>
      </c>
      <c r="AD17" s="9" t="str">
        <f t="shared" si="4"/>
        <v/>
      </c>
      <c r="AE17" s="9" t="str">
        <f t="shared" si="11"/>
        <v/>
      </c>
      <c r="AF17" s="9" t="str">
        <f t="shared" si="5"/>
        <v/>
      </c>
      <c r="AG17" s="9" t="str">
        <f t="shared" si="5"/>
        <v/>
      </c>
      <c r="AH17" s="9" t="str">
        <f t="shared" si="5"/>
        <v/>
      </c>
      <c r="AI17" s="9" t="str">
        <f t="shared" si="5"/>
        <v/>
      </c>
      <c r="AJ17" s="9" t="str">
        <f t="shared" si="6"/>
        <v/>
      </c>
      <c r="AK17" s="9" t="str">
        <f t="shared" si="6"/>
        <v/>
      </c>
      <c r="AL17" s="9" t="str">
        <f t="shared" si="6"/>
        <v/>
      </c>
      <c r="AM17" s="9" t="str">
        <f t="shared" si="7"/>
        <v/>
      </c>
      <c r="AN17" s="9" t="str">
        <f t="shared" si="7"/>
        <v/>
      </c>
      <c r="AY17" s="9">
        <v>7</v>
      </c>
      <c r="AZ17" s="165" t="str">
        <f>IF(_xlfn.XLOOKUP(AY17,'2) Risk register - Extended '!$A$3:$A$101,'2) Risk register - Extended '!$C$3:$C$101)="","",_xlfn.XLOOKUP(AY17,'2) Risk register - Extended '!$A$3:$A$101,'2) Risk register - Extended '!$C$3:$C$101))</f>
        <v/>
      </c>
      <c r="BA17" s="165"/>
      <c r="BB17" s="165"/>
      <c r="BC17" s="9">
        <f>_xlfn.XLOOKUP(AY17,'2) Risk register - Extended '!$A$3:$A$101,'2) Risk register - Extended '!$L$3:$L$101)</f>
        <v>0</v>
      </c>
      <c r="BF17" s="9">
        <v>7</v>
      </c>
    </row>
    <row r="18" spans="4:58">
      <c r="D18" s="9">
        <f>'2) Risk register - Extended '!A15</f>
        <v>13</v>
      </c>
      <c r="E18" s="9">
        <f>IF('2) Risk register - Extended '!U15="Klar",0,'2) Risk register - Extended '!E15)</f>
        <v>0</v>
      </c>
      <c r="F18" s="9">
        <f>'2) Risk register - Extended '!F15</f>
        <v>0</v>
      </c>
      <c r="G18" s="9">
        <f>'2) Risk register - Extended '!G15</f>
        <v>0</v>
      </c>
      <c r="H18" s="9">
        <f>'2) Risk register - Extended '!H15</f>
        <v>0</v>
      </c>
      <c r="J18" s="9" t="str">
        <f t="shared" si="1"/>
        <v/>
      </c>
      <c r="K18" s="9" t="str">
        <f t="shared" si="1"/>
        <v/>
      </c>
      <c r="L18" s="9" t="str">
        <f t="shared" si="1"/>
        <v/>
      </c>
      <c r="M18" s="9" t="str">
        <f t="shared" si="1"/>
        <v/>
      </c>
      <c r="N18" s="9" t="str">
        <f t="shared" si="1"/>
        <v/>
      </c>
      <c r="P18" s="9" t="str">
        <f t="shared" si="8"/>
        <v/>
      </c>
      <c r="Q18" s="9" t="str">
        <f t="shared" si="2"/>
        <v/>
      </c>
      <c r="R18" s="9" t="str">
        <f t="shared" si="2"/>
        <v/>
      </c>
      <c r="S18" s="9" t="str">
        <f t="shared" si="2"/>
        <v/>
      </c>
      <c r="T18" s="9" t="str">
        <f t="shared" si="2"/>
        <v/>
      </c>
      <c r="U18" s="9" t="str">
        <f t="shared" si="9"/>
        <v/>
      </c>
      <c r="V18" s="9" t="str">
        <f t="shared" si="3"/>
        <v/>
      </c>
      <c r="W18" s="9" t="str">
        <f t="shared" si="3"/>
        <v/>
      </c>
      <c r="X18" s="9" t="str">
        <f t="shared" si="3"/>
        <v/>
      </c>
      <c r="Y18" s="9" t="str">
        <f t="shared" si="3"/>
        <v/>
      </c>
      <c r="Z18" s="9" t="str">
        <f t="shared" si="10"/>
        <v/>
      </c>
      <c r="AA18" s="9" t="str">
        <f t="shared" si="4"/>
        <v/>
      </c>
      <c r="AB18" s="9" t="str">
        <f t="shared" si="4"/>
        <v/>
      </c>
      <c r="AC18" s="9" t="str">
        <f t="shared" si="4"/>
        <v/>
      </c>
      <c r="AD18" s="9" t="str">
        <f t="shared" si="4"/>
        <v/>
      </c>
      <c r="AE18" s="9" t="str">
        <f t="shared" si="11"/>
        <v/>
      </c>
      <c r="AF18" s="9" t="str">
        <f t="shared" si="5"/>
        <v/>
      </c>
      <c r="AG18" s="9" t="str">
        <f t="shared" si="5"/>
        <v/>
      </c>
      <c r="AH18" s="9" t="str">
        <f t="shared" si="5"/>
        <v/>
      </c>
      <c r="AI18" s="9" t="str">
        <f t="shared" si="5"/>
        <v/>
      </c>
      <c r="AJ18" s="9" t="str">
        <f t="shared" si="6"/>
        <v/>
      </c>
      <c r="AK18" s="9" t="str">
        <f t="shared" si="6"/>
        <v/>
      </c>
      <c r="AL18" s="9" t="str">
        <f t="shared" si="6"/>
        <v/>
      </c>
      <c r="AM18" s="9" t="str">
        <f t="shared" si="7"/>
        <v/>
      </c>
      <c r="AN18" s="9" t="str">
        <f t="shared" si="7"/>
        <v/>
      </c>
      <c r="AY18" s="9">
        <v>8</v>
      </c>
      <c r="AZ18" s="165" t="str">
        <f>IF(_xlfn.XLOOKUP(AY18,'2) Risk register - Extended '!$A$3:$A$101,'2) Risk register - Extended '!$C$3:$C$101)="","",_xlfn.XLOOKUP(AY18,'2) Risk register - Extended '!$A$3:$A$101,'2) Risk register - Extended '!$C$3:$C$101))</f>
        <v/>
      </c>
      <c r="BA18" s="165"/>
      <c r="BB18" s="165"/>
      <c r="BC18" s="9">
        <f>_xlfn.XLOOKUP(AY18,'2) Risk register - Extended '!$A$3:$A$101,'2) Risk register - Extended '!$L$3:$L$101)</f>
        <v>0</v>
      </c>
      <c r="BF18" s="9">
        <v>8</v>
      </c>
    </row>
    <row r="19" spans="4:58">
      <c r="D19" s="9">
        <f>'2) Risk register - Extended '!A16</f>
        <v>14</v>
      </c>
      <c r="E19" s="9">
        <f>IF('2) Risk register - Extended '!U16="Klar",0,'2) Risk register - Extended '!E16)</f>
        <v>0</v>
      </c>
      <c r="F19" s="9">
        <f>'2) Risk register - Extended '!F16</f>
        <v>0</v>
      </c>
      <c r="G19" s="9">
        <f>'2) Risk register - Extended '!G16</f>
        <v>0</v>
      </c>
      <c r="H19" s="9">
        <f>'2) Risk register - Extended '!H16</f>
        <v>0</v>
      </c>
      <c r="J19" s="9" t="str">
        <f t="shared" si="1"/>
        <v/>
      </c>
      <c r="K19" s="9" t="str">
        <f t="shared" si="1"/>
        <v/>
      </c>
      <c r="L19" s="9" t="str">
        <f t="shared" si="1"/>
        <v/>
      </c>
      <c r="M19" s="9" t="str">
        <f t="shared" si="1"/>
        <v/>
      </c>
      <c r="N19" s="9" t="str">
        <f t="shared" si="1"/>
        <v/>
      </c>
      <c r="P19" s="9" t="str">
        <f t="shared" si="8"/>
        <v/>
      </c>
      <c r="Q19" s="9" t="str">
        <f t="shared" si="2"/>
        <v/>
      </c>
      <c r="R19" s="9" t="str">
        <f t="shared" si="2"/>
        <v/>
      </c>
      <c r="S19" s="9" t="str">
        <f t="shared" si="2"/>
        <v/>
      </c>
      <c r="T19" s="9" t="str">
        <f t="shared" si="2"/>
        <v/>
      </c>
      <c r="U19" s="9" t="str">
        <f t="shared" si="9"/>
        <v/>
      </c>
      <c r="V19" s="9" t="str">
        <f t="shared" si="3"/>
        <v/>
      </c>
      <c r="W19" s="9" t="str">
        <f t="shared" si="3"/>
        <v/>
      </c>
      <c r="X19" s="9" t="str">
        <f t="shared" si="3"/>
        <v/>
      </c>
      <c r="Y19" s="9" t="str">
        <f t="shared" si="3"/>
        <v/>
      </c>
      <c r="Z19" s="9" t="str">
        <f t="shared" si="10"/>
        <v/>
      </c>
      <c r="AA19" s="9" t="str">
        <f t="shared" si="4"/>
        <v/>
      </c>
      <c r="AB19" s="9" t="str">
        <f t="shared" si="4"/>
        <v/>
      </c>
      <c r="AC19" s="9" t="str">
        <f t="shared" si="4"/>
        <v/>
      </c>
      <c r="AD19" s="9" t="str">
        <f t="shared" si="4"/>
        <v/>
      </c>
      <c r="AE19" s="9" t="str">
        <f t="shared" si="11"/>
        <v/>
      </c>
      <c r="AF19" s="9" t="str">
        <f t="shared" si="5"/>
        <v/>
      </c>
      <c r="AG19" s="9" t="str">
        <f t="shared" si="5"/>
        <v/>
      </c>
      <c r="AH19" s="9" t="str">
        <f t="shared" si="5"/>
        <v/>
      </c>
      <c r="AI19" s="9" t="str">
        <f t="shared" si="5"/>
        <v/>
      </c>
      <c r="AJ19" s="9" t="str">
        <f t="shared" si="6"/>
        <v/>
      </c>
      <c r="AK19" s="9" t="str">
        <f t="shared" si="6"/>
        <v/>
      </c>
      <c r="AL19" s="9" t="str">
        <f t="shared" si="6"/>
        <v/>
      </c>
      <c r="AM19" s="9" t="str">
        <f t="shared" si="7"/>
        <v/>
      </c>
      <c r="AN19" s="9" t="str">
        <f t="shared" si="7"/>
        <v/>
      </c>
      <c r="AY19" s="9">
        <v>9</v>
      </c>
      <c r="AZ19" s="165" t="str">
        <f>IF(_xlfn.XLOOKUP(AY19,'2) Risk register - Extended '!$A$3:$A$101,'2) Risk register - Extended '!$C$3:$C$101)="","",_xlfn.XLOOKUP(AY19,'2) Risk register - Extended '!$A$3:$A$101,'2) Risk register - Extended '!$C$3:$C$101))</f>
        <v/>
      </c>
      <c r="BA19" s="165"/>
      <c r="BB19" s="165"/>
      <c r="BC19" s="9">
        <f>_xlfn.XLOOKUP(AY19,'2) Risk register - Extended '!$A$3:$A$101,'2) Risk register - Extended '!$L$3:$L$101)</f>
        <v>0</v>
      </c>
      <c r="BF19" s="9">
        <v>9</v>
      </c>
    </row>
    <row r="20" spans="4:58">
      <c r="D20" s="9">
        <f>'2) Risk register - Extended '!A17</f>
        <v>15</v>
      </c>
      <c r="E20" s="9">
        <f>IF('2) Risk register - Extended '!U17="Klar",0,'2) Risk register - Extended '!E17)</f>
        <v>0</v>
      </c>
      <c r="F20" s="9">
        <f>'2) Risk register - Extended '!F17</f>
        <v>0</v>
      </c>
      <c r="G20" s="9">
        <f>'2) Risk register - Extended '!G17</f>
        <v>0</v>
      </c>
      <c r="H20" s="9">
        <f>'2) Risk register - Extended '!H17</f>
        <v>0</v>
      </c>
      <c r="J20" s="9" t="str">
        <f t="shared" si="1"/>
        <v/>
      </c>
      <c r="K20" s="9" t="str">
        <f t="shared" si="1"/>
        <v/>
      </c>
      <c r="L20" s="9" t="str">
        <f t="shared" si="1"/>
        <v/>
      </c>
      <c r="M20" s="9" t="str">
        <f t="shared" si="1"/>
        <v/>
      </c>
      <c r="N20" s="9" t="str">
        <f t="shared" si="1"/>
        <v/>
      </c>
      <c r="P20" s="9" t="str">
        <f t="shared" si="8"/>
        <v/>
      </c>
      <c r="Q20" s="9" t="str">
        <f t="shared" si="2"/>
        <v/>
      </c>
      <c r="R20" s="9" t="str">
        <f t="shared" si="2"/>
        <v/>
      </c>
      <c r="S20" s="9" t="str">
        <f t="shared" si="2"/>
        <v/>
      </c>
      <c r="T20" s="9" t="str">
        <f t="shared" si="2"/>
        <v/>
      </c>
      <c r="U20" s="9" t="str">
        <f t="shared" si="9"/>
        <v/>
      </c>
      <c r="V20" s="9" t="str">
        <f t="shared" si="3"/>
        <v/>
      </c>
      <c r="W20" s="9" t="str">
        <f t="shared" si="3"/>
        <v/>
      </c>
      <c r="X20" s="9" t="str">
        <f t="shared" si="3"/>
        <v/>
      </c>
      <c r="Y20" s="9" t="str">
        <f t="shared" si="3"/>
        <v/>
      </c>
      <c r="Z20" s="9" t="str">
        <f t="shared" si="10"/>
        <v/>
      </c>
      <c r="AA20" s="9" t="str">
        <f t="shared" si="4"/>
        <v/>
      </c>
      <c r="AB20" s="9" t="str">
        <f t="shared" si="4"/>
        <v/>
      </c>
      <c r="AC20" s="9" t="str">
        <f t="shared" si="4"/>
        <v/>
      </c>
      <c r="AD20" s="9" t="str">
        <f t="shared" si="4"/>
        <v/>
      </c>
      <c r="AE20" s="9" t="str">
        <f t="shared" si="11"/>
        <v/>
      </c>
      <c r="AF20" s="9" t="str">
        <f t="shared" si="5"/>
        <v/>
      </c>
      <c r="AG20" s="9" t="str">
        <f t="shared" si="5"/>
        <v/>
      </c>
      <c r="AH20" s="9" t="str">
        <f t="shared" si="5"/>
        <v/>
      </c>
      <c r="AI20" s="9" t="str">
        <f t="shared" si="5"/>
        <v/>
      </c>
      <c r="AJ20" s="9" t="str">
        <f t="shared" si="6"/>
        <v/>
      </c>
      <c r="AK20" s="9" t="str">
        <f t="shared" si="6"/>
        <v/>
      </c>
      <c r="AL20" s="9" t="str">
        <f t="shared" si="6"/>
        <v/>
      </c>
      <c r="AM20" s="9" t="str">
        <f t="shared" si="7"/>
        <v/>
      </c>
      <c r="AN20" s="9" t="str">
        <f t="shared" si="7"/>
        <v/>
      </c>
      <c r="AY20" s="9">
        <v>10</v>
      </c>
      <c r="AZ20" s="165" t="str">
        <f>IF(_xlfn.XLOOKUP(AY20,'2) Risk register - Extended '!$A$3:$A$101,'2) Risk register - Extended '!$C$3:$C$101)="","",_xlfn.XLOOKUP(AY20,'2) Risk register - Extended '!$A$3:$A$101,'2) Risk register - Extended '!$C$3:$C$101))</f>
        <v/>
      </c>
      <c r="BA20" s="165"/>
      <c r="BB20" s="165"/>
      <c r="BC20" s="9">
        <f>_xlfn.XLOOKUP(AY20,'2) Risk register - Extended '!$A$3:$A$101,'2) Risk register - Extended '!$L$3:$L$101)</f>
        <v>0</v>
      </c>
      <c r="BF20" s="9">
        <v>10</v>
      </c>
    </row>
    <row r="21" spans="4:58">
      <c r="D21" s="9">
        <f>'2) Risk register - Extended '!A18</f>
        <v>16</v>
      </c>
      <c r="E21" s="9">
        <f>IF('2) Risk register - Extended '!U18="Klar",0,'2) Risk register - Extended '!E18)</f>
        <v>0</v>
      </c>
      <c r="F21" s="9">
        <f>'2) Risk register - Extended '!F18</f>
        <v>0</v>
      </c>
      <c r="G21" s="9">
        <f>'2) Risk register - Extended '!G18</f>
        <v>0</v>
      </c>
      <c r="H21" s="9">
        <f>'2) Risk register - Extended '!H18</f>
        <v>0</v>
      </c>
      <c r="J21" s="9" t="str">
        <f t="shared" si="1"/>
        <v/>
      </c>
      <c r="K21" s="9" t="str">
        <f t="shared" si="1"/>
        <v/>
      </c>
      <c r="L21" s="9" t="str">
        <f t="shared" si="1"/>
        <v/>
      </c>
      <c r="M21" s="9" t="str">
        <f t="shared" si="1"/>
        <v/>
      </c>
      <c r="N21" s="9" t="str">
        <f t="shared" si="1"/>
        <v/>
      </c>
      <c r="P21" s="9" t="str">
        <f t="shared" si="8"/>
        <v/>
      </c>
      <c r="Q21" s="9" t="str">
        <f t="shared" si="2"/>
        <v/>
      </c>
      <c r="R21" s="9" t="str">
        <f t="shared" si="2"/>
        <v/>
      </c>
      <c r="S21" s="9" t="str">
        <f t="shared" si="2"/>
        <v/>
      </c>
      <c r="T21" s="9" t="str">
        <f t="shared" si="2"/>
        <v/>
      </c>
      <c r="U21" s="9" t="str">
        <f t="shared" si="9"/>
        <v/>
      </c>
      <c r="V21" s="9" t="str">
        <f t="shared" si="3"/>
        <v/>
      </c>
      <c r="W21" s="9" t="str">
        <f t="shared" si="3"/>
        <v/>
      </c>
      <c r="X21" s="9" t="str">
        <f t="shared" si="3"/>
        <v/>
      </c>
      <c r="Y21" s="9" t="str">
        <f t="shared" si="3"/>
        <v/>
      </c>
      <c r="Z21" s="9" t="str">
        <f t="shared" si="10"/>
        <v/>
      </c>
      <c r="AA21" s="9" t="str">
        <f t="shared" si="4"/>
        <v/>
      </c>
      <c r="AB21" s="9" t="str">
        <f t="shared" si="4"/>
        <v/>
      </c>
      <c r="AC21" s="9" t="str">
        <f t="shared" si="4"/>
        <v/>
      </c>
      <c r="AD21" s="9" t="str">
        <f t="shared" si="4"/>
        <v/>
      </c>
      <c r="AE21" s="9" t="str">
        <f t="shared" si="11"/>
        <v/>
      </c>
      <c r="AF21" s="9" t="str">
        <f t="shared" si="5"/>
        <v/>
      </c>
      <c r="AG21" s="9" t="str">
        <f t="shared" si="5"/>
        <v/>
      </c>
      <c r="AH21" s="9" t="str">
        <f t="shared" si="5"/>
        <v/>
      </c>
      <c r="AI21" s="9" t="str">
        <f t="shared" si="5"/>
        <v/>
      </c>
      <c r="AJ21" s="9" t="str">
        <f t="shared" si="6"/>
        <v/>
      </c>
      <c r="AK21" s="9" t="str">
        <f t="shared" si="6"/>
        <v/>
      </c>
      <c r="AL21" s="9" t="str">
        <f t="shared" si="6"/>
        <v/>
      </c>
      <c r="AM21" s="9" t="str">
        <f t="shared" si="7"/>
        <v/>
      </c>
      <c r="AN21" s="9" t="str">
        <f t="shared" si="7"/>
        <v/>
      </c>
    </row>
    <row r="22" spans="4:58">
      <c r="D22" s="9">
        <f>'2) Risk register - Extended '!A19</f>
        <v>17</v>
      </c>
      <c r="E22" s="9">
        <f>IF('2) Risk register - Extended '!U19="Klar",0,'2) Risk register - Extended '!E19)</f>
        <v>0</v>
      </c>
      <c r="F22" s="9">
        <f>'2) Risk register - Extended '!F19</f>
        <v>0</v>
      </c>
      <c r="G22" s="9">
        <f>'2) Risk register - Extended '!G19</f>
        <v>0</v>
      </c>
      <c r="H22" s="9">
        <f>'2) Risk register - Extended '!H19</f>
        <v>0</v>
      </c>
      <c r="J22" s="9" t="str">
        <f t="shared" ref="J22:N33" si="12">IF($E22=J$5,MAX($F22,$G22,$H22,)*$E22,"")</f>
        <v/>
      </c>
      <c r="K22" s="9" t="str">
        <f t="shared" si="12"/>
        <v/>
      </c>
      <c r="L22" s="9" t="str">
        <f t="shared" si="12"/>
        <v/>
      </c>
      <c r="M22" s="9" t="str">
        <f t="shared" si="12"/>
        <v/>
      </c>
      <c r="N22" s="9" t="str">
        <f t="shared" si="12"/>
        <v/>
      </c>
      <c r="P22" s="9" t="str">
        <f t="shared" si="8"/>
        <v/>
      </c>
      <c r="Q22" s="9" t="str">
        <f t="shared" si="8"/>
        <v/>
      </c>
      <c r="R22" s="9" t="str">
        <f t="shared" si="8"/>
        <v/>
      </c>
      <c r="S22" s="9" t="str">
        <f t="shared" si="8"/>
        <v/>
      </c>
      <c r="T22" s="9" t="str">
        <f t="shared" si="8"/>
        <v/>
      </c>
      <c r="U22" s="9" t="str">
        <f t="shared" si="9"/>
        <v/>
      </c>
      <c r="V22" s="9" t="str">
        <f t="shared" si="9"/>
        <v/>
      </c>
      <c r="W22" s="9" t="str">
        <f t="shared" si="9"/>
        <v/>
      </c>
      <c r="X22" s="9" t="str">
        <f t="shared" si="9"/>
        <v/>
      </c>
      <c r="Y22" s="9" t="str">
        <f t="shared" si="9"/>
        <v/>
      </c>
      <c r="Z22" s="9" t="str">
        <f t="shared" si="10"/>
        <v/>
      </c>
      <c r="AA22" s="9" t="str">
        <f t="shared" si="10"/>
        <v/>
      </c>
      <c r="AB22" s="9" t="str">
        <f t="shared" si="10"/>
        <v/>
      </c>
      <c r="AC22" s="9" t="str">
        <f t="shared" si="10"/>
        <v/>
      </c>
      <c r="AD22" s="9" t="str">
        <f t="shared" si="10"/>
        <v/>
      </c>
      <c r="AE22" s="9" t="str">
        <f t="shared" si="11"/>
        <v/>
      </c>
      <c r="AF22" s="9" t="str">
        <f t="shared" si="11"/>
        <v/>
      </c>
      <c r="AG22" s="9" t="str">
        <f t="shared" si="11"/>
        <v/>
      </c>
      <c r="AH22" s="9" t="str">
        <f t="shared" si="11"/>
        <v/>
      </c>
      <c r="AI22" s="9" t="str">
        <f t="shared" si="11"/>
        <v/>
      </c>
      <c r="AJ22" s="9" t="str">
        <f t="shared" ref="AJ22:AN33" si="13">IF($N22=(AJ$4*AJ$5),CONCATENATE($D22,", "),"")</f>
        <v/>
      </c>
      <c r="AK22" s="9" t="str">
        <f t="shared" si="13"/>
        <v/>
      </c>
      <c r="AL22" s="9" t="str">
        <f t="shared" si="13"/>
        <v/>
      </c>
      <c r="AM22" s="9" t="str">
        <f t="shared" si="13"/>
        <v/>
      </c>
      <c r="AN22" s="9" t="str">
        <f t="shared" si="13"/>
        <v/>
      </c>
    </row>
    <row r="23" spans="4:58">
      <c r="D23" s="9">
        <f>'2) Risk register - Extended '!A20</f>
        <v>18</v>
      </c>
      <c r="E23" s="9">
        <f>IF('2) Risk register - Extended '!U20="Klar",0,'2) Risk register - Extended '!E20)</f>
        <v>0</v>
      </c>
      <c r="F23" s="9">
        <f>'2) Risk register - Extended '!F20</f>
        <v>0</v>
      </c>
      <c r="G23" s="9">
        <f>'2) Risk register - Extended '!G20</f>
        <v>0</v>
      </c>
      <c r="H23" s="9">
        <f>'2) Risk register - Extended '!H20</f>
        <v>0</v>
      </c>
      <c r="J23" s="9" t="str">
        <f t="shared" si="12"/>
        <v/>
      </c>
      <c r="K23" s="9" t="str">
        <f t="shared" si="12"/>
        <v/>
      </c>
      <c r="L23" s="9" t="str">
        <f t="shared" si="12"/>
        <v/>
      </c>
      <c r="M23" s="9" t="str">
        <f t="shared" si="12"/>
        <v/>
      </c>
      <c r="N23" s="9" t="str">
        <f t="shared" si="12"/>
        <v/>
      </c>
      <c r="P23" s="9" t="str">
        <f t="shared" si="8"/>
        <v/>
      </c>
      <c r="Q23" s="9" t="str">
        <f t="shared" si="8"/>
        <v/>
      </c>
      <c r="R23" s="9" t="str">
        <f t="shared" si="8"/>
        <v/>
      </c>
      <c r="S23" s="9" t="str">
        <f t="shared" si="8"/>
        <v/>
      </c>
      <c r="T23" s="9" t="str">
        <f t="shared" si="8"/>
        <v/>
      </c>
      <c r="U23" s="9" t="str">
        <f t="shared" si="9"/>
        <v/>
      </c>
      <c r="V23" s="9" t="str">
        <f t="shared" si="9"/>
        <v/>
      </c>
      <c r="W23" s="9" t="str">
        <f t="shared" si="9"/>
        <v/>
      </c>
      <c r="X23" s="9" t="str">
        <f t="shared" si="9"/>
        <v/>
      </c>
      <c r="Y23" s="9" t="str">
        <f t="shared" si="9"/>
        <v/>
      </c>
      <c r="Z23" s="9" t="str">
        <f t="shared" si="10"/>
        <v/>
      </c>
      <c r="AA23" s="9" t="str">
        <f t="shared" si="10"/>
        <v/>
      </c>
      <c r="AB23" s="9" t="str">
        <f t="shared" si="10"/>
        <v/>
      </c>
      <c r="AC23" s="9" t="str">
        <f t="shared" si="10"/>
        <v/>
      </c>
      <c r="AD23" s="9" t="str">
        <f t="shared" si="10"/>
        <v/>
      </c>
      <c r="AE23" s="9" t="str">
        <f t="shared" si="11"/>
        <v/>
      </c>
      <c r="AF23" s="9" t="str">
        <f t="shared" si="11"/>
        <v/>
      </c>
      <c r="AG23" s="9" t="str">
        <f t="shared" si="11"/>
        <v/>
      </c>
      <c r="AH23" s="9" t="str">
        <f t="shared" si="11"/>
        <v/>
      </c>
      <c r="AI23" s="9" t="str">
        <f t="shared" si="11"/>
        <v/>
      </c>
      <c r="AJ23" s="9" t="str">
        <f t="shared" si="13"/>
        <v/>
      </c>
      <c r="AK23" s="9" t="str">
        <f t="shared" si="13"/>
        <v/>
      </c>
      <c r="AL23" s="9" t="str">
        <f t="shared" si="13"/>
        <v/>
      </c>
      <c r="AM23" s="9" t="str">
        <f t="shared" si="13"/>
        <v/>
      </c>
      <c r="AN23" s="9" t="str">
        <f t="shared" si="13"/>
        <v/>
      </c>
      <c r="AY23" s="9" cm="1">
        <f t="array" ref="AY23:BC32">_xlfn._xlws.SORT(AY11:BC20, 5, -1)</f>
        <v>1</v>
      </c>
      <c r="AZ23" s="9" t="str">
        <v/>
      </c>
      <c r="BA23" s="9">
        <v>0</v>
      </c>
      <c r="BB23" s="9">
        <v>0</v>
      </c>
      <c r="BC23" s="9">
        <v>0</v>
      </c>
    </row>
    <row r="24" spans="4:58">
      <c r="D24" s="9">
        <f>'2) Risk register - Extended '!A21</f>
        <v>19</v>
      </c>
      <c r="E24" s="9">
        <f>IF('2) Risk register - Extended '!U21="Klar",0,'2) Risk register - Extended '!E21)</f>
        <v>0</v>
      </c>
      <c r="F24" s="9">
        <f>'2) Risk register - Extended '!F21</f>
        <v>0</v>
      </c>
      <c r="G24" s="9">
        <f>'2) Risk register - Extended '!G21</f>
        <v>0</v>
      </c>
      <c r="H24" s="9">
        <f>'2) Risk register - Extended '!H21</f>
        <v>0</v>
      </c>
      <c r="J24" s="9" t="str">
        <f t="shared" si="12"/>
        <v/>
      </c>
      <c r="K24" s="9" t="str">
        <f t="shared" si="12"/>
        <v/>
      </c>
      <c r="L24" s="9" t="str">
        <f t="shared" si="12"/>
        <v/>
      </c>
      <c r="M24" s="9" t="str">
        <f t="shared" si="12"/>
        <v/>
      </c>
      <c r="N24" s="9" t="str">
        <f t="shared" si="12"/>
        <v/>
      </c>
      <c r="P24" s="9" t="str">
        <f t="shared" si="8"/>
        <v/>
      </c>
      <c r="Q24" s="9" t="str">
        <f t="shared" si="8"/>
        <v/>
      </c>
      <c r="R24" s="9" t="str">
        <f t="shared" si="8"/>
        <v/>
      </c>
      <c r="S24" s="9" t="str">
        <f t="shared" si="8"/>
        <v/>
      </c>
      <c r="T24" s="9" t="str">
        <f t="shared" si="8"/>
        <v/>
      </c>
      <c r="U24" s="9" t="str">
        <f t="shared" si="9"/>
        <v/>
      </c>
      <c r="V24" s="9" t="str">
        <f t="shared" si="9"/>
        <v/>
      </c>
      <c r="W24" s="9" t="str">
        <f t="shared" si="9"/>
        <v/>
      </c>
      <c r="X24" s="9" t="str">
        <f t="shared" si="9"/>
        <v/>
      </c>
      <c r="Y24" s="9" t="str">
        <f t="shared" si="9"/>
        <v/>
      </c>
      <c r="Z24" s="9" t="str">
        <f t="shared" si="10"/>
        <v/>
      </c>
      <c r="AA24" s="9" t="str">
        <f t="shared" si="10"/>
        <v/>
      </c>
      <c r="AB24" s="9" t="str">
        <f t="shared" si="10"/>
        <v/>
      </c>
      <c r="AC24" s="9" t="str">
        <f t="shared" si="10"/>
        <v/>
      </c>
      <c r="AD24" s="9" t="str">
        <f t="shared" si="10"/>
        <v/>
      </c>
      <c r="AE24" s="9" t="str">
        <f t="shared" si="11"/>
        <v/>
      </c>
      <c r="AF24" s="9" t="str">
        <f t="shared" si="11"/>
        <v/>
      </c>
      <c r="AG24" s="9" t="str">
        <f t="shared" si="11"/>
        <v/>
      </c>
      <c r="AH24" s="9" t="str">
        <f t="shared" si="11"/>
        <v/>
      </c>
      <c r="AI24" s="9" t="str">
        <f t="shared" si="11"/>
        <v/>
      </c>
      <c r="AJ24" s="9" t="str">
        <f t="shared" si="13"/>
        <v/>
      </c>
      <c r="AK24" s="9" t="str">
        <f t="shared" si="13"/>
        <v/>
      </c>
      <c r="AL24" s="9" t="str">
        <f t="shared" si="13"/>
        <v/>
      </c>
      <c r="AM24" s="9" t="str">
        <f t="shared" si="13"/>
        <v/>
      </c>
      <c r="AN24" s="9" t="str">
        <f t="shared" si="13"/>
        <v/>
      </c>
      <c r="AY24" s="9">
        <v>2</v>
      </c>
      <c r="AZ24" s="9" t="str">
        <v/>
      </c>
      <c r="BA24" s="9">
        <v>0</v>
      </c>
      <c r="BB24" s="9">
        <v>0</v>
      </c>
      <c r="BC24" s="9">
        <v>0</v>
      </c>
    </row>
    <row r="25" spans="4:58">
      <c r="D25" s="9">
        <f>'2) Risk register - Extended '!A22</f>
        <v>20</v>
      </c>
      <c r="E25" s="9">
        <f>IF('2) Risk register - Extended '!U22="Klar",0,'2) Risk register - Extended '!E22)</f>
        <v>0</v>
      </c>
      <c r="F25" s="9">
        <f>'2) Risk register - Extended '!F22</f>
        <v>0</v>
      </c>
      <c r="G25" s="9">
        <f>'2) Risk register - Extended '!G22</f>
        <v>0</v>
      </c>
      <c r="H25" s="9">
        <f>'2) Risk register - Extended '!H22</f>
        <v>0</v>
      </c>
      <c r="J25" s="9" t="str">
        <f t="shared" si="12"/>
        <v/>
      </c>
      <c r="K25" s="9" t="str">
        <f t="shared" si="12"/>
        <v/>
      </c>
      <c r="L25" s="9" t="str">
        <f t="shared" si="12"/>
        <v/>
      </c>
      <c r="M25" s="9" t="str">
        <f t="shared" si="12"/>
        <v/>
      </c>
      <c r="N25" s="9" t="str">
        <f t="shared" si="12"/>
        <v/>
      </c>
      <c r="P25" s="9" t="str">
        <f t="shared" si="8"/>
        <v/>
      </c>
      <c r="Q25" s="9" t="str">
        <f t="shared" si="8"/>
        <v/>
      </c>
      <c r="R25" s="9" t="str">
        <f t="shared" si="8"/>
        <v/>
      </c>
      <c r="S25" s="9" t="str">
        <f t="shared" si="8"/>
        <v/>
      </c>
      <c r="T25" s="9" t="str">
        <f t="shared" si="8"/>
        <v/>
      </c>
      <c r="U25" s="9" t="str">
        <f t="shared" si="9"/>
        <v/>
      </c>
      <c r="V25" s="9" t="str">
        <f t="shared" si="9"/>
        <v/>
      </c>
      <c r="W25" s="9" t="str">
        <f t="shared" si="9"/>
        <v/>
      </c>
      <c r="X25" s="9" t="str">
        <f t="shared" si="9"/>
        <v/>
      </c>
      <c r="Y25" s="9" t="str">
        <f t="shared" si="9"/>
        <v/>
      </c>
      <c r="Z25" s="9" t="str">
        <f t="shared" si="10"/>
        <v/>
      </c>
      <c r="AA25" s="9" t="str">
        <f t="shared" si="10"/>
        <v/>
      </c>
      <c r="AB25" s="9" t="str">
        <f t="shared" si="10"/>
        <v/>
      </c>
      <c r="AC25" s="9" t="str">
        <f t="shared" si="10"/>
        <v/>
      </c>
      <c r="AD25" s="9" t="str">
        <f t="shared" si="10"/>
        <v/>
      </c>
      <c r="AE25" s="9" t="str">
        <f t="shared" si="11"/>
        <v/>
      </c>
      <c r="AF25" s="9" t="str">
        <f t="shared" si="11"/>
        <v/>
      </c>
      <c r="AG25" s="9" t="str">
        <f t="shared" si="11"/>
        <v/>
      </c>
      <c r="AH25" s="9" t="str">
        <f t="shared" si="11"/>
        <v/>
      </c>
      <c r="AI25" s="9" t="str">
        <f t="shared" si="11"/>
        <v/>
      </c>
      <c r="AJ25" s="9" t="str">
        <f t="shared" si="13"/>
        <v/>
      </c>
      <c r="AK25" s="9" t="str">
        <f t="shared" si="13"/>
        <v/>
      </c>
      <c r="AL25" s="9" t="str">
        <f t="shared" si="13"/>
        <v/>
      </c>
      <c r="AM25" s="9" t="str">
        <f t="shared" si="13"/>
        <v/>
      </c>
      <c r="AN25" s="9" t="str">
        <f t="shared" si="13"/>
        <v/>
      </c>
      <c r="AY25" s="9">
        <v>3</v>
      </c>
      <c r="AZ25" s="9" t="str">
        <v/>
      </c>
      <c r="BA25" s="9">
        <v>0</v>
      </c>
      <c r="BB25" s="9">
        <v>0</v>
      </c>
      <c r="BC25" s="9">
        <v>0</v>
      </c>
    </row>
    <row r="26" spans="4:58">
      <c r="D26" s="9">
        <f>'2) Risk register - Extended '!A23</f>
        <v>21</v>
      </c>
      <c r="E26" s="9">
        <f>IF('2) Risk register - Extended '!U23="Klar",0,'2) Risk register - Extended '!E23)</f>
        <v>0</v>
      </c>
      <c r="F26" s="9">
        <f>'2) Risk register - Extended '!F23</f>
        <v>0</v>
      </c>
      <c r="G26" s="9">
        <f>'2) Risk register - Extended '!G23</f>
        <v>0</v>
      </c>
      <c r="H26" s="9">
        <f>'2) Risk register - Extended '!H23</f>
        <v>0</v>
      </c>
      <c r="J26" s="9" t="str">
        <f t="shared" si="12"/>
        <v/>
      </c>
      <c r="K26" s="9" t="str">
        <f t="shared" si="12"/>
        <v/>
      </c>
      <c r="L26" s="9" t="str">
        <f t="shared" si="12"/>
        <v/>
      </c>
      <c r="M26" s="9" t="str">
        <f t="shared" si="12"/>
        <v/>
      </c>
      <c r="N26" s="9" t="str">
        <f t="shared" si="12"/>
        <v/>
      </c>
      <c r="P26" s="9" t="str">
        <f t="shared" si="8"/>
        <v/>
      </c>
      <c r="Q26" s="9" t="str">
        <f t="shared" si="8"/>
        <v/>
      </c>
      <c r="R26" s="9" t="str">
        <f t="shared" si="8"/>
        <v/>
      </c>
      <c r="S26" s="9" t="str">
        <f t="shared" si="8"/>
        <v/>
      </c>
      <c r="T26" s="9" t="str">
        <f t="shared" si="8"/>
        <v/>
      </c>
      <c r="U26" s="9" t="str">
        <f t="shared" si="9"/>
        <v/>
      </c>
      <c r="V26" s="9" t="str">
        <f t="shared" si="9"/>
        <v/>
      </c>
      <c r="W26" s="9" t="str">
        <f t="shared" si="9"/>
        <v/>
      </c>
      <c r="X26" s="9" t="str">
        <f t="shared" si="9"/>
        <v/>
      </c>
      <c r="Y26" s="9" t="str">
        <f t="shared" si="9"/>
        <v/>
      </c>
      <c r="Z26" s="9" t="str">
        <f t="shared" si="10"/>
        <v/>
      </c>
      <c r="AA26" s="9" t="str">
        <f t="shared" si="10"/>
        <v/>
      </c>
      <c r="AB26" s="9" t="str">
        <f t="shared" si="10"/>
        <v/>
      </c>
      <c r="AC26" s="9" t="str">
        <f t="shared" si="10"/>
        <v/>
      </c>
      <c r="AD26" s="9" t="str">
        <f t="shared" si="10"/>
        <v/>
      </c>
      <c r="AE26" s="9" t="str">
        <f t="shared" si="11"/>
        <v/>
      </c>
      <c r="AF26" s="9" t="str">
        <f t="shared" si="11"/>
        <v/>
      </c>
      <c r="AG26" s="9" t="str">
        <f t="shared" si="11"/>
        <v/>
      </c>
      <c r="AH26" s="9" t="str">
        <f t="shared" si="11"/>
        <v/>
      </c>
      <c r="AI26" s="9" t="str">
        <f t="shared" si="11"/>
        <v/>
      </c>
      <c r="AJ26" s="9" t="str">
        <f t="shared" si="13"/>
        <v/>
      </c>
      <c r="AK26" s="9" t="str">
        <f t="shared" si="13"/>
        <v/>
      </c>
      <c r="AL26" s="9" t="str">
        <f t="shared" si="13"/>
        <v/>
      </c>
      <c r="AM26" s="9" t="str">
        <f t="shared" si="13"/>
        <v/>
      </c>
      <c r="AN26" s="9" t="str">
        <f t="shared" si="13"/>
        <v/>
      </c>
      <c r="AY26" s="9">
        <v>4</v>
      </c>
      <c r="AZ26" s="9" t="str">
        <v/>
      </c>
      <c r="BA26" s="9">
        <v>0</v>
      </c>
      <c r="BB26" s="9">
        <v>0</v>
      </c>
      <c r="BC26" s="9">
        <v>0</v>
      </c>
    </row>
    <row r="27" spans="4:58">
      <c r="D27" s="9">
        <f>'2) Risk register - Extended '!A24</f>
        <v>22</v>
      </c>
      <c r="E27" s="9">
        <f>IF('2) Risk register - Extended '!U24="Klar",0,'2) Risk register - Extended '!E24)</f>
        <v>0</v>
      </c>
      <c r="F27" s="9">
        <f>'2) Risk register - Extended '!F24</f>
        <v>0</v>
      </c>
      <c r="G27" s="9">
        <f>'2) Risk register - Extended '!G24</f>
        <v>0</v>
      </c>
      <c r="H27" s="9">
        <f>'2) Risk register - Extended '!H24</f>
        <v>0</v>
      </c>
      <c r="J27" s="9" t="str">
        <f t="shared" si="12"/>
        <v/>
      </c>
      <c r="K27" s="9" t="str">
        <f t="shared" si="12"/>
        <v/>
      </c>
      <c r="L27" s="9" t="str">
        <f t="shared" si="12"/>
        <v/>
      </c>
      <c r="M27" s="9" t="str">
        <f t="shared" si="12"/>
        <v/>
      </c>
      <c r="N27" s="9" t="str">
        <f t="shared" si="12"/>
        <v/>
      </c>
      <c r="P27" s="9" t="str">
        <f t="shared" si="8"/>
        <v/>
      </c>
      <c r="Q27" s="9" t="str">
        <f t="shared" si="8"/>
        <v/>
      </c>
      <c r="R27" s="9" t="str">
        <f t="shared" si="8"/>
        <v/>
      </c>
      <c r="S27" s="9" t="str">
        <f t="shared" si="8"/>
        <v/>
      </c>
      <c r="T27" s="9" t="str">
        <f t="shared" si="8"/>
        <v/>
      </c>
      <c r="U27" s="9" t="str">
        <f t="shared" si="9"/>
        <v/>
      </c>
      <c r="V27" s="9" t="str">
        <f t="shared" si="9"/>
        <v/>
      </c>
      <c r="W27" s="9" t="str">
        <f t="shared" si="9"/>
        <v/>
      </c>
      <c r="X27" s="9" t="str">
        <f t="shared" si="9"/>
        <v/>
      </c>
      <c r="Y27" s="9" t="str">
        <f t="shared" si="9"/>
        <v/>
      </c>
      <c r="Z27" s="9" t="str">
        <f t="shared" si="10"/>
        <v/>
      </c>
      <c r="AA27" s="9" t="str">
        <f t="shared" si="10"/>
        <v/>
      </c>
      <c r="AB27" s="9" t="str">
        <f t="shared" si="10"/>
        <v/>
      </c>
      <c r="AC27" s="9" t="str">
        <f t="shared" si="10"/>
        <v/>
      </c>
      <c r="AD27" s="9" t="str">
        <f t="shared" si="10"/>
        <v/>
      </c>
      <c r="AE27" s="9" t="str">
        <f t="shared" si="11"/>
        <v/>
      </c>
      <c r="AF27" s="9" t="str">
        <f t="shared" si="11"/>
        <v/>
      </c>
      <c r="AG27" s="9" t="str">
        <f t="shared" si="11"/>
        <v/>
      </c>
      <c r="AH27" s="9" t="str">
        <f t="shared" si="11"/>
        <v/>
      </c>
      <c r="AI27" s="9" t="str">
        <f t="shared" si="11"/>
        <v/>
      </c>
      <c r="AJ27" s="9" t="str">
        <f t="shared" si="13"/>
        <v/>
      </c>
      <c r="AK27" s="9" t="str">
        <f t="shared" si="13"/>
        <v/>
      </c>
      <c r="AL27" s="9" t="str">
        <f t="shared" si="13"/>
        <v/>
      </c>
      <c r="AM27" s="9" t="str">
        <f t="shared" si="13"/>
        <v/>
      </c>
      <c r="AN27" s="9" t="str">
        <f t="shared" si="13"/>
        <v/>
      </c>
      <c r="AY27" s="9">
        <v>5</v>
      </c>
      <c r="AZ27" s="9" t="str">
        <v/>
      </c>
      <c r="BA27" s="9">
        <v>0</v>
      </c>
      <c r="BB27" s="9">
        <v>0</v>
      </c>
      <c r="BC27" s="9">
        <v>0</v>
      </c>
      <c r="BD27" s="164"/>
      <c r="BE27" s="164"/>
      <c r="BF27" s="164"/>
    </row>
    <row r="28" spans="4:58">
      <c r="D28" s="9">
        <f>'2) Risk register - Extended '!A25</f>
        <v>23</v>
      </c>
      <c r="E28" s="9">
        <f>IF('2) Risk register - Extended '!U25="Klar",0,'2) Risk register - Extended '!E25)</f>
        <v>0</v>
      </c>
      <c r="F28" s="9">
        <f>'2) Risk register - Extended '!F25</f>
        <v>0</v>
      </c>
      <c r="G28" s="9">
        <f>'2) Risk register - Extended '!G25</f>
        <v>0</v>
      </c>
      <c r="H28" s="9">
        <f>'2) Risk register - Extended '!H25</f>
        <v>0</v>
      </c>
      <c r="J28" s="9" t="str">
        <f t="shared" si="12"/>
        <v/>
      </c>
      <c r="K28" s="9" t="str">
        <f t="shared" si="12"/>
        <v/>
      </c>
      <c r="L28" s="9" t="str">
        <f t="shared" si="12"/>
        <v/>
      </c>
      <c r="M28" s="9" t="str">
        <f t="shared" si="12"/>
        <v/>
      </c>
      <c r="N28" s="9" t="str">
        <f t="shared" si="12"/>
        <v/>
      </c>
      <c r="P28" s="9" t="str">
        <f t="shared" si="8"/>
        <v/>
      </c>
      <c r="Q28" s="9" t="str">
        <f t="shared" si="8"/>
        <v/>
      </c>
      <c r="R28" s="9" t="str">
        <f t="shared" si="8"/>
        <v/>
      </c>
      <c r="S28" s="9" t="str">
        <f t="shared" si="8"/>
        <v/>
      </c>
      <c r="T28" s="9" t="str">
        <f t="shared" si="8"/>
        <v/>
      </c>
      <c r="U28" s="9" t="str">
        <f t="shared" si="9"/>
        <v/>
      </c>
      <c r="V28" s="9" t="str">
        <f t="shared" si="9"/>
        <v/>
      </c>
      <c r="W28" s="9" t="str">
        <f t="shared" si="9"/>
        <v/>
      </c>
      <c r="X28" s="9" t="str">
        <f t="shared" si="9"/>
        <v/>
      </c>
      <c r="Y28" s="9" t="str">
        <f t="shared" si="9"/>
        <v/>
      </c>
      <c r="Z28" s="9" t="str">
        <f t="shared" si="10"/>
        <v/>
      </c>
      <c r="AA28" s="9" t="str">
        <f t="shared" si="10"/>
        <v/>
      </c>
      <c r="AB28" s="9" t="str">
        <f t="shared" si="10"/>
        <v/>
      </c>
      <c r="AC28" s="9" t="str">
        <f t="shared" si="10"/>
        <v/>
      </c>
      <c r="AD28" s="9" t="str">
        <f t="shared" si="10"/>
        <v/>
      </c>
      <c r="AE28" s="9" t="str">
        <f t="shared" si="11"/>
        <v/>
      </c>
      <c r="AF28" s="9" t="str">
        <f t="shared" si="11"/>
        <v/>
      </c>
      <c r="AG28" s="9" t="str">
        <f t="shared" si="11"/>
        <v/>
      </c>
      <c r="AH28" s="9" t="str">
        <f t="shared" si="11"/>
        <v/>
      </c>
      <c r="AI28" s="9" t="str">
        <f t="shared" si="11"/>
        <v/>
      </c>
      <c r="AJ28" s="9" t="str">
        <f t="shared" si="13"/>
        <v/>
      </c>
      <c r="AK28" s="9" t="str">
        <f t="shared" si="13"/>
        <v/>
      </c>
      <c r="AL28" s="9" t="str">
        <f t="shared" si="13"/>
        <v/>
      </c>
      <c r="AM28" s="9" t="str">
        <f t="shared" si="13"/>
        <v/>
      </c>
      <c r="AN28" s="9" t="str">
        <f t="shared" si="13"/>
        <v/>
      </c>
      <c r="AY28" s="9">
        <v>6</v>
      </c>
      <c r="AZ28" s="9" t="str">
        <v/>
      </c>
      <c r="BA28" s="9">
        <v>0</v>
      </c>
      <c r="BB28" s="9">
        <v>0</v>
      </c>
      <c r="BC28" s="9">
        <v>0</v>
      </c>
    </row>
    <row r="29" spans="4:58">
      <c r="D29" s="9">
        <f>'2) Risk register - Extended '!A26</f>
        <v>24</v>
      </c>
      <c r="E29" s="9">
        <f>IF('2) Risk register - Extended '!U26="Klar",0,'2) Risk register - Extended '!E26)</f>
        <v>0</v>
      </c>
      <c r="F29" s="9">
        <f>'2) Risk register - Extended '!F26</f>
        <v>0</v>
      </c>
      <c r="G29" s="9">
        <f>'2) Risk register - Extended '!G26</f>
        <v>0</v>
      </c>
      <c r="H29" s="9">
        <f>'2) Risk register - Extended '!H26</f>
        <v>0</v>
      </c>
      <c r="J29" s="9" t="str">
        <f t="shared" si="12"/>
        <v/>
      </c>
      <c r="K29" s="9" t="str">
        <f t="shared" si="12"/>
        <v/>
      </c>
      <c r="L29" s="9" t="str">
        <f t="shared" si="12"/>
        <v/>
      </c>
      <c r="M29" s="9" t="str">
        <f t="shared" si="12"/>
        <v/>
      </c>
      <c r="N29" s="9" t="str">
        <f t="shared" si="12"/>
        <v/>
      </c>
      <c r="P29" s="9" t="str">
        <f t="shared" si="8"/>
        <v/>
      </c>
      <c r="Q29" s="9" t="str">
        <f t="shared" si="8"/>
        <v/>
      </c>
      <c r="R29" s="9" t="str">
        <f t="shared" si="8"/>
        <v/>
      </c>
      <c r="S29" s="9" t="str">
        <f t="shared" si="8"/>
        <v/>
      </c>
      <c r="T29" s="9" t="str">
        <f t="shared" si="8"/>
        <v/>
      </c>
      <c r="U29" s="9" t="str">
        <f t="shared" si="9"/>
        <v/>
      </c>
      <c r="V29" s="9" t="str">
        <f t="shared" si="9"/>
        <v/>
      </c>
      <c r="W29" s="9" t="str">
        <f t="shared" si="9"/>
        <v/>
      </c>
      <c r="X29" s="9" t="str">
        <f t="shared" si="9"/>
        <v/>
      </c>
      <c r="Y29" s="9" t="str">
        <f t="shared" si="9"/>
        <v/>
      </c>
      <c r="Z29" s="9" t="str">
        <f t="shared" si="10"/>
        <v/>
      </c>
      <c r="AA29" s="9" t="str">
        <f t="shared" si="10"/>
        <v/>
      </c>
      <c r="AB29" s="9" t="str">
        <f t="shared" si="10"/>
        <v/>
      </c>
      <c r="AC29" s="9" t="str">
        <f t="shared" si="10"/>
        <v/>
      </c>
      <c r="AD29" s="9" t="str">
        <f t="shared" si="10"/>
        <v/>
      </c>
      <c r="AE29" s="9" t="str">
        <f t="shared" si="11"/>
        <v/>
      </c>
      <c r="AF29" s="9" t="str">
        <f t="shared" si="11"/>
        <v/>
      </c>
      <c r="AG29" s="9" t="str">
        <f t="shared" si="11"/>
        <v/>
      </c>
      <c r="AH29" s="9" t="str">
        <f t="shared" si="11"/>
        <v/>
      </c>
      <c r="AI29" s="9" t="str">
        <f t="shared" si="11"/>
        <v/>
      </c>
      <c r="AJ29" s="9" t="str">
        <f t="shared" si="13"/>
        <v/>
      </c>
      <c r="AK29" s="9" t="str">
        <f t="shared" si="13"/>
        <v/>
      </c>
      <c r="AL29" s="9" t="str">
        <f t="shared" si="13"/>
        <v/>
      </c>
      <c r="AM29" s="9" t="str">
        <f t="shared" si="13"/>
        <v/>
      </c>
      <c r="AN29" s="9" t="str">
        <f t="shared" si="13"/>
        <v/>
      </c>
      <c r="AY29" s="9">
        <v>7</v>
      </c>
      <c r="AZ29" s="9" t="str">
        <v/>
      </c>
      <c r="BA29" s="9">
        <v>0</v>
      </c>
      <c r="BB29" s="9">
        <v>0</v>
      </c>
      <c r="BC29" s="9">
        <v>0</v>
      </c>
    </row>
    <row r="30" spans="4:58">
      <c r="D30" s="9">
        <f>'2) Risk register - Extended '!A27</f>
        <v>25</v>
      </c>
      <c r="E30" s="9">
        <f>IF('2) Risk register - Extended '!U27="Klar",0,'2) Risk register - Extended '!E27)</f>
        <v>0</v>
      </c>
      <c r="F30" s="9">
        <f>'2) Risk register - Extended '!F27</f>
        <v>0</v>
      </c>
      <c r="G30" s="9">
        <f>'2) Risk register - Extended '!G27</f>
        <v>0</v>
      </c>
      <c r="H30" s="9">
        <f>'2) Risk register - Extended '!H27</f>
        <v>0</v>
      </c>
      <c r="J30" s="9" t="str">
        <f t="shared" si="12"/>
        <v/>
      </c>
      <c r="K30" s="9" t="str">
        <f t="shared" si="12"/>
        <v/>
      </c>
      <c r="L30" s="9" t="str">
        <f t="shared" si="12"/>
        <v/>
      </c>
      <c r="M30" s="9" t="str">
        <f t="shared" si="12"/>
        <v/>
      </c>
      <c r="N30" s="9" t="str">
        <f t="shared" si="12"/>
        <v/>
      </c>
      <c r="P30" s="9" t="str">
        <f t="shared" si="8"/>
        <v/>
      </c>
      <c r="Q30" s="9" t="str">
        <f t="shared" si="8"/>
        <v/>
      </c>
      <c r="R30" s="9" t="str">
        <f t="shared" si="8"/>
        <v/>
      </c>
      <c r="S30" s="9" t="str">
        <f t="shared" si="8"/>
        <v/>
      </c>
      <c r="T30" s="9" t="str">
        <f t="shared" si="8"/>
        <v/>
      </c>
      <c r="U30" s="9" t="str">
        <f t="shared" si="9"/>
        <v/>
      </c>
      <c r="V30" s="9" t="str">
        <f t="shared" si="9"/>
        <v/>
      </c>
      <c r="W30" s="9" t="str">
        <f t="shared" si="9"/>
        <v/>
      </c>
      <c r="X30" s="9" t="str">
        <f t="shared" si="9"/>
        <v/>
      </c>
      <c r="Y30" s="9" t="str">
        <f t="shared" si="9"/>
        <v/>
      </c>
      <c r="Z30" s="9" t="str">
        <f t="shared" si="10"/>
        <v/>
      </c>
      <c r="AA30" s="9" t="str">
        <f t="shared" si="10"/>
        <v/>
      </c>
      <c r="AB30" s="9" t="str">
        <f t="shared" si="10"/>
        <v/>
      </c>
      <c r="AC30" s="9" t="str">
        <f t="shared" si="10"/>
        <v/>
      </c>
      <c r="AD30" s="9" t="str">
        <f t="shared" si="10"/>
        <v/>
      </c>
      <c r="AE30" s="9" t="str">
        <f t="shared" si="11"/>
        <v/>
      </c>
      <c r="AF30" s="9" t="str">
        <f t="shared" si="11"/>
        <v/>
      </c>
      <c r="AG30" s="9" t="str">
        <f t="shared" si="11"/>
        <v/>
      </c>
      <c r="AH30" s="9" t="str">
        <f t="shared" si="11"/>
        <v/>
      </c>
      <c r="AI30" s="9" t="str">
        <f t="shared" si="11"/>
        <v/>
      </c>
      <c r="AJ30" s="9" t="str">
        <f t="shared" si="13"/>
        <v/>
      </c>
      <c r="AK30" s="9" t="str">
        <f t="shared" si="13"/>
        <v/>
      </c>
      <c r="AL30" s="9" t="str">
        <f t="shared" si="13"/>
        <v/>
      </c>
      <c r="AM30" s="9" t="str">
        <f t="shared" si="13"/>
        <v/>
      </c>
      <c r="AN30" s="9" t="str">
        <f t="shared" si="13"/>
        <v/>
      </c>
      <c r="AY30" s="9">
        <v>8</v>
      </c>
      <c r="AZ30" s="9" t="str">
        <v/>
      </c>
      <c r="BA30" s="9">
        <v>0</v>
      </c>
      <c r="BB30" s="9">
        <v>0</v>
      </c>
      <c r="BC30" s="9">
        <v>0</v>
      </c>
    </row>
    <row r="31" spans="4:58">
      <c r="D31" s="9">
        <f>'2) Risk register - Extended '!A28</f>
        <v>26</v>
      </c>
      <c r="E31" s="9">
        <f>IF('2) Risk register - Extended '!U28="Klar",0,'2) Risk register - Extended '!E28)</f>
        <v>0</v>
      </c>
      <c r="F31" s="9">
        <f>'2) Risk register - Extended '!F28</f>
        <v>0</v>
      </c>
      <c r="G31" s="9">
        <f>'2) Risk register - Extended '!G28</f>
        <v>0</v>
      </c>
      <c r="H31" s="9">
        <f>'2) Risk register - Extended '!H28</f>
        <v>0</v>
      </c>
      <c r="J31" s="9" t="str">
        <f t="shared" si="12"/>
        <v/>
      </c>
      <c r="K31" s="9" t="str">
        <f t="shared" si="12"/>
        <v/>
      </c>
      <c r="L31" s="9" t="str">
        <f t="shared" si="12"/>
        <v/>
      </c>
      <c r="M31" s="9" t="str">
        <f t="shared" si="12"/>
        <v/>
      </c>
      <c r="N31" s="9" t="str">
        <f t="shared" si="12"/>
        <v/>
      </c>
      <c r="P31" s="9" t="str">
        <f t="shared" si="8"/>
        <v/>
      </c>
      <c r="Q31" s="9" t="str">
        <f t="shared" si="8"/>
        <v/>
      </c>
      <c r="R31" s="9" t="str">
        <f t="shared" si="8"/>
        <v/>
      </c>
      <c r="S31" s="9" t="str">
        <f t="shared" si="8"/>
        <v/>
      </c>
      <c r="T31" s="9" t="str">
        <f t="shared" si="8"/>
        <v/>
      </c>
      <c r="U31" s="9" t="str">
        <f t="shared" si="9"/>
        <v/>
      </c>
      <c r="V31" s="9" t="str">
        <f t="shared" si="9"/>
        <v/>
      </c>
      <c r="W31" s="9" t="str">
        <f t="shared" si="9"/>
        <v/>
      </c>
      <c r="X31" s="9" t="str">
        <f t="shared" si="9"/>
        <v/>
      </c>
      <c r="Y31" s="9" t="str">
        <f t="shared" si="9"/>
        <v/>
      </c>
      <c r="Z31" s="9" t="str">
        <f t="shared" si="10"/>
        <v/>
      </c>
      <c r="AA31" s="9" t="str">
        <f t="shared" si="10"/>
        <v/>
      </c>
      <c r="AB31" s="9" t="str">
        <f t="shared" si="10"/>
        <v/>
      </c>
      <c r="AC31" s="9" t="str">
        <f t="shared" si="10"/>
        <v/>
      </c>
      <c r="AD31" s="9" t="str">
        <f t="shared" si="10"/>
        <v/>
      </c>
      <c r="AE31" s="9" t="str">
        <f t="shared" si="11"/>
        <v/>
      </c>
      <c r="AF31" s="9" t="str">
        <f t="shared" si="11"/>
        <v/>
      </c>
      <c r="AG31" s="9" t="str">
        <f t="shared" si="11"/>
        <v/>
      </c>
      <c r="AH31" s="9" t="str">
        <f t="shared" si="11"/>
        <v/>
      </c>
      <c r="AI31" s="9" t="str">
        <f t="shared" si="11"/>
        <v/>
      </c>
      <c r="AJ31" s="9" t="str">
        <f t="shared" si="13"/>
        <v/>
      </c>
      <c r="AK31" s="9" t="str">
        <f t="shared" si="13"/>
        <v/>
      </c>
      <c r="AL31" s="9" t="str">
        <f t="shared" si="13"/>
        <v/>
      </c>
      <c r="AM31" s="9" t="str">
        <f t="shared" si="13"/>
        <v/>
      </c>
      <c r="AN31" s="9" t="str">
        <f t="shared" si="13"/>
        <v/>
      </c>
      <c r="AY31" s="9">
        <v>9</v>
      </c>
      <c r="AZ31" s="9" t="str">
        <v/>
      </c>
      <c r="BA31" s="9">
        <v>0</v>
      </c>
      <c r="BB31" s="9">
        <v>0</v>
      </c>
      <c r="BC31" s="9">
        <v>0</v>
      </c>
    </row>
    <row r="32" spans="4:58">
      <c r="D32" s="9">
        <f>'2) Risk register - Extended '!A29</f>
        <v>27</v>
      </c>
      <c r="E32" s="9">
        <f>IF('2) Risk register - Extended '!U29="Klar",0,'2) Risk register - Extended '!E29)</f>
        <v>0</v>
      </c>
      <c r="F32" s="9">
        <f>'2) Risk register - Extended '!F29</f>
        <v>0</v>
      </c>
      <c r="G32" s="9">
        <f>'2) Risk register - Extended '!G29</f>
        <v>0</v>
      </c>
      <c r="H32" s="9">
        <f>'2) Risk register - Extended '!H29</f>
        <v>0</v>
      </c>
      <c r="J32" s="9" t="str">
        <f t="shared" si="12"/>
        <v/>
      </c>
      <c r="K32" s="9" t="str">
        <f t="shared" si="12"/>
        <v/>
      </c>
      <c r="L32" s="9" t="str">
        <f t="shared" si="12"/>
        <v/>
      </c>
      <c r="M32" s="9" t="str">
        <f t="shared" si="12"/>
        <v/>
      </c>
      <c r="N32" s="9" t="str">
        <f t="shared" si="12"/>
        <v/>
      </c>
      <c r="P32" s="9" t="str">
        <f t="shared" si="8"/>
        <v/>
      </c>
      <c r="Q32" s="9" t="str">
        <f t="shared" si="8"/>
        <v/>
      </c>
      <c r="R32" s="9" t="str">
        <f t="shared" si="8"/>
        <v/>
      </c>
      <c r="S32" s="9" t="str">
        <f t="shared" si="8"/>
        <v/>
      </c>
      <c r="T32" s="9" t="str">
        <f t="shared" si="8"/>
        <v/>
      </c>
      <c r="U32" s="9" t="str">
        <f t="shared" si="9"/>
        <v/>
      </c>
      <c r="V32" s="9" t="str">
        <f t="shared" si="9"/>
        <v/>
      </c>
      <c r="W32" s="9" t="str">
        <f t="shared" si="9"/>
        <v/>
      </c>
      <c r="X32" s="9" t="str">
        <f t="shared" si="9"/>
        <v/>
      </c>
      <c r="Y32" s="9" t="str">
        <f t="shared" si="9"/>
        <v/>
      </c>
      <c r="Z32" s="9" t="str">
        <f t="shared" si="10"/>
        <v/>
      </c>
      <c r="AA32" s="9" t="str">
        <f t="shared" si="10"/>
        <v/>
      </c>
      <c r="AB32" s="9" t="str">
        <f t="shared" si="10"/>
        <v/>
      </c>
      <c r="AC32" s="9" t="str">
        <f t="shared" si="10"/>
        <v/>
      </c>
      <c r="AD32" s="9" t="str">
        <f t="shared" si="10"/>
        <v/>
      </c>
      <c r="AE32" s="9" t="str">
        <f t="shared" si="11"/>
        <v/>
      </c>
      <c r="AF32" s="9" t="str">
        <f t="shared" si="11"/>
        <v/>
      </c>
      <c r="AG32" s="9" t="str">
        <f t="shared" si="11"/>
        <v/>
      </c>
      <c r="AH32" s="9" t="str">
        <f t="shared" si="11"/>
        <v/>
      </c>
      <c r="AI32" s="9" t="str">
        <f t="shared" si="11"/>
        <v/>
      </c>
      <c r="AJ32" s="9" t="str">
        <f t="shared" si="13"/>
        <v/>
      </c>
      <c r="AK32" s="9" t="str">
        <f t="shared" si="13"/>
        <v/>
      </c>
      <c r="AL32" s="9" t="str">
        <f t="shared" si="13"/>
        <v/>
      </c>
      <c r="AM32" s="9" t="str">
        <f t="shared" si="13"/>
        <v/>
      </c>
      <c r="AN32" s="9" t="str">
        <f t="shared" si="13"/>
        <v/>
      </c>
      <c r="AY32" s="9">
        <v>10</v>
      </c>
      <c r="AZ32" s="9" t="str">
        <v/>
      </c>
      <c r="BA32" s="9">
        <v>0</v>
      </c>
      <c r="BB32" s="9">
        <v>0</v>
      </c>
      <c r="BC32" s="9">
        <v>0</v>
      </c>
    </row>
    <row r="33" spans="4:53">
      <c r="D33" s="9">
        <f>'2) Risk register - Extended '!A30</f>
        <v>28</v>
      </c>
      <c r="E33" s="9">
        <f>IF('2) Risk register - Extended '!U30="Klar",0,'2) Risk register - Extended '!E30)</f>
        <v>0</v>
      </c>
      <c r="F33" s="9">
        <f>'2) Risk register - Extended '!F30</f>
        <v>0</v>
      </c>
      <c r="G33" s="9">
        <f>'2) Risk register - Extended '!G30</f>
        <v>0</v>
      </c>
      <c r="H33" s="9">
        <f>'2) Risk register - Extended '!H30</f>
        <v>0</v>
      </c>
      <c r="J33" s="9" t="str">
        <f t="shared" si="12"/>
        <v/>
      </c>
      <c r="K33" s="9" t="str">
        <f t="shared" si="12"/>
        <v/>
      </c>
      <c r="L33" s="9" t="str">
        <f t="shared" si="12"/>
        <v/>
      </c>
      <c r="M33" s="9" t="str">
        <f t="shared" si="12"/>
        <v/>
      </c>
      <c r="N33" s="9" t="str">
        <f t="shared" si="12"/>
        <v/>
      </c>
      <c r="P33" s="9" t="str">
        <f t="shared" si="8"/>
        <v/>
      </c>
      <c r="Q33" s="9" t="str">
        <f t="shared" si="8"/>
        <v/>
      </c>
      <c r="R33" s="9" t="str">
        <f t="shared" si="8"/>
        <v/>
      </c>
      <c r="S33" s="9" t="str">
        <f t="shared" si="8"/>
        <v/>
      </c>
      <c r="T33" s="9" t="str">
        <f t="shared" si="8"/>
        <v/>
      </c>
      <c r="U33" s="9" t="str">
        <f t="shared" si="9"/>
        <v/>
      </c>
      <c r="V33" s="9" t="str">
        <f t="shared" si="9"/>
        <v/>
      </c>
      <c r="W33" s="9" t="str">
        <f t="shared" si="9"/>
        <v/>
      </c>
      <c r="X33" s="9" t="str">
        <f t="shared" si="9"/>
        <v/>
      </c>
      <c r="Y33" s="9" t="str">
        <f t="shared" si="9"/>
        <v/>
      </c>
      <c r="Z33" s="9" t="str">
        <f t="shared" si="10"/>
        <v/>
      </c>
      <c r="AA33" s="9" t="str">
        <f t="shared" si="10"/>
        <v/>
      </c>
      <c r="AB33" s="9" t="str">
        <f t="shared" si="10"/>
        <v/>
      </c>
      <c r="AC33" s="9" t="str">
        <f t="shared" si="10"/>
        <v/>
      </c>
      <c r="AD33" s="9" t="str">
        <f t="shared" si="10"/>
        <v/>
      </c>
      <c r="AE33" s="9" t="str">
        <f t="shared" si="11"/>
        <v/>
      </c>
      <c r="AF33" s="9" t="str">
        <f t="shared" si="11"/>
        <v/>
      </c>
      <c r="AG33" s="9" t="str">
        <f t="shared" si="11"/>
        <v/>
      </c>
      <c r="AH33" s="9" t="str">
        <f t="shared" si="11"/>
        <v/>
      </c>
      <c r="AI33" s="9" t="str">
        <f t="shared" si="11"/>
        <v/>
      </c>
      <c r="AJ33" s="9" t="str">
        <f t="shared" si="13"/>
        <v/>
      </c>
      <c r="AK33" s="9" t="str">
        <f t="shared" si="13"/>
        <v/>
      </c>
      <c r="AL33" s="9" t="str">
        <f t="shared" si="13"/>
        <v/>
      </c>
      <c r="AM33" s="9" t="str">
        <f t="shared" si="13"/>
        <v/>
      </c>
      <c r="AN33" s="9" t="str">
        <f t="shared" si="13"/>
        <v/>
      </c>
    </row>
    <row r="34" spans="4:53">
      <c r="D34" s="9">
        <f>'2) Risk register - Extended '!A31</f>
        <v>29</v>
      </c>
      <c r="E34" s="9">
        <f>IF('2) Risk register - Extended '!U31="Klar",0,'2) Risk register - Extended '!E31)</f>
        <v>0</v>
      </c>
      <c r="F34" s="9">
        <f>'2) Risk register - Extended '!F31</f>
        <v>0</v>
      </c>
      <c r="G34" s="9">
        <f>'2) Risk register - Extended '!G31</f>
        <v>0</v>
      </c>
      <c r="H34" s="9">
        <f>'2) Risk register - Extended '!H31</f>
        <v>0</v>
      </c>
      <c r="J34" s="9" t="str">
        <f t="shared" ref="J34:N67" si="14">IF($E34=J$5,MAX($F34,$G34,$H34,)*$E34,"")</f>
        <v/>
      </c>
      <c r="K34" s="9" t="str">
        <f t="shared" si="14"/>
        <v/>
      </c>
      <c r="L34" s="9" t="str">
        <f t="shared" si="14"/>
        <v/>
      </c>
      <c r="M34" s="9" t="str">
        <f t="shared" si="14"/>
        <v/>
      </c>
      <c r="N34" s="9" t="str">
        <f t="shared" si="14"/>
        <v/>
      </c>
      <c r="P34" s="9" t="str">
        <f t="shared" si="8"/>
        <v/>
      </c>
      <c r="Q34" s="9" t="str">
        <f t="shared" si="8"/>
        <v/>
      </c>
      <c r="R34" s="9" t="str">
        <f t="shared" si="8"/>
        <v/>
      </c>
      <c r="S34" s="9" t="str">
        <f t="shared" si="8"/>
        <v/>
      </c>
      <c r="T34" s="9" t="str">
        <f t="shared" si="8"/>
        <v/>
      </c>
      <c r="U34" s="9" t="str">
        <f t="shared" si="9"/>
        <v/>
      </c>
      <c r="V34" s="9" t="str">
        <f t="shared" si="9"/>
        <v/>
      </c>
      <c r="W34" s="9" t="str">
        <f t="shared" si="9"/>
        <v/>
      </c>
      <c r="X34" s="9" t="str">
        <f t="shared" si="9"/>
        <v/>
      </c>
      <c r="Y34" s="9" t="str">
        <f t="shared" si="9"/>
        <v/>
      </c>
      <c r="Z34" s="9" t="str">
        <f t="shared" si="10"/>
        <v/>
      </c>
      <c r="AA34" s="9" t="str">
        <f t="shared" si="10"/>
        <v/>
      </c>
      <c r="AB34" s="9" t="str">
        <f t="shared" si="10"/>
        <v/>
      </c>
      <c r="AC34" s="9" t="str">
        <f t="shared" si="10"/>
        <v/>
      </c>
      <c r="AD34" s="9" t="str">
        <f t="shared" si="10"/>
        <v/>
      </c>
      <c r="AE34" s="9" t="str">
        <f t="shared" si="11"/>
        <v/>
      </c>
      <c r="AF34" s="9" t="str">
        <f t="shared" si="11"/>
        <v/>
      </c>
      <c r="AG34" s="9" t="str">
        <f t="shared" si="11"/>
        <v/>
      </c>
      <c r="AH34" s="9" t="str">
        <f t="shared" si="11"/>
        <v/>
      </c>
      <c r="AI34" s="9" t="str">
        <f t="shared" si="11"/>
        <v/>
      </c>
      <c r="AJ34" s="9" t="str">
        <f t="shared" ref="AJ34:AN67" si="15">IF($N34=(AJ$4*AJ$5),CONCATENATE($D34,", "),"")</f>
        <v/>
      </c>
      <c r="AK34" s="9" t="str">
        <f t="shared" si="15"/>
        <v/>
      </c>
      <c r="AL34" s="9" t="str">
        <f t="shared" si="15"/>
        <v/>
      </c>
      <c r="AM34" s="9" t="str">
        <f t="shared" si="15"/>
        <v/>
      </c>
      <c r="AN34" s="9" t="str">
        <f t="shared" si="15"/>
        <v/>
      </c>
    </row>
    <row r="35" spans="4:53">
      <c r="D35" s="9">
        <f>'2) Risk register - Extended '!A32</f>
        <v>30</v>
      </c>
      <c r="E35" s="9">
        <f>IF('2) Risk register - Extended '!U32="Klar",0,'2) Risk register - Extended '!E32)</f>
        <v>0</v>
      </c>
      <c r="F35" s="9">
        <f>'2) Risk register - Extended '!F32</f>
        <v>0</v>
      </c>
      <c r="G35" s="9">
        <f>'2) Risk register - Extended '!G32</f>
        <v>0</v>
      </c>
      <c r="H35" s="9">
        <f>'2) Risk register - Extended '!H32</f>
        <v>0</v>
      </c>
      <c r="J35" s="9" t="str">
        <f t="shared" si="14"/>
        <v/>
      </c>
      <c r="K35" s="9" t="str">
        <f t="shared" si="14"/>
        <v/>
      </c>
      <c r="L35" s="9" t="str">
        <f t="shared" si="14"/>
        <v/>
      </c>
      <c r="M35" s="9" t="str">
        <f t="shared" si="14"/>
        <v/>
      </c>
      <c r="N35" s="9" t="str">
        <f t="shared" si="14"/>
        <v/>
      </c>
      <c r="P35" s="9" t="str">
        <f t="shared" si="8"/>
        <v/>
      </c>
      <c r="Q35" s="9" t="str">
        <f t="shared" si="8"/>
        <v/>
      </c>
      <c r="R35" s="9" t="str">
        <f t="shared" si="8"/>
        <v/>
      </c>
      <c r="S35" s="9" t="str">
        <f t="shared" si="8"/>
        <v/>
      </c>
      <c r="T35" s="9" t="str">
        <f t="shared" si="8"/>
        <v/>
      </c>
      <c r="U35" s="9" t="str">
        <f t="shared" si="9"/>
        <v/>
      </c>
      <c r="V35" s="9" t="str">
        <f t="shared" si="9"/>
        <v/>
      </c>
      <c r="W35" s="9" t="str">
        <f t="shared" si="9"/>
        <v/>
      </c>
      <c r="X35" s="9" t="str">
        <f t="shared" si="9"/>
        <v/>
      </c>
      <c r="Y35" s="9" t="str">
        <f t="shared" si="9"/>
        <v/>
      </c>
      <c r="Z35" s="9" t="str">
        <f t="shared" si="10"/>
        <v/>
      </c>
      <c r="AA35" s="9" t="str">
        <f t="shared" si="10"/>
        <v/>
      </c>
      <c r="AB35" s="9" t="str">
        <f t="shared" si="10"/>
        <v/>
      </c>
      <c r="AC35" s="9" t="str">
        <f t="shared" si="10"/>
        <v/>
      </c>
      <c r="AD35" s="9" t="str">
        <f t="shared" si="10"/>
        <v/>
      </c>
      <c r="AE35" s="9" t="str">
        <f t="shared" si="11"/>
        <v/>
      </c>
      <c r="AF35" s="9" t="str">
        <f t="shared" si="11"/>
        <v/>
      </c>
      <c r="AG35" s="9" t="str">
        <f t="shared" si="11"/>
        <v/>
      </c>
      <c r="AH35" s="9" t="str">
        <f t="shared" si="11"/>
        <v/>
      </c>
      <c r="AI35" s="9" t="str">
        <f t="shared" si="11"/>
        <v/>
      </c>
      <c r="AJ35" s="9" t="str">
        <f t="shared" si="15"/>
        <v/>
      </c>
      <c r="AK35" s="9" t="str">
        <f t="shared" si="15"/>
        <v/>
      </c>
      <c r="AL35" s="9" t="str">
        <f t="shared" si="15"/>
        <v/>
      </c>
      <c r="AM35" s="9" t="str">
        <f t="shared" si="15"/>
        <v/>
      </c>
      <c r="AN35" s="9" t="str">
        <f t="shared" si="15"/>
        <v/>
      </c>
      <c r="AY35" s="9" t="str" cm="1">
        <f t="array" ref="AY35:AY39">_xlfn.UNIQUE('1) Document info'!A7:A11,0,1)</f>
        <v>Prestudy</v>
      </c>
      <c r="AZ35" s="9">
        <f>SUMIFS('2) Risk register - Extended '!$L$3:$L$101,'2) Risk register - Extended '!$B$3:$B$101,'Beräkning riskmatris'!AY35)</f>
        <v>0</v>
      </c>
      <c r="BA35" s="9">
        <f>SUMIFS('2) Risk register - Extended '!$Q$3:$Q$101,'2) Risk register - Extended '!$B$3:$B$101,'Beräkning riskmatris'!AY35)</f>
        <v>0</v>
      </c>
    </row>
    <row r="36" spans="4:53">
      <c r="D36" s="9">
        <f>'2) Risk register - Extended '!A33</f>
        <v>31</v>
      </c>
      <c r="E36" s="9">
        <f>IF('2) Risk register - Extended '!U33="Klar",0,'2) Risk register - Extended '!E33)</f>
        <v>0</v>
      </c>
      <c r="F36" s="9">
        <f>'2) Risk register - Extended '!F33</f>
        <v>0</v>
      </c>
      <c r="G36" s="9">
        <f>'2) Risk register - Extended '!G33</f>
        <v>0</v>
      </c>
      <c r="H36" s="9">
        <f>'2) Risk register - Extended '!H33</f>
        <v>0</v>
      </c>
      <c r="J36" s="9" t="str">
        <f t="shared" si="14"/>
        <v/>
      </c>
      <c r="K36" s="9" t="str">
        <f t="shared" si="14"/>
        <v/>
      </c>
      <c r="L36" s="9" t="str">
        <f t="shared" si="14"/>
        <v/>
      </c>
      <c r="M36" s="9" t="str">
        <f t="shared" si="14"/>
        <v/>
      </c>
      <c r="N36" s="9" t="str">
        <f t="shared" si="14"/>
        <v/>
      </c>
      <c r="P36" s="9" t="str">
        <f t="shared" si="8"/>
        <v/>
      </c>
      <c r="Q36" s="9" t="str">
        <f t="shared" si="8"/>
        <v/>
      </c>
      <c r="R36" s="9" t="str">
        <f t="shared" si="8"/>
        <v/>
      </c>
      <c r="S36" s="9" t="str">
        <f t="shared" si="8"/>
        <v/>
      </c>
      <c r="T36" s="9" t="str">
        <f t="shared" si="8"/>
        <v/>
      </c>
      <c r="U36" s="9" t="str">
        <f t="shared" si="9"/>
        <v/>
      </c>
      <c r="V36" s="9" t="str">
        <f t="shared" si="9"/>
        <v/>
      </c>
      <c r="W36" s="9" t="str">
        <f t="shared" si="9"/>
        <v/>
      </c>
      <c r="X36" s="9" t="str">
        <f t="shared" si="9"/>
        <v/>
      </c>
      <c r="Y36" s="9" t="str">
        <f t="shared" si="9"/>
        <v/>
      </c>
      <c r="Z36" s="9" t="str">
        <f t="shared" si="10"/>
        <v/>
      </c>
      <c r="AA36" s="9" t="str">
        <f t="shared" si="10"/>
        <v/>
      </c>
      <c r="AB36" s="9" t="str">
        <f t="shared" si="10"/>
        <v/>
      </c>
      <c r="AC36" s="9" t="str">
        <f t="shared" si="10"/>
        <v/>
      </c>
      <c r="AD36" s="9" t="str">
        <f t="shared" si="10"/>
        <v/>
      </c>
      <c r="AE36" s="9" t="str">
        <f t="shared" si="11"/>
        <v/>
      </c>
      <c r="AF36" s="9" t="str">
        <f t="shared" si="11"/>
        <v/>
      </c>
      <c r="AG36" s="9" t="str">
        <f t="shared" si="11"/>
        <v/>
      </c>
      <c r="AH36" s="9" t="str">
        <f t="shared" si="11"/>
        <v/>
      </c>
      <c r="AI36" s="9" t="str">
        <f t="shared" si="11"/>
        <v/>
      </c>
      <c r="AJ36" s="9" t="str">
        <f t="shared" si="15"/>
        <v/>
      </c>
      <c r="AK36" s="9" t="str">
        <f t="shared" si="15"/>
        <v/>
      </c>
      <c r="AL36" s="9" t="str">
        <f t="shared" si="15"/>
        <v/>
      </c>
      <c r="AM36" s="9" t="str">
        <f t="shared" si="15"/>
        <v/>
      </c>
      <c r="AN36" s="9" t="str">
        <f t="shared" si="15"/>
        <v/>
      </c>
      <c r="AY36" s="9" t="str">
        <v>Initiation</v>
      </c>
      <c r="AZ36" s="9">
        <f>SUMIFS('2) Risk register - Extended '!$L$3:$L$101,'2) Risk register - Extended '!$B$3:$B$101,'Beräkning riskmatris'!AY36)</f>
        <v>0</v>
      </c>
      <c r="BA36" s="9">
        <f>SUMIFS('2) Risk register - Extended '!$Q$3:$Q$101,'2) Risk register - Extended '!$B$3:$B$101,'Beräkning riskmatris'!AY36)</f>
        <v>0</v>
      </c>
    </row>
    <row r="37" spans="4:53">
      <c r="D37" s="9">
        <f>'2) Risk register - Extended '!A34</f>
        <v>32</v>
      </c>
      <c r="E37" s="9">
        <f>IF('2) Risk register - Extended '!U34="Klar",0,'2) Risk register - Extended '!E34)</f>
        <v>0</v>
      </c>
      <c r="F37" s="9">
        <f>'2) Risk register - Extended '!F34</f>
        <v>0</v>
      </c>
      <c r="G37" s="9">
        <f>'2) Risk register - Extended '!G34</f>
        <v>0</v>
      </c>
      <c r="H37" s="9">
        <f>'2) Risk register - Extended '!H34</f>
        <v>0</v>
      </c>
      <c r="J37" s="9" t="str">
        <f t="shared" si="14"/>
        <v/>
      </c>
      <c r="K37" s="9" t="str">
        <f t="shared" si="14"/>
        <v/>
      </c>
      <c r="L37" s="9" t="str">
        <f t="shared" si="14"/>
        <v/>
      </c>
      <c r="M37" s="9" t="str">
        <f t="shared" si="14"/>
        <v/>
      </c>
      <c r="N37" s="9" t="str">
        <f t="shared" si="14"/>
        <v/>
      </c>
      <c r="P37" s="9" t="str">
        <f t="shared" si="8"/>
        <v/>
      </c>
      <c r="Q37" s="9" t="str">
        <f t="shared" si="8"/>
        <v/>
      </c>
      <c r="R37" s="9" t="str">
        <f t="shared" si="8"/>
        <v/>
      </c>
      <c r="S37" s="9" t="str">
        <f t="shared" si="8"/>
        <v/>
      </c>
      <c r="T37" s="9" t="str">
        <f t="shared" si="8"/>
        <v/>
      </c>
      <c r="U37" s="9" t="str">
        <f t="shared" si="9"/>
        <v/>
      </c>
      <c r="V37" s="9" t="str">
        <f t="shared" si="9"/>
        <v/>
      </c>
      <c r="W37" s="9" t="str">
        <f t="shared" si="9"/>
        <v/>
      </c>
      <c r="X37" s="9" t="str">
        <f t="shared" si="9"/>
        <v/>
      </c>
      <c r="Y37" s="9" t="str">
        <f t="shared" si="9"/>
        <v/>
      </c>
      <c r="Z37" s="9" t="str">
        <f t="shared" si="10"/>
        <v/>
      </c>
      <c r="AA37" s="9" t="str">
        <f t="shared" si="10"/>
        <v/>
      </c>
      <c r="AB37" s="9" t="str">
        <f t="shared" si="10"/>
        <v/>
      </c>
      <c r="AC37" s="9" t="str">
        <f t="shared" si="10"/>
        <v/>
      </c>
      <c r="AD37" s="9" t="str">
        <f t="shared" si="10"/>
        <v/>
      </c>
      <c r="AE37" s="9" t="str">
        <f t="shared" si="11"/>
        <v/>
      </c>
      <c r="AF37" s="9" t="str">
        <f t="shared" si="11"/>
        <v/>
      </c>
      <c r="AG37" s="9" t="str">
        <f t="shared" si="11"/>
        <v/>
      </c>
      <c r="AH37" s="9" t="str">
        <f t="shared" si="11"/>
        <v/>
      </c>
      <c r="AI37" s="9" t="str">
        <f t="shared" si="11"/>
        <v/>
      </c>
      <c r="AJ37" s="9" t="str">
        <f t="shared" si="15"/>
        <v/>
      </c>
      <c r="AK37" s="9" t="str">
        <f t="shared" si="15"/>
        <v/>
      </c>
      <c r="AL37" s="9" t="str">
        <f t="shared" si="15"/>
        <v/>
      </c>
      <c r="AM37" s="9" t="str">
        <f t="shared" si="15"/>
        <v/>
      </c>
      <c r="AN37" s="9" t="str">
        <f t="shared" si="15"/>
        <v/>
      </c>
      <c r="AY37" s="9" t="str">
        <v>Planning</v>
      </c>
      <c r="AZ37" s="9">
        <f>SUMIFS('2) Risk register - Extended '!$L$3:$L$101,'2) Risk register - Extended '!$B$3:$B$101,'Beräkning riskmatris'!AY37)</f>
        <v>0</v>
      </c>
      <c r="BA37" s="9">
        <f>SUMIFS('2) Risk register - Extended '!$Q$3:$Q$101,'2) Risk register - Extended '!$B$3:$B$101,'Beräkning riskmatris'!AY37)</f>
        <v>0</v>
      </c>
    </row>
    <row r="38" spans="4:53">
      <c r="D38" s="9">
        <f>'2) Risk register - Extended '!A35</f>
        <v>33</v>
      </c>
      <c r="E38" s="9">
        <f>IF('2) Risk register - Extended '!U35="Klar",0,'2) Risk register - Extended '!E35)</f>
        <v>0</v>
      </c>
      <c r="F38" s="9">
        <f>'2) Risk register - Extended '!F35</f>
        <v>0</v>
      </c>
      <c r="G38" s="9">
        <f>'2) Risk register - Extended '!G35</f>
        <v>0</v>
      </c>
      <c r="H38" s="9">
        <f>'2) Risk register - Extended '!H35</f>
        <v>0</v>
      </c>
      <c r="J38" s="9" t="str">
        <f t="shared" si="14"/>
        <v/>
      </c>
      <c r="K38" s="9" t="str">
        <f t="shared" si="14"/>
        <v/>
      </c>
      <c r="L38" s="9" t="str">
        <f t="shared" si="14"/>
        <v/>
      </c>
      <c r="M38" s="9" t="str">
        <f t="shared" si="14"/>
        <v/>
      </c>
      <c r="N38" s="9" t="str">
        <f t="shared" si="14"/>
        <v/>
      </c>
      <c r="P38" s="9" t="str">
        <f t="shared" si="8"/>
        <v/>
      </c>
      <c r="Q38" s="9" t="str">
        <f t="shared" si="8"/>
        <v/>
      </c>
      <c r="R38" s="9" t="str">
        <f t="shared" si="8"/>
        <v/>
      </c>
      <c r="S38" s="9" t="str">
        <f t="shared" si="8"/>
        <v/>
      </c>
      <c r="T38" s="9" t="str">
        <f t="shared" si="8"/>
        <v/>
      </c>
      <c r="U38" s="9" t="str">
        <f t="shared" si="9"/>
        <v/>
      </c>
      <c r="V38" s="9" t="str">
        <f t="shared" si="9"/>
        <v/>
      </c>
      <c r="W38" s="9" t="str">
        <f t="shared" si="9"/>
        <v/>
      </c>
      <c r="X38" s="9" t="str">
        <f t="shared" si="9"/>
        <v/>
      </c>
      <c r="Y38" s="9" t="str">
        <f t="shared" si="9"/>
        <v/>
      </c>
      <c r="Z38" s="9" t="str">
        <f t="shared" si="10"/>
        <v/>
      </c>
      <c r="AA38" s="9" t="str">
        <f t="shared" si="10"/>
        <v/>
      </c>
      <c r="AB38" s="9" t="str">
        <f t="shared" si="10"/>
        <v/>
      </c>
      <c r="AC38" s="9" t="str">
        <f t="shared" si="10"/>
        <v/>
      </c>
      <c r="AD38" s="9" t="str">
        <f t="shared" si="10"/>
        <v/>
      </c>
      <c r="AE38" s="9" t="str">
        <f t="shared" si="11"/>
        <v/>
      </c>
      <c r="AF38" s="9" t="str">
        <f t="shared" si="11"/>
        <v/>
      </c>
      <c r="AG38" s="9" t="str">
        <f t="shared" si="11"/>
        <v/>
      </c>
      <c r="AH38" s="9" t="str">
        <f t="shared" si="11"/>
        <v/>
      </c>
      <c r="AI38" s="9" t="str">
        <f t="shared" si="11"/>
        <v/>
      </c>
      <c r="AJ38" s="9" t="str">
        <f t="shared" si="15"/>
        <v/>
      </c>
      <c r="AK38" s="9" t="str">
        <f t="shared" si="15"/>
        <v/>
      </c>
      <c r="AL38" s="9" t="str">
        <f t="shared" si="15"/>
        <v/>
      </c>
      <c r="AM38" s="9" t="str">
        <f t="shared" si="15"/>
        <v/>
      </c>
      <c r="AN38" s="9" t="str">
        <f t="shared" si="15"/>
        <v/>
      </c>
      <c r="AY38" s="9" t="str">
        <v>Execution</v>
      </c>
      <c r="AZ38" s="9">
        <f>SUMIFS('2) Risk register - Extended '!$L$3:$L$101,'2) Risk register - Extended '!$B$3:$B$101,'Beräkning riskmatris'!AY38)</f>
        <v>0</v>
      </c>
      <c r="BA38" s="9">
        <f>SUMIFS('2) Risk register - Extended '!$Q$3:$Q$101,'2) Risk register - Extended '!$B$3:$B$101,'Beräkning riskmatris'!AY38)</f>
        <v>0</v>
      </c>
    </row>
    <row r="39" spans="4:53">
      <c r="D39" s="9">
        <f>'2) Risk register - Extended '!A36</f>
        <v>34</v>
      </c>
      <c r="E39" s="9">
        <f>IF('2) Risk register - Extended '!U36="Klar",0,'2) Risk register - Extended '!E36)</f>
        <v>0</v>
      </c>
      <c r="F39" s="9">
        <f>'2) Risk register - Extended '!F36</f>
        <v>0</v>
      </c>
      <c r="G39" s="9">
        <f>'2) Risk register - Extended '!G36</f>
        <v>0</v>
      </c>
      <c r="H39" s="9">
        <f>'2) Risk register - Extended '!H36</f>
        <v>0</v>
      </c>
      <c r="J39" s="9" t="str">
        <f t="shared" si="14"/>
        <v/>
      </c>
      <c r="K39" s="9" t="str">
        <f t="shared" si="14"/>
        <v/>
      </c>
      <c r="L39" s="9" t="str">
        <f t="shared" si="14"/>
        <v/>
      </c>
      <c r="M39" s="9" t="str">
        <f t="shared" si="14"/>
        <v/>
      </c>
      <c r="N39" s="9" t="str">
        <f t="shared" si="14"/>
        <v/>
      </c>
      <c r="P39" s="9" t="str">
        <f t="shared" ref="P39:T70" si="16">IF($J39=(P$4*P$5),CONCATENATE($D39,", "),"")</f>
        <v/>
      </c>
      <c r="Q39" s="9" t="str">
        <f t="shared" si="16"/>
        <v/>
      </c>
      <c r="R39" s="9" t="str">
        <f t="shared" si="16"/>
        <v/>
      </c>
      <c r="S39" s="9" t="str">
        <f t="shared" si="16"/>
        <v/>
      </c>
      <c r="T39" s="9" t="str">
        <f t="shared" si="16"/>
        <v/>
      </c>
      <c r="U39" s="9" t="str">
        <f t="shared" ref="U39:Y70" si="17">IF($K39=(U$4*U$5),CONCATENATE($D39,", "),"")</f>
        <v/>
      </c>
      <c r="V39" s="9" t="str">
        <f t="shared" si="17"/>
        <v/>
      </c>
      <c r="W39" s="9" t="str">
        <f t="shared" si="17"/>
        <v/>
      </c>
      <c r="X39" s="9" t="str">
        <f t="shared" si="17"/>
        <v/>
      </c>
      <c r="Y39" s="9" t="str">
        <f t="shared" si="17"/>
        <v/>
      </c>
      <c r="Z39" s="9" t="str">
        <f t="shared" ref="Z39:AD70" si="18">IF($L39=(Z$4*Z$5),CONCATENATE($D39,", "),"")</f>
        <v/>
      </c>
      <c r="AA39" s="9" t="str">
        <f t="shared" si="18"/>
        <v/>
      </c>
      <c r="AB39" s="9" t="str">
        <f t="shared" si="18"/>
        <v/>
      </c>
      <c r="AC39" s="9" t="str">
        <f t="shared" si="18"/>
        <v/>
      </c>
      <c r="AD39" s="9" t="str">
        <f t="shared" si="18"/>
        <v/>
      </c>
      <c r="AE39" s="9" t="str">
        <f t="shared" ref="AE39:AI70" si="19">IF($M39=(AE$4*AE$5),CONCATENATE($D39,", "),"")</f>
        <v/>
      </c>
      <c r="AF39" s="9" t="str">
        <f t="shared" si="19"/>
        <v/>
      </c>
      <c r="AG39" s="9" t="str">
        <f t="shared" si="19"/>
        <v/>
      </c>
      <c r="AH39" s="9" t="str">
        <f t="shared" si="19"/>
        <v/>
      </c>
      <c r="AI39" s="9" t="str">
        <f t="shared" si="19"/>
        <v/>
      </c>
      <c r="AJ39" s="9" t="str">
        <f t="shared" si="15"/>
        <v/>
      </c>
      <c r="AK39" s="9" t="str">
        <f t="shared" si="15"/>
        <v/>
      </c>
      <c r="AL39" s="9" t="str">
        <f t="shared" si="15"/>
        <v/>
      </c>
      <c r="AM39" s="9" t="str">
        <f t="shared" si="15"/>
        <v/>
      </c>
      <c r="AN39" s="9" t="str">
        <f t="shared" si="15"/>
        <v/>
      </c>
      <c r="AY39" s="9" t="str">
        <v>Closure</v>
      </c>
      <c r="AZ39" s="9">
        <f>SUMIFS('2) Risk register - Extended '!$L$3:$L$101,'2) Risk register - Extended '!$B$3:$B$101,'Beräkning riskmatris'!AY39)</f>
        <v>0</v>
      </c>
      <c r="BA39" s="9">
        <f>SUMIFS('2) Risk register - Extended '!$Q$3:$Q$101,'2) Risk register - Extended '!$B$3:$B$101,'Beräkning riskmatris'!AY39)</f>
        <v>0</v>
      </c>
    </row>
    <row r="40" spans="4:53">
      <c r="D40" s="9">
        <f>'2) Risk register - Extended '!A37</f>
        <v>35</v>
      </c>
      <c r="E40" s="9">
        <f>IF('2) Risk register - Extended '!U37="Klar",0,'2) Risk register - Extended '!E37)</f>
        <v>0</v>
      </c>
      <c r="F40" s="9">
        <f>'2) Risk register - Extended '!F37</f>
        <v>0</v>
      </c>
      <c r="G40" s="9">
        <f>'2) Risk register - Extended '!G37</f>
        <v>0</v>
      </c>
      <c r="H40" s="9">
        <f>'2) Risk register - Extended '!H37</f>
        <v>0</v>
      </c>
      <c r="J40" s="9" t="str">
        <f t="shared" si="14"/>
        <v/>
      </c>
      <c r="K40" s="9" t="str">
        <f t="shared" si="14"/>
        <v/>
      </c>
      <c r="L40" s="9" t="str">
        <f t="shared" si="14"/>
        <v/>
      </c>
      <c r="M40" s="9" t="str">
        <f t="shared" si="14"/>
        <v/>
      </c>
      <c r="N40" s="9" t="str">
        <f t="shared" si="14"/>
        <v/>
      </c>
      <c r="P40" s="9" t="str">
        <f t="shared" si="16"/>
        <v/>
      </c>
      <c r="Q40" s="9" t="str">
        <f t="shared" si="16"/>
        <v/>
      </c>
      <c r="R40" s="9" t="str">
        <f t="shared" si="16"/>
        <v/>
      </c>
      <c r="S40" s="9" t="str">
        <f t="shared" si="16"/>
        <v/>
      </c>
      <c r="T40" s="9" t="str">
        <f t="shared" si="16"/>
        <v/>
      </c>
      <c r="U40" s="9" t="str">
        <f t="shared" si="17"/>
        <v/>
      </c>
      <c r="V40" s="9" t="str">
        <f t="shared" si="17"/>
        <v/>
      </c>
      <c r="W40" s="9" t="str">
        <f t="shared" si="17"/>
        <v/>
      </c>
      <c r="X40" s="9" t="str">
        <f t="shared" si="17"/>
        <v/>
      </c>
      <c r="Y40" s="9" t="str">
        <f t="shared" si="17"/>
        <v/>
      </c>
      <c r="Z40" s="9" t="str">
        <f t="shared" si="18"/>
        <v/>
      </c>
      <c r="AA40" s="9" t="str">
        <f t="shared" si="18"/>
        <v/>
      </c>
      <c r="AB40" s="9" t="str">
        <f t="shared" si="18"/>
        <v/>
      </c>
      <c r="AC40" s="9" t="str">
        <f t="shared" si="18"/>
        <v/>
      </c>
      <c r="AD40" s="9" t="str">
        <f t="shared" si="18"/>
        <v/>
      </c>
      <c r="AE40" s="9" t="str">
        <f t="shared" si="19"/>
        <v/>
      </c>
      <c r="AF40" s="9" t="str">
        <f t="shared" si="19"/>
        <v/>
      </c>
      <c r="AG40" s="9" t="str">
        <f t="shared" si="19"/>
        <v/>
      </c>
      <c r="AH40" s="9" t="str">
        <f t="shared" si="19"/>
        <v/>
      </c>
      <c r="AI40" s="9" t="str">
        <f t="shared" si="19"/>
        <v/>
      </c>
      <c r="AJ40" s="9" t="str">
        <f t="shared" si="15"/>
        <v/>
      </c>
      <c r="AK40" s="9" t="str">
        <f t="shared" si="15"/>
        <v/>
      </c>
      <c r="AL40" s="9" t="str">
        <f t="shared" si="15"/>
        <v/>
      </c>
      <c r="AM40" s="9" t="str">
        <f t="shared" si="15"/>
        <v/>
      </c>
      <c r="AN40" s="9" t="str">
        <f t="shared" si="15"/>
        <v/>
      </c>
    </row>
    <row r="41" spans="4:53">
      <c r="D41" s="9">
        <f>'2) Risk register - Extended '!A38</f>
        <v>36</v>
      </c>
      <c r="E41" s="9">
        <f>IF('2) Risk register - Extended '!U38="Klar",0,'2) Risk register - Extended '!E38)</f>
        <v>0</v>
      </c>
      <c r="F41" s="9">
        <f>'2) Risk register - Extended '!F38</f>
        <v>0</v>
      </c>
      <c r="G41" s="9">
        <f>'2) Risk register - Extended '!G38</f>
        <v>0</v>
      </c>
      <c r="H41" s="9">
        <f>'2) Risk register - Extended '!H38</f>
        <v>0</v>
      </c>
      <c r="J41" s="9" t="str">
        <f t="shared" si="14"/>
        <v/>
      </c>
      <c r="K41" s="9" t="str">
        <f t="shared" si="14"/>
        <v/>
      </c>
      <c r="L41" s="9" t="str">
        <f t="shared" si="14"/>
        <v/>
      </c>
      <c r="M41" s="9" t="str">
        <f t="shared" si="14"/>
        <v/>
      </c>
      <c r="N41" s="9" t="str">
        <f t="shared" si="14"/>
        <v/>
      </c>
      <c r="P41" s="9" t="str">
        <f t="shared" si="16"/>
        <v/>
      </c>
      <c r="Q41" s="9" t="str">
        <f t="shared" si="16"/>
        <v/>
      </c>
      <c r="R41" s="9" t="str">
        <f t="shared" si="16"/>
        <v/>
      </c>
      <c r="S41" s="9" t="str">
        <f t="shared" si="16"/>
        <v/>
      </c>
      <c r="T41" s="9" t="str">
        <f t="shared" si="16"/>
        <v/>
      </c>
      <c r="U41" s="9" t="str">
        <f t="shared" si="17"/>
        <v/>
      </c>
      <c r="V41" s="9" t="str">
        <f t="shared" si="17"/>
        <v/>
      </c>
      <c r="W41" s="9" t="str">
        <f t="shared" si="17"/>
        <v/>
      </c>
      <c r="X41" s="9" t="str">
        <f t="shared" si="17"/>
        <v/>
      </c>
      <c r="Y41" s="9" t="str">
        <f t="shared" si="17"/>
        <v/>
      </c>
      <c r="Z41" s="9" t="str">
        <f t="shared" si="18"/>
        <v/>
      </c>
      <c r="AA41" s="9" t="str">
        <f t="shared" si="18"/>
        <v/>
      </c>
      <c r="AB41" s="9" t="str">
        <f t="shared" si="18"/>
        <v/>
      </c>
      <c r="AC41" s="9" t="str">
        <f t="shared" si="18"/>
        <v/>
      </c>
      <c r="AD41" s="9" t="str">
        <f t="shared" si="18"/>
        <v/>
      </c>
      <c r="AE41" s="9" t="str">
        <f t="shared" si="19"/>
        <v/>
      </c>
      <c r="AF41" s="9" t="str">
        <f t="shared" si="19"/>
        <v/>
      </c>
      <c r="AG41" s="9" t="str">
        <f t="shared" si="19"/>
        <v/>
      </c>
      <c r="AH41" s="9" t="str">
        <f t="shared" si="19"/>
        <v/>
      </c>
      <c r="AI41" s="9" t="str">
        <f t="shared" si="19"/>
        <v/>
      </c>
      <c r="AJ41" s="9" t="str">
        <f t="shared" si="15"/>
        <v/>
      </c>
      <c r="AK41" s="9" t="str">
        <f t="shared" si="15"/>
        <v/>
      </c>
      <c r="AL41" s="9" t="str">
        <f t="shared" si="15"/>
        <v/>
      </c>
      <c r="AM41" s="9" t="str">
        <f t="shared" si="15"/>
        <v/>
      </c>
      <c r="AN41" s="9" t="str">
        <f t="shared" si="15"/>
        <v/>
      </c>
    </row>
    <row r="42" spans="4:53">
      <c r="D42" s="9">
        <f>'2) Risk register - Extended '!A39</f>
        <v>37</v>
      </c>
      <c r="E42" s="9">
        <f>IF('2) Risk register - Extended '!U39="Klar",0,'2) Risk register - Extended '!E39)</f>
        <v>0</v>
      </c>
      <c r="F42" s="9">
        <f>'2) Risk register - Extended '!F39</f>
        <v>0</v>
      </c>
      <c r="G42" s="9">
        <f>'2) Risk register - Extended '!G39</f>
        <v>0</v>
      </c>
      <c r="H42" s="9">
        <f>'2) Risk register - Extended '!H39</f>
        <v>0</v>
      </c>
      <c r="J42" s="9" t="str">
        <f t="shared" si="14"/>
        <v/>
      </c>
      <c r="K42" s="9" t="str">
        <f t="shared" si="14"/>
        <v/>
      </c>
      <c r="L42" s="9" t="str">
        <f t="shared" si="14"/>
        <v/>
      </c>
      <c r="M42" s="9" t="str">
        <f t="shared" si="14"/>
        <v/>
      </c>
      <c r="N42" s="9" t="str">
        <f t="shared" si="14"/>
        <v/>
      </c>
      <c r="P42" s="9" t="str">
        <f t="shared" si="16"/>
        <v/>
      </c>
      <c r="Q42" s="9" t="str">
        <f t="shared" si="16"/>
        <v/>
      </c>
      <c r="R42" s="9" t="str">
        <f t="shared" si="16"/>
        <v/>
      </c>
      <c r="S42" s="9" t="str">
        <f t="shared" si="16"/>
        <v/>
      </c>
      <c r="T42" s="9" t="str">
        <f t="shared" si="16"/>
        <v/>
      </c>
      <c r="U42" s="9" t="str">
        <f t="shared" si="17"/>
        <v/>
      </c>
      <c r="V42" s="9" t="str">
        <f t="shared" si="17"/>
        <v/>
      </c>
      <c r="W42" s="9" t="str">
        <f t="shared" si="17"/>
        <v/>
      </c>
      <c r="X42" s="9" t="str">
        <f t="shared" si="17"/>
        <v/>
      </c>
      <c r="Y42" s="9" t="str">
        <f t="shared" si="17"/>
        <v/>
      </c>
      <c r="Z42" s="9" t="str">
        <f t="shared" si="18"/>
        <v/>
      </c>
      <c r="AA42" s="9" t="str">
        <f t="shared" si="18"/>
        <v/>
      </c>
      <c r="AB42" s="9" t="str">
        <f t="shared" si="18"/>
        <v/>
      </c>
      <c r="AC42" s="9" t="str">
        <f t="shared" si="18"/>
        <v/>
      </c>
      <c r="AD42" s="9" t="str">
        <f t="shared" si="18"/>
        <v/>
      </c>
      <c r="AE42" s="9" t="str">
        <f t="shared" si="19"/>
        <v/>
      </c>
      <c r="AF42" s="9" t="str">
        <f t="shared" si="19"/>
        <v/>
      </c>
      <c r="AG42" s="9" t="str">
        <f t="shared" si="19"/>
        <v/>
      </c>
      <c r="AH42" s="9" t="str">
        <f t="shared" si="19"/>
        <v/>
      </c>
      <c r="AI42" s="9" t="str">
        <f t="shared" si="19"/>
        <v/>
      </c>
      <c r="AJ42" s="9" t="str">
        <f t="shared" si="15"/>
        <v/>
      </c>
      <c r="AK42" s="9" t="str">
        <f t="shared" si="15"/>
        <v/>
      </c>
      <c r="AL42" s="9" t="str">
        <f t="shared" si="15"/>
        <v/>
      </c>
      <c r="AM42" s="9" t="str">
        <f t="shared" si="15"/>
        <v/>
      </c>
      <c r="AN42" s="9" t="str">
        <f t="shared" si="15"/>
        <v/>
      </c>
    </row>
    <row r="43" spans="4:53">
      <c r="D43" s="9">
        <f>'2) Risk register - Extended '!A40</f>
        <v>38</v>
      </c>
      <c r="E43" s="9">
        <f>IF('2) Risk register - Extended '!U40="Klar",0,'2) Risk register - Extended '!E40)</f>
        <v>0</v>
      </c>
      <c r="F43" s="9">
        <f>'2) Risk register - Extended '!F40</f>
        <v>0</v>
      </c>
      <c r="G43" s="9">
        <f>'2) Risk register - Extended '!G40</f>
        <v>0</v>
      </c>
      <c r="H43" s="9">
        <f>'2) Risk register - Extended '!H40</f>
        <v>0</v>
      </c>
      <c r="J43" s="9" t="str">
        <f t="shared" si="14"/>
        <v/>
      </c>
      <c r="K43" s="9" t="str">
        <f t="shared" si="14"/>
        <v/>
      </c>
      <c r="L43" s="9" t="str">
        <f t="shared" si="14"/>
        <v/>
      </c>
      <c r="M43" s="9" t="str">
        <f t="shared" si="14"/>
        <v/>
      </c>
      <c r="N43" s="9" t="str">
        <f t="shared" si="14"/>
        <v/>
      </c>
      <c r="P43" s="9" t="str">
        <f t="shared" si="16"/>
        <v/>
      </c>
      <c r="Q43" s="9" t="str">
        <f t="shared" si="16"/>
        <v/>
      </c>
      <c r="R43" s="9" t="str">
        <f t="shared" si="16"/>
        <v/>
      </c>
      <c r="S43" s="9" t="str">
        <f t="shared" si="16"/>
        <v/>
      </c>
      <c r="T43" s="9" t="str">
        <f t="shared" si="16"/>
        <v/>
      </c>
      <c r="U43" s="9" t="str">
        <f t="shared" si="17"/>
        <v/>
      </c>
      <c r="V43" s="9" t="str">
        <f t="shared" si="17"/>
        <v/>
      </c>
      <c r="W43" s="9" t="str">
        <f t="shared" si="17"/>
        <v/>
      </c>
      <c r="X43" s="9" t="str">
        <f t="shared" si="17"/>
        <v/>
      </c>
      <c r="Y43" s="9" t="str">
        <f t="shared" si="17"/>
        <v/>
      </c>
      <c r="Z43" s="9" t="str">
        <f t="shared" si="18"/>
        <v/>
      </c>
      <c r="AA43" s="9" t="str">
        <f t="shared" si="18"/>
        <v/>
      </c>
      <c r="AB43" s="9" t="str">
        <f t="shared" si="18"/>
        <v/>
      </c>
      <c r="AC43" s="9" t="str">
        <f t="shared" si="18"/>
        <v/>
      </c>
      <c r="AD43" s="9" t="str">
        <f t="shared" si="18"/>
        <v/>
      </c>
      <c r="AE43" s="9" t="str">
        <f t="shared" si="19"/>
        <v/>
      </c>
      <c r="AF43" s="9" t="str">
        <f t="shared" si="19"/>
        <v/>
      </c>
      <c r="AG43" s="9" t="str">
        <f t="shared" si="19"/>
        <v/>
      </c>
      <c r="AH43" s="9" t="str">
        <f t="shared" si="19"/>
        <v/>
      </c>
      <c r="AI43" s="9" t="str">
        <f t="shared" si="19"/>
        <v/>
      </c>
      <c r="AJ43" s="9" t="str">
        <f t="shared" si="15"/>
        <v/>
      </c>
      <c r="AK43" s="9" t="str">
        <f t="shared" si="15"/>
        <v/>
      </c>
      <c r="AL43" s="9" t="str">
        <f t="shared" si="15"/>
        <v/>
      </c>
      <c r="AM43" s="9" t="str">
        <f t="shared" si="15"/>
        <v/>
      </c>
      <c r="AN43" s="9" t="str">
        <f t="shared" si="15"/>
        <v/>
      </c>
    </row>
    <row r="44" spans="4:53">
      <c r="D44" s="9">
        <f>'2) Risk register - Extended '!A41</f>
        <v>39</v>
      </c>
      <c r="E44" s="9">
        <f>IF('2) Risk register - Extended '!U41="Klar",0,'2) Risk register - Extended '!E41)</f>
        <v>0</v>
      </c>
      <c r="F44" s="9">
        <f>'2) Risk register - Extended '!F41</f>
        <v>0</v>
      </c>
      <c r="G44" s="9">
        <f>'2) Risk register - Extended '!G41</f>
        <v>0</v>
      </c>
      <c r="H44" s="9">
        <f>'2) Risk register - Extended '!H41</f>
        <v>0</v>
      </c>
      <c r="J44" s="9" t="str">
        <f t="shared" si="14"/>
        <v/>
      </c>
      <c r="K44" s="9" t="str">
        <f t="shared" si="14"/>
        <v/>
      </c>
      <c r="L44" s="9" t="str">
        <f t="shared" si="14"/>
        <v/>
      </c>
      <c r="M44" s="9" t="str">
        <f t="shared" si="14"/>
        <v/>
      </c>
      <c r="N44" s="9" t="str">
        <f t="shared" si="14"/>
        <v/>
      </c>
      <c r="P44" s="9" t="str">
        <f t="shared" si="16"/>
        <v/>
      </c>
      <c r="Q44" s="9" t="str">
        <f t="shared" si="16"/>
        <v/>
      </c>
      <c r="R44" s="9" t="str">
        <f t="shared" si="16"/>
        <v/>
      </c>
      <c r="S44" s="9" t="str">
        <f t="shared" si="16"/>
        <v/>
      </c>
      <c r="T44" s="9" t="str">
        <f t="shared" si="16"/>
        <v/>
      </c>
      <c r="U44" s="9" t="str">
        <f t="shared" si="17"/>
        <v/>
      </c>
      <c r="V44" s="9" t="str">
        <f t="shared" si="17"/>
        <v/>
      </c>
      <c r="W44" s="9" t="str">
        <f t="shared" si="17"/>
        <v/>
      </c>
      <c r="X44" s="9" t="str">
        <f t="shared" si="17"/>
        <v/>
      </c>
      <c r="Y44" s="9" t="str">
        <f t="shared" si="17"/>
        <v/>
      </c>
      <c r="Z44" s="9" t="str">
        <f t="shared" si="18"/>
        <v/>
      </c>
      <c r="AA44" s="9" t="str">
        <f t="shared" si="18"/>
        <v/>
      </c>
      <c r="AB44" s="9" t="str">
        <f t="shared" si="18"/>
        <v/>
      </c>
      <c r="AC44" s="9" t="str">
        <f t="shared" si="18"/>
        <v/>
      </c>
      <c r="AD44" s="9" t="str">
        <f t="shared" si="18"/>
        <v/>
      </c>
      <c r="AE44" s="9" t="str">
        <f t="shared" si="19"/>
        <v/>
      </c>
      <c r="AF44" s="9" t="str">
        <f t="shared" si="19"/>
        <v/>
      </c>
      <c r="AG44" s="9" t="str">
        <f t="shared" si="19"/>
        <v/>
      </c>
      <c r="AH44" s="9" t="str">
        <f t="shared" si="19"/>
        <v/>
      </c>
      <c r="AI44" s="9" t="str">
        <f t="shared" si="19"/>
        <v/>
      </c>
      <c r="AJ44" s="9" t="str">
        <f t="shared" si="15"/>
        <v/>
      </c>
      <c r="AK44" s="9" t="str">
        <f t="shared" si="15"/>
        <v/>
      </c>
      <c r="AL44" s="9" t="str">
        <f t="shared" si="15"/>
        <v/>
      </c>
      <c r="AM44" s="9" t="str">
        <f t="shared" si="15"/>
        <v/>
      </c>
      <c r="AN44" s="9" t="str">
        <f t="shared" si="15"/>
        <v/>
      </c>
    </row>
    <row r="45" spans="4:53">
      <c r="D45" s="9">
        <f>'2) Risk register - Extended '!A42</f>
        <v>40</v>
      </c>
      <c r="E45" s="9">
        <f>IF('2) Risk register - Extended '!U42="Klar",0,'2) Risk register - Extended '!E42)</f>
        <v>0</v>
      </c>
      <c r="F45" s="9">
        <f>'2) Risk register - Extended '!F42</f>
        <v>0</v>
      </c>
      <c r="G45" s="9">
        <f>'2) Risk register - Extended '!G42</f>
        <v>0</v>
      </c>
      <c r="H45" s="9">
        <f>'2) Risk register - Extended '!H42</f>
        <v>0</v>
      </c>
      <c r="J45" s="9" t="str">
        <f t="shared" si="14"/>
        <v/>
      </c>
      <c r="K45" s="9" t="str">
        <f t="shared" si="14"/>
        <v/>
      </c>
      <c r="L45" s="9" t="str">
        <f t="shared" si="14"/>
        <v/>
      </c>
      <c r="M45" s="9" t="str">
        <f t="shared" si="14"/>
        <v/>
      </c>
      <c r="N45" s="9" t="str">
        <f t="shared" si="14"/>
        <v/>
      </c>
      <c r="P45" s="9" t="str">
        <f t="shared" si="16"/>
        <v/>
      </c>
      <c r="Q45" s="9" t="str">
        <f t="shared" si="16"/>
        <v/>
      </c>
      <c r="R45" s="9" t="str">
        <f t="shared" si="16"/>
        <v/>
      </c>
      <c r="S45" s="9" t="str">
        <f t="shared" si="16"/>
        <v/>
      </c>
      <c r="T45" s="9" t="str">
        <f t="shared" si="16"/>
        <v/>
      </c>
      <c r="U45" s="9" t="str">
        <f t="shared" si="17"/>
        <v/>
      </c>
      <c r="V45" s="9" t="str">
        <f t="shared" si="17"/>
        <v/>
      </c>
      <c r="W45" s="9" t="str">
        <f t="shared" si="17"/>
        <v/>
      </c>
      <c r="X45" s="9" t="str">
        <f t="shared" si="17"/>
        <v/>
      </c>
      <c r="Y45" s="9" t="str">
        <f t="shared" si="17"/>
        <v/>
      </c>
      <c r="Z45" s="9" t="str">
        <f t="shared" si="18"/>
        <v/>
      </c>
      <c r="AA45" s="9" t="str">
        <f t="shared" si="18"/>
        <v/>
      </c>
      <c r="AB45" s="9" t="str">
        <f t="shared" si="18"/>
        <v/>
      </c>
      <c r="AC45" s="9" t="str">
        <f t="shared" si="18"/>
        <v/>
      </c>
      <c r="AD45" s="9" t="str">
        <f t="shared" si="18"/>
        <v/>
      </c>
      <c r="AE45" s="9" t="str">
        <f t="shared" si="19"/>
        <v/>
      </c>
      <c r="AF45" s="9" t="str">
        <f t="shared" si="19"/>
        <v/>
      </c>
      <c r="AG45" s="9" t="str">
        <f t="shared" si="19"/>
        <v/>
      </c>
      <c r="AH45" s="9" t="str">
        <f t="shared" si="19"/>
        <v/>
      </c>
      <c r="AI45" s="9" t="str">
        <f t="shared" si="19"/>
        <v/>
      </c>
      <c r="AJ45" s="9" t="str">
        <f t="shared" si="15"/>
        <v/>
      </c>
      <c r="AK45" s="9" t="str">
        <f t="shared" si="15"/>
        <v/>
      </c>
      <c r="AL45" s="9" t="str">
        <f t="shared" si="15"/>
        <v/>
      </c>
      <c r="AM45" s="9" t="str">
        <f t="shared" si="15"/>
        <v/>
      </c>
      <c r="AN45" s="9" t="str">
        <f t="shared" si="15"/>
        <v/>
      </c>
    </row>
    <row r="46" spans="4:53">
      <c r="D46" s="9">
        <f>'2) Risk register - Extended '!A43</f>
        <v>41</v>
      </c>
      <c r="E46" s="9">
        <f>IF('2) Risk register - Extended '!U43="Klar",0,'2) Risk register - Extended '!E43)</f>
        <v>0</v>
      </c>
      <c r="F46" s="9">
        <f>'2) Risk register - Extended '!F43</f>
        <v>0</v>
      </c>
      <c r="G46" s="9">
        <f>'2) Risk register - Extended '!G43</f>
        <v>0</v>
      </c>
      <c r="H46" s="9">
        <f>'2) Risk register - Extended '!H43</f>
        <v>0</v>
      </c>
      <c r="J46" s="9" t="str">
        <f t="shared" si="14"/>
        <v/>
      </c>
      <c r="K46" s="9" t="str">
        <f t="shared" si="14"/>
        <v/>
      </c>
      <c r="L46" s="9" t="str">
        <f t="shared" si="14"/>
        <v/>
      </c>
      <c r="M46" s="9" t="str">
        <f t="shared" si="14"/>
        <v/>
      </c>
      <c r="N46" s="9" t="str">
        <f t="shared" si="14"/>
        <v/>
      </c>
      <c r="P46" s="9" t="str">
        <f t="shared" si="16"/>
        <v/>
      </c>
      <c r="Q46" s="9" t="str">
        <f t="shared" si="16"/>
        <v/>
      </c>
      <c r="R46" s="9" t="str">
        <f t="shared" si="16"/>
        <v/>
      </c>
      <c r="S46" s="9" t="str">
        <f t="shared" si="16"/>
        <v/>
      </c>
      <c r="T46" s="9" t="str">
        <f t="shared" si="16"/>
        <v/>
      </c>
      <c r="U46" s="9" t="str">
        <f t="shared" si="17"/>
        <v/>
      </c>
      <c r="V46" s="9" t="str">
        <f t="shared" si="17"/>
        <v/>
      </c>
      <c r="W46" s="9" t="str">
        <f t="shared" si="17"/>
        <v/>
      </c>
      <c r="X46" s="9" t="str">
        <f t="shared" si="17"/>
        <v/>
      </c>
      <c r="Y46" s="9" t="str">
        <f t="shared" si="17"/>
        <v/>
      </c>
      <c r="Z46" s="9" t="str">
        <f t="shared" si="18"/>
        <v/>
      </c>
      <c r="AA46" s="9" t="str">
        <f t="shared" si="18"/>
        <v/>
      </c>
      <c r="AB46" s="9" t="str">
        <f t="shared" si="18"/>
        <v/>
      </c>
      <c r="AC46" s="9" t="str">
        <f t="shared" si="18"/>
        <v/>
      </c>
      <c r="AD46" s="9" t="str">
        <f t="shared" si="18"/>
        <v/>
      </c>
      <c r="AE46" s="9" t="str">
        <f t="shared" si="19"/>
        <v/>
      </c>
      <c r="AF46" s="9" t="str">
        <f t="shared" si="19"/>
        <v/>
      </c>
      <c r="AG46" s="9" t="str">
        <f t="shared" si="19"/>
        <v/>
      </c>
      <c r="AH46" s="9" t="str">
        <f t="shared" si="19"/>
        <v/>
      </c>
      <c r="AI46" s="9" t="str">
        <f t="shared" si="19"/>
        <v/>
      </c>
      <c r="AJ46" s="9" t="str">
        <f t="shared" si="15"/>
        <v/>
      </c>
      <c r="AK46" s="9" t="str">
        <f t="shared" si="15"/>
        <v/>
      </c>
      <c r="AL46" s="9" t="str">
        <f t="shared" si="15"/>
        <v/>
      </c>
      <c r="AM46" s="9" t="str">
        <f t="shared" si="15"/>
        <v/>
      </c>
      <c r="AN46" s="9" t="str">
        <f t="shared" si="15"/>
        <v/>
      </c>
    </row>
    <row r="47" spans="4:53">
      <c r="D47" s="9">
        <f>'2) Risk register - Extended '!A44</f>
        <v>42</v>
      </c>
      <c r="E47" s="9">
        <f>IF('2) Risk register - Extended '!U44="Klar",0,'2) Risk register - Extended '!E44)</f>
        <v>0</v>
      </c>
      <c r="F47" s="9">
        <f>'2) Risk register - Extended '!F44</f>
        <v>0</v>
      </c>
      <c r="G47" s="9">
        <f>'2) Risk register - Extended '!G44</f>
        <v>0</v>
      </c>
      <c r="H47" s="9">
        <f>'2) Risk register - Extended '!H44</f>
        <v>0</v>
      </c>
      <c r="J47" s="9" t="str">
        <f t="shared" si="14"/>
        <v/>
      </c>
      <c r="K47" s="9" t="str">
        <f t="shared" si="14"/>
        <v/>
      </c>
      <c r="L47" s="9" t="str">
        <f t="shared" si="14"/>
        <v/>
      </c>
      <c r="M47" s="9" t="str">
        <f t="shared" si="14"/>
        <v/>
      </c>
      <c r="N47" s="9" t="str">
        <f t="shared" si="14"/>
        <v/>
      </c>
      <c r="P47" s="9" t="str">
        <f t="shared" si="16"/>
        <v/>
      </c>
      <c r="Q47" s="9" t="str">
        <f t="shared" si="16"/>
        <v/>
      </c>
      <c r="R47" s="9" t="str">
        <f t="shared" si="16"/>
        <v/>
      </c>
      <c r="S47" s="9" t="str">
        <f t="shared" si="16"/>
        <v/>
      </c>
      <c r="T47" s="9" t="str">
        <f t="shared" si="16"/>
        <v/>
      </c>
      <c r="U47" s="9" t="str">
        <f t="shared" si="17"/>
        <v/>
      </c>
      <c r="V47" s="9" t="str">
        <f t="shared" si="17"/>
        <v/>
      </c>
      <c r="W47" s="9" t="str">
        <f t="shared" si="17"/>
        <v/>
      </c>
      <c r="X47" s="9" t="str">
        <f t="shared" si="17"/>
        <v/>
      </c>
      <c r="Y47" s="9" t="str">
        <f t="shared" si="17"/>
        <v/>
      </c>
      <c r="Z47" s="9" t="str">
        <f t="shared" si="18"/>
        <v/>
      </c>
      <c r="AA47" s="9" t="str">
        <f t="shared" si="18"/>
        <v/>
      </c>
      <c r="AB47" s="9" t="str">
        <f t="shared" si="18"/>
        <v/>
      </c>
      <c r="AC47" s="9" t="str">
        <f t="shared" si="18"/>
        <v/>
      </c>
      <c r="AD47" s="9" t="str">
        <f t="shared" si="18"/>
        <v/>
      </c>
      <c r="AE47" s="9" t="str">
        <f t="shared" si="19"/>
        <v/>
      </c>
      <c r="AF47" s="9" t="str">
        <f t="shared" si="19"/>
        <v/>
      </c>
      <c r="AG47" s="9" t="str">
        <f t="shared" si="19"/>
        <v/>
      </c>
      <c r="AH47" s="9" t="str">
        <f t="shared" si="19"/>
        <v/>
      </c>
      <c r="AI47" s="9" t="str">
        <f t="shared" si="19"/>
        <v/>
      </c>
      <c r="AJ47" s="9" t="str">
        <f t="shared" si="15"/>
        <v/>
      </c>
      <c r="AK47" s="9" t="str">
        <f t="shared" si="15"/>
        <v/>
      </c>
      <c r="AL47" s="9" t="str">
        <f t="shared" si="15"/>
        <v/>
      </c>
      <c r="AM47" s="9" t="str">
        <f t="shared" si="15"/>
        <v/>
      </c>
      <c r="AN47" s="9" t="str">
        <f t="shared" si="15"/>
        <v/>
      </c>
    </row>
    <row r="48" spans="4:53">
      <c r="D48" s="9">
        <f>'2) Risk register - Extended '!A45</f>
        <v>43</v>
      </c>
      <c r="E48" s="9">
        <f>IF('2) Risk register - Extended '!U45="Klar",0,'2) Risk register - Extended '!E45)</f>
        <v>0</v>
      </c>
      <c r="F48" s="9">
        <f>'2) Risk register - Extended '!F45</f>
        <v>0</v>
      </c>
      <c r="G48" s="9">
        <f>'2) Risk register - Extended '!G45</f>
        <v>0</v>
      </c>
      <c r="H48" s="9">
        <f>'2) Risk register - Extended '!H45</f>
        <v>0</v>
      </c>
      <c r="J48" s="9" t="str">
        <f t="shared" si="14"/>
        <v/>
      </c>
      <c r="K48" s="9" t="str">
        <f t="shared" si="14"/>
        <v/>
      </c>
      <c r="L48" s="9" t="str">
        <f t="shared" si="14"/>
        <v/>
      </c>
      <c r="M48" s="9" t="str">
        <f t="shared" si="14"/>
        <v/>
      </c>
      <c r="N48" s="9" t="str">
        <f t="shared" si="14"/>
        <v/>
      </c>
      <c r="P48" s="9" t="str">
        <f t="shared" si="16"/>
        <v/>
      </c>
      <c r="Q48" s="9" t="str">
        <f t="shared" si="16"/>
        <v/>
      </c>
      <c r="R48" s="9" t="str">
        <f t="shared" si="16"/>
        <v/>
      </c>
      <c r="S48" s="9" t="str">
        <f t="shared" si="16"/>
        <v/>
      </c>
      <c r="T48" s="9" t="str">
        <f t="shared" si="16"/>
        <v/>
      </c>
      <c r="U48" s="9" t="str">
        <f t="shared" si="17"/>
        <v/>
      </c>
      <c r="V48" s="9" t="str">
        <f t="shared" si="17"/>
        <v/>
      </c>
      <c r="W48" s="9" t="str">
        <f t="shared" si="17"/>
        <v/>
      </c>
      <c r="X48" s="9" t="str">
        <f t="shared" si="17"/>
        <v/>
      </c>
      <c r="Y48" s="9" t="str">
        <f t="shared" si="17"/>
        <v/>
      </c>
      <c r="Z48" s="9" t="str">
        <f t="shared" si="18"/>
        <v/>
      </c>
      <c r="AA48" s="9" t="str">
        <f t="shared" si="18"/>
        <v/>
      </c>
      <c r="AB48" s="9" t="str">
        <f t="shared" si="18"/>
        <v/>
      </c>
      <c r="AC48" s="9" t="str">
        <f t="shared" si="18"/>
        <v/>
      </c>
      <c r="AD48" s="9" t="str">
        <f t="shared" si="18"/>
        <v/>
      </c>
      <c r="AE48" s="9" t="str">
        <f t="shared" si="19"/>
        <v/>
      </c>
      <c r="AF48" s="9" t="str">
        <f t="shared" si="19"/>
        <v/>
      </c>
      <c r="AG48" s="9" t="str">
        <f t="shared" si="19"/>
        <v/>
      </c>
      <c r="AH48" s="9" t="str">
        <f t="shared" si="19"/>
        <v/>
      </c>
      <c r="AI48" s="9" t="str">
        <f t="shared" si="19"/>
        <v/>
      </c>
      <c r="AJ48" s="9" t="str">
        <f t="shared" si="15"/>
        <v/>
      </c>
      <c r="AK48" s="9" t="str">
        <f t="shared" si="15"/>
        <v/>
      </c>
      <c r="AL48" s="9" t="str">
        <f t="shared" si="15"/>
        <v/>
      </c>
      <c r="AM48" s="9" t="str">
        <f t="shared" si="15"/>
        <v/>
      </c>
      <c r="AN48" s="9" t="str">
        <f t="shared" si="15"/>
        <v/>
      </c>
    </row>
    <row r="49" spans="4:40">
      <c r="D49" s="9">
        <f>'2) Risk register - Extended '!A46</f>
        <v>44</v>
      </c>
      <c r="E49" s="9">
        <f>IF('2) Risk register - Extended '!U46="Klar",0,'2) Risk register - Extended '!E46)</f>
        <v>0</v>
      </c>
      <c r="F49" s="9">
        <f>'2) Risk register - Extended '!F46</f>
        <v>0</v>
      </c>
      <c r="G49" s="9">
        <f>'2) Risk register - Extended '!G46</f>
        <v>0</v>
      </c>
      <c r="H49" s="9">
        <f>'2) Risk register - Extended '!H46</f>
        <v>0</v>
      </c>
      <c r="J49" s="9" t="str">
        <f t="shared" si="14"/>
        <v/>
      </c>
      <c r="K49" s="9" t="str">
        <f t="shared" si="14"/>
        <v/>
      </c>
      <c r="L49" s="9" t="str">
        <f t="shared" si="14"/>
        <v/>
      </c>
      <c r="M49" s="9" t="str">
        <f t="shared" si="14"/>
        <v/>
      </c>
      <c r="N49" s="9" t="str">
        <f t="shared" si="14"/>
        <v/>
      </c>
      <c r="P49" s="9" t="str">
        <f t="shared" si="16"/>
        <v/>
      </c>
      <c r="Q49" s="9" t="str">
        <f t="shared" si="16"/>
        <v/>
      </c>
      <c r="R49" s="9" t="str">
        <f t="shared" si="16"/>
        <v/>
      </c>
      <c r="S49" s="9" t="str">
        <f t="shared" si="16"/>
        <v/>
      </c>
      <c r="T49" s="9" t="str">
        <f t="shared" si="16"/>
        <v/>
      </c>
      <c r="U49" s="9" t="str">
        <f t="shared" si="17"/>
        <v/>
      </c>
      <c r="V49" s="9" t="str">
        <f t="shared" si="17"/>
        <v/>
      </c>
      <c r="W49" s="9" t="str">
        <f t="shared" si="17"/>
        <v/>
      </c>
      <c r="X49" s="9" t="str">
        <f t="shared" si="17"/>
        <v/>
      </c>
      <c r="Y49" s="9" t="str">
        <f t="shared" si="17"/>
        <v/>
      </c>
      <c r="Z49" s="9" t="str">
        <f t="shared" si="18"/>
        <v/>
      </c>
      <c r="AA49" s="9" t="str">
        <f t="shared" si="18"/>
        <v/>
      </c>
      <c r="AB49" s="9" t="str">
        <f t="shared" si="18"/>
        <v/>
      </c>
      <c r="AC49" s="9" t="str">
        <f t="shared" si="18"/>
        <v/>
      </c>
      <c r="AD49" s="9" t="str">
        <f t="shared" si="18"/>
        <v/>
      </c>
      <c r="AE49" s="9" t="str">
        <f t="shared" si="19"/>
        <v/>
      </c>
      <c r="AF49" s="9" t="str">
        <f t="shared" si="19"/>
        <v/>
      </c>
      <c r="AG49" s="9" t="str">
        <f t="shared" si="19"/>
        <v/>
      </c>
      <c r="AH49" s="9" t="str">
        <f t="shared" si="19"/>
        <v/>
      </c>
      <c r="AI49" s="9" t="str">
        <f t="shared" si="19"/>
        <v/>
      </c>
      <c r="AJ49" s="9" t="str">
        <f t="shared" si="15"/>
        <v/>
      </c>
      <c r="AK49" s="9" t="str">
        <f t="shared" si="15"/>
        <v/>
      </c>
      <c r="AL49" s="9" t="str">
        <f t="shared" si="15"/>
        <v/>
      </c>
      <c r="AM49" s="9" t="str">
        <f t="shared" si="15"/>
        <v/>
      </c>
      <c r="AN49" s="9" t="str">
        <f t="shared" si="15"/>
        <v/>
      </c>
    </row>
    <row r="50" spans="4:40">
      <c r="D50" s="9">
        <f>'2) Risk register - Extended '!A47</f>
        <v>45</v>
      </c>
      <c r="E50" s="9">
        <f>IF('2) Risk register - Extended '!U47="Klar",0,'2) Risk register - Extended '!E47)</f>
        <v>0</v>
      </c>
      <c r="F50" s="9">
        <f>'2) Risk register - Extended '!F47</f>
        <v>0</v>
      </c>
      <c r="G50" s="9">
        <f>'2) Risk register - Extended '!G47</f>
        <v>0</v>
      </c>
      <c r="H50" s="9">
        <f>'2) Risk register - Extended '!H47</f>
        <v>0</v>
      </c>
      <c r="J50" s="9" t="str">
        <f t="shared" si="14"/>
        <v/>
      </c>
      <c r="K50" s="9" t="str">
        <f t="shared" si="14"/>
        <v/>
      </c>
      <c r="L50" s="9" t="str">
        <f t="shared" si="14"/>
        <v/>
      </c>
      <c r="M50" s="9" t="str">
        <f t="shared" si="14"/>
        <v/>
      </c>
      <c r="N50" s="9" t="str">
        <f t="shared" si="14"/>
        <v/>
      </c>
      <c r="P50" s="9" t="str">
        <f t="shared" si="16"/>
        <v/>
      </c>
      <c r="Q50" s="9" t="str">
        <f t="shared" si="16"/>
        <v/>
      </c>
      <c r="R50" s="9" t="str">
        <f t="shared" si="16"/>
        <v/>
      </c>
      <c r="S50" s="9" t="str">
        <f t="shared" si="16"/>
        <v/>
      </c>
      <c r="T50" s="9" t="str">
        <f t="shared" si="16"/>
        <v/>
      </c>
      <c r="U50" s="9" t="str">
        <f t="shared" si="17"/>
        <v/>
      </c>
      <c r="V50" s="9" t="str">
        <f t="shared" si="17"/>
        <v/>
      </c>
      <c r="W50" s="9" t="str">
        <f t="shared" si="17"/>
        <v/>
      </c>
      <c r="X50" s="9" t="str">
        <f t="shared" si="17"/>
        <v/>
      </c>
      <c r="Y50" s="9" t="str">
        <f t="shared" si="17"/>
        <v/>
      </c>
      <c r="Z50" s="9" t="str">
        <f t="shared" si="18"/>
        <v/>
      </c>
      <c r="AA50" s="9" t="str">
        <f t="shared" si="18"/>
        <v/>
      </c>
      <c r="AB50" s="9" t="str">
        <f t="shared" si="18"/>
        <v/>
      </c>
      <c r="AC50" s="9" t="str">
        <f t="shared" si="18"/>
        <v/>
      </c>
      <c r="AD50" s="9" t="str">
        <f t="shared" si="18"/>
        <v/>
      </c>
      <c r="AE50" s="9" t="str">
        <f t="shared" si="19"/>
        <v/>
      </c>
      <c r="AF50" s="9" t="str">
        <f t="shared" si="19"/>
        <v/>
      </c>
      <c r="AG50" s="9" t="str">
        <f t="shared" si="19"/>
        <v/>
      </c>
      <c r="AH50" s="9" t="str">
        <f t="shared" si="19"/>
        <v/>
      </c>
      <c r="AI50" s="9" t="str">
        <f t="shared" si="19"/>
        <v/>
      </c>
      <c r="AJ50" s="9" t="str">
        <f t="shared" si="15"/>
        <v/>
      </c>
      <c r="AK50" s="9" t="str">
        <f t="shared" si="15"/>
        <v/>
      </c>
      <c r="AL50" s="9" t="str">
        <f t="shared" si="15"/>
        <v/>
      </c>
      <c r="AM50" s="9" t="str">
        <f t="shared" si="15"/>
        <v/>
      </c>
      <c r="AN50" s="9" t="str">
        <f t="shared" si="15"/>
        <v/>
      </c>
    </row>
    <row r="51" spans="4:40">
      <c r="D51" s="9">
        <f>'2) Risk register - Extended '!A48</f>
        <v>46</v>
      </c>
      <c r="E51" s="9">
        <f>IF('2) Risk register - Extended '!U48="Klar",0,'2) Risk register - Extended '!E48)</f>
        <v>0</v>
      </c>
      <c r="F51" s="9">
        <f>'2) Risk register - Extended '!F48</f>
        <v>0</v>
      </c>
      <c r="G51" s="9">
        <f>'2) Risk register - Extended '!G48</f>
        <v>0</v>
      </c>
      <c r="H51" s="9">
        <f>'2) Risk register - Extended '!H48</f>
        <v>0</v>
      </c>
      <c r="J51" s="9" t="str">
        <f t="shared" si="14"/>
        <v/>
      </c>
      <c r="K51" s="9" t="str">
        <f t="shared" si="14"/>
        <v/>
      </c>
      <c r="L51" s="9" t="str">
        <f t="shared" si="14"/>
        <v/>
      </c>
      <c r="M51" s="9" t="str">
        <f t="shared" si="14"/>
        <v/>
      </c>
      <c r="N51" s="9" t="str">
        <f t="shared" si="14"/>
        <v/>
      </c>
      <c r="P51" s="9" t="str">
        <f t="shared" si="16"/>
        <v/>
      </c>
      <c r="Q51" s="9" t="str">
        <f t="shared" si="16"/>
        <v/>
      </c>
      <c r="R51" s="9" t="str">
        <f t="shared" si="16"/>
        <v/>
      </c>
      <c r="S51" s="9" t="str">
        <f t="shared" si="16"/>
        <v/>
      </c>
      <c r="T51" s="9" t="str">
        <f t="shared" si="16"/>
        <v/>
      </c>
      <c r="U51" s="9" t="str">
        <f t="shared" si="17"/>
        <v/>
      </c>
      <c r="V51" s="9" t="str">
        <f t="shared" si="17"/>
        <v/>
      </c>
      <c r="W51" s="9" t="str">
        <f t="shared" si="17"/>
        <v/>
      </c>
      <c r="X51" s="9" t="str">
        <f t="shared" si="17"/>
        <v/>
      </c>
      <c r="Y51" s="9" t="str">
        <f t="shared" si="17"/>
        <v/>
      </c>
      <c r="Z51" s="9" t="str">
        <f t="shared" si="18"/>
        <v/>
      </c>
      <c r="AA51" s="9" t="str">
        <f t="shared" si="18"/>
        <v/>
      </c>
      <c r="AB51" s="9" t="str">
        <f t="shared" si="18"/>
        <v/>
      </c>
      <c r="AC51" s="9" t="str">
        <f t="shared" si="18"/>
        <v/>
      </c>
      <c r="AD51" s="9" t="str">
        <f t="shared" si="18"/>
        <v/>
      </c>
      <c r="AE51" s="9" t="str">
        <f t="shared" si="19"/>
        <v/>
      </c>
      <c r="AF51" s="9" t="str">
        <f t="shared" si="19"/>
        <v/>
      </c>
      <c r="AG51" s="9" t="str">
        <f t="shared" si="19"/>
        <v/>
      </c>
      <c r="AH51" s="9" t="str">
        <f t="shared" si="19"/>
        <v/>
      </c>
      <c r="AI51" s="9" t="str">
        <f t="shared" si="19"/>
        <v/>
      </c>
      <c r="AJ51" s="9" t="str">
        <f t="shared" si="15"/>
        <v/>
      </c>
      <c r="AK51" s="9" t="str">
        <f t="shared" si="15"/>
        <v/>
      </c>
      <c r="AL51" s="9" t="str">
        <f t="shared" si="15"/>
        <v/>
      </c>
      <c r="AM51" s="9" t="str">
        <f t="shared" si="15"/>
        <v/>
      </c>
      <c r="AN51" s="9" t="str">
        <f t="shared" si="15"/>
        <v/>
      </c>
    </row>
    <row r="52" spans="4:40">
      <c r="D52" s="9">
        <f>'2) Risk register - Extended '!A49</f>
        <v>47</v>
      </c>
      <c r="E52" s="9">
        <f>IF('2) Risk register - Extended '!U49="Klar",0,'2) Risk register - Extended '!E49)</f>
        <v>0</v>
      </c>
      <c r="F52" s="9">
        <f>'2) Risk register - Extended '!F49</f>
        <v>0</v>
      </c>
      <c r="G52" s="9">
        <f>'2) Risk register - Extended '!G49</f>
        <v>0</v>
      </c>
      <c r="H52" s="9">
        <f>'2) Risk register - Extended '!H49</f>
        <v>0</v>
      </c>
      <c r="J52" s="9" t="str">
        <f t="shared" si="14"/>
        <v/>
      </c>
      <c r="K52" s="9" t="str">
        <f t="shared" si="14"/>
        <v/>
      </c>
      <c r="L52" s="9" t="str">
        <f t="shared" si="14"/>
        <v/>
      </c>
      <c r="M52" s="9" t="str">
        <f t="shared" si="14"/>
        <v/>
      </c>
      <c r="N52" s="9" t="str">
        <f t="shared" si="14"/>
        <v/>
      </c>
      <c r="P52" s="9" t="str">
        <f t="shared" si="16"/>
        <v/>
      </c>
      <c r="Q52" s="9" t="str">
        <f t="shared" si="16"/>
        <v/>
      </c>
      <c r="R52" s="9" t="str">
        <f t="shared" si="16"/>
        <v/>
      </c>
      <c r="S52" s="9" t="str">
        <f t="shared" si="16"/>
        <v/>
      </c>
      <c r="T52" s="9" t="str">
        <f t="shared" si="16"/>
        <v/>
      </c>
      <c r="U52" s="9" t="str">
        <f t="shared" si="17"/>
        <v/>
      </c>
      <c r="V52" s="9" t="str">
        <f t="shared" si="17"/>
        <v/>
      </c>
      <c r="W52" s="9" t="str">
        <f t="shared" si="17"/>
        <v/>
      </c>
      <c r="X52" s="9" t="str">
        <f t="shared" si="17"/>
        <v/>
      </c>
      <c r="Y52" s="9" t="str">
        <f t="shared" si="17"/>
        <v/>
      </c>
      <c r="Z52" s="9" t="str">
        <f t="shared" si="18"/>
        <v/>
      </c>
      <c r="AA52" s="9" t="str">
        <f t="shared" si="18"/>
        <v/>
      </c>
      <c r="AB52" s="9" t="str">
        <f t="shared" si="18"/>
        <v/>
      </c>
      <c r="AC52" s="9" t="str">
        <f t="shared" si="18"/>
        <v/>
      </c>
      <c r="AD52" s="9" t="str">
        <f t="shared" si="18"/>
        <v/>
      </c>
      <c r="AE52" s="9" t="str">
        <f t="shared" si="19"/>
        <v/>
      </c>
      <c r="AF52" s="9" t="str">
        <f t="shared" si="19"/>
        <v/>
      </c>
      <c r="AG52" s="9" t="str">
        <f t="shared" si="19"/>
        <v/>
      </c>
      <c r="AH52" s="9" t="str">
        <f t="shared" si="19"/>
        <v/>
      </c>
      <c r="AI52" s="9" t="str">
        <f t="shared" si="19"/>
        <v/>
      </c>
      <c r="AJ52" s="9" t="str">
        <f t="shared" si="15"/>
        <v/>
      </c>
      <c r="AK52" s="9" t="str">
        <f t="shared" si="15"/>
        <v/>
      </c>
      <c r="AL52" s="9" t="str">
        <f t="shared" si="15"/>
        <v/>
      </c>
      <c r="AM52" s="9" t="str">
        <f t="shared" si="15"/>
        <v/>
      </c>
      <c r="AN52" s="9" t="str">
        <f t="shared" si="15"/>
        <v/>
      </c>
    </row>
    <row r="53" spans="4:40">
      <c r="D53" s="9">
        <f>'2) Risk register - Extended '!A50</f>
        <v>48</v>
      </c>
      <c r="E53" s="9">
        <f>IF('2) Risk register - Extended '!U50="Klar",0,'2) Risk register - Extended '!E50)</f>
        <v>0</v>
      </c>
      <c r="F53" s="9">
        <f>'2) Risk register - Extended '!F50</f>
        <v>0</v>
      </c>
      <c r="G53" s="9">
        <f>'2) Risk register - Extended '!G50</f>
        <v>0</v>
      </c>
      <c r="H53" s="9">
        <f>'2) Risk register - Extended '!H50</f>
        <v>0</v>
      </c>
      <c r="J53" s="9" t="str">
        <f t="shared" si="14"/>
        <v/>
      </c>
      <c r="K53" s="9" t="str">
        <f t="shared" si="14"/>
        <v/>
      </c>
      <c r="L53" s="9" t="str">
        <f t="shared" si="14"/>
        <v/>
      </c>
      <c r="M53" s="9" t="str">
        <f t="shared" si="14"/>
        <v/>
      </c>
      <c r="N53" s="9" t="str">
        <f t="shared" si="14"/>
        <v/>
      </c>
      <c r="P53" s="9" t="str">
        <f t="shared" si="16"/>
        <v/>
      </c>
      <c r="Q53" s="9" t="str">
        <f t="shared" si="16"/>
        <v/>
      </c>
      <c r="R53" s="9" t="str">
        <f t="shared" si="16"/>
        <v/>
      </c>
      <c r="S53" s="9" t="str">
        <f t="shared" si="16"/>
        <v/>
      </c>
      <c r="T53" s="9" t="str">
        <f t="shared" si="16"/>
        <v/>
      </c>
      <c r="U53" s="9" t="str">
        <f t="shared" si="17"/>
        <v/>
      </c>
      <c r="V53" s="9" t="str">
        <f t="shared" si="17"/>
        <v/>
      </c>
      <c r="W53" s="9" t="str">
        <f t="shared" si="17"/>
        <v/>
      </c>
      <c r="X53" s="9" t="str">
        <f t="shared" si="17"/>
        <v/>
      </c>
      <c r="Y53" s="9" t="str">
        <f t="shared" si="17"/>
        <v/>
      </c>
      <c r="Z53" s="9" t="str">
        <f t="shared" si="18"/>
        <v/>
      </c>
      <c r="AA53" s="9" t="str">
        <f t="shared" si="18"/>
        <v/>
      </c>
      <c r="AB53" s="9" t="str">
        <f t="shared" si="18"/>
        <v/>
      </c>
      <c r="AC53" s="9" t="str">
        <f t="shared" si="18"/>
        <v/>
      </c>
      <c r="AD53" s="9" t="str">
        <f t="shared" si="18"/>
        <v/>
      </c>
      <c r="AE53" s="9" t="str">
        <f t="shared" si="19"/>
        <v/>
      </c>
      <c r="AF53" s="9" t="str">
        <f t="shared" si="19"/>
        <v/>
      </c>
      <c r="AG53" s="9" t="str">
        <f t="shared" si="19"/>
        <v/>
      </c>
      <c r="AH53" s="9" t="str">
        <f t="shared" si="19"/>
        <v/>
      </c>
      <c r="AI53" s="9" t="str">
        <f t="shared" si="19"/>
        <v/>
      </c>
      <c r="AJ53" s="9" t="str">
        <f t="shared" si="15"/>
        <v/>
      </c>
      <c r="AK53" s="9" t="str">
        <f t="shared" si="15"/>
        <v/>
      </c>
      <c r="AL53" s="9" t="str">
        <f t="shared" si="15"/>
        <v/>
      </c>
      <c r="AM53" s="9" t="str">
        <f t="shared" si="15"/>
        <v/>
      </c>
      <c r="AN53" s="9" t="str">
        <f t="shared" si="15"/>
        <v/>
      </c>
    </row>
    <row r="54" spans="4:40">
      <c r="D54" s="9">
        <f>'2) Risk register - Extended '!A51</f>
        <v>49</v>
      </c>
      <c r="E54" s="9">
        <f>IF('2) Risk register - Extended '!U51="Klar",0,'2) Risk register - Extended '!E51)</f>
        <v>0</v>
      </c>
      <c r="F54" s="9">
        <f>'2) Risk register - Extended '!F51</f>
        <v>0</v>
      </c>
      <c r="G54" s="9">
        <f>'2) Risk register - Extended '!G51</f>
        <v>0</v>
      </c>
      <c r="H54" s="9">
        <f>'2) Risk register - Extended '!H51</f>
        <v>0</v>
      </c>
      <c r="J54" s="9" t="str">
        <f t="shared" si="14"/>
        <v/>
      </c>
      <c r="K54" s="9" t="str">
        <f t="shared" si="14"/>
        <v/>
      </c>
      <c r="L54" s="9" t="str">
        <f t="shared" si="14"/>
        <v/>
      </c>
      <c r="M54" s="9" t="str">
        <f t="shared" si="14"/>
        <v/>
      </c>
      <c r="N54" s="9" t="str">
        <f t="shared" si="14"/>
        <v/>
      </c>
      <c r="P54" s="9" t="str">
        <f t="shared" si="16"/>
        <v/>
      </c>
      <c r="Q54" s="9" t="str">
        <f t="shared" si="16"/>
        <v/>
      </c>
      <c r="R54" s="9" t="str">
        <f t="shared" si="16"/>
        <v/>
      </c>
      <c r="S54" s="9" t="str">
        <f t="shared" si="16"/>
        <v/>
      </c>
      <c r="T54" s="9" t="str">
        <f t="shared" si="16"/>
        <v/>
      </c>
      <c r="U54" s="9" t="str">
        <f t="shared" si="17"/>
        <v/>
      </c>
      <c r="V54" s="9" t="str">
        <f t="shared" si="17"/>
        <v/>
      </c>
      <c r="W54" s="9" t="str">
        <f t="shared" si="17"/>
        <v/>
      </c>
      <c r="X54" s="9" t="str">
        <f t="shared" si="17"/>
        <v/>
      </c>
      <c r="Y54" s="9" t="str">
        <f t="shared" si="17"/>
        <v/>
      </c>
      <c r="Z54" s="9" t="str">
        <f t="shared" si="18"/>
        <v/>
      </c>
      <c r="AA54" s="9" t="str">
        <f t="shared" si="18"/>
        <v/>
      </c>
      <c r="AB54" s="9" t="str">
        <f t="shared" si="18"/>
        <v/>
      </c>
      <c r="AC54" s="9" t="str">
        <f t="shared" si="18"/>
        <v/>
      </c>
      <c r="AD54" s="9" t="str">
        <f t="shared" si="18"/>
        <v/>
      </c>
      <c r="AE54" s="9" t="str">
        <f t="shared" si="19"/>
        <v/>
      </c>
      <c r="AF54" s="9" t="str">
        <f t="shared" si="19"/>
        <v/>
      </c>
      <c r="AG54" s="9" t="str">
        <f t="shared" si="19"/>
        <v/>
      </c>
      <c r="AH54" s="9" t="str">
        <f t="shared" si="19"/>
        <v/>
      </c>
      <c r="AI54" s="9" t="str">
        <f t="shared" si="19"/>
        <v/>
      </c>
      <c r="AJ54" s="9" t="str">
        <f t="shared" si="15"/>
        <v/>
      </c>
      <c r="AK54" s="9" t="str">
        <f t="shared" si="15"/>
        <v/>
      </c>
      <c r="AL54" s="9" t="str">
        <f t="shared" si="15"/>
        <v/>
      </c>
      <c r="AM54" s="9" t="str">
        <f t="shared" si="15"/>
        <v/>
      </c>
      <c r="AN54" s="9" t="str">
        <f t="shared" si="15"/>
        <v/>
      </c>
    </row>
    <row r="55" spans="4:40">
      <c r="D55" s="9">
        <f>'2) Risk register - Extended '!A52</f>
        <v>50</v>
      </c>
      <c r="E55" s="9">
        <f>IF('2) Risk register - Extended '!U52="Klar",0,'2) Risk register - Extended '!E52)</f>
        <v>0</v>
      </c>
      <c r="F55" s="9">
        <f>'2) Risk register - Extended '!F52</f>
        <v>0</v>
      </c>
      <c r="G55" s="9">
        <f>'2) Risk register - Extended '!G52</f>
        <v>0</v>
      </c>
      <c r="H55" s="9">
        <f>'2) Risk register - Extended '!H52</f>
        <v>0</v>
      </c>
      <c r="J55" s="9" t="str">
        <f t="shared" si="14"/>
        <v/>
      </c>
      <c r="K55" s="9" t="str">
        <f t="shared" si="14"/>
        <v/>
      </c>
      <c r="L55" s="9" t="str">
        <f t="shared" si="14"/>
        <v/>
      </c>
      <c r="M55" s="9" t="str">
        <f t="shared" si="14"/>
        <v/>
      </c>
      <c r="N55" s="9" t="str">
        <f t="shared" si="14"/>
        <v/>
      </c>
      <c r="P55" s="9" t="str">
        <f t="shared" si="16"/>
        <v/>
      </c>
      <c r="Q55" s="9" t="str">
        <f t="shared" si="16"/>
        <v/>
      </c>
      <c r="R55" s="9" t="str">
        <f t="shared" si="16"/>
        <v/>
      </c>
      <c r="S55" s="9" t="str">
        <f t="shared" si="16"/>
        <v/>
      </c>
      <c r="T55" s="9" t="str">
        <f t="shared" si="16"/>
        <v/>
      </c>
      <c r="U55" s="9" t="str">
        <f t="shared" si="17"/>
        <v/>
      </c>
      <c r="V55" s="9" t="str">
        <f t="shared" si="17"/>
        <v/>
      </c>
      <c r="W55" s="9" t="str">
        <f t="shared" si="17"/>
        <v/>
      </c>
      <c r="X55" s="9" t="str">
        <f t="shared" si="17"/>
        <v/>
      </c>
      <c r="Y55" s="9" t="str">
        <f t="shared" si="17"/>
        <v/>
      </c>
      <c r="Z55" s="9" t="str">
        <f t="shared" si="18"/>
        <v/>
      </c>
      <c r="AA55" s="9" t="str">
        <f t="shared" si="18"/>
        <v/>
      </c>
      <c r="AB55" s="9" t="str">
        <f t="shared" si="18"/>
        <v/>
      </c>
      <c r="AC55" s="9" t="str">
        <f t="shared" si="18"/>
        <v/>
      </c>
      <c r="AD55" s="9" t="str">
        <f t="shared" si="18"/>
        <v/>
      </c>
      <c r="AE55" s="9" t="str">
        <f t="shared" si="19"/>
        <v/>
      </c>
      <c r="AF55" s="9" t="str">
        <f t="shared" si="19"/>
        <v/>
      </c>
      <c r="AG55" s="9" t="str">
        <f t="shared" si="19"/>
        <v/>
      </c>
      <c r="AH55" s="9" t="str">
        <f t="shared" si="19"/>
        <v/>
      </c>
      <c r="AI55" s="9" t="str">
        <f t="shared" si="19"/>
        <v/>
      </c>
      <c r="AJ55" s="9" t="str">
        <f t="shared" si="15"/>
        <v/>
      </c>
      <c r="AK55" s="9" t="str">
        <f t="shared" si="15"/>
        <v/>
      </c>
      <c r="AL55" s="9" t="str">
        <f t="shared" si="15"/>
        <v/>
      </c>
      <c r="AM55" s="9" t="str">
        <f t="shared" si="15"/>
        <v/>
      </c>
      <c r="AN55" s="9" t="str">
        <f t="shared" si="15"/>
        <v/>
      </c>
    </row>
    <row r="56" spans="4:40">
      <c r="D56" s="9">
        <f>'2) Risk register - Extended '!A53</f>
        <v>51</v>
      </c>
      <c r="E56" s="9">
        <f>IF('2) Risk register - Extended '!U53="Klar",0,'2) Risk register - Extended '!E53)</f>
        <v>0</v>
      </c>
      <c r="F56" s="9">
        <f>'2) Risk register - Extended '!F53</f>
        <v>0</v>
      </c>
      <c r="G56" s="9">
        <f>'2) Risk register - Extended '!G53</f>
        <v>0</v>
      </c>
      <c r="H56" s="9">
        <f>'2) Risk register - Extended '!H53</f>
        <v>0</v>
      </c>
      <c r="J56" s="9" t="str">
        <f t="shared" si="14"/>
        <v/>
      </c>
      <c r="K56" s="9" t="str">
        <f t="shared" si="14"/>
        <v/>
      </c>
      <c r="L56" s="9" t="str">
        <f t="shared" si="14"/>
        <v/>
      </c>
      <c r="M56" s="9" t="str">
        <f t="shared" si="14"/>
        <v/>
      </c>
      <c r="N56" s="9" t="str">
        <f t="shared" si="14"/>
        <v/>
      </c>
      <c r="P56" s="9" t="str">
        <f t="shared" si="16"/>
        <v/>
      </c>
      <c r="Q56" s="9" t="str">
        <f t="shared" si="16"/>
        <v/>
      </c>
      <c r="R56" s="9" t="str">
        <f t="shared" si="16"/>
        <v/>
      </c>
      <c r="S56" s="9" t="str">
        <f t="shared" si="16"/>
        <v/>
      </c>
      <c r="T56" s="9" t="str">
        <f t="shared" si="16"/>
        <v/>
      </c>
      <c r="U56" s="9" t="str">
        <f t="shared" si="17"/>
        <v/>
      </c>
      <c r="V56" s="9" t="str">
        <f t="shared" si="17"/>
        <v/>
      </c>
      <c r="W56" s="9" t="str">
        <f t="shared" si="17"/>
        <v/>
      </c>
      <c r="X56" s="9" t="str">
        <f t="shared" si="17"/>
        <v/>
      </c>
      <c r="Y56" s="9" t="str">
        <f t="shared" si="17"/>
        <v/>
      </c>
      <c r="Z56" s="9" t="str">
        <f t="shared" si="18"/>
        <v/>
      </c>
      <c r="AA56" s="9" t="str">
        <f t="shared" si="18"/>
        <v/>
      </c>
      <c r="AB56" s="9" t="str">
        <f t="shared" si="18"/>
        <v/>
      </c>
      <c r="AC56" s="9" t="str">
        <f t="shared" si="18"/>
        <v/>
      </c>
      <c r="AD56" s="9" t="str">
        <f t="shared" si="18"/>
        <v/>
      </c>
      <c r="AE56" s="9" t="str">
        <f t="shared" si="19"/>
        <v/>
      </c>
      <c r="AF56" s="9" t="str">
        <f t="shared" si="19"/>
        <v/>
      </c>
      <c r="AG56" s="9" t="str">
        <f t="shared" si="19"/>
        <v/>
      </c>
      <c r="AH56" s="9" t="str">
        <f t="shared" si="19"/>
        <v/>
      </c>
      <c r="AI56" s="9" t="str">
        <f t="shared" si="19"/>
        <v/>
      </c>
      <c r="AJ56" s="9" t="str">
        <f t="shared" si="15"/>
        <v/>
      </c>
      <c r="AK56" s="9" t="str">
        <f t="shared" si="15"/>
        <v/>
      </c>
      <c r="AL56" s="9" t="str">
        <f t="shared" si="15"/>
        <v/>
      </c>
      <c r="AM56" s="9" t="str">
        <f t="shared" si="15"/>
        <v/>
      </c>
      <c r="AN56" s="9" t="str">
        <f t="shared" si="15"/>
        <v/>
      </c>
    </row>
    <row r="57" spans="4:40">
      <c r="D57" s="9">
        <f>'2) Risk register - Extended '!A54</f>
        <v>52</v>
      </c>
      <c r="E57" s="9">
        <f>IF('2) Risk register - Extended '!U54="Klar",0,'2) Risk register - Extended '!E54)</f>
        <v>0</v>
      </c>
      <c r="F57" s="9">
        <f>'2) Risk register - Extended '!F54</f>
        <v>0</v>
      </c>
      <c r="G57" s="9">
        <f>'2) Risk register - Extended '!G54</f>
        <v>0</v>
      </c>
      <c r="H57" s="9">
        <f>'2) Risk register - Extended '!H54</f>
        <v>0</v>
      </c>
      <c r="J57" s="9" t="str">
        <f t="shared" si="14"/>
        <v/>
      </c>
      <c r="K57" s="9" t="str">
        <f t="shared" si="14"/>
        <v/>
      </c>
      <c r="L57" s="9" t="str">
        <f t="shared" si="14"/>
        <v/>
      </c>
      <c r="M57" s="9" t="str">
        <f t="shared" si="14"/>
        <v/>
      </c>
      <c r="N57" s="9" t="str">
        <f t="shared" si="14"/>
        <v/>
      </c>
      <c r="P57" s="9" t="str">
        <f t="shared" si="16"/>
        <v/>
      </c>
      <c r="Q57" s="9" t="str">
        <f t="shared" si="16"/>
        <v/>
      </c>
      <c r="R57" s="9" t="str">
        <f t="shared" si="16"/>
        <v/>
      </c>
      <c r="S57" s="9" t="str">
        <f t="shared" si="16"/>
        <v/>
      </c>
      <c r="T57" s="9" t="str">
        <f t="shared" si="16"/>
        <v/>
      </c>
      <c r="U57" s="9" t="str">
        <f t="shared" si="17"/>
        <v/>
      </c>
      <c r="V57" s="9" t="str">
        <f t="shared" si="17"/>
        <v/>
      </c>
      <c r="W57" s="9" t="str">
        <f t="shared" si="17"/>
        <v/>
      </c>
      <c r="X57" s="9" t="str">
        <f t="shared" si="17"/>
        <v/>
      </c>
      <c r="Y57" s="9" t="str">
        <f t="shared" si="17"/>
        <v/>
      </c>
      <c r="Z57" s="9" t="str">
        <f t="shared" si="18"/>
        <v/>
      </c>
      <c r="AA57" s="9" t="str">
        <f t="shared" si="18"/>
        <v/>
      </c>
      <c r="AB57" s="9" t="str">
        <f t="shared" si="18"/>
        <v/>
      </c>
      <c r="AC57" s="9" t="str">
        <f t="shared" si="18"/>
        <v/>
      </c>
      <c r="AD57" s="9" t="str">
        <f t="shared" si="18"/>
        <v/>
      </c>
      <c r="AE57" s="9" t="str">
        <f t="shared" si="19"/>
        <v/>
      </c>
      <c r="AF57" s="9" t="str">
        <f t="shared" si="19"/>
        <v/>
      </c>
      <c r="AG57" s="9" t="str">
        <f t="shared" si="19"/>
        <v/>
      </c>
      <c r="AH57" s="9" t="str">
        <f t="shared" si="19"/>
        <v/>
      </c>
      <c r="AI57" s="9" t="str">
        <f t="shared" si="19"/>
        <v/>
      </c>
      <c r="AJ57" s="9" t="str">
        <f t="shared" si="15"/>
        <v/>
      </c>
      <c r="AK57" s="9" t="str">
        <f t="shared" si="15"/>
        <v/>
      </c>
      <c r="AL57" s="9" t="str">
        <f t="shared" si="15"/>
        <v/>
      </c>
      <c r="AM57" s="9" t="str">
        <f t="shared" si="15"/>
        <v/>
      </c>
      <c r="AN57" s="9" t="str">
        <f t="shared" si="15"/>
        <v/>
      </c>
    </row>
    <row r="58" spans="4:40">
      <c r="D58" s="9">
        <f>'2) Risk register - Extended '!A55</f>
        <v>53</v>
      </c>
      <c r="E58" s="9">
        <f>IF('2) Risk register - Extended '!U55="Klar",0,'2) Risk register - Extended '!E55)</f>
        <v>0</v>
      </c>
      <c r="F58" s="9">
        <f>'2) Risk register - Extended '!F55</f>
        <v>0</v>
      </c>
      <c r="G58" s="9">
        <f>'2) Risk register - Extended '!G55</f>
        <v>0</v>
      </c>
      <c r="H58" s="9">
        <f>'2) Risk register - Extended '!H55</f>
        <v>0</v>
      </c>
      <c r="J58" s="9" t="str">
        <f t="shared" si="14"/>
        <v/>
      </c>
      <c r="K58" s="9" t="str">
        <f t="shared" si="14"/>
        <v/>
      </c>
      <c r="L58" s="9" t="str">
        <f t="shared" si="14"/>
        <v/>
      </c>
      <c r="M58" s="9" t="str">
        <f t="shared" si="14"/>
        <v/>
      </c>
      <c r="N58" s="9" t="str">
        <f t="shared" si="14"/>
        <v/>
      </c>
      <c r="P58" s="9" t="str">
        <f t="shared" si="16"/>
        <v/>
      </c>
      <c r="Q58" s="9" t="str">
        <f t="shared" si="16"/>
        <v/>
      </c>
      <c r="R58" s="9" t="str">
        <f t="shared" si="16"/>
        <v/>
      </c>
      <c r="S58" s="9" t="str">
        <f t="shared" si="16"/>
        <v/>
      </c>
      <c r="T58" s="9" t="str">
        <f t="shared" si="16"/>
        <v/>
      </c>
      <c r="U58" s="9" t="str">
        <f t="shared" si="17"/>
        <v/>
      </c>
      <c r="V58" s="9" t="str">
        <f t="shared" si="17"/>
        <v/>
      </c>
      <c r="W58" s="9" t="str">
        <f t="shared" si="17"/>
        <v/>
      </c>
      <c r="X58" s="9" t="str">
        <f t="shared" si="17"/>
        <v/>
      </c>
      <c r="Y58" s="9" t="str">
        <f t="shared" si="17"/>
        <v/>
      </c>
      <c r="Z58" s="9" t="str">
        <f t="shared" si="18"/>
        <v/>
      </c>
      <c r="AA58" s="9" t="str">
        <f t="shared" si="18"/>
        <v/>
      </c>
      <c r="AB58" s="9" t="str">
        <f t="shared" si="18"/>
        <v/>
      </c>
      <c r="AC58" s="9" t="str">
        <f t="shared" si="18"/>
        <v/>
      </c>
      <c r="AD58" s="9" t="str">
        <f t="shared" si="18"/>
        <v/>
      </c>
      <c r="AE58" s="9" t="str">
        <f t="shared" si="19"/>
        <v/>
      </c>
      <c r="AF58" s="9" t="str">
        <f t="shared" si="19"/>
        <v/>
      </c>
      <c r="AG58" s="9" t="str">
        <f t="shared" si="19"/>
        <v/>
      </c>
      <c r="AH58" s="9" t="str">
        <f t="shared" si="19"/>
        <v/>
      </c>
      <c r="AI58" s="9" t="str">
        <f t="shared" si="19"/>
        <v/>
      </c>
      <c r="AJ58" s="9" t="str">
        <f t="shared" si="15"/>
        <v/>
      </c>
      <c r="AK58" s="9" t="str">
        <f t="shared" si="15"/>
        <v/>
      </c>
      <c r="AL58" s="9" t="str">
        <f t="shared" si="15"/>
        <v/>
      </c>
      <c r="AM58" s="9" t="str">
        <f t="shared" si="15"/>
        <v/>
      </c>
      <c r="AN58" s="9" t="str">
        <f t="shared" si="15"/>
        <v/>
      </c>
    </row>
    <row r="59" spans="4:40">
      <c r="D59" s="9">
        <f>'2) Risk register - Extended '!A56</f>
        <v>54</v>
      </c>
      <c r="E59" s="9">
        <f>IF('2) Risk register - Extended '!U56="Klar",0,'2) Risk register - Extended '!E56)</f>
        <v>0</v>
      </c>
      <c r="F59" s="9">
        <f>'2) Risk register - Extended '!F56</f>
        <v>0</v>
      </c>
      <c r="G59" s="9">
        <f>'2) Risk register - Extended '!G56</f>
        <v>0</v>
      </c>
      <c r="H59" s="9">
        <f>'2) Risk register - Extended '!H56</f>
        <v>0</v>
      </c>
      <c r="J59" s="9" t="str">
        <f t="shared" si="14"/>
        <v/>
      </c>
      <c r="K59" s="9" t="str">
        <f t="shared" si="14"/>
        <v/>
      </c>
      <c r="L59" s="9" t="str">
        <f t="shared" si="14"/>
        <v/>
      </c>
      <c r="M59" s="9" t="str">
        <f t="shared" si="14"/>
        <v/>
      </c>
      <c r="N59" s="9" t="str">
        <f t="shared" si="14"/>
        <v/>
      </c>
      <c r="P59" s="9" t="str">
        <f t="shared" si="16"/>
        <v/>
      </c>
      <c r="Q59" s="9" t="str">
        <f t="shared" si="16"/>
        <v/>
      </c>
      <c r="R59" s="9" t="str">
        <f t="shared" si="16"/>
        <v/>
      </c>
      <c r="S59" s="9" t="str">
        <f t="shared" si="16"/>
        <v/>
      </c>
      <c r="T59" s="9" t="str">
        <f t="shared" si="16"/>
        <v/>
      </c>
      <c r="U59" s="9" t="str">
        <f t="shared" si="17"/>
        <v/>
      </c>
      <c r="V59" s="9" t="str">
        <f t="shared" si="17"/>
        <v/>
      </c>
      <c r="W59" s="9" t="str">
        <f t="shared" si="17"/>
        <v/>
      </c>
      <c r="X59" s="9" t="str">
        <f t="shared" si="17"/>
        <v/>
      </c>
      <c r="Y59" s="9" t="str">
        <f t="shared" si="17"/>
        <v/>
      </c>
      <c r="Z59" s="9" t="str">
        <f t="shared" si="18"/>
        <v/>
      </c>
      <c r="AA59" s="9" t="str">
        <f t="shared" si="18"/>
        <v/>
      </c>
      <c r="AB59" s="9" t="str">
        <f t="shared" si="18"/>
        <v/>
      </c>
      <c r="AC59" s="9" t="str">
        <f t="shared" si="18"/>
        <v/>
      </c>
      <c r="AD59" s="9" t="str">
        <f t="shared" si="18"/>
        <v/>
      </c>
      <c r="AE59" s="9" t="str">
        <f t="shared" si="19"/>
        <v/>
      </c>
      <c r="AF59" s="9" t="str">
        <f t="shared" si="19"/>
        <v/>
      </c>
      <c r="AG59" s="9" t="str">
        <f t="shared" si="19"/>
        <v/>
      </c>
      <c r="AH59" s="9" t="str">
        <f t="shared" si="19"/>
        <v/>
      </c>
      <c r="AI59" s="9" t="str">
        <f t="shared" si="19"/>
        <v/>
      </c>
      <c r="AJ59" s="9" t="str">
        <f t="shared" si="15"/>
        <v/>
      </c>
      <c r="AK59" s="9" t="str">
        <f t="shared" si="15"/>
        <v/>
      </c>
      <c r="AL59" s="9" t="str">
        <f t="shared" si="15"/>
        <v/>
      </c>
      <c r="AM59" s="9" t="str">
        <f t="shared" si="15"/>
        <v/>
      </c>
      <c r="AN59" s="9" t="str">
        <f t="shared" si="15"/>
        <v/>
      </c>
    </row>
    <row r="60" spans="4:40">
      <c r="D60" s="9">
        <f>'2) Risk register - Extended '!A57</f>
        <v>55</v>
      </c>
      <c r="E60" s="9">
        <f>IF('2) Risk register - Extended '!U57="Klar",0,'2) Risk register - Extended '!E57)</f>
        <v>0</v>
      </c>
      <c r="F60" s="9">
        <f>'2) Risk register - Extended '!F57</f>
        <v>0</v>
      </c>
      <c r="G60" s="9">
        <f>'2) Risk register - Extended '!G57</f>
        <v>0</v>
      </c>
      <c r="H60" s="9">
        <f>'2) Risk register - Extended '!H57</f>
        <v>0</v>
      </c>
      <c r="J60" s="9" t="str">
        <f t="shared" si="14"/>
        <v/>
      </c>
      <c r="K60" s="9" t="str">
        <f t="shared" si="14"/>
        <v/>
      </c>
      <c r="L60" s="9" t="str">
        <f t="shared" si="14"/>
        <v/>
      </c>
      <c r="M60" s="9" t="str">
        <f t="shared" si="14"/>
        <v/>
      </c>
      <c r="N60" s="9" t="str">
        <f t="shared" si="14"/>
        <v/>
      </c>
      <c r="P60" s="9" t="str">
        <f t="shared" si="16"/>
        <v/>
      </c>
      <c r="Q60" s="9" t="str">
        <f t="shared" si="16"/>
        <v/>
      </c>
      <c r="R60" s="9" t="str">
        <f t="shared" si="16"/>
        <v/>
      </c>
      <c r="S60" s="9" t="str">
        <f t="shared" si="16"/>
        <v/>
      </c>
      <c r="T60" s="9" t="str">
        <f t="shared" si="16"/>
        <v/>
      </c>
      <c r="U60" s="9" t="str">
        <f t="shared" si="17"/>
        <v/>
      </c>
      <c r="V60" s="9" t="str">
        <f t="shared" si="17"/>
        <v/>
      </c>
      <c r="W60" s="9" t="str">
        <f t="shared" si="17"/>
        <v/>
      </c>
      <c r="X60" s="9" t="str">
        <f t="shared" si="17"/>
        <v/>
      </c>
      <c r="Y60" s="9" t="str">
        <f t="shared" si="17"/>
        <v/>
      </c>
      <c r="Z60" s="9" t="str">
        <f t="shared" si="18"/>
        <v/>
      </c>
      <c r="AA60" s="9" t="str">
        <f t="shared" si="18"/>
        <v/>
      </c>
      <c r="AB60" s="9" t="str">
        <f t="shared" si="18"/>
        <v/>
      </c>
      <c r="AC60" s="9" t="str">
        <f t="shared" si="18"/>
        <v/>
      </c>
      <c r="AD60" s="9" t="str">
        <f t="shared" si="18"/>
        <v/>
      </c>
      <c r="AE60" s="9" t="str">
        <f t="shared" si="19"/>
        <v/>
      </c>
      <c r="AF60" s="9" t="str">
        <f t="shared" si="19"/>
        <v/>
      </c>
      <c r="AG60" s="9" t="str">
        <f t="shared" si="19"/>
        <v/>
      </c>
      <c r="AH60" s="9" t="str">
        <f t="shared" si="19"/>
        <v/>
      </c>
      <c r="AI60" s="9" t="str">
        <f t="shared" si="19"/>
        <v/>
      </c>
      <c r="AJ60" s="9" t="str">
        <f t="shared" si="15"/>
        <v/>
      </c>
      <c r="AK60" s="9" t="str">
        <f t="shared" si="15"/>
        <v/>
      </c>
      <c r="AL60" s="9" t="str">
        <f t="shared" si="15"/>
        <v/>
      </c>
      <c r="AM60" s="9" t="str">
        <f t="shared" si="15"/>
        <v/>
      </c>
      <c r="AN60" s="9" t="str">
        <f t="shared" si="15"/>
        <v/>
      </c>
    </row>
    <row r="61" spans="4:40">
      <c r="D61" s="9">
        <f>'2) Risk register - Extended '!A58</f>
        <v>56</v>
      </c>
      <c r="E61" s="9">
        <f>IF('2) Risk register - Extended '!U58="Klar",0,'2) Risk register - Extended '!E58)</f>
        <v>0</v>
      </c>
      <c r="F61" s="9">
        <f>'2) Risk register - Extended '!F58</f>
        <v>0</v>
      </c>
      <c r="G61" s="9">
        <f>'2) Risk register - Extended '!G58</f>
        <v>0</v>
      </c>
      <c r="H61" s="9">
        <f>'2) Risk register - Extended '!H58</f>
        <v>0</v>
      </c>
      <c r="J61" s="9" t="str">
        <f t="shared" si="14"/>
        <v/>
      </c>
      <c r="K61" s="9" t="str">
        <f t="shared" si="14"/>
        <v/>
      </c>
      <c r="L61" s="9" t="str">
        <f t="shared" si="14"/>
        <v/>
      </c>
      <c r="M61" s="9" t="str">
        <f t="shared" si="14"/>
        <v/>
      </c>
      <c r="N61" s="9" t="str">
        <f t="shared" si="14"/>
        <v/>
      </c>
      <c r="P61" s="9" t="str">
        <f t="shared" si="16"/>
        <v/>
      </c>
      <c r="Q61" s="9" t="str">
        <f t="shared" si="16"/>
        <v/>
      </c>
      <c r="R61" s="9" t="str">
        <f t="shared" si="16"/>
        <v/>
      </c>
      <c r="S61" s="9" t="str">
        <f t="shared" si="16"/>
        <v/>
      </c>
      <c r="T61" s="9" t="str">
        <f t="shared" si="16"/>
        <v/>
      </c>
      <c r="U61" s="9" t="str">
        <f t="shared" si="17"/>
        <v/>
      </c>
      <c r="V61" s="9" t="str">
        <f t="shared" si="17"/>
        <v/>
      </c>
      <c r="W61" s="9" t="str">
        <f t="shared" si="17"/>
        <v/>
      </c>
      <c r="X61" s="9" t="str">
        <f t="shared" si="17"/>
        <v/>
      </c>
      <c r="Y61" s="9" t="str">
        <f t="shared" si="17"/>
        <v/>
      </c>
      <c r="Z61" s="9" t="str">
        <f t="shared" si="18"/>
        <v/>
      </c>
      <c r="AA61" s="9" t="str">
        <f t="shared" si="18"/>
        <v/>
      </c>
      <c r="AB61" s="9" t="str">
        <f t="shared" si="18"/>
        <v/>
      </c>
      <c r="AC61" s="9" t="str">
        <f t="shared" si="18"/>
        <v/>
      </c>
      <c r="AD61" s="9" t="str">
        <f t="shared" si="18"/>
        <v/>
      </c>
      <c r="AE61" s="9" t="str">
        <f t="shared" si="19"/>
        <v/>
      </c>
      <c r="AF61" s="9" t="str">
        <f t="shared" si="19"/>
        <v/>
      </c>
      <c r="AG61" s="9" t="str">
        <f t="shared" si="19"/>
        <v/>
      </c>
      <c r="AH61" s="9" t="str">
        <f t="shared" si="19"/>
        <v/>
      </c>
      <c r="AI61" s="9" t="str">
        <f t="shared" si="19"/>
        <v/>
      </c>
      <c r="AJ61" s="9" t="str">
        <f t="shared" si="15"/>
        <v/>
      </c>
      <c r="AK61" s="9" t="str">
        <f t="shared" si="15"/>
        <v/>
      </c>
      <c r="AL61" s="9" t="str">
        <f t="shared" si="15"/>
        <v/>
      </c>
      <c r="AM61" s="9" t="str">
        <f t="shared" si="15"/>
        <v/>
      </c>
      <c r="AN61" s="9" t="str">
        <f t="shared" si="15"/>
        <v/>
      </c>
    </row>
    <row r="62" spans="4:40">
      <c r="D62" s="9">
        <f>'2) Risk register - Extended '!A59</f>
        <v>57</v>
      </c>
      <c r="E62" s="9">
        <f>IF('2) Risk register - Extended '!U59="Klar",0,'2) Risk register - Extended '!E59)</f>
        <v>0</v>
      </c>
      <c r="F62" s="9">
        <f>'2) Risk register - Extended '!F59</f>
        <v>0</v>
      </c>
      <c r="G62" s="9">
        <f>'2) Risk register - Extended '!G59</f>
        <v>0</v>
      </c>
      <c r="H62" s="9">
        <f>'2) Risk register - Extended '!H59</f>
        <v>0</v>
      </c>
      <c r="J62" s="9" t="str">
        <f t="shared" si="14"/>
        <v/>
      </c>
      <c r="K62" s="9" t="str">
        <f t="shared" si="14"/>
        <v/>
      </c>
      <c r="L62" s="9" t="str">
        <f t="shared" si="14"/>
        <v/>
      </c>
      <c r="M62" s="9" t="str">
        <f t="shared" si="14"/>
        <v/>
      </c>
      <c r="N62" s="9" t="str">
        <f t="shared" si="14"/>
        <v/>
      </c>
      <c r="P62" s="9" t="str">
        <f t="shared" si="16"/>
        <v/>
      </c>
      <c r="Q62" s="9" t="str">
        <f t="shared" si="16"/>
        <v/>
      </c>
      <c r="R62" s="9" t="str">
        <f t="shared" si="16"/>
        <v/>
      </c>
      <c r="S62" s="9" t="str">
        <f t="shared" si="16"/>
        <v/>
      </c>
      <c r="T62" s="9" t="str">
        <f t="shared" si="16"/>
        <v/>
      </c>
      <c r="U62" s="9" t="str">
        <f t="shared" si="17"/>
        <v/>
      </c>
      <c r="V62" s="9" t="str">
        <f t="shared" si="17"/>
        <v/>
      </c>
      <c r="W62" s="9" t="str">
        <f t="shared" si="17"/>
        <v/>
      </c>
      <c r="X62" s="9" t="str">
        <f t="shared" si="17"/>
        <v/>
      </c>
      <c r="Y62" s="9" t="str">
        <f t="shared" si="17"/>
        <v/>
      </c>
      <c r="Z62" s="9" t="str">
        <f t="shared" si="18"/>
        <v/>
      </c>
      <c r="AA62" s="9" t="str">
        <f t="shared" si="18"/>
        <v/>
      </c>
      <c r="AB62" s="9" t="str">
        <f t="shared" si="18"/>
        <v/>
      </c>
      <c r="AC62" s="9" t="str">
        <f t="shared" si="18"/>
        <v/>
      </c>
      <c r="AD62" s="9" t="str">
        <f t="shared" si="18"/>
        <v/>
      </c>
      <c r="AE62" s="9" t="str">
        <f t="shared" si="19"/>
        <v/>
      </c>
      <c r="AF62" s="9" t="str">
        <f t="shared" si="19"/>
        <v/>
      </c>
      <c r="AG62" s="9" t="str">
        <f t="shared" si="19"/>
        <v/>
      </c>
      <c r="AH62" s="9" t="str">
        <f t="shared" si="19"/>
        <v/>
      </c>
      <c r="AI62" s="9" t="str">
        <f t="shared" si="19"/>
        <v/>
      </c>
      <c r="AJ62" s="9" t="str">
        <f t="shared" si="15"/>
        <v/>
      </c>
      <c r="AK62" s="9" t="str">
        <f t="shared" si="15"/>
        <v/>
      </c>
      <c r="AL62" s="9" t="str">
        <f t="shared" si="15"/>
        <v/>
      </c>
      <c r="AM62" s="9" t="str">
        <f t="shared" si="15"/>
        <v/>
      </c>
      <c r="AN62" s="9" t="str">
        <f t="shared" si="15"/>
        <v/>
      </c>
    </row>
    <row r="63" spans="4:40">
      <c r="D63" s="9">
        <f>'2) Risk register - Extended '!A60</f>
        <v>58</v>
      </c>
      <c r="E63" s="9">
        <f>IF('2) Risk register - Extended '!U60="Klar",0,'2) Risk register - Extended '!E60)</f>
        <v>0</v>
      </c>
      <c r="F63" s="9">
        <f>'2) Risk register - Extended '!F60</f>
        <v>0</v>
      </c>
      <c r="G63" s="9">
        <f>'2) Risk register - Extended '!G60</f>
        <v>0</v>
      </c>
      <c r="H63" s="9">
        <f>'2) Risk register - Extended '!H60</f>
        <v>0</v>
      </c>
      <c r="J63" s="9" t="str">
        <f t="shared" si="14"/>
        <v/>
      </c>
      <c r="K63" s="9" t="str">
        <f t="shared" si="14"/>
        <v/>
      </c>
      <c r="L63" s="9" t="str">
        <f t="shared" si="14"/>
        <v/>
      </c>
      <c r="M63" s="9" t="str">
        <f t="shared" si="14"/>
        <v/>
      </c>
      <c r="N63" s="9" t="str">
        <f t="shared" si="14"/>
        <v/>
      </c>
      <c r="P63" s="9" t="str">
        <f t="shared" si="16"/>
        <v/>
      </c>
      <c r="Q63" s="9" t="str">
        <f t="shared" si="16"/>
        <v/>
      </c>
      <c r="R63" s="9" t="str">
        <f t="shared" si="16"/>
        <v/>
      </c>
      <c r="S63" s="9" t="str">
        <f t="shared" si="16"/>
        <v/>
      </c>
      <c r="T63" s="9" t="str">
        <f t="shared" si="16"/>
        <v/>
      </c>
      <c r="U63" s="9" t="str">
        <f t="shared" si="17"/>
        <v/>
      </c>
      <c r="V63" s="9" t="str">
        <f t="shared" si="17"/>
        <v/>
      </c>
      <c r="W63" s="9" t="str">
        <f t="shared" si="17"/>
        <v/>
      </c>
      <c r="X63" s="9" t="str">
        <f t="shared" si="17"/>
        <v/>
      </c>
      <c r="Y63" s="9" t="str">
        <f t="shared" si="17"/>
        <v/>
      </c>
      <c r="Z63" s="9" t="str">
        <f t="shared" si="18"/>
        <v/>
      </c>
      <c r="AA63" s="9" t="str">
        <f t="shared" si="18"/>
        <v/>
      </c>
      <c r="AB63" s="9" t="str">
        <f t="shared" si="18"/>
        <v/>
      </c>
      <c r="AC63" s="9" t="str">
        <f t="shared" si="18"/>
        <v/>
      </c>
      <c r="AD63" s="9" t="str">
        <f t="shared" si="18"/>
        <v/>
      </c>
      <c r="AE63" s="9" t="str">
        <f t="shared" si="19"/>
        <v/>
      </c>
      <c r="AF63" s="9" t="str">
        <f t="shared" si="19"/>
        <v/>
      </c>
      <c r="AG63" s="9" t="str">
        <f t="shared" si="19"/>
        <v/>
      </c>
      <c r="AH63" s="9" t="str">
        <f t="shared" si="19"/>
        <v/>
      </c>
      <c r="AI63" s="9" t="str">
        <f t="shared" si="19"/>
        <v/>
      </c>
      <c r="AJ63" s="9" t="str">
        <f t="shared" si="15"/>
        <v/>
      </c>
      <c r="AK63" s="9" t="str">
        <f t="shared" si="15"/>
        <v/>
      </c>
      <c r="AL63" s="9" t="str">
        <f t="shared" si="15"/>
        <v/>
      </c>
      <c r="AM63" s="9" t="str">
        <f t="shared" si="15"/>
        <v/>
      </c>
      <c r="AN63" s="9" t="str">
        <f t="shared" si="15"/>
        <v/>
      </c>
    </row>
    <row r="64" spans="4:40">
      <c r="D64" s="9">
        <f>'2) Risk register - Extended '!A61</f>
        <v>59</v>
      </c>
      <c r="E64" s="9">
        <f>IF('2) Risk register - Extended '!U61="Klar",0,'2) Risk register - Extended '!E61)</f>
        <v>0</v>
      </c>
      <c r="F64" s="9">
        <f>'2) Risk register - Extended '!F61</f>
        <v>0</v>
      </c>
      <c r="G64" s="9">
        <f>'2) Risk register - Extended '!G61</f>
        <v>0</v>
      </c>
      <c r="H64" s="9">
        <f>'2) Risk register - Extended '!H61</f>
        <v>0</v>
      </c>
      <c r="J64" s="9" t="str">
        <f t="shared" si="14"/>
        <v/>
      </c>
      <c r="K64" s="9" t="str">
        <f t="shared" si="14"/>
        <v/>
      </c>
      <c r="L64" s="9" t="str">
        <f t="shared" si="14"/>
        <v/>
      </c>
      <c r="M64" s="9" t="str">
        <f t="shared" si="14"/>
        <v/>
      </c>
      <c r="N64" s="9" t="str">
        <f t="shared" si="14"/>
        <v/>
      </c>
      <c r="P64" s="9" t="str">
        <f t="shared" si="16"/>
        <v/>
      </c>
      <c r="Q64" s="9" t="str">
        <f t="shared" si="16"/>
        <v/>
      </c>
      <c r="R64" s="9" t="str">
        <f t="shared" si="16"/>
        <v/>
      </c>
      <c r="S64" s="9" t="str">
        <f t="shared" si="16"/>
        <v/>
      </c>
      <c r="T64" s="9" t="str">
        <f t="shared" si="16"/>
        <v/>
      </c>
      <c r="U64" s="9" t="str">
        <f t="shared" si="17"/>
        <v/>
      </c>
      <c r="V64" s="9" t="str">
        <f t="shared" si="17"/>
        <v/>
      </c>
      <c r="W64" s="9" t="str">
        <f t="shared" si="17"/>
        <v/>
      </c>
      <c r="X64" s="9" t="str">
        <f t="shared" si="17"/>
        <v/>
      </c>
      <c r="Y64" s="9" t="str">
        <f t="shared" si="17"/>
        <v/>
      </c>
      <c r="Z64" s="9" t="str">
        <f t="shared" si="18"/>
        <v/>
      </c>
      <c r="AA64" s="9" t="str">
        <f t="shared" si="18"/>
        <v/>
      </c>
      <c r="AB64" s="9" t="str">
        <f t="shared" si="18"/>
        <v/>
      </c>
      <c r="AC64" s="9" t="str">
        <f t="shared" si="18"/>
        <v/>
      </c>
      <c r="AD64" s="9" t="str">
        <f t="shared" si="18"/>
        <v/>
      </c>
      <c r="AE64" s="9" t="str">
        <f t="shared" si="19"/>
        <v/>
      </c>
      <c r="AF64" s="9" t="str">
        <f t="shared" si="19"/>
        <v/>
      </c>
      <c r="AG64" s="9" t="str">
        <f t="shared" si="19"/>
        <v/>
      </c>
      <c r="AH64" s="9" t="str">
        <f t="shared" si="19"/>
        <v/>
      </c>
      <c r="AI64" s="9" t="str">
        <f t="shared" si="19"/>
        <v/>
      </c>
      <c r="AJ64" s="9" t="str">
        <f t="shared" si="15"/>
        <v/>
      </c>
      <c r="AK64" s="9" t="str">
        <f t="shared" si="15"/>
        <v/>
      </c>
      <c r="AL64" s="9" t="str">
        <f t="shared" si="15"/>
        <v/>
      </c>
      <c r="AM64" s="9" t="str">
        <f t="shared" si="15"/>
        <v/>
      </c>
      <c r="AN64" s="9" t="str">
        <f t="shared" si="15"/>
        <v/>
      </c>
    </row>
    <row r="65" spans="4:40">
      <c r="D65" s="9">
        <f>'2) Risk register - Extended '!A62</f>
        <v>60</v>
      </c>
      <c r="E65" s="9">
        <f>IF('2) Risk register - Extended '!U62="Klar",0,'2) Risk register - Extended '!E62)</f>
        <v>0</v>
      </c>
      <c r="F65" s="9">
        <f>'2) Risk register - Extended '!F62</f>
        <v>0</v>
      </c>
      <c r="G65" s="9">
        <f>'2) Risk register - Extended '!G62</f>
        <v>0</v>
      </c>
      <c r="H65" s="9">
        <f>'2) Risk register - Extended '!H62</f>
        <v>0</v>
      </c>
      <c r="J65" s="9" t="str">
        <f t="shared" si="14"/>
        <v/>
      </c>
      <c r="K65" s="9" t="str">
        <f t="shared" si="14"/>
        <v/>
      </c>
      <c r="L65" s="9" t="str">
        <f t="shared" si="14"/>
        <v/>
      </c>
      <c r="M65" s="9" t="str">
        <f t="shared" si="14"/>
        <v/>
      </c>
      <c r="N65" s="9" t="str">
        <f t="shared" si="14"/>
        <v/>
      </c>
      <c r="P65" s="9" t="str">
        <f t="shared" si="16"/>
        <v/>
      </c>
      <c r="Q65" s="9" t="str">
        <f t="shared" si="16"/>
        <v/>
      </c>
      <c r="R65" s="9" t="str">
        <f t="shared" si="16"/>
        <v/>
      </c>
      <c r="S65" s="9" t="str">
        <f t="shared" si="16"/>
        <v/>
      </c>
      <c r="T65" s="9" t="str">
        <f t="shared" si="16"/>
        <v/>
      </c>
      <c r="U65" s="9" t="str">
        <f t="shared" si="17"/>
        <v/>
      </c>
      <c r="V65" s="9" t="str">
        <f t="shared" si="17"/>
        <v/>
      </c>
      <c r="W65" s="9" t="str">
        <f t="shared" si="17"/>
        <v/>
      </c>
      <c r="X65" s="9" t="str">
        <f t="shared" si="17"/>
        <v/>
      </c>
      <c r="Y65" s="9" t="str">
        <f t="shared" si="17"/>
        <v/>
      </c>
      <c r="Z65" s="9" t="str">
        <f t="shared" si="18"/>
        <v/>
      </c>
      <c r="AA65" s="9" t="str">
        <f t="shared" si="18"/>
        <v/>
      </c>
      <c r="AB65" s="9" t="str">
        <f t="shared" si="18"/>
        <v/>
      </c>
      <c r="AC65" s="9" t="str">
        <f t="shared" si="18"/>
        <v/>
      </c>
      <c r="AD65" s="9" t="str">
        <f t="shared" si="18"/>
        <v/>
      </c>
      <c r="AE65" s="9" t="str">
        <f t="shared" si="19"/>
        <v/>
      </c>
      <c r="AF65" s="9" t="str">
        <f t="shared" si="19"/>
        <v/>
      </c>
      <c r="AG65" s="9" t="str">
        <f t="shared" si="19"/>
        <v/>
      </c>
      <c r="AH65" s="9" t="str">
        <f t="shared" si="19"/>
        <v/>
      </c>
      <c r="AI65" s="9" t="str">
        <f t="shared" si="19"/>
        <v/>
      </c>
      <c r="AJ65" s="9" t="str">
        <f t="shared" si="15"/>
        <v/>
      </c>
      <c r="AK65" s="9" t="str">
        <f t="shared" si="15"/>
        <v/>
      </c>
      <c r="AL65" s="9" t="str">
        <f t="shared" si="15"/>
        <v/>
      </c>
      <c r="AM65" s="9" t="str">
        <f t="shared" si="15"/>
        <v/>
      </c>
      <c r="AN65" s="9" t="str">
        <f t="shared" si="15"/>
        <v/>
      </c>
    </row>
    <row r="66" spans="4:40">
      <c r="D66" s="9">
        <f>'2) Risk register - Extended '!A63</f>
        <v>61</v>
      </c>
      <c r="E66" s="9">
        <f>IF('2) Risk register - Extended '!U63="Klar",0,'2) Risk register - Extended '!E63)</f>
        <v>0</v>
      </c>
      <c r="F66" s="9">
        <f>'2) Risk register - Extended '!F63</f>
        <v>0</v>
      </c>
      <c r="G66" s="9">
        <f>'2) Risk register - Extended '!G63</f>
        <v>0</v>
      </c>
      <c r="H66" s="9">
        <f>'2) Risk register - Extended '!H63</f>
        <v>0</v>
      </c>
      <c r="J66" s="9" t="str">
        <f t="shared" si="14"/>
        <v/>
      </c>
      <c r="K66" s="9" t="str">
        <f t="shared" si="14"/>
        <v/>
      </c>
      <c r="L66" s="9" t="str">
        <f t="shared" si="14"/>
        <v/>
      </c>
      <c r="M66" s="9" t="str">
        <f t="shared" si="14"/>
        <v/>
      </c>
      <c r="N66" s="9" t="str">
        <f t="shared" si="14"/>
        <v/>
      </c>
      <c r="P66" s="9" t="str">
        <f t="shared" si="16"/>
        <v/>
      </c>
      <c r="Q66" s="9" t="str">
        <f t="shared" si="16"/>
        <v/>
      </c>
      <c r="R66" s="9" t="str">
        <f t="shared" si="16"/>
        <v/>
      </c>
      <c r="S66" s="9" t="str">
        <f t="shared" si="16"/>
        <v/>
      </c>
      <c r="T66" s="9" t="str">
        <f t="shared" si="16"/>
        <v/>
      </c>
      <c r="U66" s="9" t="str">
        <f t="shared" si="17"/>
        <v/>
      </c>
      <c r="V66" s="9" t="str">
        <f t="shared" si="17"/>
        <v/>
      </c>
      <c r="W66" s="9" t="str">
        <f t="shared" si="17"/>
        <v/>
      </c>
      <c r="X66" s="9" t="str">
        <f t="shared" si="17"/>
        <v/>
      </c>
      <c r="Y66" s="9" t="str">
        <f t="shared" si="17"/>
        <v/>
      </c>
      <c r="Z66" s="9" t="str">
        <f t="shared" si="18"/>
        <v/>
      </c>
      <c r="AA66" s="9" t="str">
        <f t="shared" si="18"/>
        <v/>
      </c>
      <c r="AB66" s="9" t="str">
        <f t="shared" si="18"/>
        <v/>
      </c>
      <c r="AC66" s="9" t="str">
        <f t="shared" si="18"/>
        <v/>
      </c>
      <c r="AD66" s="9" t="str">
        <f t="shared" si="18"/>
        <v/>
      </c>
      <c r="AE66" s="9" t="str">
        <f t="shared" si="19"/>
        <v/>
      </c>
      <c r="AF66" s="9" t="str">
        <f t="shared" si="19"/>
        <v/>
      </c>
      <c r="AG66" s="9" t="str">
        <f t="shared" si="19"/>
        <v/>
      </c>
      <c r="AH66" s="9" t="str">
        <f t="shared" si="19"/>
        <v/>
      </c>
      <c r="AI66" s="9" t="str">
        <f t="shared" si="19"/>
        <v/>
      </c>
      <c r="AJ66" s="9" t="str">
        <f t="shared" si="15"/>
        <v/>
      </c>
      <c r="AK66" s="9" t="str">
        <f t="shared" si="15"/>
        <v/>
      </c>
      <c r="AL66" s="9" t="str">
        <f t="shared" si="15"/>
        <v/>
      </c>
      <c r="AM66" s="9" t="str">
        <f t="shared" si="15"/>
        <v/>
      </c>
      <c r="AN66" s="9" t="str">
        <f t="shared" si="15"/>
        <v/>
      </c>
    </row>
    <row r="67" spans="4:40">
      <c r="D67" s="9">
        <f>'2) Risk register - Extended '!A64</f>
        <v>62</v>
      </c>
      <c r="E67" s="9">
        <f>IF('2) Risk register - Extended '!U64="Klar",0,'2) Risk register - Extended '!E64)</f>
        <v>0</v>
      </c>
      <c r="F67" s="9">
        <f>'2) Risk register - Extended '!F64</f>
        <v>0</v>
      </c>
      <c r="G67" s="9">
        <f>'2) Risk register - Extended '!G64</f>
        <v>0</v>
      </c>
      <c r="H67" s="9">
        <f>'2) Risk register - Extended '!H64</f>
        <v>0</v>
      </c>
      <c r="J67" s="9" t="str">
        <f t="shared" si="14"/>
        <v/>
      </c>
      <c r="K67" s="9" t="str">
        <f t="shared" si="14"/>
        <v/>
      </c>
      <c r="L67" s="9" t="str">
        <f t="shared" si="14"/>
        <v/>
      </c>
      <c r="M67" s="9" t="str">
        <f t="shared" si="14"/>
        <v/>
      </c>
      <c r="N67" s="9" t="str">
        <f t="shared" si="14"/>
        <v/>
      </c>
      <c r="P67" s="9" t="str">
        <f t="shared" si="16"/>
        <v/>
      </c>
      <c r="Q67" s="9" t="str">
        <f t="shared" si="16"/>
        <v/>
      </c>
      <c r="R67" s="9" t="str">
        <f t="shared" si="16"/>
        <v/>
      </c>
      <c r="S67" s="9" t="str">
        <f t="shared" si="16"/>
        <v/>
      </c>
      <c r="T67" s="9" t="str">
        <f t="shared" si="16"/>
        <v/>
      </c>
      <c r="U67" s="9" t="str">
        <f t="shared" si="17"/>
        <v/>
      </c>
      <c r="V67" s="9" t="str">
        <f t="shared" si="17"/>
        <v/>
      </c>
      <c r="W67" s="9" t="str">
        <f t="shared" si="17"/>
        <v/>
      </c>
      <c r="X67" s="9" t="str">
        <f t="shared" si="17"/>
        <v/>
      </c>
      <c r="Y67" s="9" t="str">
        <f t="shared" si="17"/>
        <v/>
      </c>
      <c r="Z67" s="9" t="str">
        <f t="shared" si="18"/>
        <v/>
      </c>
      <c r="AA67" s="9" t="str">
        <f t="shared" si="18"/>
        <v/>
      </c>
      <c r="AB67" s="9" t="str">
        <f t="shared" si="18"/>
        <v/>
      </c>
      <c r="AC67" s="9" t="str">
        <f t="shared" si="18"/>
        <v/>
      </c>
      <c r="AD67" s="9" t="str">
        <f t="shared" si="18"/>
        <v/>
      </c>
      <c r="AE67" s="9" t="str">
        <f t="shared" si="19"/>
        <v/>
      </c>
      <c r="AF67" s="9" t="str">
        <f t="shared" si="19"/>
        <v/>
      </c>
      <c r="AG67" s="9" t="str">
        <f t="shared" si="19"/>
        <v/>
      </c>
      <c r="AH67" s="9" t="str">
        <f t="shared" si="19"/>
        <v/>
      </c>
      <c r="AI67" s="9" t="str">
        <f t="shared" si="19"/>
        <v/>
      </c>
      <c r="AJ67" s="9" t="str">
        <f t="shared" si="15"/>
        <v/>
      </c>
      <c r="AK67" s="9" t="str">
        <f t="shared" si="15"/>
        <v/>
      </c>
      <c r="AL67" s="9" t="str">
        <f t="shared" si="15"/>
        <v/>
      </c>
      <c r="AM67" s="9" t="str">
        <f t="shared" si="15"/>
        <v/>
      </c>
      <c r="AN67" s="9" t="str">
        <f t="shared" si="15"/>
        <v/>
      </c>
    </row>
    <row r="68" spans="4:40">
      <c r="D68" s="9">
        <f>'2) Risk register - Extended '!A65</f>
        <v>63</v>
      </c>
      <c r="E68" s="9">
        <f>IF('2) Risk register - Extended '!U65="Klar",0,'2) Risk register - Extended '!E65)</f>
        <v>0</v>
      </c>
      <c r="F68" s="9">
        <f>'2) Risk register - Extended '!F65</f>
        <v>0</v>
      </c>
      <c r="G68" s="9">
        <f>'2) Risk register - Extended '!G65</f>
        <v>0</v>
      </c>
      <c r="H68" s="9">
        <f>'2) Risk register - Extended '!H65</f>
        <v>0</v>
      </c>
      <c r="J68" s="9" t="str">
        <f t="shared" ref="J68:N104" si="20">IF($E68=J$5,MAX($F68,$G68,$H68,)*$E68,"")</f>
        <v/>
      </c>
      <c r="K68" s="9" t="str">
        <f t="shared" si="20"/>
        <v/>
      </c>
      <c r="L68" s="9" t="str">
        <f t="shared" si="20"/>
        <v/>
      </c>
      <c r="M68" s="9" t="str">
        <f t="shared" si="20"/>
        <v/>
      </c>
      <c r="N68" s="9" t="str">
        <f t="shared" si="20"/>
        <v/>
      </c>
      <c r="P68" s="9" t="str">
        <f t="shared" si="16"/>
        <v/>
      </c>
      <c r="Q68" s="9" t="str">
        <f t="shared" si="16"/>
        <v/>
      </c>
      <c r="R68" s="9" t="str">
        <f t="shared" si="16"/>
        <v/>
      </c>
      <c r="S68" s="9" t="str">
        <f t="shared" si="16"/>
        <v/>
      </c>
      <c r="T68" s="9" t="str">
        <f t="shared" si="16"/>
        <v/>
      </c>
      <c r="U68" s="9" t="str">
        <f t="shared" si="17"/>
        <v/>
      </c>
      <c r="V68" s="9" t="str">
        <f t="shared" si="17"/>
        <v/>
      </c>
      <c r="W68" s="9" t="str">
        <f t="shared" si="17"/>
        <v/>
      </c>
      <c r="X68" s="9" t="str">
        <f t="shared" si="17"/>
        <v/>
      </c>
      <c r="Y68" s="9" t="str">
        <f t="shared" si="17"/>
        <v/>
      </c>
      <c r="Z68" s="9" t="str">
        <f t="shared" si="18"/>
        <v/>
      </c>
      <c r="AA68" s="9" t="str">
        <f t="shared" si="18"/>
        <v/>
      </c>
      <c r="AB68" s="9" t="str">
        <f t="shared" si="18"/>
        <v/>
      </c>
      <c r="AC68" s="9" t="str">
        <f t="shared" si="18"/>
        <v/>
      </c>
      <c r="AD68" s="9" t="str">
        <f t="shared" si="18"/>
        <v/>
      </c>
      <c r="AE68" s="9" t="str">
        <f t="shared" si="19"/>
        <v/>
      </c>
      <c r="AF68" s="9" t="str">
        <f t="shared" si="19"/>
        <v/>
      </c>
      <c r="AG68" s="9" t="str">
        <f t="shared" si="19"/>
        <v/>
      </c>
      <c r="AH68" s="9" t="str">
        <f t="shared" si="19"/>
        <v/>
      </c>
      <c r="AI68" s="9" t="str">
        <f t="shared" si="19"/>
        <v/>
      </c>
      <c r="AJ68" s="9" t="str">
        <f t="shared" ref="AJ68:AN104" si="21">IF($N68=(AJ$4*AJ$5),CONCATENATE($D68,", "),"")</f>
        <v/>
      </c>
      <c r="AK68" s="9" t="str">
        <f t="shared" si="21"/>
        <v/>
      </c>
      <c r="AL68" s="9" t="str">
        <f t="shared" si="21"/>
        <v/>
      </c>
      <c r="AM68" s="9" t="str">
        <f t="shared" si="21"/>
        <v/>
      </c>
      <c r="AN68" s="9" t="str">
        <f t="shared" si="21"/>
        <v/>
      </c>
    </row>
    <row r="69" spans="4:40">
      <c r="D69" s="9">
        <f>'2) Risk register - Extended '!A66</f>
        <v>64</v>
      </c>
      <c r="E69" s="9">
        <f>IF('2) Risk register - Extended '!U66="Klar",0,'2) Risk register - Extended '!E66)</f>
        <v>0</v>
      </c>
      <c r="F69" s="9">
        <f>'2) Risk register - Extended '!F66</f>
        <v>0</v>
      </c>
      <c r="G69" s="9">
        <f>'2) Risk register - Extended '!G66</f>
        <v>0</v>
      </c>
      <c r="H69" s="9">
        <f>'2) Risk register - Extended '!H66</f>
        <v>0</v>
      </c>
      <c r="J69" s="9" t="str">
        <f t="shared" si="20"/>
        <v/>
      </c>
      <c r="K69" s="9" t="str">
        <f t="shared" si="20"/>
        <v/>
      </c>
      <c r="L69" s="9" t="str">
        <f t="shared" si="20"/>
        <v/>
      </c>
      <c r="M69" s="9" t="str">
        <f t="shared" si="20"/>
        <v/>
      </c>
      <c r="N69" s="9" t="str">
        <f t="shared" si="20"/>
        <v/>
      </c>
      <c r="P69" s="9" t="str">
        <f t="shared" si="16"/>
        <v/>
      </c>
      <c r="Q69" s="9" t="str">
        <f t="shared" si="16"/>
        <v/>
      </c>
      <c r="R69" s="9" t="str">
        <f t="shared" si="16"/>
        <v/>
      </c>
      <c r="S69" s="9" t="str">
        <f t="shared" si="16"/>
        <v/>
      </c>
      <c r="T69" s="9" t="str">
        <f t="shared" si="16"/>
        <v/>
      </c>
      <c r="U69" s="9" t="str">
        <f t="shared" si="17"/>
        <v/>
      </c>
      <c r="V69" s="9" t="str">
        <f t="shared" si="17"/>
        <v/>
      </c>
      <c r="W69" s="9" t="str">
        <f t="shared" si="17"/>
        <v/>
      </c>
      <c r="X69" s="9" t="str">
        <f t="shared" si="17"/>
        <v/>
      </c>
      <c r="Y69" s="9" t="str">
        <f t="shared" si="17"/>
        <v/>
      </c>
      <c r="Z69" s="9" t="str">
        <f t="shared" si="18"/>
        <v/>
      </c>
      <c r="AA69" s="9" t="str">
        <f t="shared" si="18"/>
        <v/>
      </c>
      <c r="AB69" s="9" t="str">
        <f t="shared" si="18"/>
        <v/>
      </c>
      <c r="AC69" s="9" t="str">
        <f t="shared" si="18"/>
        <v/>
      </c>
      <c r="AD69" s="9" t="str">
        <f t="shared" si="18"/>
        <v/>
      </c>
      <c r="AE69" s="9" t="str">
        <f t="shared" si="19"/>
        <v/>
      </c>
      <c r="AF69" s="9" t="str">
        <f t="shared" si="19"/>
        <v/>
      </c>
      <c r="AG69" s="9" t="str">
        <f t="shared" si="19"/>
        <v/>
      </c>
      <c r="AH69" s="9" t="str">
        <f t="shared" si="19"/>
        <v/>
      </c>
      <c r="AI69" s="9" t="str">
        <f t="shared" si="19"/>
        <v/>
      </c>
      <c r="AJ69" s="9" t="str">
        <f t="shared" si="21"/>
        <v/>
      </c>
      <c r="AK69" s="9" t="str">
        <f t="shared" si="21"/>
        <v/>
      </c>
      <c r="AL69" s="9" t="str">
        <f t="shared" si="21"/>
        <v/>
      </c>
      <c r="AM69" s="9" t="str">
        <f t="shared" si="21"/>
        <v/>
      </c>
      <c r="AN69" s="9" t="str">
        <f t="shared" si="21"/>
        <v/>
      </c>
    </row>
    <row r="70" spans="4:40">
      <c r="D70" s="9">
        <f>'2) Risk register - Extended '!A67</f>
        <v>65</v>
      </c>
      <c r="E70" s="9">
        <f>IF('2) Risk register - Extended '!U67="Klar",0,'2) Risk register - Extended '!E67)</f>
        <v>0</v>
      </c>
      <c r="F70" s="9">
        <f>'2) Risk register - Extended '!F67</f>
        <v>0</v>
      </c>
      <c r="G70" s="9">
        <f>'2) Risk register - Extended '!G67</f>
        <v>0</v>
      </c>
      <c r="H70" s="9">
        <f>'2) Risk register - Extended '!H67</f>
        <v>0</v>
      </c>
      <c r="J70" s="9" t="str">
        <f t="shared" si="20"/>
        <v/>
      </c>
      <c r="K70" s="9" t="str">
        <f t="shared" si="20"/>
        <v/>
      </c>
      <c r="L70" s="9" t="str">
        <f t="shared" si="20"/>
        <v/>
      </c>
      <c r="M70" s="9" t="str">
        <f t="shared" si="20"/>
        <v/>
      </c>
      <c r="N70" s="9" t="str">
        <f t="shared" si="20"/>
        <v/>
      </c>
      <c r="P70" s="9" t="str">
        <f t="shared" si="16"/>
        <v/>
      </c>
      <c r="Q70" s="9" t="str">
        <f t="shared" si="16"/>
        <v/>
      </c>
      <c r="R70" s="9" t="str">
        <f t="shared" si="16"/>
        <v/>
      </c>
      <c r="S70" s="9" t="str">
        <f t="shared" si="16"/>
        <v/>
      </c>
      <c r="T70" s="9" t="str">
        <f t="shared" si="16"/>
        <v/>
      </c>
      <c r="U70" s="9" t="str">
        <f t="shared" si="17"/>
        <v/>
      </c>
      <c r="V70" s="9" t="str">
        <f t="shared" si="17"/>
        <v/>
      </c>
      <c r="W70" s="9" t="str">
        <f t="shared" si="17"/>
        <v/>
      </c>
      <c r="X70" s="9" t="str">
        <f t="shared" si="17"/>
        <v/>
      </c>
      <c r="Y70" s="9" t="str">
        <f t="shared" si="17"/>
        <v/>
      </c>
      <c r="Z70" s="9" t="str">
        <f t="shared" si="18"/>
        <v/>
      </c>
      <c r="AA70" s="9" t="str">
        <f t="shared" si="18"/>
        <v/>
      </c>
      <c r="AB70" s="9" t="str">
        <f t="shared" si="18"/>
        <v/>
      </c>
      <c r="AC70" s="9" t="str">
        <f t="shared" si="18"/>
        <v/>
      </c>
      <c r="AD70" s="9" t="str">
        <f t="shared" si="18"/>
        <v/>
      </c>
      <c r="AE70" s="9" t="str">
        <f t="shared" si="19"/>
        <v/>
      </c>
      <c r="AF70" s="9" t="str">
        <f t="shared" si="19"/>
        <v/>
      </c>
      <c r="AG70" s="9" t="str">
        <f t="shared" si="19"/>
        <v/>
      </c>
      <c r="AH70" s="9" t="str">
        <f t="shared" si="19"/>
        <v/>
      </c>
      <c r="AI70" s="9" t="str">
        <f t="shared" si="19"/>
        <v/>
      </c>
      <c r="AJ70" s="9" t="str">
        <f t="shared" si="21"/>
        <v/>
      </c>
      <c r="AK70" s="9" t="str">
        <f t="shared" si="21"/>
        <v/>
      </c>
      <c r="AL70" s="9" t="str">
        <f t="shared" si="21"/>
        <v/>
      </c>
      <c r="AM70" s="9" t="str">
        <f t="shared" si="21"/>
        <v/>
      </c>
      <c r="AN70" s="9" t="str">
        <f t="shared" si="21"/>
        <v/>
      </c>
    </row>
    <row r="71" spans="4:40">
      <c r="D71" s="9">
        <f>'2) Risk register - Extended '!A68</f>
        <v>66</v>
      </c>
      <c r="E71" s="9">
        <f>IF('2) Risk register - Extended '!U68="Klar",0,'2) Risk register - Extended '!E68)</f>
        <v>0</v>
      </c>
      <c r="F71" s="9">
        <f>'2) Risk register - Extended '!F68</f>
        <v>0</v>
      </c>
      <c r="G71" s="9">
        <f>'2) Risk register - Extended '!G68</f>
        <v>0</v>
      </c>
      <c r="H71" s="9">
        <f>'2) Risk register - Extended '!H68</f>
        <v>0</v>
      </c>
      <c r="J71" s="9" t="str">
        <f t="shared" si="20"/>
        <v/>
      </c>
      <c r="K71" s="9" t="str">
        <f t="shared" si="20"/>
        <v/>
      </c>
      <c r="L71" s="9" t="str">
        <f t="shared" si="20"/>
        <v/>
      </c>
      <c r="M71" s="9" t="str">
        <f t="shared" si="20"/>
        <v/>
      </c>
      <c r="N71" s="9" t="str">
        <f t="shared" si="20"/>
        <v/>
      </c>
      <c r="P71" s="9" t="str">
        <f t="shared" ref="P71:T104" si="22">IF($J71=(P$4*P$5),CONCATENATE($D71,", "),"")</f>
        <v/>
      </c>
      <c r="Q71" s="9" t="str">
        <f t="shared" si="22"/>
        <v/>
      </c>
      <c r="R71" s="9" t="str">
        <f t="shared" si="22"/>
        <v/>
      </c>
      <c r="S71" s="9" t="str">
        <f t="shared" si="22"/>
        <v/>
      </c>
      <c r="T71" s="9" t="str">
        <f t="shared" si="22"/>
        <v/>
      </c>
      <c r="U71" s="9" t="str">
        <f t="shared" ref="U71:Y104" si="23">IF($K71=(U$4*U$5),CONCATENATE($D71,", "),"")</f>
        <v/>
      </c>
      <c r="V71" s="9" t="str">
        <f t="shared" si="23"/>
        <v/>
      </c>
      <c r="W71" s="9" t="str">
        <f t="shared" si="23"/>
        <v/>
      </c>
      <c r="X71" s="9" t="str">
        <f t="shared" si="23"/>
        <v/>
      </c>
      <c r="Y71" s="9" t="str">
        <f t="shared" si="23"/>
        <v/>
      </c>
      <c r="Z71" s="9" t="str">
        <f t="shared" ref="Z71:AD104" si="24">IF($L71=(Z$4*Z$5),CONCATENATE($D71,", "),"")</f>
        <v/>
      </c>
      <c r="AA71" s="9" t="str">
        <f t="shared" si="24"/>
        <v/>
      </c>
      <c r="AB71" s="9" t="str">
        <f t="shared" si="24"/>
        <v/>
      </c>
      <c r="AC71" s="9" t="str">
        <f t="shared" si="24"/>
        <v/>
      </c>
      <c r="AD71" s="9" t="str">
        <f t="shared" si="24"/>
        <v/>
      </c>
      <c r="AE71" s="9" t="str">
        <f t="shared" ref="AE71:AI104" si="25">IF($M71=(AE$4*AE$5),CONCATENATE($D71,", "),"")</f>
        <v/>
      </c>
      <c r="AF71" s="9" t="str">
        <f t="shared" si="25"/>
        <v/>
      </c>
      <c r="AG71" s="9" t="str">
        <f t="shared" si="25"/>
        <v/>
      </c>
      <c r="AH71" s="9" t="str">
        <f t="shared" si="25"/>
        <v/>
      </c>
      <c r="AI71" s="9" t="str">
        <f t="shared" si="25"/>
        <v/>
      </c>
      <c r="AJ71" s="9" t="str">
        <f t="shared" si="21"/>
        <v/>
      </c>
      <c r="AK71" s="9" t="str">
        <f t="shared" si="21"/>
        <v/>
      </c>
      <c r="AL71" s="9" t="str">
        <f t="shared" si="21"/>
        <v/>
      </c>
      <c r="AM71" s="9" t="str">
        <f t="shared" si="21"/>
        <v/>
      </c>
      <c r="AN71" s="9" t="str">
        <f t="shared" si="21"/>
        <v/>
      </c>
    </row>
    <row r="72" spans="4:40">
      <c r="D72" s="9">
        <f>'2) Risk register - Extended '!A69</f>
        <v>67</v>
      </c>
      <c r="E72" s="9">
        <f>IF('2) Risk register - Extended '!U69="Klar",0,'2) Risk register - Extended '!E69)</f>
        <v>0</v>
      </c>
      <c r="F72" s="9">
        <f>'2) Risk register - Extended '!F69</f>
        <v>0</v>
      </c>
      <c r="G72" s="9">
        <f>'2) Risk register - Extended '!G69</f>
        <v>0</v>
      </c>
      <c r="H72" s="9">
        <f>'2) Risk register - Extended '!H69</f>
        <v>0</v>
      </c>
      <c r="J72" s="9" t="str">
        <f t="shared" si="20"/>
        <v/>
      </c>
      <c r="K72" s="9" t="str">
        <f t="shared" si="20"/>
        <v/>
      </c>
      <c r="L72" s="9" t="str">
        <f t="shared" si="20"/>
        <v/>
      </c>
      <c r="M72" s="9" t="str">
        <f t="shared" si="20"/>
        <v/>
      </c>
      <c r="N72" s="9" t="str">
        <f t="shared" si="20"/>
        <v/>
      </c>
      <c r="P72" s="9" t="str">
        <f t="shared" si="22"/>
        <v/>
      </c>
      <c r="Q72" s="9" t="str">
        <f t="shared" si="22"/>
        <v/>
      </c>
      <c r="R72" s="9" t="str">
        <f t="shared" si="22"/>
        <v/>
      </c>
      <c r="S72" s="9" t="str">
        <f t="shared" si="22"/>
        <v/>
      </c>
      <c r="T72" s="9" t="str">
        <f t="shared" si="22"/>
        <v/>
      </c>
      <c r="U72" s="9" t="str">
        <f t="shared" si="23"/>
        <v/>
      </c>
      <c r="V72" s="9" t="str">
        <f t="shared" si="23"/>
        <v/>
      </c>
      <c r="W72" s="9" t="str">
        <f t="shared" si="23"/>
        <v/>
      </c>
      <c r="X72" s="9" t="str">
        <f t="shared" si="23"/>
        <v/>
      </c>
      <c r="Y72" s="9" t="str">
        <f t="shared" si="23"/>
        <v/>
      </c>
      <c r="Z72" s="9" t="str">
        <f t="shared" si="24"/>
        <v/>
      </c>
      <c r="AA72" s="9" t="str">
        <f t="shared" si="24"/>
        <v/>
      </c>
      <c r="AB72" s="9" t="str">
        <f t="shared" si="24"/>
        <v/>
      </c>
      <c r="AC72" s="9" t="str">
        <f t="shared" si="24"/>
        <v/>
      </c>
      <c r="AD72" s="9" t="str">
        <f t="shared" si="24"/>
        <v/>
      </c>
      <c r="AE72" s="9" t="str">
        <f t="shared" si="25"/>
        <v/>
      </c>
      <c r="AF72" s="9" t="str">
        <f t="shared" si="25"/>
        <v/>
      </c>
      <c r="AG72" s="9" t="str">
        <f t="shared" si="25"/>
        <v/>
      </c>
      <c r="AH72" s="9" t="str">
        <f t="shared" si="25"/>
        <v/>
      </c>
      <c r="AI72" s="9" t="str">
        <f t="shared" si="25"/>
        <v/>
      </c>
      <c r="AJ72" s="9" t="str">
        <f t="shared" si="21"/>
        <v/>
      </c>
      <c r="AK72" s="9" t="str">
        <f t="shared" si="21"/>
        <v/>
      </c>
      <c r="AL72" s="9" t="str">
        <f t="shared" si="21"/>
        <v/>
      </c>
      <c r="AM72" s="9" t="str">
        <f t="shared" si="21"/>
        <v/>
      </c>
      <c r="AN72" s="9" t="str">
        <f t="shared" si="21"/>
        <v/>
      </c>
    </row>
    <row r="73" spans="4:40">
      <c r="D73" s="9">
        <f>'2) Risk register - Extended '!A70</f>
        <v>68</v>
      </c>
      <c r="E73" s="9">
        <f>IF('2) Risk register - Extended '!U70="Klar",0,'2) Risk register - Extended '!E70)</f>
        <v>0</v>
      </c>
      <c r="F73" s="9">
        <f>'2) Risk register - Extended '!F70</f>
        <v>0</v>
      </c>
      <c r="G73" s="9">
        <f>'2) Risk register - Extended '!G70</f>
        <v>0</v>
      </c>
      <c r="H73" s="9">
        <f>'2) Risk register - Extended '!H70</f>
        <v>0</v>
      </c>
      <c r="J73" s="9" t="str">
        <f t="shared" si="20"/>
        <v/>
      </c>
      <c r="K73" s="9" t="str">
        <f t="shared" si="20"/>
        <v/>
      </c>
      <c r="L73" s="9" t="str">
        <f t="shared" si="20"/>
        <v/>
      </c>
      <c r="M73" s="9" t="str">
        <f t="shared" si="20"/>
        <v/>
      </c>
      <c r="N73" s="9" t="str">
        <f t="shared" si="20"/>
        <v/>
      </c>
      <c r="P73" s="9" t="str">
        <f t="shared" si="22"/>
        <v/>
      </c>
      <c r="Q73" s="9" t="str">
        <f t="shared" si="22"/>
        <v/>
      </c>
      <c r="R73" s="9" t="str">
        <f t="shared" si="22"/>
        <v/>
      </c>
      <c r="S73" s="9" t="str">
        <f t="shared" si="22"/>
        <v/>
      </c>
      <c r="T73" s="9" t="str">
        <f t="shared" si="22"/>
        <v/>
      </c>
      <c r="U73" s="9" t="str">
        <f t="shared" si="23"/>
        <v/>
      </c>
      <c r="V73" s="9" t="str">
        <f t="shared" si="23"/>
        <v/>
      </c>
      <c r="W73" s="9" t="str">
        <f t="shared" si="23"/>
        <v/>
      </c>
      <c r="X73" s="9" t="str">
        <f t="shared" si="23"/>
        <v/>
      </c>
      <c r="Y73" s="9" t="str">
        <f t="shared" si="23"/>
        <v/>
      </c>
      <c r="Z73" s="9" t="str">
        <f t="shared" si="24"/>
        <v/>
      </c>
      <c r="AA73" s="9" t="str">
        <f t="shared" si="24"/>
        <v/>
      </c>
      <c r="AB73" s="9" t="str">
        <f t="shared" si="24"/>
        <v/>
      </c>
      <c r="AC73" s="9" t="str">
        <f t="shared" si="24"/>
        <v/>
      </c>
      <c r="AD73" s="9" t="str">
        <f t="shared" si="24"/>
        <v/>
      </c>
      <c r="AE73" s="9" t="str">
        <f t="shared" si="25"/>
        <v/>
      </c>
      <c r="AF73" s="9" t="str">
        <f t="shared" si="25"/>
        <v/>
      </c>
      <c r="AG73" s="9" t="str">
        <f t="shared" si="25"/>
        <v/>
      </c>
      <c r="AH73" s="9" t="str">
        <f t="shared" si="25"/>
        <v/>
      </c>
      <c r="AI73" s="9" t="str">
        <f t="shared" si="25"/>
        <v/>
      </c>
      <c r="AJ73" s="9" t="str">
        <f t="shared" si="21"/>
        <v/>
      </c>
      <c r="AK73" s="9" t="str">
        <f t="shared" si="21"/>
        <v/>
      </c>
      <c r="AL73" s="9" t="str">
        <f t="shared" si="21"/>
        <v/>
      </c>
      <c r="AM73" s="9" t="str">
        <f t="shared" si="21"/>
        <v/>
      </c>
      <c r="AN73" s="9" t="str">
        <f t="shared" si="21"/>
        <v/>
      </c>
    </row>
    <row r="74" spans="4:40">
      <c r="D74" s="9">
        <f>'2) Risk register - Extended '!A71</f>
        <v>69</v>
      </c>
      <c r="E74" s="9">
        <f>IF('2) Risk register - Extended '!U71="Klar",0,'2) Risk register - Extended '!E71)</f>
        <v>0</v>
      </c>
      <c r="F74" s="9">
        <f>'2) Risk register - Extended '!F71</f>
        <v>0</v>
      </c>
      <c r="G74" s="9">
        <f>'2) Risk register - Extended '!G71</f>
        <v>0</v>
      </c>
      <c r="H74" s="9">
        <f>'2) Risk register - Extended '!H71</f>
        <v>0</v>
      </c>
      <c r="J74" s="9" t="str">
        <f t="shared" si="20"/>
        <v/>
      </c>
      <c r="K74" s="9" t="str">
        <f t="shared" si="20"/>
        <v/>
      </c>
      <c r="L74" s="9" t="str">
        <f t="shared" si="20"/>
        <v/>
      </c>
      <c r="M74" s="9" t="str">
        <f t="shared" si="20"/>
        <v/>
      </c>
      <c r="N74" s="9" t="str">
        <f t="shared" si="20"/>
        <v/>
      </c>
      <c r="P74" s="9" t="str">
        <f t="shared" si="22"/>
        <v/>
      </c>
      <c r="Q74" s="9" t="str">
        <f t="shared" si="22"/>
        <v/>
      </c>
      <c r="R74" s="9" t="str">
        <f t="shared" si="22"/>
        <v/>
      </c>
      <c r="S74" s="9" t="str">
        <f t="shared" si="22"/>
        <v/>
      </c>
      <c r="T74" s="9" t="str">
        <f t="shared" si="22"/>
        <v/>
      </c>
      <c r="U74" s="9" t="str">
        <f t="shared" si="23"/>
        <v/>
      </c>
      <c r="V74" s="9" t="str">
        <f t="shared" si="23"/>
        <v/>
      </c>
      <c r="W74" s="9" t="str">
        <f t="shared" si="23"/>
        <v/>
      </c>
      <c r="X74" s="9" t="str">
        <f t="shared" si="23"/>
        <v/>
      </c>
      <c r="Y74" s="9" t="str">
        <f t="shared" si="23"/>
        <v/>
      </c>
      <c r="Z74" s="9" t="str">
        <f t="shared" si="24"/>
        <v/>
      </c>
      <c r="AA74" s="9" t="str">
        <f t="shared" si="24"/>
        <v/>
      </c>
      <c r="AB74" s="9" t="str">
        <f t="shared" si="24"/>
        <v/>
      </c>
      <c r="AC74" s="9" t="str">
        <f t="shared" si="24"/>
        <v/>
      </c>
      <c r="AD74" s="9" t="str">
        <f t="shared" si="24"/>
        <v/>
      </c>
      <c r="AE74" s="9" t="str">
        <f t="shared" si="25"/>
        <v/>
      </c>
      <c r="AF74" s="9" t="str">
        <f t="shared" si="25"/>
        <v/>
      </c>
      <c r="AG74" s="9" t="str">
        <f t="shared" si="25"/>
        <v/>
      </c>
      <c r="AH74" s="9" t="str">
        <f t="shared" si="25"/>
        <v/>
      </c>
      <c r="AI74" s="9" t="str">
        <f t="shared" si="25"/>
        <v/>
      </c>
      <c r="AJ74" s="9" t="str">
        <f t="shared" si="21"/>
        <v/>
      </c>
      <c r="AK74" s="9" t="str">
        <f t="shared" si="21"/>
        <v/>
      </c>
      <c r="AL74" s="9" t="str">
        <f t="shared" si="21"/>
        <v/>
      </c>
      <c r="AM74" s="9" t="str">
        <f t="shared" si="21"/>
        <v/>
      </c>
      <c r="AN74" s="9" t="str">
        <f t="shared" si="21"/>
        <v/>
      </c>
    </row>
    <row r="75" spans="4:40">
      <c r="D75" s="9">
        <f>'2) Risk register - Extended '!A72</f>
        <v>70</v>
      </c>
      <c r="E75" s="9">
        <f>IF('2) Risk register - Extended '!U72="Klar",0,'2) Risk register - Extended '!E72)</f>
        <v>0</v>
      </c>
      <c r="F75" s="9">
        <f>'2) Risk register - Extended '!F72</f>
        <v>0</v>
      </c>
      <c r="G75" s="9">
        <f>'2) Risk register - Extended '!G72</f>
        <v>0</v>
      </c>
      <c r="H75" s="9">
        <f>'2) Risk register - Extended '!H72</f>
        <v>0</v>
      </c>
      <c r="J75" s="9" t="str">
        <f t="shared" si="20"/>
        <v/>
      </c>
      <c r="K75" s="9" t="str">
        <f t="shared" si="20"/>
        <v/>
      </c>
      <c r="L75" s="9" t="str">
        <f t="shared" si="20"/>
        <v/>
      </c>
      <c r="M75" s="9" t="str">
        <f t="shared" si="20"/>
        <v/>
      </c>
      <c r="N75" s="9" t="str">
        <f t="shared" si="20"/>
        <v/>
      </c>
      <c r="P75" s="9" t="str">
        <f t="shared" si="22"/>
        <v/>
      </c>
      <c r="Q75" s="9" t="str">
        <f t="shared" si="22"/>
        <v/>
      </c>
      <c r="R75" s="9" t="str">
        <f t="shared" si="22"/>
        <v/>
      </c>
      <c r="S75" s="9" t="str">
        <f t="shared" si="22"/>
        <v/>
      </c>
      <c r="T75" s="9" t="str">
        <f t="shared" si="22"/>
        <v/>
      </c>
      <c r="U75" s="9" t="str">
        <f t="shared" si="23"/>
        <v/>
      </c>
      <c r="V75" s="9" t="str">
        <f t="shared" si="23"/>
        <v/>
      </c>
      <c r="W75" s="9" t="str">
        <f t="shared" si="23"/>
        <v/>
      </c>
      <c r="X75" s="9" t="str">
        <f t="shared" si="23"/>
        <v/>
      </c>
      <c r="Y75" s="9" t="str">
        <f t="shared" si="23"/>
        <v/>
      </c>
      <c r="Z75" s="9" t="str">
        <f t="shared" si="24"/>
        <v/>
      </c>
      <c r="AA75" s="9" t="str">
        <f t="shared" si="24"/>
        <v/>
      </c>
      <c r="AB75" s="9" t="str">
        <f t="shared" si="24"/>
        <v/>
      </c>
      <c r="AC75" s="9" t="str">
        <f t="shared" si="24"/>
        <v/>
      </c>
      <c r="AD75" s="9" t="str">
        <f t="shared" si="24"/>
        <v/>
      </c>
      <c r="AE75" s="9" t="str">
        <f t="shared" si="25"/>
        <v/>
      </c>
      <c r="AF75" s="9" t="str">
        <f t="shared" si="25"/>
        <v/>
      </c>
      <c r="AG75" s="9" t="str">
        <f t="shared" si="25"/>
        <v/>
      </c>
      <c r="AH75" s="9" t="str">
        <f t="shared" si="25"/>
        <v/>
      </c>
      <c r="AI75" s="9" t="str">
        <f t="shared" si="25"/>
        <v/>
      </c>
      <c r="AJ75" s="9" t="str">
        <f t="shared" si="21"/>
        <v/>
      </c>
      <c r="AK75" s="9" t="str">
        <f t="shared" si="21"/>
        <v/>
      </c>
      <c r="AL75" s="9" t="str">
        <f t="shared" si="21"/>
        <v/>
      </c>
      <c r="AM75" s="9" t="str">
        <f t="shared" si="21"/>
        <v/>
      </c>
      <c r="AN75" s="9" t="str">
        <f t="shared" si="21"/>
        <v/>
      </c>
    </row>
    <row r="76" spans="4:40">
      <c r="D76" s="9">
        <f>'2) Risk register - Extended '!A73</f>
        <v>71</v>
      </c>
      <c r="E76" s="9">
        <f>IF('2) Risk register - Extended '!U73="Klar",0,'2) Risk register - Extended '!E73)</f>
        <v>0</v>
      </c>
      <c r="F76" s="9">
        <f>'2) Risk register - Extended '!F73</f>
        <v>0</v>
      </c>
      <c r="G76" s="9">
        <f>'2) Risk register - Extended '!G73</f>
        <v>0</v>
      </c>
      <c r="H76" s="9">
        <f>'2) Risk register - Extended '!H73</f>
        <v>0</v>
      </c>
      <c r="J76" s="9" t="str">
        <f t="shared" si="20"/>
        <v/>
      </c>
      <c r="K76" s="9" t="str">
        <f t="shared" si="20"/>
        <v/>
      </c>
      <c r="L76" s="9" t="str">
        <f t="shared" si="20"/>
        <v/>
      </c>
      <c r="M76" s="9" t="str">
        <f t="shared" si="20"/>
        <v/>
      </c>
      <c r="N76" s="9" t="str">
        <f t="shared" si="20"/>
        <v/>
      </c>
      <c r="P76" s="9" t="str">
        <f t="shared" si="22"/>
        <v/>
      </c>
      <c r="Q76" s="9" t="str">
        <f t="shared" si="22"/>
        <v/>
      </c>
      <c r="R76" s="9" t="str">
        <f t="shared" si="22"/>
        <v/>
      </c>
      <c r="S76" s="9" t="str">
        <f t="shared" si="22"/>
        <v/>
      </c>
      <c r="T76" s="9" t="str">
        <f t="shared" si="22"/>
        <v/>
      </c>
      <c r="U76" s="9" t="str">
        <f t="shared" si="23"/>
        <v/>
      </c>
      <c r="V76" s="9" t="str">
        <f t="shared" si="23"/>
        <v/>
      </c>
      <c r="W76" s="9" t="str">
        <f t="shared" si="23"/>
        <v/>
      </c>
      <c r="X76" s="9" t="str">
        <f t="shared" si="23"/>
        <v/>
      </c>
      <c r="Y76" s="9" t="str">
        <f t="shared" si="23"/>
        <v/>
      </c>
      <c r="Z76" s="9" t="str">
        <f t="shared" si="24"/>
        <v/>
      </c>
      <c r="AA76" s="9" t="str">
        <f t="shared" si="24"/>
        <v/>
      </c>
      <c r="AB76" s="9" t="str">
        <f t="shared" si="24"/>
        <v/>
      </c>
      <c r="AC76" s="9" t="str">
        <f t="shared" si="24"/>
        <v/>
      </c>
      <c r="AD76" s="9" t="str">
        <f t="shared" si="24"/>
        <v/>
      </c>
      <c r="AE76" s="9" t="str">
        <f t="shared" si="25"/>
        <v/>
      </c>
      <c r="AF76" s="9" t="str">
        <f t="shared" si="25"/>
        <v/>
      </c>
      <c r="AG76" s="9" t="str">
        <f t="shared" si="25"/>
        <v/>
      </c>
      <c r="AH76" s="9" t="str">
        <f t="shared" si="25"/>
        <v/>
      </c>
      <c r="AI76" s="9" t="str">
        <f t="shared" si="25"/>
        <v/>
      </c>
      <c r="AJ76" s="9" t="str">
        <f t="shared" si="21"/>
        <v/>
      </c>
      <c r="AK76" s="9" t="str">
        <f t="shared" si="21"/>
        <v/>
      </c>
      <c r="AL76" s="9" t="str">
        <f t="shared" si="21"/>
        <v/>
      </c>
      <c r="AM76" s="9" t="str">
        <f t="shared" si="21"/>
        <v/>
      </c>
      <c r="AN76" s="9" t="str">
        <f t="shared" si="21"/>
        <v/>
      </c>
    </row>
    <row r="77" spans="4:40">
      <c r="D77" s="9">
        <f>'2) Risk register - Extended '!A74</f>
        <v>72</v>
      </c>
      <c r="E77" s="9">
        <f>IF('2) Risk register - Extended '!U74="Klar",0,'2) Risk register - Extended '!E74)</f>
        <v>0</v>
      </c>
      <c r="F77" s="9">
        <f>'2) Risk register - Extended '!F74</f>
        <v>0</v>
      </c>
      <c r="G77" s="9">
        <f>'2) Risk register - Extended '!G74</f>
        <v>0</v>
      </c>
      <c r="H77" s="9">
        <f>'2) Risk register - Extended '!H74</f>
        <v>0</v>
      </c>
      <c r="J77" s="9" t="str">
        <f t="shared" si="20"/>
        <v/>
      </c>
      <c r="K77" s="9" t="str">
        <f t="shared" si="20"/>
        <v/>
      </c>
      <c r="L77" s="9" t="str">
        <f t="shared" si="20"/>
        <v/>
      </c>
      <c r="M77" s="9" t="str">
        <f t="shared" si="20"/>
        <v/>
      </c>
      <c r="N77" s="9" t="str">
        <f t="shared" si="20"/>
        <v/>
      </c>
      <c r="P77" s="9" t="str">
        <f t="shared" si="22"/>
        <v/>
      </c>
      <c r="Q77" s="9" t="str">
        <f t="shared" si="22"/>
        <v/>
      </c>
      <c r="R77" s="9" t="str">
        <f t="shared" si="22"/>
        <v/>
      </c>
      <c r="S77" s="9" t="str">
        <f t="shared" si="22"/>
        <v/>
      </c>
      <c r="T77" s="9" t="str">
        <f t="shared" si="22"/>
        <v/>
      </c>
      <c r="U77" s="9" t="str">
        <f t="shared" si="23"/>
        <v/>
      </c>
      <c r="V77" s="9" t="str">
        <f t="shared" si="23"/>
        <v/>
      </c>
      <c r="W77" s="9" t="str">
        <f t="shared" si="23"/>
        <v/>
      </c>
      <c r="X77" s="9" t="str">
        <f t="shared" si="23"/>
        <v/>
      </c>
      <c r="Y77" s="9" t="str">
        <f t="shared" si="23"/>
        <v/>
      </c>
      <c r="Z77" s="9" t="str">
        <f t="shared" si="24"/>
        <v/>
      </c>
      <c r="AA77" s="9" t="str">
        <f t="shared" si="24"/>
        <v/>
      </c>
      <c r="AB77" s="9" t="str">
        <f t="shared" si="24"/>
        <v/>
      </c>
      <c r="AC77" s="9" t="str">
        <f t="shared" si="24"/>
        <v/>
      </c>
      <c r="AD77" s="9" t="str">
        <f t="shared" si="24"/>
        <v/>
      </c>
      <c r="AE77" s="9" t="str">
        <f t="shared" si="25"/>
        <v/>
      </c>
      <c r="AF77" s="9" t="str">
        <f t="shared" si="25"/>
        <v/>
      </c>
      <c r="AG77" s="9" t="str">
        <f t="shared" si="25"/>
        <v/>
      </c>
      <c r="AH77" s="9" t="str">
        <f t="shared" si="25"/>
        <v/>
      </c>
      <c r="AI77" s="9" t="str">
        <f t="shared" si="25"/>
        <v/>
      </c>
      <c r="AJ77" s="9" t="str">
        <f t="shared" si="21"/>
        <v/>
      </c>
      <c r="AK77" s="9" t="str">
        <f t="shared" si="21"/>
        <v/>
      </c>
      <c r="AL77" s="9" t="str">
        <f t="shared" si="21"/>
        <v/>
      </c>
      <c r="AM77" s="9" t="str">
        <f t="shared" si="21"/>
        <v/>
      </c>
      <c r="AN77" s="9" t="str">
        <f t="shared" si="21"/>
        <v/>
      </c>
    </row>
    <row r="78" spans="4:40">
      <c r="D78" s="9">
        <f>'2) Risk register - Extended '!A75</f>
        <v>73</v>
      </c>
      <c r="E78" s="9">
        <f>IF('2) Risk register - Extended '!U75="Klar",0,'2) Risk register - Extended '!E75)</f>
        <v>0</v>
      </c>
      <c r="F78" s="9">
        <f>'2) Risk register - Extended '!F75</f>
        <v>0</v>
      </c>
      <c r="G78" s="9">
        <f>'2) Risk register - Extended '!G75</f>
        <v>0</v>
      </c>
      <c r="H78" s="9">
        <f>'2) Risk register - Extended '!H75</f>
        <v>0</v>
      </c>
      <c r="J78" s="9" t="str">
        <f t="shared" si="20"/>
        <v/>
      </c>
      <c r="K78" s="9" t="str">
        <f t="shared" si="20"/>
        <v/>
      </c>
      <c r="L78" s="9" t="str">
        <f t="shared" si="20"/>
        <v/>
      </c>
      <c r="M78" s="9" t="str">
        <f t="shared" si="20"/>
        <v/>
      </c>
      <c r="N78" s="9" t="str">
        <f t="shared" si="20"/>
        <v/>
      </c>
      <c r="P78" s="9" t="str">
        <f t="shared" si="22"/>
        <v/>
      </c>
      <c r="Q78" s="9" t="str">
        <f t="shared" si="22"/>
        <v/>
      </c>
      <c r="R78" s="9" t="str">
        <f t="shared" si="22"/>
        <v/>
      </c>
      <c r="S78" s="9" t="str">
        <f t="shared" si="22"/>
        <v/>
      </c>
      <c r="T78" s="9" t="str">
        <f t="shared" si="22"/>
        <v/>
      </c>
      <c r="U78" s="9" t="str">
        <f t="shared" si="23"/>
        <v/>
      </c>
      <c r="V78" s="9" t="str">
        <f t="shared" si="23"/>
        <v/>
      </c>
      <c r="W78" s="9" t="str">
        <f t="shared" si="23"/>
        <v/>
      </c>
      <c r="X78" s="9" t="str">
        <f t="shared" si="23"/>
        <v/>
      </c>
      <c r="Y78" s="9" t="str">
        <f t="shared" si="23"/>
        <v/>
      </c>
      <c r="Z78" s="9" t="str">
        <f t="shared" si="24"/>
        <v/>
      </c>
      <c r="AA78" s="9" t="str">
        <f t="shared" si="24"/>
        <v/>
      </c>
      <c r="AB78" s="9" t="str">
        <f t="shared" si="24"/>
        <v/>
      </c>
      <c r="AC78" s="9" t="str">
        <f t="shared" si="24"/>
        <v/>
      </c>
      <c r="AD78" s="9" t="str">
        <f t="shared" si="24"/>
        <v/>
      </c>
      <c r="AE78" s="9" t="str">
        <f t="shared" si="25"/>
        <v/>
      </c>
      <c r="AF78" s="9" t="str">
        <f t="shared" si="25"/>
        <v/>
      </c>
      <c r="AG78" s="9" t="str">
        <f t="shared" si="25"/>
        <v/>
      </c>
      <c r="AH78" s="9" t="str">
        <f t="shared" si="25"/>
        <v/>
      </c>
      <c r="AI78" s="9" t="str">
        <f t="shared" si="25"/>
        <v/>
      </c>
      <c r="AJ78" s="9" t="str">
        <f t="shared" si="21"/>
        <v/>
      </c>
      <c r="AK78" s="9" t="str">
        <f t="shared" si="21"/>
        <v/>
      </c>
      <c r="AL78" s="9" t="str">
        <f t="shared" si="21"/>
        <v/>
      </c>
      <c r="AM78" s="9" t="str">
        <f t="shared" si="21"/>
        <v/>
      </c>
      <c r="AN78" s="9" t="str">
        <f t="shared" si="21"/>
        <v/>
      </c>
    </row>
    <row r="79" spans="4:40">
      <c r="D79" s="9">
        <f>'2) Risk register - Extended '!A76</f>
        <v>74</v>
      </c>
      <c r="E79" s="9">
        <f>IF('2) Risk register - Extended '!U76="Klar",0,'2) Risk register - Extended '!E76)</f>
        <v>0</v>
      </c>
      <c r="F79" s="9">
        <f>'2) Risk register - Extended '!F76</f>
        <v>0</v>
      </c>
      <c r="G79" s="9">
        <f>'2) Risk register - Extended '!G76</f>
        <v>0</v>
      </c>
      <c r="H79" s="9">
        <f>'2) Risk register - Extended '!H76</f>
        <v>0</v>
      </c>
      <c r="J79" s="9" t="str">
        <f t="shared" si="20"/>
        <v/>
      </c>
      <c r="K79" s="9" t="str">
        <f t="shared" si="20"/>
        <v/>
      </c>
      <c r="L79" s="9" t="str">
        <f t="shared" si="20"/>
        <v/>
      </c>
      <c r="M79" s="9" t="str">
        <f t="shared" si="20"/>
        <v/>
      </c>
      <c r="N79" s="9" t="str">
        <f t="shared" si="20"/>
        <v/>
      </c>
      <c r="P79" s="9" t="str">
        <f t="shared" si="22"/>
        <v/>
      </c>
      <c r="Q79" s="9" t="str">
        <f t="shared" si="22"/>
        <v/>
      </c>
      <c r="R79" s="9" t="str">
        <f t="shared" si="22"/>
        <v/>
      </c>
      <c r="S79" s="9" t="str">
        <f t="shared" si="22"/>
        <v/>
      </c>
      <c r="T79" s="9" t="str">
        <f t="shared" si="22"/>
        <v/>
      </c>
      <c r="U79" s="9" t="str">
        <f t="shared" si="23"/>
        <v/>
      </c>
      <c r="V79" s="9" t="str">
        <f t="shared" si="23"/>
        <v/>
      </c>
      <c r="W79" s="9" t="str">
        <f t="shared" si="23"/>
        <v/>
      </c>
      <c r="X79" s="9" t="str">
        <f t="shared" si="23"/>
        <v/>
      </c>
      <c r="Y79" s="9" t="str">
        <f t="shared" si="23"/>
        <v/>
      </c>
      <c r="Z79" s="9" t="str">
        <f t="shared" si="24"/>
        <v/>
      </c>
      <c r="AA79" s="9" t="str">
        <f t="shared" si="24"/>
        <v/>
      </c>
      <c r="AB79" s="9" t="str">
        <f t="shared" si="24"/>
        <v/>
      </c>
      <c r="AC79" s="9" t="str">
        <f t="shared" si="24"/>
        <v/>
      </c>
      <c r="AD79" s="9" t="str">
        <f t="shared" si="24"/>
        <v/>
      </c>
      <c r="AE79" s="9" t="str">
        <f t="shared" si="25"/>
        <v/>
      </c>
      <c r="AF79" s="9" t="str">
        <f t="shared" si="25"/>
        <v/>
      </c>
      <c r="AG79" s="9" t="str">
        <f t="shared" si="25"/>
        <v/>
      </c>
      <c r="AH79" s="9" t="str">
        <f t="shared" si="25"/>
        <v/>
      </c>
      <c r="AI79" s="9" t="str">
        <f t="shared" si="25"/>
        <v/>
      </c>
      <c r="AJ79" s="9" t="str">
        <f t="shared" si="21"/>
        <v/>
      </c>
      <c r="AK79" s="9" t="str">
        <f t="shared" si="21"/>
        <v/>
      </c>
      <c r="AL79" s="9" t="str">
        <f t="shared" si="21"/>
        <v/>
      </c>
      <c r="AM79" s="9" t="str">
        <f t="shared" si="21"/>
        <v/>
      </c>
      <c r="AN79" s="9" t="str">
        <f t="shared" si="21"/>
        <v/>
      </c>
    </row>
    <row r="80" spans="4:40">
      <c r="D80" s="9">
        <f>'2) Risk register - Extended '!A77</f>
        <v>75</v>
      </c>
      <c r="E80" s="9">
        <f>IF('2) Risk register - Extended '!U77="Klar",0,'2) Risk register - Extended '!E77)</f>
        <v>0</v>
      </c>
      <c r="F80" s="9">
        <f>'2) Risk register - Extended '!F77</f>
        <v>0</v>
      </c>
      <c r="G80" s="9">
        <f>'2) Risk register - Extended '!G77</f>
        <v>0</v>
      </c>
      <c r="H80" s="9">
        <f>'2) Risk register - Extended '!H77</f>
        <v>0</v>
      </c>
      <c r="J80" s="9" t="str">
        <f t="shared" si="20"/>
        <v/>
      </c>
      <c r="K80" s="9" t="str">
        <f t="shared" si="20"/>
        <v/>
      </c>
      <c r="L80" s="9" t="str">
        <f t="shared" si="20"/>
        <v/>
      </c>
      <c r="M80" s="9" t="str">
        <f t="shared" si="20"/>
        <v/>
      </c>
      <c r="N80" s="9" t="str">
        <f t="shared" si="20"/>
        <v/>
      </c>
      <c r="P80" s="9" t="str">
        <f t="shared" si="22"/>
        <v/>
      </c>
      <c r="Q80" s="9" t="str">
        <f t="shared" si="22"/>
        <v/>
      </c>
      <c r="R80" s="9" t="str">
        <f t="shared" si="22"/>
        <v/>
      </c>
      <c r="S80" s="9" t="str">
        <f t="shared" si="22"/>
        <v/>
      </c>
      <c r="T80" s="9" t="str">
        <f t="shared" si="22"/>
        <v/>
      </c>
      <c r="U80" s="9" t="str">
        <f t="shared" si="23"/>
        <v/>
      </c>
      <c r="V80" s="9" t="str">
        <f t="shared" si="23"/>
        <v/>
      </c>
      <c r="W80" s="9" t="str">
        <f t="shared" si="23"/>
        <v/>
      </c>
      <c r="X80" s="9" t="str">
        <f t="shared" si="23"/>
        <v/>
      </c>
      <c r="Y80" s="9" t="str">
        <f t="shared" si="23"/>
        <v/>
      </c>
      <c r="Z80" s="9" t="str">
        <f t="shared" si="24"/>
        <v/>
      </c>
      <c r="AA80" s="9" t="str">
        <f t="shared" si="24"/>
        <v/>
      </c>
      <c r="AB80" s="9" t="str">
        <f t="shared" si="24"/>
        <v/>
      </c>
      <c r="AC80" s="9" t="str">
        <f t="shared" si="24"/>
        <v/>
      </c>
      <c r="AD80" s="9" t="str">
        <f t="shared" si="24"/>
        <v/>
      </c>
      <c r="AE80" s="9" t="str">
        <f t="shared" si="25"/>
        <v/>
      </c>
      <c r="AF80" s="9" t="str">
        <f t="shared" si="25"/>
        <v/>
      </c>
      <c r="AG80" s="9" t="str">
        <f t="shared" si="25"/>
        <v/>
      </c>
      <c r="AH80" s="9" t="str">
        <f t="shared" si="25"/>
        <v/>
      </c>
      <c r="AI80" s="9" t="str">
        <f t="shared" si="25"/>
        <v/>
      </c>
      <c r="AJ80" s="9" t="str">
        <f t="shared" si="21"/>
        <v/>
      </c>
      <c r="AK80" s="9" t="str">
        <f t="shared" si="21"/>
        <v/>
      </c>
      <c r="AL80" s="9" t="str">
        <f t="shared" si="21"/>
        <v/>
      </c>
      <c r="AM80" s="9" t="str">
        <f t="shared" si="21"/>
        <v/>
      </c>
      <c r="AN80" s="9" t="str">
        <f t="shared" si="21"/>
        <v/>
      </c>
    </row>
    <row r="81" spans="4:40">
      <c r="D81" s="9">
        <f>'2) Risk register - Extended '!A78</f>
        <v>76</v>
      </c>
      <c r="E81" s="9">
        <f>IF('2) Risk register - Extended '!U78="Klar",0,'2) Risk register - Extended '!E78)</f>
        <v>0</v>
      </c>
      <c r="F81" s="9">
        <f>'2) Risk register - Extended '!F78</f>
        <v>0</v>
      </c>
      <c r="G81" s="9">
        <f>'2) Risk register - Extended '!G78</f>
        <v>0</v>
      </c>
      <c r="H81" s="9">
        <f>'2) Risk register - Extended '!H78</f>
        <v>0</v>
      </c>
      <c r="J81" s="9" t="str">
        <f t="shared" si="20"/>
        <v/>
      </c>
      <c r="K81" s="9" t="str">
        <f t="shared" si="20"/>
        <v/>
      </c>
      <c r="L81" s="9" t="str">
        <f t="shared" si="20"/>
        <v/>
      </c>
      <c r="M81" s="9" t="str">
        <f t="shared" si="20"/>
        <v/>
      </c>
      <c r="N81" s="9" t="str">
        <f t="shared" si="20"/>
        <v/>
      </c>
      <c r="P81" s="9" t="str">
        <f t="shared" si="22"/>
        <v/>
      </c>
      <c r="Q81" s="9" t="str">
        <f t="shared" si="22"/>
        <v/>
      </c>
      <c r="R81" s="9" t="str">
        <f t="shared" si="22"/>
        <v/>
      </c>
      <c r="S81" s="9" t="str">
        <f t="shared" si="22"/>
        <v/>
      </c>
      <c r="T81" s="9" t="str">
        <f t="shared" si="22"/>
        <v/>
      </c>
      <c r="U81" s="9" t="str">
        <f t="shared" si="23"/>
        <v/>
      </c>
      <c r="V81" s="9" t="str">
        <f t="shared" si="23"/>
        <v/>
      </c>
      <c r="W81" s="9" t="str">
        <f t="shared" si="23"/>
        <v/>
      </c>
      <c r="X81" s="9" t="str">
        <f t="shared" si="23"/>
        <v/>
      </c>
      <c r="Y81" s="9" t="str">
        <f t="shared" si="23"/>
        <v/>
      </c>
      <c r="Z81" s="9" t="str">
        <f t="shared" si="24"/>
        <v/>
      </c>
      <c r="AA81" s="9" t="str">
        <f t="shared" si="24"/>
        <v/>
      </c>
      <c r="AB81" s="9" t="str">
        <f t="shared" si="24"/>
        <v/>
      </c>
      <c r="AC81" s="9" t="str">
        <f t="shared" si="24"/>
        <v/>
      </c>
      <c r="AD81" s="9" t="str">
        <f t="shared" si="24"/>
        <v/>
      </c>
      <c r="AE81" s="9" t="str">
        <f t="shared" si="25"/>
        <v/>
      </c>
      <c r="AF81" s="9" t="str">
        <f t="shared" si="25"/>
        <v/>
      </c>
      <c r="AG81" s="9" t="str">
        <f t="shared" si="25"/>
        <v/>
      </c>
      <c r="AH81" s="9" t="str">
        <f t="shared" si="25"/>
        <v/>
      </c>
      <c r="AI81" s="9" t="str">
        <f t="shared" si="25"/>
        <v/>
      </c>
      <c r="AJ81" s="9" t="str">
        <f t="shared" si="21"/>
        <v/>
      </c>
      <c r="AK81" s="9" t="str">
        <f t="shared" si="21"/>
        <v/>
      </c>
      <c r="AL81" s="9" t="str">
        <f t="shared" si="21"/>
        <v/>
      </c>
      <c r="AM81" s="9" t="str">
        <f t="shared" si="21"/>
        <v/>
      </c>
      <c r="AN81" s="9" t="str">
        <f t="shared" si="21"/>
        <v/>
      </c>
    </row>
    <row r="82" spans="4:40">
      <c r="D82" s="9">
        <f>'2) Risk register - Extended '!A79</f>
        <v>77</v>
      </c>
      <c r="E82" s="9">
        <f>IF('2) Risk register - Extended '!U79="Klar",0,'2) Risk register - Extended '!E79)</f>
        <v>0</v>
      </c>
      <c r="F82" s="9">
        <f>'2) Risk register - Extended '!F79</f>
        <v>0</v>
      </c>
      <c r="G82" s="9">
        <f>'2) Risk register - Extended '!G79</f>
        <v>0</v>
      </c>
      <c r="H82" s="9">
        <f>'2) Risk register - Extended '!H79</f>
        <v>0</v>
      </c>
      <c r="J82" s="9" t="str">
        <f t="shared" si="20"/>
        <v/>
      </c>
      <c r="K82" s="9" t="str">
        <f t="shared" si="20"/>
        <v/>
      </c>
      <c r="L82" s="9" t="str">
        <f t="shared" si="20"/>
        <v/>
      </c>
      <c r="M82" s="9" t="str">
        <f t="shared" si="20"/>
        <v/>
      </c>
      <c r="N82" s="9" t="str">
        <f t="shared" si="20"/>
        <v/>
      </c>
      <c r="P82" s="9" t="str">
        <f t="shared" si="22"/>
        <v/>
      </c>
      <c r="Q82" s="9" t="str">
        <f t="shared" si="22"/>
        <v/>
      </c>
      <c r="R82" s="9" t="str">
        <f t="shared" si="22"/>
        <v/>
      </c>
      <c r="S82" s="9" t="str">
        <f t="shared" si="22"/>
        <v/>
      </c>
      <c r="T82" s="9" t="str">
        <f t="shared" si="22"/>
        <v/>
      </c>
      <c r="U82" s="9" t="str">
        <f t="shared" si="23"/>
        <v/>
      </c>
      <c r="V82" s="9" t="str">
        <f t="shared" si="23"/>
        <v/>
      </c>
      <c r="W82" s="9" t="str">
        <f t="shared" si="23"/>
        <v/>
      </c>
      <c r="X82" s="9" t="str">
        <f t="shared" si="23"/>
        <v/>
      </c>
      <c r="Y82" s="9" t="str">
        <f t="shared" si="23"/>
        <v/>
      </c>
      <c r="Z82" s="9" t="str">
        <f t="shared" si="24"/>
        <v/>
      </c>
      <c r="AA82" s="9" t="str">
        <f t="shared" si="24"/>
        <v/>
      </c>
      <c r="AB82" s="9" t="str">
        <f t="shared" si="24"/>
        <v/>
      </c>
      <c r="AC82" s="9" t="str">
        <f t="shared" si="24"/>
        <v/>
      </c>
      <c r="AD82" s="9" t="str">
        <f t="shared" si="24"/>
        <v/>
      </c>
      <c r="AE82" s="9" t="str">
        <f t="shared" si="25"/>
        <v/>
      </c>
      <c r="AF82" s="9" t="str">
        <f t="shared" si="25"/>
        <v/>
      </c>
      <c r="AG82" s="9" t="str">
        <f t="shared" si="25"/>
        <v/>
      </c>
      <c r="AH82" s="9" t="str">
        <f t="shared" si="25"/>
        <v/>
      </c>
      <c r="AI82" s="9" t="str">
        <f t="shared" si="25"/>
        <v/>
      </c>
      <c r="AJ82" s="9" t="str">
        <f t="shared" si="21"/>
        <v/>
      </c>
      <c r="AK82" s="9" t="str">
        <f t="shared" si="21"/>
        <v/>
      </c>
      <c r="AL82" s="9" t="str">
        <f t="shared" si="21"/>
        <v/>
      </c>
      <c r="AM82" s="9" t="str">
        <f t="shared" si="21"/>
        <v/>
      </c>
      <c r="AN82" s="9" t="str">
        <f t="shared" si="21"/>
        <v/>
      </c>
    </row>
    <row r="83" spans="4:40">
      <c r="D83" s="9">
        <f>'2) Risk register - Extended '!A80</f>
        <v>78</v>
      </c>
      <c r="E83" s="9">
        <f>IF('2) Risk register - Extended '!U80="Klar",0,'2) Risk register - Extended '!E80)</f>
        <v>0</v>
      </c>
      <c r="F83" s="9">
        <f>'2) Risk register - Extended '!F80</f>
        <v>0</v>
      </c>
      <c r="G83" s="9">
        <f>'2) Risk register - Extended '!G80</f>
        <v>0</v>
      </c>
      <c r="H83" s="9">
        <f>'2) Risk register - Extended '!H80</f>
        <v>0</v>
      </c>
      <c r="J83" s="9" t="str">
        <f t="shared" si="20"/>
        <v/>
      </c>
      <c r="K83" s="9" t="str">
        <f t="shared" si="20"/>
        <v/>
      </c>
      <c r="L83" s="9" t="str">
        <f t="shared" si="20"/>
        <v/>
      </c>
      <c r="M83" s="9" t="str">
        <f t="shared" si="20"/>
        <v/>
      </c>
      <c r="N83" s="9" t="str">
        <f t="shared" si="20"/>
        <v/>
      </c>
      <c r="P83" s="9" t="str">
        <f t="shared" si="22"/>
        <v/>
      </c>
      <c r="Q83" s="9" t="str">
        <f t="shared" si="22"/>
        <v/>
      </c>
      <c r="R83" s="9" t="str">
        <f t="shared" si="22"/>
        <v/>
      </c>
      <c r="S83" s="9" t="str">
        <f t="shared" si="22"/>
        <v/>
      </c>
      <c r="T83" s="9" t="str">
        <f t="shared" si="22"/>
        <v/>
      </c>
      <c r="U83" s="9" t="str">
        <f t="shared" si="23"/>
        <v/>
      </c>
      <c r="V83" s="9" t="str">
        <f t="shared" si="23"/>
        <v/>
      </c>
      <c r="W83" s="9" t="str">
        <f t="shared" si="23"/>
        <v/>
      </c>
      <c r="X83" s="9" t="str">
        <f t="shared" si="23"/>
        <v/>
      </c>
      <c r="Y83" s="9" t="str">
        <f t="shared" si="23"/>
        <v/>
      </c>
      <c r="Z83" s="9" t="str">
        <f t="shared" si="24"/>
        <v/>
      </c>
      <c r="AA83" s="9" t="str">
        <f t="shared" si="24"/>
        <v/>
      </c>
      <c r="AB83" s="9" t="str">
        <f t="shared" si="24"/>
        <v/>
      </c>
      <c r="AC83" s="9" t="str">
        <f t="shared" si="24"/>
        <v/>
      </c>
      <c r="AD83" s="9" t="str">
        <f t="shared" si="24"/>
        <v/>
      </c>
      <c r="AE83" s="9" t="str">
        <f t="shared" si="25"/>
        <v/>
      </c>
      <c r="AF83" s="9" t="str">
        <f t="shared" si="25"/>
        <v/>
      </c>
      <c r="AG83" s="9" t="str">
        <f t="shared" si="25"/>
        <v/>
      </c>
      <c r="AH83" s="9" t="str">
        <f t="shared" si="25"/>
        <v/>
      </c>
      <c r="AI83" s="9" t="str">
        <f t="shared" si="25"/>
        <v/>
      </c>
      <c r="AJ83" s="9" t="str">
        <f t="shared" si="21"/>
        <v/>
      </c>
      <c r="AK83" s="9" t="str">
        <f t="shared" si="21"/>
        <v/>
      </c>
      <c r="AL83" s="9" t="str">
        <f t="shared" si="21"/>
        <v/>
      </c>
      <c r="AM83" s="9" t="str">
        <f t="shared" si="21"/>
        <v/>
      </c>
      <c r="AN83" s="9" t="str">
        <f t="shared" si="21"/>
        <v/>
      </c>
    </row>
    <row r="84" spans="4:40">
      <c r="D84" s="9">
        <f>'2) Risk register - Extended '!A81</f>
        <v>79</v>
      </c>
      <c r="E84" s="9">
        <f>IF('2) Risk register - Extended '!U81="Klar",0,'2) Risk register - Extended '!E81)</f>
        <v>0</v>
      </c>
      <c r="F84" s="9">
        <f>'2) Risk register - Extended '!F81</f>
        <v>0</v>
      </c>
      <c r="G84" s="9">
        <f>'2) Risk register - Extended '!G81</f>
        <v>0</v>
      </c>
      <c r="H84" s="9">
        <f>'2) Risk register - Extended '!H81</f>
        <v>0</v>
      </c>
      <c r="J84" s="9" t="str">
        <f t="shared" si="20"/>
        <v/>
      </c>
      <c r="K84" s="9" t="str">
        <f t="shared" si="20"/>
        <v/>
      </c>
      <c r="L84" s="9" t="str">
        <f t="shared" si="20"/>
        <v/>
      </c>
      <c r="M84" s="9" t="str">
        <f t="shared" si="20"/>
        <v/>
      </c>
      <c r="N84" s="9" t="str">
        <f t="shared" si="20"/>
        <v/>
      </c>
      <c r="P84" s="9" t="str">
        <f t="shared" si="22"/>
        <v/>
      </c>
      <c r="Q84" s="9" t="str">
        <f t="shared" si="22"/>
        <v/>
      </c>
      <c r="R84" s="9" t="str">
        <f t="shared" si="22"/>
        <v/>
      </c>
      <c r="S84" s="9" t="str">
        <f t="shared" si="22"/>
        <v/>
      </c>
      <c r="T84" s="9" t="str">
        <f t="shared" si="22"/>
        <v/>
      </c>
      <c r="U84" s="9" t="str">
        <f t="shared" si="23"/>
        <v/>
      </c>
      <c r="V84" s="9" t="str">
        <f t="shared" si="23"/>
        <v/>
      </c>
      <c r="W84" s="9" t="str">
        <f t="shared" si="23"/>
        <v/>
      </c>
      <c r="X84" s="9" t="str">
        <f t="shared" si="23"/>
        <v/>
      </c>
      <c r="Y84" s="9" t="str">
        <f t="shared" si="23"/>
        <v/>
      </c>
      <c r="Z84" s="9" t="str">
        <f t="shared" si="24"/>
        <v/>
      </c>
      <c r="AA84" s="9" t="str">
        <f t="shared" si="24"/>
        <v/>
      </c>
      <c r="AB84" s="9" t="str">
        <f t="shared" si="24"/>
        <v/>
      </c>
      <c r="AC84" s="9" t="str">
        <f t="shared" si="24"/>
        <v/>
      </c>
      <c r="AD84" s="9" t="str">
        <f t="shared" si="24"/>
        <v/>
      </c>
      <c r="AE84" s="9" t="str">
        <f t="shared" si="25"/>
        <v/>
      </c>
      <c r="AF84" s="9" t="str">
        <f t="shared" si="25"/>
        <v/>
      </c>
      <c r="AG84" s="9" t="str">
        <f t="shared" si="25"/>
        <v/>
      </c>
      <c r="AH84" s="9" t="str">
        <f t="shared" si="25"/>
        <v/>
      </c>
      <c r="AI84" s="9" t="str">
        <f t="shared" si="25"/>
        <v/>
      </c>
      <c r="AJ84" s="9" t="str">
        <f t="shared" si="21"/>
        <v/>
      </c>
      <c r="AK84" s="9" t="str">
        <f t="shared" si="21"/>
        <v/>
      </c>
      <c r="AL84" s="9" t="str">
        <f t="shared" si="21"/>
        <v/>
      </c>
      <c r="AM84" s="9" t="str">
        <f t="shared" si="21"/>
        <v/>
      </c>
      <c r="AN84" s="9" t="str">
        <f t="shared" si="21"/>
        <v/>
      </c>
    </row>
    <row r="85" spans="4:40">
      <c r="D85" s="9">
        <f>'2) Risk register - Extended '!A82</f>
        <v>80</v>
      </c>
      <c r="E85" s="9">
        <f>IF('2) Risk register - Extended '!U82="Klar",0,'2) Risk register - Extended '!E82)</f>
        <v>0</v>
      </c>
      <c r="F85" s="9">
        <f>'2) Risk register - Extended '!F82</f>
        <v>0</v>
      </c>
      <c r="G85" s="9">
        <f>'2) Risk register - Extended '!G82</f>
        <v>0</v>
      </c>
      <c r="H85" s="9">
        <f>'2) Risk register - Extended '!H82</f>
        <v>0</v>
      </c>
      <c r="J85" s="9" t="str">
        <f t="shared" si="20"/>
        <v/>
      </c>
      <c r="K85" s="9" t="str">
        <f t="shared" si="20"/>
        <v/>
      </c>
      <c r="L85" s="9" t="str">
        <f t="shared" si="20"/>
        <v/>
      </c>
      <c r="M85" s="9" t="str">
        <f t="shared" si="20"/>
        <v/>
      </c>
      <c r="N85" s="9" t="str">
        <f t="shared" si="20"/>
        <v/>
      </c>
      <c r="P85" s="9" t="str">
        <f t="shared" si="22"/>
        <v/>
      </c>
      <c r="Q85" s="9" t="str">
        <f t="shared" si="22"/>
        <v/>
      </c>
      <c r="R85" s="9" t="str">
        <f t="shared" si="22"/>
        <v/>
      </c>
      <c r="S85" s="9" t="str">
        <f t="shared" si="22"/>
        <v/>
      </c>
      <c r="T85" s="9" t="str">
        <f t="shared" si="22"/>
        <v/>
      </c>
      <c r="U85" s="9" t="str">
        <f t="shared" si="23"/>
        <v/>
      </c>
      <c r="V85" s="9" t="str">
        <f t="shared" si="23"/>
        <v/>
      </c>
      <c r="W85" s="9" t="str">
        <f t="shared" si="23"/>
        <v/>
      </c>
      <c r="X85" s="9" t="str">
        <f t="shared" si="23"/>
        <v/>
      </c>
      <c r="Y85" s="9" t="str">
        <f t="shared" si="23"/>
        <v/>
      </c>
      <c r="Z85" s="9" t="str">
        <f t="shared" si="24"/>
        <v/>
      </c>
      <c r="AA85" s="9" t="str">
        <f t="shared" si="24"/>
        <v/>
      </c>
      <c r="AB85" s="9" t="str">
        <f t="shared" si="24"/>
        <v/>
      </c>
      <c r="AC85" s="9" t="str">
        <f t="shared" si="24"/>
        <v/>
      </c>
      <c r="AD85" s="9" t="str">
        <f t="shared" si="24"/>
        <v/>
      </c>
      <c r="AE85" s="9" t="str">
        <f t="shared" si="25"/>
        <v/>
      </c>
      <c r="AF85" s="9" t="str">
        <f t="shared" si="25"/>
        <v/>
      </c>
      <c r="AG85" s="9" t="str">
        <f t="shared" si="25"/>
        <v/>
      </c>
      <c r="AH85" s="9" t="str">
        <f t="shared" si="25"/>
        <v/>
      </c>
      <c r="AI85" s="9" t="str">
        <f t="shared" si="25"/>
        <v/>
      </c>
      <c r="AJ85" s="9" t="str">
        <f t="shared" si="21"/>
        <v/>
      </c>
      <c r="AK85" s="9" t="str">
        <f t="shared" si="21"/>
        <v/>
      </c>
      <c r="AL85" s="9" t="str">
        <f t="shared" si="21"/>
        <v/>
      </c>
      <c r="AM85" s="9" t="str">
        <f t="shared" si="21"/>
        <v/>
      </c>
      <c r="AN85" s="9" t="str">
        <f t="shared" si="21"/>
        <v/>
      </c>
    </row>
    <row r="86" spans="4:40">
      <c r="D86" s="9">
        <f>'2) Risk register - Extended '!A83</f>
        <v>81</v>
      </c>
      <c r="E86" s="9">
        <f>IF('2) Risk register - Extended '!U83="Klar",0,'2) Risk register - Extended '!E83)</f>
        <v>0</v>
      </c>
      <c r="F86" s="9">
        <f>'2) Risk register - Extended '!F83</f>
        <v>0</v>
      </c>
      <c r="G86" s="9">
        <f>'2) Risk register - Extended '!G83</f>
        <v>0</v>
      </c>
      <c r="H86" s="9">
        <f>'2) Risk register - Extended '!H83</f>
        <v>0</v>
      </c>
      <c r="J86" s="9" t="str">
        <f t="shared" si="20"/>
        <v/>
      </c>
      <c r="K86" s="9" t="str">
        <f t="shared" si="20"/>
        <v/>
      </c>
      <c r="L86" s="9" t="str">
        <f t="shared" si="20"/>
        <v/>
      </c>
      <c r="M86" s="9" t="str">
        <f t="shared" si="20"/>
        <v/>
      </c>
      <c r="N86" s="9" t="str">
        <f t="shared" si="20"/>
        <v/>
      </c>
      <c r="P86" s="9" t="str">
        <f t="shared" si="22"/>
        <v/>
      </c>
      <c r="Q86" s="9" t="str">
        <f t="shared" si="22"/>
        <v/>
      </c>
      <c r="R86" s="9" t="str">
        <f t="shared" si="22"/>
        <v/>
      </c>
      <c r="S86" s="9" t="str">
        <f t="shared" si="22"/>
        <v/>
      </c>
      <c r="T86" s="9" t="str">
        <f t="shared" si="22"/>
        <v/>
      </c>
      <c r="U86" s="9" t="str">
        <f t="shared" si="23"/>
        <v/>
      </c>
      <c r="V86" s="9" t="str">
        <f t="shared" si="23"/>
        <v/>
      </c>
      <c r="W86" s="9" t="str">
        <f t="shared" si="23"/>
        <v/>
      </c>
      <c r="X86" s="9" t="str">
        <f t="shared" si="23"/>
        <v/>
      </c>
      <c r="Y86" s="9" t="str">
        <f t="shared" si="23"/>
        <v/>
      </c>
      <c r="Z86" s="9" t="str">
        <f t="shared" si="24"/>
        <v/>
      </c>
      <c r="AA86" s="9" t="str">
        <f t="shared" si="24"/>
        <v/>
      </c>
      <c r="AB86" s="9" t="str">
        <f t="shared" si="24"/>
        <v/>
      </c>
      <c r="AC86" s="9" t="str">
        <f t="shared" si="24"/>
        <v/>
      </c>
      <c r="AD86" s="9" t="str">
        <f t="shared" si="24"/>
        <v/>
      </c>
      <c r="AE86" s="9" t="str">
        <f t="shared" si="25"/>
        <v/>
      </c>
      <c r="AF86" s="9" t="str">
        <f t="shared" si="25"/>
        <v/>
      </c>
      <c r="AG86" s="9" t="str">
        <f t="shared" si="25"/>
        <v/>
      </c>
      <c r="AH86" s="9" t="str">
        <f t="shared" si="25"/>
        <v/>
      </c>
      <c r="AI86" s="9" t="str">
        <f t="shared" si="25"/>
        <v/>
      </c>
      <c r="AJ86" s="9" t="str">
        <f t="shared" si="21"/>
        <v/>
      </c>
      <c r="AK86" s="9" t="str">
        <f t="shared" si="21"/>
        <v/>
      </c>
      <c r="AL86" s="9" t="str">
        <f t="shared" si="21"/>
        <v/>
      </c>
      <c r="AM86" s="9" t="str">
        <f t="shared" si="21"/>
        <v/>
      </c>
      <c r="AN86" s="9" t="str">
        <f t="shared" si="21"/>
        <v/>
      </c>
    </row>
    <row r="87" spans="4:40">
      <c r="D87" s="9">
        <f>'2) Risk register - Extended '!A84</f>
        <v>82</v>
      </c>
      <c r="E87" s="9">
        <f>IF('2) Risk register - Extended '!U84="Klar",0,'2) Risk register - Extended '!E84)</f>
        <v>0</v>
      </c>
      <c r="F87" s="9">
        <f>'2) Risk register - Extended '!F84</f>
        <v>0</v>
      </c>
      <c r="G87" s="9">
        <f>'2) Risk register - Extended '!G84</f>
        <v>0</v>
      </c>
      <c r="H87" s="9">
        <f>'2) Risk register - Extended '!H84</f>
        <v>0</v>
      </c>
      <c r="J87" s="9" t="str">
        <f t="shared" si="20"/>
        <v/>
      </c>
      <c r="K87" s="9" t="str">
        <f t="shared" si="20"/>
        <v/>
      </c>
      <c r="L87" s="9" t="str">
        <f t="shared" si="20"/>
        <v/>
      </c>
      <c r="M87" s="9" t="str">
        <f t="shared" si="20"/>
        <v/>
      </c>
      <c r="N87" s="9" t="str">
        <f t="shared" si="20"/>
        <v/>
      </c>
      <c r="P87" s="9" t="str">
        <f t="shared" si="22"/>
        <v/>
      </c>
      <c r="Q87" s="9" t="str">
        <f t="shared" si="22"/>
        <v/>
      </c>
      <c r="R87" s="9" t="str">
        <f t="shared" si="22"/>
        <v/>
      </c>
      <c r="S87" s="9" t="str">
        <f t="shared" si="22"/>
        <v/>
      </c>
      <c r="T87" s="9" t="str">
        <f t="shared" si="22"/>
        <v/>
      </c>
      <c r="U87" s="9" t="str">
        <f t="shared" si="23"/>
        <v/>
      </c>
      <c r="V87" s="9" t="str">
        <f t="shared" si="23"/>
        <v/>
      </c>
      <c r="W87" s="9" t="str">
        <f t="shared" si="23"/>
        <v/>
      </c>
      <c r="X87" s="9" t="str">
        <f t="shared" si="23"/>
        <v/>
      </c>
      <c r="Y87" s="9" t="str">
        <f t="shared" si="23"/>
        <v/>
      </c>
      <c r="Z87" s="9" t="str">
        <f t="shared" si="24"/>
        <v/>
      </c>
      <c r="AA87" s="9" t="str">
        <f t="shared" si="24"/>
        <v/>
      </c>
      <c r="AB87" s="9" t="str">
        <f t="shared" si="24"/>
        <v/>
      </c>
      <c r="AC87" s="9" t="str">
        <f t="shared" si="24"/>
        <v/>
      </c>
      <c r="AD87" s="9" t="str">
        <f t="shared" si="24"/>
        <v/>
      </c>
      <c r="AE87" s="9" t="str">
        <f t="shared" si="25"/>
        <v/>
      </c>
      <c r="AF87" s="9" t="str">
        <f t="shared" si="25"/>
        <v/>
      </c>
      <c r="AG87" s="9" t="str">
        <f t="shared" si="25"/>
        <v/>
      </c>
      <c r="AH87" s="9" t="str">
        <f t="shared" si="25"/>
        <v/>
      </c>
      <c r="AI87" s="9" t="str">
        <f t="shared" si="25"/>
        <v/>
      </c>
      <c r="AJ87" s="9" t="str">
        <f t="shared" si="21"/>
        <v/>
      </c>
      <c r="AK87" s="9" t="str">
        <f t="shared" si="21"/>
        <v/>
      </c>
      <c r="AL87" s="9" t="str">
        <f t="shared" si="21"/>
        <v/>
      </c>
      <c r="AM87" s="9" t="str">
        <f t="shared" si="21"/>
        <v/>
      </c>
      <c r="AN87" s="9" t="str">
        <f t="shared" si="21"/>
        <v/>
      </c>
    </row>
    <row r="88" spans="4:40">
      <c r="D88" s="9">
        <f>'2) Risk register - Extended '!A85</f>
        <v>83</v>
      </c>
      <c r="E88" s="9">
        <f>IF('2) Risk register - Extended '!U85="Klar",0,'2) Risk register - Extended '!E85)</f>
        <v>0</v>
      </c>
      <c r="F88" s="9">
        <f>'2) Risk register - Extended '!F85</f>
        <v>0</v>
      </c>
      <c r="G88" s="9">
        <f>'2) Risk register - Extended '!G85</f>
        <v>0</v>
      </c>
      <c r="H88" s="9">
        <f>'2) Risk register - Extended '!H85</f>
        <v>0</v>
      </c>
      <c r="J88" s="9" t="str">
        <f t="shared" si="20"/>
        <v/>
      </c>
      <c r="K88" s="9" t="str">
        <f t="shared" si="20"/>
        <v/>
      </c>
      <c r="L88" s="9" t="str">
        <f t="shared" si="20"/>
        <v/>
      </c>
      <c r="M88" s="9" t="str">
        <f t="shared" si="20"/>
        <v/>
      </c>
      <c r="N88" s="9" t="str">
        <f t="shared" si="20"/>
        <v/>
      </c>
      <c r="P88" s="9" t="str">
        <f t="shared" si="22"/>
        <v/>
      </c>
      <c r="Q88" s="9" t="str">
        <f t="shared" si="22"/>
        <v/>
      </c>
      <c r="R88" s="9" t="str">
        <f t="shared" si="22"/>
        <v/>
      </c>
      <c r="S88" s="9" t="str">
        <f t="shared" si="22"/>
        <v/>
      </c>
      <c r="T88" s="9" t="str">
        <f t="shared" si="22"/>
        <v/>
      </c>
      <c r="U88" s="9" t="str">
        <f t="shared" si="23"/>
        <v/>
      </c>
      <c r="V88" s="9" t="str">
        <f t="shared" si="23"/>
        <v/>
      </c>
      <c r="W88" s="9" t="str">
        <f t="shared" si="23"/>
        <v/>
      </c>
      <c r="X88" s="9" t="str">
        <f t="shared" si="23"/>
        <v/>
      </c>
      <c r="Y88" s="9" t="str">
        <f t="shared" si="23"/>
        <v/>
      </c>
      <c r="Z88" s="9" t="str">
        <f t="shared" si="24"/>
        <v/>
      </c>
      <c r="AA88" s="9" t="str">
        <f t="shared" si="24"/>
        <v/>
      </c>
      <c r="AB88" s="9" t="str">
        <f t="shared" si="24"/>
        <v/>
      </c>
      <c r="AC88" s="9" t="str">
        <f t="shared" si="24"/>
        <v/>
      </c>
      <c r="AD88" s="9" t="str">
        <f t="shared" si="24"/>
        <v/>
      </c>
      <c r="AE88" s="9" t="str">
        <f t="shared" si="25"/>
        <v/>
      </c>
      <c r="AF88" s="9" t="str">
        <f t="shared" si="25"/>
        <v/>
      </c>
      <c r="AG88" s="9" t="str">
        <f t="shared" si="25"/>
        <v/>
      </c>
      <c r="AH88" s="9" t="str">
        <f t="shared" si="25"/>
        <v/>
      </c>
      <c r="AI88" s="9" t="str">
        <f t="shared" si="25"/>
        <v/>
      </c>
      <c r="AJ88" s="9" t="str">
        <f t="shared" si="21"/>
        <v/>
      </c>
      <c r="AK88" s="9" t="str">
        <f t="shared" si="21"/>
        <v/>
      </c>
      <c r="AL88" s="9" t="str">
        <f t="shared" si="21"/>
        <v/>
      </c>
      <c r="AM88" s="9" t="str">
        <f t="shared" si="21"/>
        <v/>
      </c>
      <c r="AN88" s="9" t="str">
        <f t="shared" si="21"/>
        <v/>
      </c>
    </row>
    <row r="89" spans="4:40">
      <c r="D89" s="9">
        <f>'2) Risk register - Extended '!A86</f>
        <v>84</v>
      </c>
      <c r="E89" s="9">
        <f>IF('2) Risk register - Extended '!U86="Klar",0,'2) Risk register - Extended '!E86)</f>
        <v>0</v>
      </c>
      <c r="F89" s="9">
        <f>'2) Risk register - Extended '!F86</f>
        <v>0</v>
      </c>
      <c r="G89" s="9">
        <f>'2) Risk register - Extended '!G86</f>
        <v>0</v>
      </c>
      <c r="H89" s="9">
        <f>'2) Risk register - Extended '!H86</f>
        <v>0</v>
      </c>
      <c r="J89" s="9" t="str">
        <f t="shared" si="20"/>
        <v/>
      </c>
      <c r="K89" s="9" t="str">
        <f t="shared" si="20"/>
        <v/>
      </c>
      <c r="L89" s="9" t="str">
        <f t="shared" si="20"/>
        <v/>
      </c>
      <c r="M89" s="9" t="str">
        <f t="shared" si="20"/>
        <v/>
      </c>
      <c r="N89" s="9" t="str">
        <f t="shared" si="20"/>
        <v/>
      </c>
      <c r="P89" s="9" t="str">
        <f t="shared" si="22"/>
        <v/>
      </c>
      <c r="Q89" s="9" t="str">
        <f t="shared" si="22"/>
        <v/>
      </c>
      <c r="R89" s="9" t="str">
        <f t="shared" si="22"/>
        <v/>
      </c>
      <c r="S89" s="9" t="str">
        <f t="shared" si="22"/>
        <v/>
      </c>
      <c r="T89" s="9" t="str">
        <f t="shared" si="22"/>
        <v/>
      </c>
      <c r="U89" s="9" t="str">
        <f t="shared" si="23"/>
        <v/>
      </c>
      <c r="V89" s="9" t="str">
        <f t="shared" si="23"/>
        <v/>
      </c>
      <c r="W89" s="9" t="str">
        <f t="shared" si="23"/>
        <v/>
      </c>
      <c r="X89" s="9" t="str">
        <f t="shared" si="23"/>
        <v/>
      </c>
      <c r="Y89" s="9" t="str">
        <f t="shared" si="23"/>
        <v/>
      </c>
      <c r="Z89" s="9" t="str">
        <f t="shared" si="24"/>
        <v/>
      </c>
      <c r="AA89" s="9" t="str">
        <f t="shared" si="24"/>
        <v/>
      </c>
      <c r="AB89" s="9" t="str">
        <f t="shared" si="24"/>
        <v/>
      </c>
      <c r="AC89" s="9" t="str">
        <f t="shared" si="24"/>
        <v/>
      </c>
      <c r="AD89" s="9" t="str">
        <f t="shared" si="24"/>
        <v/>
      </c>
      <c r="AE89" s="9" t="str">
        <f t="shared" si="25"/>
        <v/>
      </c>
      <c r="AF89" s="9" t="str">
        <f t="shared" si="25"/>
        <v/>
      </c>
      <c r="AG89" s="9" t="str">
        <f t="shared" si="25"/>
        <v/>
      </c>
      <c r="AH89" s="9" t="str">
        <f t="shared" si="25"/>
        <v/>
      </c>
      <c r="AI89" s="9" t="str">
        <f t="shared" si="25"/>
        <v/>
      </c>
      <c r="AJ89" s="9" t="str">
        <f t="shared" si="21"/>
        <v/>
      </c>
      <c r="AK89" s="9" t="str">
        <f t="shared" si="21"/>
        <v/>
      </c>
      <c r="AL89" s="9" t="str">
        <f t="shared" si="21"/>
        <v/>
      </c>
      <c r="AM89" s="9" t="str">
        <f t="shared" si="21"/>
        <v/>
      </c>
      <c r="AN89" s="9" t="str">
        <f t="shared" si="21"/>
        <v/>
      </c>
    </row>
    <row r="90" spans="4:40">
      <c r="D90" s="9">
        <f>'2) Risk register - Extended '!A87</f>
        <v>85</v>
      </c>
      <c r="E90" s="9">
        <f>IF('2) Risk register - Extended '!U87="Klar",0,'2) Risk register - Extended '!E87)</f>
        <v>0</v>
      </c>
      <c r="F90" s="9">
        <f>'2) Risk register - Extended '!F87</f>
        <v>0</v>
      </c>
      <c r="G90" s="9">
        <f>'2) Risk register - Extended '!G87</f>
        <v>0</v>
      </c>
      <c r="H90" s="9">
        <f>'2) Risk register - Extended '!H87</f>
        <v>0</v>
      </c>
      <c r="J90" s="9" t="str">
        <f t="shared" si="20"/>
        <v/>
      </c>
      <c r="K90" s="9" t="str">
        <f t="shared" si="20"/>
        <v/>
      </c>
      <c r="L90" s="9" t="str">
        <f t="shared" si="20"/>
        <v/>
      </c>
      <c r="M90" s="9" t="str">
        <f t="shared" si="20"/>
        <v/>
      </c>
      <c r="N90" s="9" t="str">
        <f t="shared" si="20"/>
        <v/>
      </c>
      <c r="P90" s="9" t="str">
        <f t="shared" si="22"/>
        <v/>
      </c>
      <c r="Q90" s="9" t="str">
        <f t="shared" si="22"/>
        <v/>
      </c>
      <c r="R90" s="9" t="str">
        <f t="shared" si="22"/>
        <v/>
      </c>
      <c r="S90" s="9" t="str">
        <f t="shared" si="22"/>
        <v/>
      </c>
      <c r="T90" s="9" t="str">
        <f t="shared" si="22"/>
        <v/>
      </c>
      <c r="U90" s="9" t="str">
        <f t="shared" si="23"/>
        <v/>
      </c>
      <c r="V90" s="9" t="str">
        <f t="shared" si="23"/>
        <v/>
      </c>
      <c r="W90" s="9" t="str">
        <f t="shared" si="23"/>
        <v/>
      </c>
      <c r="X90" s="9" t="str">
        <f t="shared" si="23"/>
        <v/>
      </c>
      <c r="Y90" s="9" t="str">
        <f t="shared" si="23"/>
        <v/>
      </c>
      <c r="Z90" s="9" t="str">
        <f t="shared" si="24"/>
        <v/>
      </c>
      <c r="AA90" s="9" t="str">
        <f t="shared" si="24"/>
        <v/>
      </c>
      <c r="AB90" s="9" t="str">
        <f t="shared" si="24"/>
        <v/>
      </c>
      <c r="AC90" s="9" t="str">
        <f t="shared" si="24"/>
        <v/>
      </c>
      <c r="AD90" s="9" t="str">
        <f t="shared" si="24"/>
        <v/>
      </c>
      <c r="AE90" s="9" t="str">
        <f t="shared" si="25"/>
        <v/>
      </c>
      <c r="AF90" s="9" t="str">
        <f t="shared" si="25"/>
        <v/>
      </c>
      <c r="AG90" s="9" t="str">
        <f t="shared" si="25"/>
        <v/>
      </c>
      <c r="AH90" s="9" t="str">
        <f t="shared" si="25"/>
        <v/>
      </c>
      <c r="AI90" s="9" t="str">
        <f t="shared" si="25"/>
        <v/>
      </c>
      <c r="AJ90" s="9" t="str">
        <f t="shared" si="21"/>
        <v/>
      </c>
      <c r="AK90" s="9" t="str">
        <f t="shared" si="21"/>
        <v/>
      </c>
      <c r="AL90" s="9" t="str">
        <f t="shared" si="21"/>
        <v/>
      </c>
      <c r="AM90" s="9" t="str">
        <f t="shared" si="21"/>
        <v/>
      </c>
      <c r="AN90" s="9" t="str">
        <f t="shared" si="21"/>
        <v/>
      </c>
    </row>
    <row r="91" spans="4:40">
      <c r="D91" s="9">
        <f>'2) Risk register - Extended '!A88</f>
        <v>86</v>
      </c>
      <c r="E91" s="9">
        <f>IF('2) Risk register - Extended '!U88="Klar",0,'2) Risk register - Extended '!E88)</f>
        <v>0</v>
      </c>
      <c r="F91" s="9">
        <f>'2) Risk register - Extended '!F88</f>
        <v>0</v>
      </c>
      <c r="G91" s="9">
        <f>'2) Risk register - Extended '!G88</f>
        <v>0</v>
      </c>
      <c r="H91" s="9">
        <f>'2) Risk register - Extended '!H88</f>
        <v>0</v>
      </c>
      <c r="J91" s="9" t="str">
        <f t="shared" si="20"/>
        <v/>
      </c>
      <c r="K91" s="9" t="str">
        <f t="shared" si="20"/>
        <v/>
      </c>
      <c r="L91" s="9" t="str">
        <f t="shared" si="20"/>
        <v/>
      </c>
      <c r="M91" s="9" t="str">
        <f t="shared" si="20"/>
        <v/>
      </c>
      <c r="N91" s="9" t="str">
        <f t="shared" si="20"/>
        <v/>
      </c>
      <c r="P91" s="9" t="str">
        <f t="shared" si="22"/>
        <v/>
      </c>
      <c r="Q91" s="9" t="str">
        <f t="shared" si="22"/>
        <v/>
      </c>
      <c r="R91" s="9" t="str">
        <f t="shared" si="22"/>
        <v/>
      </c>
      <c r="S91" s="9" t="str">
        <f t="shared" si="22"/>
        <v/>
      </c>
      <c r="T91" s="9" t="str">
        <f t="shared" si="22"/>
        <v/>
      </c>
      <c r="U91" s="9" t="str">
        <f t="shared" si="23"/>
        <v/>
      </c>
      <c r="V91" s="9" t="str">
        <f t="shared" si="23"/>
        <v/>
      </c>
      <c r="W91" s="9" t="str">
        <f t="shared" si="23"/>
        <v/>
      </c>
      <c r="X91" s="9" t="str">
        <f t="shared" si="23"/>
        <v/>
      </c>
      <c r="Y91" s="9" t="str">
        <f t="shared" si="23"/>
        <v/>
      </c>
      <c r="Z91" s="9" t="str">
        <f t="shared" si="24"/>
        <v/>
      </c>
      <c r="AA91" s="9" t="str">
        <f t="shared" si="24"/>
        <v/>
      </c>
      <c r="AB91" s="9" t="str">
        <f t="shared" si="24"/>
        <v/>
      </c>
      <c r="AC91" s="9" t="str">
        <f t="shared" si="24"/>
        <v/>
      </c>
      <c r="AD91" s="9" t="str">
        <f t="shared" si="24"/>
        <v/>
      </c>
      <c r="AE91" s="9" t="str">
        <f t="shared" si="25"/>
        <v/>
      </c>
      <c r="AF91" s="9" t="str">
        <f t="shared" si="25"/>
        <v/>
      </c>
      <c r="AG91" s="9" t="str">
        <f t="shared" si="25"/>
        <v/>
      </c>
      <c r="AH91" s="9" t="str">
        <f t="shared" si="25"/>
        <v/>
      </c>
      <c r="AI91" s="9" t="str">
        <f t="shared" si="25"/>
        <v/>
      </c>
      <c r="AJ91" s="9" t="str">
        <f t="shared" si="21"/>
        <v/>
      </c>
      <c r="AK91" s="9" t="str">
        <f t="shared" si="21"/>
        <v/>
      </c>
      <c r="AL91" s="9" t="str">
        <f t="shared" si="21"/>
        <v/>
      </c>
      <c r="AM91" s="9" t="str">
        <f t="shared" si="21"/>
        <v/>
      </c>
      <c r="AN91" s="9" t="str">
        <f t="shared" si="21"/>
        <v/>
      </c>
    </row>
    <row r="92" spans="4:40">
      <c r="D92" s="9">
        <f>'2) Risk register - Extended '!A89</f>
        <v>87</v>
      </c>
      <c r="E92" s="9">
        <f>IF('2) Risk register - Extended '!U89="Klar",0,'2) Risk register - Extended '!E89)</f>
        <v>0</v>
      </c>
      <c r="F92" s="9">
        <f>'2) Risk register - Extended '!F89</f>
        <v>0</v>
      </c>
      <c r="G92" s="9">
        <f>'2) Risk register - Extended '!G89</f>
        <v>0</v>
      </c>
      <c r="H92" s="9">
        <f>'2) Risk register - Extended '!H89</f>
        <v>0</v>
      </c>
      <c r="J92" s="9" t="str">
        <f t="shared" si="20"/>
        <v/>
      </c>
      <c r="K92" s="9" t="str">
        <f t="shared" si="20"/>
        <v/>
      </c>
      <c r="L92" s="9" t="str">
        <f t="shared" si="20"/>
        <v/>
      </c>
      <c r="M92" s="9" t="str">
        <f t="shared" si="20"/>
        <v/>
      </c>
      <c r="N92" s="9" t="str">
        <f t="shared" si="20"/>
        <v/>
      </c>
      <c r="P92" s="9" t="str">
        <f t="shared" si="22"/>
        <v/>
      </c>
      <c r="Q92" s="9" t="str">
        <f t="shared" si="22"/>
        <v/>
      </c>
      <c r="R92" s="9" t="str">
        <f t="shared" si="22"/>
        <v/>
      </c>
      <c r="S92" s="9" t="str">
        <f t="shared" si="22"/>
        <v/>
      </c>
      <c r="T92" s="9" t="str">
        <f t="shared" si="22"/>
        <v/>
      </c>
      <c r="U92" s="9" t="str">
        <f t="shared" si="23"/>
        <v/>
      </c>
      <c r="V92" s="9" t="str">
        <f t="shared" si="23"/>
        <v/>
      </c>
      <c r="W92" s="9" t="str">
        <f t="shared" si="23"/>
        <v/>
      </c>
      <c r="X92" s="9" t="str">
        <f t="shared" si="23"/>
        <v/>
      </c>
      <c r="Y92" s="9" t="str">
        <f t="shared" si="23"/>
        <v/>
      </c>
      <c r="Z92" s="9" t="str">
        <f t="shared" si="24"/>
        <v/>
      </c>
      <c r="AA92" s="9" t="str">
        <f t="shared" si="24"/>
        <v/>
      </c>
      <c r="AB92" s="9" t="str">
        <f t="shared" si="24"/>
        <v/>
      </c>
      <c r="AC92" s="9" t="str">
        <f t="shared" si="24"/>
        <v/>
      </c>
      <c r="AD92" s="9" t="str">
        <f t="shared" si="24"/>
        <v/>
      </c>
      <c r="AE92" s="9" t="str">
        <f t="shared" si="25"/>
        <v/>
      </c>
      <c r="AF92" s="9" t="str">
        <f t="shared" si="25"/>
        <v/>
      </c>
      <c r="AG92" s="9" t="str">
        <f t="shared" si="25"/>
        <v/>
      </c>
      <c r="AH92" s="9" t="str">
        <f t="shared" si="25"/>
        <v/>
      </c>
      <c r="AI92" s="9" t="str">
        <f t="shared" si="25"/>
        <v/>
      </c>
      <c r="AJ92" s="9" t="str">
        <f t="shared" si="21"/>
        <v/>
      </c>
      <c r="AK92" s="9" t="str">
        <f t="shared" si="21"/>
        <v/>
      </c>
      <c r="AL92" s="9" t="str">
        <f t="shared" si="21"/>
        <v/>
      </c>
      <c r="AM92" s="9" t="str">
        <f t="shared" si="21"/>
        <v/>
      </c>
      <c r="AN92" s="9" t="str">
        <f t="shared" si="21"/>
        <v/>
      </c>
    </row>
    <row r="93" spans="4:40">
      <c r="D93" s="9">
        <f>'2) Risk register - Extended '!A90</f>
        <v>88</v>
      </c>
      <c r="E93" s="9">
        <f>IF('2) Risk register - Extended '!U90="Klar",0,'2) Risk register - Extended '!E90)</f>
        <v>0</v>
      </c>
      <c r="F93" s="9">
        <f>'2) Risk register - Extended '!F90</f>
        <v>0</v>
      </c>
      <c r="G93" s="9">
        <f>'2) Risk register - Extended '!G90</f>
        <v>0</v>
      </c>
      <c r="H93" s="9">
        <f>'2) Risk register - Extended '!H90</f>
        <v>0</v>
      </c>
      <c r="J93" s="9" t="str">
        <f t="shared" si="20"/>
        <v/>
      </c>
      <c r="K93" s="9" t="str">
        <f t="shared" si="20"/>
        <v/>
      </c>
      <c r="L93" s="9" t="str">
        <f t="shared" si="20"/>
        <v/>
      </c>
      <c r="M93" s="9" t="str">
        <f t="shared" si="20"/>
        <v/>
      </c>
      <c r="N93" s="9" t="str">
        <f t="shared" si="20"/>
        <v/>
      </c>
      <c r="P93" s="9" t="str">
        <f t="shared" si="22"/>
        <v/>
      </c>
      <c r="Q93" s="9" t="str">
        <f t="shared" si="22"/>
        <v/>
      </c>
      <c r="R93" s="9" t="str">
        <f t="shared" si="22"/>
        <v/>
      </c>
      <c r="S93" s="9" t="str">
        <f t="shared" si="22"/>
        <v/>
      </c>
      <c r="T93" s="9" t="str">
        <f t="shared" si="22"/>
        <v/>
      </c>
      <c r="U93" s="9" t="str">
        <f t="shared" si="23"/>
        <v/>
      </c>
      <c r="V93" s="9" t="str">
        <f t="shared" si="23"/>
        <v/>
      </c>
      <c r="W93" s="9" t="str">
        <f t="shared" si="23"/>
        <v/>
      </c>
      <c r="X93" s="9" t="str">
        <f t="shared" si="23"/>
        <v/>
      </c>
      <c r="Y93" s="9" t="str">
        <f t="shared" si="23"/>
        <v/>
      </c>
      <c r="Z93" s="9" t="str">
        <f t="shared" si="24"/>
        <v/>
      </c>
      <c r="AA93" s="9" t="str">
        <f t="shared" si="24"/>
        <v/>
      </c>
      <c r="AB93" s="9" t="str">
        <f t="shared" si="24"/>
        <v/>
      </c>
      <c r="AC93" s="9" t="str">
        <f t="shared" si="24"/>
        <v/>
      </c>
      <c r="AD93" s="9" t="str">
        <f t="shared" si="24"/>
        <v/>
      </c>
      <c r="AE93" s="9" t="str">
        <f t="shared" si="25"/>
        <v/>
      </c>
      <c r="AF93" s="9" t="str">
        <f t="shared" si="25"/>
        <v/>
      </c>
      <c r="AG93" s="9" t="str">
        <f t="shared" si="25"/>
        <v/>
      </c>
      <c r="AH93" s="9" t="str">
        <f t="shared" si="25"/>
        <v/>
      </c>
      <c r="AI93" s="9" t="str">
        <f t="shared" si="25"/>
        <v/>
      </c>
      <c r="AJ93" s="9" t="str">
        <f t="shared" si="21"/>
        <v/>
      </c>
      <c r="AK93" s="9" t="str">
        <f t="shared" si="21"/>
        <v/>
      </c>
      <c r="AL93" s="9" t="str">
        <f t="shared" si="21"/>
        <v/>
      </c>
      <c r="AM93" s="9" t="str">
        <f t="shared" si="21"/>
        <v/>
      </c>
      <c r="AN93" s="9" t="str">
        <f t="shared" si="21"/>
        <v/>
      </c>
    </row>
    <row r="94" spans="4:40">
      <c r="D94" s="9">
        <f>'2) Risk register - Extended '!A91</f>
        <v>89</v>
      </c>
      <c r="E94" s="9">
        <f>IF('2) Risk register - Extended '!U91="Klar",0,'2) Risk register - Extended '!E91)</f>
        <v>0</v>
      </c>
      <c r="F94" s="9">
        <f>'2) Risk register - Extended '!F91</f>
        <v>0</v>
      </c>
      <c r="G94" s="9">
        <f>'2) Risk register - Extended '!G91</f>
        <v>0</v>
      </c>
      <c r="H94" s="9">
        <f>'2) Risk register - Extended '!H91</f>
        <v>0</v>
      </c>
      <c r="J94" s="9" t="str">
        <f t="shared" si="20"/>
        <v/>
      </c>
      <c r="K94" s="9" t="str">
        <f t="shared" si="20"/>
        <v/>
      </c>
      <c r="L94" s="9" t="str">
        <f t="shared" si="20"/>
        <v/>
      </c>
      <c r="M94" s="9" t="str">
        <f t="shared" si="20"/>
        <v/>
      </c>
      <c r="N94" s="9" t="str">
        <f t="shared" si="20"/>
        <v/>
      </c>
      <c r="P94" s="9" t="str">
        <f t="shared" si="22"/>
        <v/>
      </c>
      <c r="Q94" s="9" t="str">
        <f t="shared" si="22"/>
        <v/>
      </c>
      <c r="R94" s="9" t="str">
        <f t="shared" si="22"/>
        <v/>
      </c>
      <c r="S94" s="9" t="str">
        <f t="shared" si="22"/>
        <v/>
      </c>
      <c r="T94" s="9" t="str">
        <f t="shared" si="22"/>
        <v/>
      </c>
      <c r="U94" s="9" t="str">
        <f t="shared" si="23"/>
        <v/>
      </c>
      <c r="V94" s="9" t="str">
        <f t="shared" si="23"/>
        <v/>
      </c>
      <c r="W94" s="9" t="str">
        <f t="shared" si="23"/>
        <v/>
      </c>
      <c r="X94" s="9" t="str">
        <f t="shared" si="23"/>
        <v/>
      </c>
      <c r="Y94" s="9" t="str">
        <f t="shared" si="23"/>
        <v/>
      </c>
      <c r="Z94" s="9" t="str">
        <f t="shared" si="24"/>
        <v/>
      </c>
      <c r="AA94" s="9" t="str">
        <f t="shared" si="24"/>
        <v/>
      </c>
      <c r="AB94" s="9" t="str">
        <f t="shared" si="24"/>
        <v/>
      </c>
      <c r="AC94" s="9" t="str">
        <f t="shared" si="24"/>
        <v/>
      </c>
      <c r="AD94" s="9" t="str">
        <f t="shared" si="24"/>
        <v/>
      </c>
      <c r="AE94" s="9" t="str">
        <f t="shared" si="25"/>
        <v/>
      </c>
      <c r="AF94" s="9" t="str">
        <f t="shared" si="25"/>
        <v/>
      </c>
      <c r="AG94" s="9" t="str">
        <f t="shared" si="25"/>
        <v/>
      </c>
      <c r="AH94" s="9" t="str">
        <f t="shared" si="25"/>
        <v/>
      </c>
      <c r="AI94" s="9" t="str">
        <f t="shared" si="25"/>
        <v/>
      </c>
      <c r="AJ94" s="9" t="str">
        <f t="shared" si="21"/>
        <v/>
      </c>
      <c r="AK94" s="9" t="str">
        <f t="shared" si="21"/>
        <v/>
      </c>
      <c r="AL94" s="9" t="str">
        <f t="shared" si="21"/>
        <v/>
      </c>
      <c r="AM94" s="9" t="str">
        <f t="shared" si="21"/>
        <v/>
      </c>
      <c r="AN94" s="9" t="str">
        <f t="shared" si="21"/>
        <v/>
      </c>
    </row>
    <row r="95" spans="4:40">
      <c r="D95" s="9">
        <f>'2) Risk register - Extended '!A92</f>
        <v>90</v>
      </c>
      <c r="E95" s="9">
        <f>IF('2) Risk register - Extended '!U92="Klar",0,'2) Risk register - Extended '!E92)</f>
        <v>0</v>
      </c>
      <c r="F95" s="9">
        <f>'2) Risk register - Extended '!F92</f>
        <v>0</v>
      </c>
      <c r="G95" s="9">
        <f>'2) Risk register - Extended '!G92</f>
        <v>0</v>
      </c>
      <c r="H95" s="9">
        <f>'2) Risk register - Extended '!H92</f>
        <v>0</v>
      </c>
      <c r="J95" s="9" t="str">
        <f t="shared" si="20"/>
        <v/>
      </c>
      <c r="K95" s="9" t="str">
        <f t="shared" si="20"/>
        <v/>
      </c>
      <c r="L95" s="9" t="str">
        <f t="shared" si="20"/>
        <v/>
      </c>
      <c r="M95" s="9" t="str">
        <f t="shared" si="20"/>
        <v/>
      </c>
      <c r="N95" s="9" t="str">
        <f t="shared" si="20"/>
        <v/>
      </c>
      <c r="P95" s="9" t="str">
        <f t="shared" si="22"/>
        <v/>
      </c>
      <c r="Q95" s="9" t="str">
        <f t="shared" si="22"/>
        <v/>
      </c>
      <c r="R95" s="9" t="str">
        <f t="shared" si="22"/>
        <v/>
      </c>
      <c r="S95" s="9" t="str">
        <f t="shared" si="22"/>
        <v/>
      </c>
      <c r="T95" s="9" t="str">
        <f t="shared" si="22"/>
        <v/>
      </c>
      <c r="U95" s="9" t="str">
        <f t="shared" si="23"/>
        <v/>
      </c>
      <c r="V95" s="9" t="str">
        <f t="shared" si="23"/>
        <v/>
      </c>
      <c r="W95" s="9" t="str">
        <f t="shared" si="23"/>
        <v/>
      </c>
      <c r="X95" s="9" t="str">
        <f t="shared" si="23"/>
        <v/>
      </c>
      <c r="Y95" s="9" t="str">
        <f t="shared" si="23"/>
        <v/>
      </c>
      <c r="Z95" s="9" t="str">
        <f t="shared" si="24"/>
        <v/>
      </c>
      <c r="AA95" s="9" t="str">
        <f t="shared" si="24"/>
        <v/>
      </c>
      <c r="AB95" s="9" t="str">
        <f t="shared" si="24"/>
        <v/>
      </c>
      <c r="AC95" s="9" t="str">
        <f t="shared" si="24"/>
        <v/>
      </c>
      <c r="AD95" s="9" t="str">
        <f t="shared" si="24"/>
        <v/>
      </c>
      <c r="AE95" s="9" t="str">
        <f t="shared" si="25"/>
        <v/>
      </c>
      <c r="AF95" s="9" t="str">
        <f t="shared" si="25"/>
        <v/>
      </c>
      <c r="AG95" s="9" t="str">
        <f t="shared" si="25"/>
        <v/>
      </c>
      <c r="AH95" s="9" t="str">
        <f t="shared" si="25"/>
        <v/>
      </c>
      <c r="AI95" s="9" t="str">
        <f t="shared" si="25"/>
        <v/>
      </c>
      <c r="AJ95" s="9" t="str">
        <f t="shared" si="21"/>
        <v/>
      </c>
      <c r="AK95" s="9" t="str">
        <f t="shared" si="21"/>
        <v/>
      </c>
      <c r="AL95" s="9" t="str">
        <f t="shared" si="21"/>
        <v/>
      </c>
      <c r="AM95" s="9" t="str">
        <f t="shared" si="21"/>
        <v/>
      </c>
      <c r="AN95" s="9" t="str">
        <f t="shared" si="21"/>
        <v/>
      </c>
    </row>
    <row r="96" spans="4:40">
      <c r="D96" s="9">
        <f>'2) Risk register - Extended '!A93</f>
        <v>91</v>
      </c>
      <c r="E96" s="9">
        <f>IF('2) Risk register - Extended '!U93="Klar",0,'2) Risk register - Extended '!E93)</f>
        <v>0</v>
      </c>
      <c r="F96" s="9">
        <f>'2) Risk register - Extended '!F93</f>
        <v>0</v>
      </c>
      <c r="G96" s="9">
        <f>'2) Risk register - Extended '!G93</f>
        <v>0</v>
      </c>
      <c r="H96" s="9">
        <f>'2) Risk register - Extended '!H93</f>
        <v>0</v>
      </c>
      <c r="J96" s="9" t="str">
        <f t="shared" si="20"/>
        <v/>
      </c>
      <c r="K96" s="9" t="str">
        <f t="shared" si="20"/>
        <v/>
      </c>
      <c r="L96" s="9" t="str">
        <f t="shared" si="20"/>
        <v/>
      </c>
      <c r="M96" s="9" t="str">
        <f t="shared" si="20"/>
        <v/>
      </c>
      <c r="N96" s="9" t="str">
        <f t="shared" si="20"/>
        <v/>
      </c>
      <c r="P96" s="9" t="str">
        <f t="shared" si="22"/>
        <v/>
      </c>
      <c r="Q96" s="9" t="str">
        <f t="shared" si="22"/>
        <v/>
      </c>
      <c r="R96" s="9" t="str">
        <f t="shared" si="22"/>
        <v/>
      </c>
      <c r="S96" s="9" t="str">
        <f t="shared" si="22"/>
        <v/>
      </c>
      <c r="T96" s="9" t="str">
        <f t="shared" si="22"/>
        <v/>
      </c>
      <c r="U96" s="9" t="str">
        <f t="shared" si="23"/>
        <v/>
      </c>
      <c r="V96" s="9" t="str">
        <f t="shared" si="23"/>
        <v/>
      </c>
      <c r="W96" s="9" t="str">
        <f t="shared" si="23"/>
        <v/>
      </c>
      <c r="X96" s="9" t="str">
        <f t="shared" si="23"/>
        <v/>
      </c>
      <c r="Y96" s="9" t="str">
        <f t="shared" si="23"/>
        <v/>
      </c>
      <c r="Z96" s="9" t="str">
        <f t="shared" si="24"/>
        <v/>
      </c>
      <c r="AA96" s="9" t="str">
        <f t="shared" si="24"/>
        <v/>
      </c>
      <c r="AB96" s="9" t="str">
        <f t="shared" si="24"/>
        <v/>
      </c>
      <c r="AC96" s="9" t="str">
        <f t="shared" si="24"/>
        <v/>
      </c>
      <c r="AD96" s="9" t="str">
        <f t="shared" si="24"/>
        <v/>
      </c>
      <c r="AE96" s="9" t="str">
        <f t="shared" si="25"/>
        <v/>
      </c>
      <c r="AF96" s="9" t="str">
        <f t="shared" si="25"/>
        <v/>
      </c>
      <c r="AG96" s="9" t="str">
        <f t="shared" si="25"/>
        <v/>
      </c>
      <c r="AH96" s="9" t="str">
        <f t="shared" si="25"/>
        <v/>
      </c>
      <c r="AI96" s="9" t="str">
        <f t="shared" si="25"/>
        <v/>
      </c>
      <c r="AJ96" s="9" t="str">
        <f t="shared" si="21"/>
        <v/>
      </c>
      <c r="AK96" s="9" t="str">
        <f t="shared" si="21"/>
        <v/>
      </c>
      <c r="AL96" s="9" t="str">
        <f t="shared" si="21"/>
        <v/>
      </c>
      <c r="AM96" s="9" t="str">
        <f t="shared" si="21"/>
        <v/>
      </c>
      <c r="AN96" s="9" t="str">
        <f t="shared" si="21"/>
        <v/>
      </c>
    </row>
    <row r="97" spans="4:40">
      <c r="D97" s="9">
        <f>'2) Risk register - Extended '!A94</f>
        <v>92</v>
      </c>
      <c r="E97" s="9">
        <f>IF('2) Risk register - Extended '!U94="Klar",0,'2) Risk register - Extended '!E94)</f>
        <v>0</v>
      </c>
      <c r="F97" s="9">
        <f>'2) Risk register - Extended '!F94</f>
        <v>0</v>
      </c>
      <c r="G97" s="9">
        <f>'2) Risk register - Extended '!G94</f>
        <v>0</v>
      </c>
      <c r="H97" s="9">
        <f>'2) Risk register - Extended '!H94</f>
        <v>0</v>
      </c>
      <c r="J97" s="9" t="str">
        <f t="shared" si="20"/>
        <v/>
      </c>
      <c r="K97" s="9" t="str">
        <f t="shared" si="20"/>
        <v/>
      </c>
      <c r="L97" s="9" t="str">
        <f t="shared" si="20"/>
        <v/>
      </c>
      <c r="M97" s="9" t="str">
        <f t="shared" si="20"/>
        <v/>
      </c>
      <c r="N97" s="9" t="str">
        <f t="shared" si="20"/>
        <v/>
      </c>
      <c r="P97" s="9" t="str">
        <f t="shared" si="22"/>
        <v/>
      </c>
      <c r="Q97" s="9" t="str">
        <f t="shared" si="22"/>
        <v/>
      </c>
      <c r="R97" s="9" t="str">
        <f t="shared" si="22"/>
        <v/>
      </c>
      <c r="S97" s="9" t="str">
        <f t="shared" si="22"/>
        <v/>
      </c>
      <c r="T97" s="9" t="str">
        <f t="shared" si="22"/>
        <v/>
      </c>
      <c r="U97" s="9" t="str">
        <f t="shared" si="23"/>
        <v/>
      </c>
      <c r="V97" s="9" t="str">
        <f t="shared" si="23"/>
        <v/>
      </c>
      <c r="W97" s="9" t="str">
        <f t="shared" si="23"/>
        <v/>
      </c>
      <c r="X97" s="9" t="str">
        <f t="shared" si="23"/>
        <v/>
      </c>
      <c r="Y97" s="9" t="str">
        <f t="shared" si="23"/>
        <v/>
      </c>
      <c r="Z97" s="9" t="str">
        <f t="shared" si="24"/>
        <v/>
      </c>
      <c r="AA97" s="9" t="str">
        <f t="shared" si="24"/>
        <v/>
      </c>
      <c r="AB97" s="9" t="str">
        <f t="shared" si="24"/>
        <v/>
      </c>
      <c r="AC97" s="9" t="str">
        <f t="shared" si="24"/>
        <v/>
      </c>
      <c r="AD97" s="9" t="str">
        <f t="shared" si="24"/>
        <v/>
      </c>
      <c r="AE97" s="9" t="str">
        <f t="shared" si="25"/>
        <v/>
      </c>
      <c r="AF97" s="9" t="str">
        <f t="shared" si="25"/>
        <v/>
      </c>
      <c r="AG97" s="9" t="str">
        <f t="shared" si="25"/>
        <v/>
      </c>
      <c r="AH97" s="9" t="str">
        <f t="shared" si="25"/>
        <v/>
      </c>
      <c r="AI97" s="9" t="str">
        <f t="shared" si="25"/>
        <v/>
      </c>
      <c r="AJ97" s="9" t="str">
        <f t="shared" si="21"/>
        <v/>
      </c>
      <c r="AK97" s="9" t="str">
        <f t="shared" si="21"/>
        <v/>
      </c>
      <c r="AL97" s="9" t="str">
        <f t="shared" si="21"/>
        <v/>
      </c>
      <c r="AM97" s="9" t="str">
        <f t="shared" si="21"/>
        <v/>
      </c>
      <c r="AN97" s="9" t="str">
        <f t="shared" si="21"/>
        <v/>
      </c>
    </row>
    <row r="98" spans="4:40">
      <c r="D98" s="9">
        <f>'2) Risk register - Extended '!A95</f>
        <v>93</v>
      </c>
      <c r="E98" s="9">
        <f>IF('2) Risk register - Extended '!U95="Klar",0,'2) Risk register - Extended '!E95)</f>
        <v>0</v>
      </c>
      <c r="F98" s="9">
        <f>'2) Risk register - Extended '!F95</f>
        <v>0</v>
      </c>
      <c r="G98" s="9">
        <f>'2) Risk register - Extended '!G95</f>
        <v>0</v>
      </c>
      <c r="H98" s="9">
        <f>'2) Risk register - Extended '!H95</f>
        <v>0</v>
      </c>
      <c r="J98" s="9" t="str">
        <f t="shared" si="20"/>
        <v/>
      </c>
      <c r="K98" s="9" t="str">
        <f t="shared" si="20"/>
        <v/>
      </c>
      <c r="L98" s="9" t="str">
        <f t="shared" si="20"/>
        <v/>
      </c>
      <c r="M98" s="9" t="str">
        <f t="shared" si="20"/>
        <v/>
      </c>
      <c r="N98" s="9" t="str">
        <f t="shared" si="20"/>
        <v/>
      </c>
      <c r="P98" s="9" t="str">
        <f t="shared" si="22"/>
        <v/>
      </c>
      <c r="Q98" s="9" t="str">
        <f t="shared" si="22"/>
        <v/>
      </c>
      <c r="R98" s="9" t="str">
        <f t="shared" si="22"/>
        <v/>
      </c>
      <c r="S98" s="9" t="str">
        <f t="shared" si="22"/>
        <v/>
      </c>
      <c r="T98" s="9" t="str">
        <f t="shared" si="22"/>
        <v/>
      </c>
      <c r="U98" s="9" t="str">
        <f t="shared" si="23"/>
        <v/>
      </c>
      <c r="V98" s="9" t="str">
        <f t="shared" si="23"/>
        <v/>
      </c>
      <c r="W98" s="9" t="str">
        <f t="shared" si="23"/>
        <v/>
      </c>
      <c r="X98" s="9" t="str">
        <f t="shared" si="23"/>
        <v/>
      </c>
      <c r="Y98" s="9" t="str">
        <f t="shared" si="23"/>
        <v/>
      </c>
      <c r="Z98" s="9" t="str">
        <f t="shared" si="24"/>
        <v/>
      </c>
      <c r="AA98" s="9" t="str">
        <f t="shared" si="24"/>
        <v/>
      </c>
      <c r="AB98" s="9" t="str">
        <f t="shared" si="24"/>
        <v/>
      </c>
      <c r="AC98" s="9" t="str">
        <f t="shared" si="24"/>
        <v/>
      </c>
      <c r="AD98" s="9" t="str">
        <f t="shared" si="24"/>
        <v/>
      </c>
      <c r="AE98" s="9" t="str">
        <f t="shared" si="25"/>
        <v/>
      </c>
      <c r="AF98" s="9" t="str">
        <f t="shared" si="25"/>
        <v/>
      </c>
      <c r="AG98" s="9" t="str">
        <f t="shared" si="25"/>
        <v/>
      </c>
      <c r="AH98" s="9" t="str">
        <f t="shared" si="25"/>
        <v/>
      </c>
      <c r="AI98" s="9" t="str">
        <f t="shared" si="25"/>
        <v/>
      </c>
      <c r="AJ98" s="9" t="str">
        <f t="shared" si="21"/>
        <v/>
      </c>
      <c r="AK98" s="9" t="str">
        <f t="shared" si="21"/>
        <v/>
      </c>
      <c r="AL98" s="9" t="str">
        <f t="shared" si="21"/>
        <v/>
      </c>
      <c r="AM98" s="9" t="str">
        <f t="shared" si="21"/>
        <v/>
      </c>
      <c r="AN98" s="9" t="str">
        <f t="shared" si="21"/>
        <v/>
      </c>
    </row>
    <row r="99" spans="4:40">
      <c r="D99" s="9">
        <f>'2) Risk register - Extended '!A96</f>
        <v>94</v>
      </c>
      <c r="E99" s="9">
        <f>IF('2) Risk register - Extended '!U96="Klar",0,'2) Risk register - Extended '!E96)</f>
        <v>0</v>
      </c>
      <c r="F99" s="9">
        <f>'2) Risk register - Extended '!F96</f>
        <v>0</v>
      </c>
      <c r="G99" s="9">
        <f>'2) Risk register - Extended '!G96</f>
        <v>0</v>
      </c>
      <c r="H99" s="9">
        <f>'2) Risk register - Extended '!H96</f>
        <v>0</v>
      </c>
      <c r="J99" s="9" t="str">
        <f t="shared" si="20"/>
        <v/>
      </c>
      <c r="K99" s="9" t="str">
        <f t="shared" si="20"/>
        <v/>
      </c>
      <c r="L99" s="9" t="str">
        <f t="shared" si="20"/>
        <v/>
      </c>
      <c r="M99" s="9" t="str">
        <f t="shared" si="20"/>
        <v/>
      </c>
      <c r="N99" s="9" t="str">
        <f t="shared" si="20"/>
        <v/>
      </c>
      <c r="P99" s="9" t="str">
        <f t="shared" si="22"/>
        <v/>
      </c>
      <c r="Q99" s="9" t="str">
        <f t="shared" si="22"/>
        <v/>
      </c>
      <c r="R99" s="9" t="str">
        <f t="shared" si="22"/>
        <v/>
      </c>
      <c r="S99" s="9" t="str">
        <f t="shared" si="22"/>
        <v/>
      </c>
      <c r="T99" s="9" t="str">
        <f t="shared" si="22"/>
        <v/>
      </c>
      <c r="U99" s="9" t="str">
        <f t="shared" si="23"/>
        <v/>
      </c>
      <c r="V99" s="9" t="str">
        <f t="shared" si="23"/>
        <v/>
      </c>
      <c r="W99" s="9" t="str">
        <f t="shared" si="23"/>
        <v/>
      </c>
      <c r="X99" s="9" t="str">
        <f t="shared" si="23"/>
        <v/>
      </c>
      <c r="Y99" s="9" t="str">
        <f t="shared" si="23"/>
        <v/>
      </c>
      <c r="Z99" s="9" t="str">
        <f t="shared" si="24"/>
        <v/>
      </c>
      <c r="AA99" s="9" t="str">
        <f t="shared" si="24"/>
        <v/>
      </c>
      <c r="AB99" s="9" t="str">
        <f t="shared" si="24"/>
        <v/>
      </c>
      <c r="AC99" s="9" t="str">
        <f t="shared" si="24"/>
        <v/>
      </c>
      <c r="AD99" s="9" t="str">
        <f t="shared" si="24"/>
        <v/>
      </c>
      <c r="AE99" s="9" t="str">
        <f t="shared" si="25"/>
        <v/>
      </c>
      <c r="AF99" s="9" t="str">
        <f t="shared" si="25"/>
        <v/>
      </c>
      <c r="AG99" s="9" t="str">
        <f t="shared" si="25"/>
        <v/>
      </c>
      <c r="AH99" s="9" t="str">
        <f t="shared" si="25"/>
        <v/>
      </c>
      <c r="AI99" s="9" t="str">
        <f t="shared" si="25"/>
        <v/>
      </c>
      <c r="AJ99" s="9" t="str">
        <f t="shared" si="21"/>
        <v/>
      </c>
      <c r="AK99" s="9" t="str">
        <f t="shared" si="21"/>
        <v/>
      </c>
      <c r="AL99" s="9" t="str">
        <f t="shared" si="21"/>
        <v/>
      </c>
      <c r="AM99" s="9" t="str">
        <f t="shared" si="21"/>
        <v/>
      </c>
      <c r="AN99" s="9" t="str">
        <f t="shared" si="21"/>
        <v/>
      </c>
    </row>
    <row r="100" spans="4:40">
      <c r="D100" s="9">
        <f>'2) Risk register - Extended '!A97</f>
        <v>95</v>
      </c>
      <c r="E100" s="9">
        <f>IF('2) Risk register - Extended '!U97="Klar",0,'2) Risk register - Extended '!E97)</f>
        <v>0</v>
      </c>
      <c r="F100" s="9">
        <f>'2) Risk register - Extended '!F97</f>
        <v>0</v>
      </c>
      <c r="G100" s="9">
        <f>'2) Risk register - Extended '!G97</f>
        <v>0</v>
      </c>
      <c r="H100" s="9">
        <f>'2) Risk register - Extended '!H97</f>
        <v>0</v>
      </c>
      <c r="J100" s="9" t="str">
        <f t="shared" si="20"/>
        <v/>
      </c>
      <c r="K100" s="9" t="str">
        <f t="shared" si="20"/>
        <v/>
      </c>
      <c r="L100" s="9" t="str">
        <f t="shared" si="20"/>
        <v/>
      </c>
      <c r="M100" s="9" t="str">
        <f t="shared" si="20"/>
        <v/>
      </c>
      <c r="N100" s="9" t="str">
        <f t="shared" si="20"/>
        <v/>
      </c>
      <c r="P100" s="9" t="str">
        <f t="shared" si="22"/>
        <v/>
      </c>
      <c r="Q100" s="9" t="str">
        <f t="shared" si="22"/>
        <v/>
      </c>
      <c r="R100" s="9" t="str">
        <f t="shared" si="22"/>
        <v/>
      </c>
      <c r="S100" s="9" t="str">
        <f t="shared" si="22"/>
        <v/>
      </c>
      <c r="T100" s="9" t="str">
        <f t="shared" si="22"/>
        <v/>
      </c>
      <c r="U100" s="9" t="str">
        <f t="shared" si="23"/>
        <v/>
      </c>
      <c r="V100" s="9" t="str">
        <f t="shared" si="23"/>
        <v/>
      </c>
      <c r="W100" s="9" t="str">
        <f t="shared" si="23"/>
        <v/>
      </c>
      <c r="X100" s="9" t="str">
        <f t="shared" si="23"/>
        <v/>
      </c>
      <c r="Y100" s="9" t="str">
        <f t="shared" si="23"/>
        <v/>
      </c>
      <c r="Z100" s="9" t="str">
        <f t="shared" si="24"/>
        <v/>
      </c>
      <c r="AA100" s="9" t="str">
        <f t="shared" si="24"/>
        <v/>
      </c>
      <c r="AB100" s="9" t="str">
        <f t="shared" si="24"/>
        <v/>
      </c>
      <c r="AC100" s="9" t="str">
        <f t="shared" si="24"/>
        <v/>
      </c>
      <c r="AD100" s="9" t="str">
        <f t="shared" si="24"/>
        <v/>
      </c>
      <c r="AE100" s="9" t="str">
        <f t="shared" si="25"/>
        <v/>
      </c>
      <c r="AF100" s="9" t="str">
        <f t="shared" si="25"/>
        <v/>
      </c>
      <c r="AG100" s="9" t="str">
        <f t="shared" si="25"/>
        <v/>
      </c>
      <c r="AH100" s="9" t="str">
        <f t="shared" si="25"/>
        <v/>
      </c>
      <c r="AI100" s="9" t="str">
        <f t="shared" si="25"/>
        <v/>
      </c>
      <c r="AJ100" s="9" t="str">
        <f t="shared" si="21"/>
        <v/>
      </c>
      <c r="AK100" s="9" t="str">
        <f t="shared" si="21"/>
        <v/>
      </c>
      <c r="AL100" s="9" t="str">
        <f t="shared" si="21"/>
        <v/>
      </c>
      <c r="AM100" s="9" t="str">
        <f t="shared" si="21"/>
        <v/>
      </c>
      <c r="AN100" s="9" t="str">
        <f t="shared" si="21"/>
        <v/>
      </c>
    </row>
    <row r="101" spans="4:40">
      <c r="D101" s="9">
        <f>'2) Risk register - Extended '!A98</f>
        <v>96</v>
      </c>
      <c r="E101" s="9">
        <f>IF('2) Risk register - Extended '!U98="Klar",0,'2) Risk register - Extended '!E98)</f>
        <v>0</v>
      </c>
      <c r="F101" s="9">
        <f>'2) Risk register - Extended '!F98</f>
        <v>0</v>
      </c>
      <c r="G101" s="9">
        <f>'2) Risk register - Extended '!G98</f>
        <v>0</v>
      </c>
      <c r="H101" s="9">
        <f>'2) Risk register - Extended '!H98</f>
        <v>0</v>
      </c>
      <c r="J101" s="9" t="str">
        <f t="shared" si="20"/>
        <v/>
      </c>
      <c r="K101" s="9" t="str">
        <f t="shared" si="20"/>
        <v/>
      </c>
      <c r="L101" s="9" t="str">
        <f t="shared" si="20"/>
        <v/>
      </c>
      <c r="M101" s="9" t="str">
        <f t="shared" si="20"/>
        <v/>
      </c>
      <c r="N101" s="9" t="str">
        <f t="shared" si="20"/>
        <v/>
      </c>
      <c r="P101" s="9" t="str">
        <f t="shared" si="22"/>
        <v/>
      </c>
      <c r="Q101" s="9" t="str">
        <f t="shared" si="22"/>
        <v/>
      </c>
      <c r="R101" s="9" t="str">
        <f t="shared" si="22"/>
        <v/>
      </c>
      <c r="S101" s="9" t="str">
        <f t="shared" si="22"/>
        <v/>
      </c>
      <c r="T101" s="9" t="str">
        <f t="shared" si="22"/>
        <v/>
      </c>
      <c r="U101" s="9" t="str">
        <f t="shared" si="23"/>
        <v/>
      </c>
      <c r="V101" s="9" t="str">
        <f t="shared" si="23"/>
        <v/>
      </c>
      <c r="W101" s="9" t="str">
        <f t="shared" si="23"/>
        <v/>
      </c>
      <c r="X101" s="9" t="str">
        <f t="shared" si="23"/>
        <v/>
      </c>
      <c r="Y101" s="9" t="str">
        <f t="shared" si="23"/>
        <v/>
      </c>
      <c r="Z101" s="9" t="str">
        <f t="shared" si="24"/>
        <v/>
      </c>
      <c r="AA101" s="9" t="str">
        <f t="shared" si="24"/>
        <v/>
      </c>
      <c r="AB101" s="9" t="str">
        <f t="shared" si="24"/>
        <v/>
      </c>
      <c r="AC101" s="9" t="str">
        <f t="shared" si="24"/>
        <v/>
      </c>
      <c r="AD101" s="9" t="str">
        <f t="shared" si="24"/>
        <v/>
      </c>
      <c r="AE101" s="9" t="str">
        <f t="shared" si="25"/>
        <v/>
      </c>
      <c r="AF101" s="9" t="str">
        <f t="shared" si="25"/>
        <v/>
      </c>
      <c r="AG101" s="9" t="str">
        <f t="shared" si="25"/>
        <v/>
      </c>
      <c r="AH101" s="9" t="str">
        <f t="shared" si="25"/>
        <v/>
      </c>
      <c r="AI101" s="9" t="str">
        <f t="shared" si="25"/>
        <v/>
      </c>
      <c r="AJ101" s="9" t="str">
        <f t="shared" si="21"/>
        <v/>
      </c>
      <c r="AK101" s="9" t="str">
        <f t="shared" si="21"/>
        <v/>
      </c>
      <c r="AL101" s="9" t="str">
        <f t="shared" si="21"/>
        <v/>
      </c>
      <c r="AM101" s="9" t="str">
        <f t="shared" si="21"/>
        <v/>
      </c>
      <c r="AN101" s="9" t="str">
        <f t="shared" si="21"/>
        <v/>
      </c>
    </row>
    <row r="102" spans="4:40">
      <c r="D102" s="9">
        <f>'2) Risk register - Extended '!A99</f>
        <v>97</v>
      </c>
      <c r="E102" s="9">
        <f>IF('2) Risk register - Extended '!U99="Klar",0,'2) Risk register - Extended '!E99)</f>
        <v>0</v>
      </c>
      <c r="F102" s="9">
        <f>'2) Risk register - Extended '!F99</f>
        <v>0</v>
      </c>
      <c r="G102" s="9">
        <f>'2) Risk register - Extended '!G99</f>
        <v>0</v>
      </c>
      <c r="H102" s="9">
        <f>'2) Risk register - Extended '!H99</f>
        <v>0</v>
      </c>
      <c r="J102" s="9" t="str">
        <f t="shared" si="20"/>
        <v/>
      </c>
      <c r="K102" s="9" t="str">
        <f t="shared" si="20"/>
        <v/>
      </c>
      <c r="L102" s="9" t="str">
        <f t="shared" si="20"/>
        <v/>
      </c>
      <c r="M102" s="9" t="str">
        <f t="shared" si="20"/>
        <v/>
      </c>
      <c r="N102" s="9" t="str">
        <f t="shared" si="20"/>
        <v/>
      </c>
      <c r="P102" s="9" t="str">
        <f t="shared" si="22"/>
        <v/>
      </c>
      <c r="Q102" s="9" t="str">
        <f t="shared" si="22"/>
        <v/>
      </c>
      <c r="R102" s="9" t="str">
        <f t="shared" si="22"/>
        <v/>
      </c>
      <c r="S102" s="9" t="str">
        <f t="shared" si="22"/>
        <v/>
      </c>
      <c r="T102" s="9" t="str">
        <f t="shared" si="22"/>
        <v/>
      </c>
      <c r="U102" s="9" t="str">
        <f t="shared" si="23"/>
        <v/>
      </c>
      <c r="V102" s="9" t="str">
        <f t="shared" si="23"/>
        <v/>
      </c>
      <c r="W102" s="9" t="str">
        <f t="shared" si="23"/>
        <v/>
      </c>
      <c r="X102" s="9" t="str">
        <f t="shared" si="23"/>
        <v/>
      </c>
      <c r="Y102" s="9" t="str">
        <f t="shared" si="23"/>
        <v/>
      </c>
      <c r="Z102" s="9" t="str">
        <f t="shared" si="24"/>
        <v/>
      </c>
      <c r="AA102" s="9" t="str">
        <f t="shared" si="24"/>
        <v/>
      </c>
      <c r="AB102" s="9" t="str">
        <f t="shared" si="24"/>
        <v/>
      </c>
      <c r="AC102" s="9" t="str">
        <f t="shared" si="24"/>
        <v/>
      </c>
      <c r="AD102" s="9" t="str">
        <f t="shared" si="24"/>
        <v/>
      </c>
      <c r="AE102" s="9" t="str">
        <f t="shared" si="25"/>
        <v/>
      </c>
      <c r="AF102" s="9" t="str">
        <f t="shared" si="25"/>
        <v/>
      </c>
      <c r="AG102" s="9" t="str">
        <f t="shared" si="25"/>
        <v/>
      </c>
      <c r="AH102" s="9" t="str">
        <f t="shared" si="25"/>
        <v/>
      </c>
      <c r="AI102" s="9" t="str">
        <f t="shared" si="25"/>
        <v/>
      </c>
      <c r="AJ102" s="9" t="str">
        <f t="shared" si="21"/>
        <v/>
      </c>
      <c r="AK102" s="9" t="str">
        <f t="shared" si="21"/>
        <v/>
      </c>
      <c r="AL102" s="9" t="str">
        <f t="shared" si="21"/>
        <v/>
      </c>
      <c r="AM102" s="9" t="str">
        <f t="shared" si="21"/>
        <v/>
      </c>
      <c r="AN102" s="9" t="str">
        <f t="shared" si="21"/>
        <v/>
      </c>
    </row>
    <row r="103" spans="4:40">
      <c r="D103" s="9">
        <f>'2) Risk register - Extended '!A100</f>
        <v>98</v>
      </c>
      <c r="E103" s="9">
        <f>IF('2) Risk register - Extended '!U100="Klar",0,'2) Risk register - Extended '!E100)</f>
        <v>0</v>
      </c>
      <c r="F103" s="9">
        <f>'2) Risk register - Extended '!F100</f>
        <v>0</v>
      </c>
      <c r="G103" s="9">
        <f>'2) Risk register - Extended '!G100</f>
        <v>0</v>
      </c>
      <c r="H103" s="9">
        <f>'2) Risk register - Extended '!H100</f>
        <v>0</v>
      </c>
      <c r="J103" s="9" t="str">
        <f t="shared" si="20"/>
        <v/>
      </c>
      <c r="K103" s="9" t="str">
        <f t="shared" si="20"/>
        <v/>
      </c>
      <c r="L103" s="9" t="str">
        <f t="shared" si="20"/>
        <v/>
      </c>
      <c r="M103" s="9" t="str">
        <f t="shared" si="20"/>
        <v/>
      </c>
      <c r="N103" s="9" t="str">
        <f t="shared" si="20"/>
        <v/>
      </c>
      <c r="P103" s="9" t="str">
        <f t="shared" si="22"/>
        <v/>
      </c>
      <c r="Q103" s="9" t="str">
        <f t="shared" si="22"/>
        <v/>
      </c>
      <c r="R103" s="9" t="str">
        <f t="shared" si="22"/>
        <v/>
      </c>
      <c r="S103" s="9" t="str">
        <f t="shared" si="22"/>
        <v/>
      </c>
      <c r="T103" s="9" t="str">
        <f t="shared" si="22"/>
        <v/>
      </c>
      <c r="U103" s="9" t="str">
        <f t="shared" si="23"/>
        <v/>
      </c>
      <c r="V103" s="9" t="str">
        <f t="shared" si="23"/>
        <v/>
      </c>
      <c r="W103" s="9" t="str">
        <f t="shared" si="23"/>
        <v/>
      </c>
      <c r="X103" s="9" t="str">
        <f t="shared" si="23"/>
        <v/>
      </c>
      <c r="Y103" s="9" t="str">
        <f t="shared" si="23"/>
        <v/>
      </c>
      <c r="Z103" s="9" t="str">
        <f t="shared" si="24"/>
        <v/>
      </c>
      <c r="AA103" s="9" t="str">
        <f t="shared" si="24"/>
        <v/>
      </c>
      <c r="AB103" s="9" t="str">
        <f t="shared" si="24"/>
        <v/>
      </c>
      <c r="AC103" s="9" t="str">
        <f t="shared" si="24"/>
        <v/>
      </c>
      <c r="AD103" s="9" t="str">
        <f t="shared" si="24"/>
        <v/>
      </c>
      <c r="AE103" s="9" t="str">
        <f t="shared" si="25"/>
        <v/>
      </c>
      <c r="AF103" s="9" t="str">
        <f t="shared" si="25"/>
        <v/>
      </c>
      <c r="AG103" s="9" t="str">
        <f t="shared" si="25"/>
        <v/>
      </c>
      <c r="AH103" s="9" t="str">
        <f t="shared" si="25"/>
        <v/>
      </c>
      <c r="AI103" s="9" t="str">
        <f t="shared" si="25"/>
        <v/>
      </c>
      <c r="AJ103" s="9" t="str">
        <f t="shared" si="21"/>
        <v/>
      </c>
      <c r="AK103" s="9" t="str">
        <f t="shared" si="21"/>
        <v/>
      </c>
      <c r="AL103" s="9" t="str">
        <f t="shared" si="21"/>
        <v/>
      </c>
      <c r="AM103" s="9" t="str">
        <f t="shared" si="21"/>
        <v/>
      </c>
      <c r="AN103" s="9" t="str">
        <f t="shared" si="21"/>
        <v/>
      </c>
    </row>
    <row r="104" spans="4:40">
      <c r="D104" s="9">
        <f>'2) Risk register - Extended '!A101</f>
        <v>99</v>
      </c>
      <c r="E104" s="9">
        <f>IF('2) Risk register - Extended '!U101="Klar",0,'2) Risk register - Extended '!E101)</f>
        <v>0</v>
      </c>
      <c r="F104" s="9">
        <f>'2) Risk register - Extended '!F101</f>
        <v>0</v>
      </c>
      <c r="G104" s="9">
        <f>'2) Risk register - Extended '!G101</f>
        <v>0</v>
      </c>
      <c r="H104" s="9">
        <f>'2) Risk register - Extended '!H101</f>
        <v>0</v>
      </c>
      <c r="J104" s="9" t="str">
        <f t="shared" si="20"/>
        <v/>
      </c>
      <c r="K104" s="9" t="str">
        <f t="shared" si="20"/>
        <v/>
      </c>
      <c r="L104" s="9" t="str">
        <f t="shared" si="20"/>
        <v/>
      </c>
      <c r="M104" s="9" t="str">
        <f t="shared" si="20"/>
        <v/>
      </c>
      <c r="N104" s="9" t="str">
        <f t="shared" si="20"/>
        <v/>
      </c>
      <c r="P104" s="9" t="str">
        <f t="shared" si="22"/>
        <v/>
      </c>
      <c r="Q104" s="9" t="str">
        <f t="shared" si="22"/>
        <v/>
      </c>
      <c r="R104" s="9" t="str">
        <f t="shared" si="22"/>
        <v/>
      </c>
      <c r="S104" s="9" t="str">
        <f t="shared" si="22"/>
        <v/>
      </c>
      <c r="T104" s="9" t="str">
        <f t="shared" si="22"/>
        <v/>
      </c>
      <c r="U104" s="9" t="str">
        <f t="shared" si="23"/>
        <v/>
      </c>
      <c r="V104" s="9" t="str">
        <f t="shared" si="23"/>
        <v/>
      </c>
      <c r="W104" s="9" t="str">
        <f t="shared" si="23"/>
        <v/>
      </c>
      <c r="X104" s="9" t="str">
        <f t="shared" si="23"/>
        <v/>
      </c>
      <c r="Y104" s="9" t="str">
        <f t="shared" si="23"/>
        <v/>
      </c>
      <c r="Z104" s="9" t="str">
        <f t="shared" si="24"/>
        <v/>
      </c>
      <c r="AA104" s="9" t="str">
        <f t="shared" si="24"/>
        <v/>
      </c>
      <c r="AB104" s="9" t="str">
        <f t="shared" si="24"/>
        <v/>
      </c>
      <c r="AC104" s="9" t="str">
        <f t="shared" si="24"/>
        <v/>
      </c>
      <c r="AD104" s="9" t="str">
        <f t="shared" si="24"/>
        <v/>
      </c>
      <c r="AE104" s="9" t="str">
        <f t="shared" si="25"/>
        <v/>
      </c>
      <c r="AF104" s="9" t="str">
        <f t="shared" si="25"/>
        <v/>
      </c>
      <c r="AG104" s="9" t="str">
        <f t="shared" si="25"/>
        <v/>
      </c>
      <c r="AH104" s="9" t="str">
        <f t="shared" si="25"/>
        <v/>
      </c>
      <c r="AI104" s="9" t="str">
        <f t="shared" si="25"/>
        <v/>
      </c>
      <c r="AJ104" s="9" t="str">
        <f t="shared" si="21"/>
        <v/>
      </c>
      <c r="AK104" s="9" t="str">
        <f t="shared" si="21"/>
        <v/>
      </c>
      <c r="AL104" s="9" t="str">
        <f t="shared" si="21"/>
        <v/>
      </c>
      <c r="AM104" s="9" t="str">
        <f t="shared" si="21"/>
        <v/>
      </c>
      <c r="AN104" s="9" t="str">
        <f t="shared" si="21"/>
        <v/>
      </c>
    </row>
    <row r="113" s="9" customFormat="1"/>
  </sheetData>
  <sheetProtection algorithmName="SHA-512" hashValue="R5FP/iVALy657GbHg0hRR7xcc+DxC82Kt/b61unSWR3Qp+9vrgbDGo7rEh4BfeKz76D9O5wPhgTIzMj7mi92jQ==" saltValue="3pQIYWZl1ZJtNJ/5Cm+EjA==" spinCount="100000" sheet="1" objects="1" scenarios="1" selectLockedCells="1" selectUnlockedCells="1"/>
  <mergeCells count="13">
    <mergeCell ref="AZ19:BB19"/>
    <mergeCell ref="AZ20:BB20"/>
    <mergeCell ref="BD27:BF27"/>
    <mergeCell ref="AZ14:BB14"/>
    <mergeCell ref="AZ15:BB15"/>
    <mergeCell ref="AZ16:BB16"/>
    <mergeCell ref="AZ17:BB17"/>
    <mergeCell ref="AZ18:BB18"/>
    <mergeCell ref="P3:AN3"/>
    <mergeCell ref="J4:N4"/>
    <mergeCell ref="AZ11:BB11"/>
    <mergeCell ref="AZ12:BB12"/>
    <mergeCell ref="AZ13:BB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5BB26-4A3B-4D5B-8B14-DC6B7D77342F}">
  <sheetPr>
    <tabColor rgb="FF00B050"/>
  </sheetPr>
  <dimension ref="A8:V67"/>
  <sheetViews>
    <sheetView tabSelected="1" zoomScale="85" zoomScaleNormal="85" workbookViewId="0">
      <selection activeCell="J15" sqref="J15"/>
    </sheetView>
  </sheetViews>
  <sheetFormatPr defaultRowHeight="14.6"/>
  <cols>
    <col min="1" max="2" width="15.69140625" customWidth="1"/>
    <col min="3" max="3" width="37.3046875" customWidth="1"/>
    <col min="4" max="4" width="35.3828125" customWidth="1"/>
    <col min="5" max="7" width="15.69140625" customWidth="1"/>
    <col min="8" max="8" width="19.3828125" customWidth="1"/>
    <col min="9" max="9" width="17.84375" customWidth="1"/>
    <col min="10" max="10" width="50.15234375" customWidth="1"/>
    <col min="11" max="11" width="19" customWidth="1"/>
    <col min="12" max="12" width="17.69140625" customWidth="1"/>
    <col min="13" max="13" width="20" customWidth="1"/>
    <col min="14" max="14" width="37.69140625" customWidth="1"/>
    <col min="15" max="15" width="31.69140625" customWidth="1"/>
    <col min="16" max="16" width="23.3828125" customWidth="1"/>
    <col min="17" max="17" width="20" customWidth="1"/>
    <col min="18" max="18" width="21" customWidth="1"/>
    <col min="19" max="19" width="23.69140625" customWidth="1"/>
    <col min="20" max="20" width="22" customWidth="1"/>
    <col min="21" max="21" width="18.3046875" customWidth="1"/>
    <col min="22" max="22" width="36.53515625" customWidth="1"/>
  </cols>
  <sheetData>
    <row r="8" spans="1:1">
      <c r="A8" s="142"/>
    </row>
    <row r="9" spans="1:1">
      <c r="A9" s="142"/>
    </row>
    <row r="10" spans="1:1">
      <c r="A10" s="143"/>
    </row>
    <row r="11" spans="1:1">
      <c r="A11" s="142"/>
    </row>
    <row r="12" spans="1:1">
      <c r="A12" s="142"/>
    </row>
    <row r="13" spans="1:1">
      <c r="A13" s="143"/>
    </row>
    <row r="14" spans="1:1">
      <c r="A14" s="144"/>
    </row>
    <row r="15" spans="1:1">
      <c r="A15" s="144"/>
    </row>
    <row r="16" spans="1:1">
      <c r="A16" s="144"/>
    </row>
    <row r="17" spans="1:1">
      <c r="A17" s="145"/>
    </row>
    <row r="18" spans="1:1">
      <c r="A18" s="142"/>
    </row>
    <row r="19" spans="1:1">
      <c r="A19" s="142"/>
    </row>
    <row r="20" spans="1:1">
      <c r="A20" s="143"/>
    </row>
    <row r="21" spans="1:1">
      <c r="A21" s="146"/>
    </row>
    <row r="22" spans="1:1">
      <c r="A22" s="145"/>
    </row>
    <row r="23" spans="1:1">
      <c r="A23" s="143"/>
    </row>
    <row r="24" spans="1:1">
      <c r="A24" s="142"/>
    </row>
    <row r="25" spans="1:1">
      <c r="A25" s="143"/>
    </row>
    <row r="26" spans="1:1">
      <c r="A26" s="143"/>
    </row>
    <row r="27" spans="1:1">
      <c r="A27" s="143"/>
    </row>
    <row r="28" spans="1:1">
      <c r="A28" s="142"/>
    </row>
    <row r="29" spans="1:1">
      <c r="A29" s="143"/>
    </row>
    <row r="30" spans="1:1">
      <c r="A30" s="147"/>
    </row>
    <row r="31" spans="1:1">
      <c r="A31" s="142"/>
    </row>
    <row r="32" spans="1:1">
      <c r="A32" s="143"/>
    </row>
    <row r="33" spans="1:1">
      <c r="A33" s="148"/>
    </row>
    <row r="34" spans="1:1">
      <c r="A34" s="148"/>
    </row>
    <row r="35" spans="1:1">
      <c r="A35" s="143"/>
    </row>
    <row r="36" spans="1:1">
      <c r="A36" s="147"/>
    </row>
    <row r="37" spans="1:1">
      <c r="A37" s="143"/>
    </row>
    <row r="38" spans="1:1">
      <c r="A38" s="147"/>
    </row>
    <row r="39" spans="1:1">
      <c r="A39" s="142"/>
    </row>
    <row r="40" spans="1:1">
      <c r="A40" s="143"/>
    </row>
    <row r="41" spans="1:1">
      <c r="A41" s="147"/>
    </row>
    <row r="42" spans="1:1">
      <c r="A42" s="142"/>
    </row>
    <row r="43" spans="1:1">
      <c r="A43" s="143"/>
    </row>
    <row r="44" spans="1:1">
      <c r="A44" s="148"/>
    </row>
    <row r="45" spans="1:1">
      <c r="A45" s="148"/>
    </row>
    <row r="46" spans="1:1">
      <c r="A46" s="148"/>
    </row>
    <row r="47" spans="1:1">
      <c r="A47" s="148"/>
    </row>
    <row r="48" spans="1:1">
      <c r="A48" s="148"/>
    </row>
    <row r="49" spans="1:1">
      <c r="A49" s="148"/>
    </row>
    <row r="50" spans="1:1">
      <c r="A50" s="148"/>
    </row>
    <row r="51" spans="1:1">
      <c r="A51" s="148"/>
    </row>
    <row r="52" spans="1:1">
      <c r="A52" s="148"/>
    </row>
    <row r="53" spans="1:1">
      <c r="A53" s="148"/>
    </row>
    <row r="54" spans="1:1">
      <c r="A54" s="148"/>
    </row>
    <row r="55" spans="1:1">
      <c r="A55" s="148"/>
    </row>
    <row r="56" spans="1:1">
      <c r="A56" s="148"/>
    </row>
    <row r="57" spans="1:1">
      <c r="A57" s="148"/>
    </row>
    <row r="58" spans="1:1">
      <c r="A58" s="143"/>
    </row>
    <row r="65" spans="1:22" ht="30">
      <c r="A65" s="157" t="s">
        <v>4</v>
      </c>
      <c r="B65" s="158"/>
      <c r="C65" s="158"/>
      <c r="D65" s="159"/>
      <c r="E65" s="160" t="s">
        <v>81</v>
      </c>
      <c r="F65" s="161"/>
      <c r="G65" s="161"/>
      <c r="H65" s="161"/>
      <c r="I65" s="162" t="s">
        <v>5</v>
      </c>
      <c r="J65" s="162"/>
      <c r="K65" s="162"/>
      <c r="L65" s="163"/>
      <c r="M65" s="151" t="s">
        <v>6</v>
      </c>
      <c r="N65" s="152"/>
      <c r="O65" s="152"/>
      <c r="P65" s="152"/>
      <c r="Q65" s="152"/>
      <c r="R65" s="153"/>
      <c r="S65" s="154" t="s">
        <v>7</v>
      </c>
      <c r="T65" s="155"/>
      <c r="U65" s="155"/>
      <c r="V65" s="156"/>
    </row>
    <row r="66" spans="1:22" ht="52.75">
      <c r="A66" s="26" t="s">
        <v>8</v>
      </c>
      <c r="B66" s="26" t="s">
        <v>9</v>
      </c>
      <c r="C66" s="27" t="s">
        <v>10</v>
      </c>
      <c r="D66" s="28" t="s">
        <v>11</v>
      </c>
      <c r="E66" s="31" t="s">
        <v>12</v>
      </c>
      <c r="F66" s="31" t="s">
        <v>13</v>
      </c>
      <c r="G66" s="31" t="s">
        <v>14</v>
      </c>
      <c r="H66" s="31" t="s">
        <v>15</v>
      </c>
      <c r="I66" s="29" t="s">
        <v>16</v>
      </c>
      <c r="J66" s="29" t="s">
        <v>17</v>
      </c>
      <c r="K66" s="29" t="s">
        <v>102</v>
      </c>
      <c r="L66" s="30" t="s">
        <v>18</v>
      </c>
      <c r="M66" s="18" t="s">
        <v>19</v>
      </c>
      <c r="N66" s="18" t="s">
        <v>20</v>
      </c>
      <c r="O66" s="19" t="s">
        <v>21</v>
      </c>
      <c r="P66" s="18" t="s">
        <v>22</v>
      </c>
      <c r="Q66" s="18" t="s">
        <v>23</v>
      </c>
      <c r="R66" s="18" t="s">
        <v>24</v>
      </c>
      <c r="S66" s="32" t="s">
        <v>25</v>
      </c>
      <c r="T66" s="32" t="s">
        <v>26</v>
      </c>
      <c r="U66" s="32" t="s">
        <v>27</v>
      </c>
      <c r="V66" s="32" t="s">
        <v>28</v>
      </c>
    </row>
    <row r="67" spans="1:22" ht="75.45">
      <c r="A67" s="21" t="s">
        <v>29</v>
      </c>
      <c r="B67" s="21" t="s">
        <v>82</v>
      </c>
      <c r="C67" s="22" t="s">
        <v>83</v>
      </c>
      <c r="D67" s="23" t="s">
        <v>84</v>
      </c>
      <c r="E67" s="24" t="s">
        <v>85</v>
      </c>
      <c r="F67" s="24" t="s">
        <v>86</v>
      </c>
      <c r="G67" s="24" t="s">
        <v>87</v>
      </c>
      <c r="H67" s="24" t="s">
        <v>88</v>
      </c>
      <c r="I67" s="21" t="s">
        <v>89</v>
      </c>
      <c r="J67" s="24" t="s">
        <v>90</v>
      </c>
      <c r="K67" s="24" t="s">
        <v>91</v>
      </c>
      <c r="L67" s="25" t="s">
        <v>92</v>
      </c>
      <c r="M67" s="21" t="s">
        <v>93</v>
      </c>
      <c r="N67" s="21" t="s">
        <v>94</v>
      </c>
      <c r="O67" s="22" t="s">
        <v>95</v>
      </c>
      <c r="P67" s="23" t="s">
        <v>96</v>
      </c>
      <c r="Q67" s="23" t="s">
        <v>97</v>
      </c>
      <c r="R67" s="23" t="s">
        <v>103</v>
      </c>
      <c r="S67" s="24" t="s">
        <v>98</v>
      </c>
      <c r="T67" s="23" t="s">
        <v>99</v>
      </c>
      <c r="U67" s="23" t="s">
        <v>100</v>
      </c>
      <c r="V67" s="23" t="s">
        <v>101</v>
      </c>
    </row>
  </sheetData>
  <sheetProtection algorithmName="SHA-512" hashValue="7JsnVYG1KGnKynUDYfxBQ3NT4X22hWasM3z9tdMzzI1bqAKGobXFdNBlNmxv+KpPE6R/ltOlpnupR98Vp49Jcg==" saltValue="r8xf/57d+DK0xmZyKvvmgw==" spinCount="100000" sheet="1" objects="1" scenarios="1"/>
  <mergeCells count="5">
    <mergeCell ref="M65:R65"/>
    <mergeCell ref="S65:V65"/>
    <mergeCell ref="A65:D65"/>
    <mergeCell ref="E65:H65"/>
    <mergeCell ref="I65:L6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9B1E9-61C7-408D-90AF-D3B96BA6046F}">
  <sheetPr>
    <tabColor theme="1"/>
  </sheetPr>
  <dimension ref="A2:E32"/>
  <sheetViews>
    <sheetView workbookViewId="0">
      <selection activeCell="F17" sqref="F17"/>
    </sheetView>
  </sheetViews>
  <sheetFormatPr defaultRowHeight="14.6"/>
  <cols>
    <col min="1" max="1" width="26.3046875" customWidth="1"/>
    <col min="2" max="2" width="20.3828125" customWidth="1"/>
    <col min="3" max="3" width="21.3046875" customWidth="1"/>
    <col min="4" max="4" width="16.3828125" customWidth="1"/>
    <col min="5" max="5" width="13.3046875" customWidth="1"/>
  </cols>
  <sheetData>
    <row r="2" spans="1:5">
      <c r="A2" s="5" t="s">
        <v>47</v>
      </c>
      <c r="B2" s="166" t="s">
        <v>53</v>
      </c>
      <c r="C2" s="167"/>
      <c r="D2" s="167"/>
      <c r="E2" s="130"/>
    </row>
    <row r="3" spans="1:5">
      <c r="A3" s="5" t="s">
        <v>48</v>
      </c>
      <c r="B3" s="166">
        <v>1234</v>
      </c>
      <c r="C3" s="167"/>
      <c r="D3" s="167"/>
      <c r="E3" s="130"/>
    </row>
    <row r="6" spans="1:5" ht="29.15">
      <c r="A6" s="6" t="s">
        <v>49</v>
      </c>
      <c r="C6" s="117" t="s">
        <v>62</v>
      </c>
      <c r="D6" s="141" t="s">
        <v>61</v>
      </c>
    </row>
    <row r="7" spans="1:5">
      <c r="A7" s="2" t="s">
        <v>50</v>
      </c>
      <c r="B7">
        <v>1</v>
      </c>
      <c r="C7" s="112">
        <v>0.01</v>
      </c>
      <c r="D7" s="111">
        <v>500</v>
      </c>
    </row>
    <row r="8" spans="1:5">
      <c r="A8" s="2" t="s">
        <v>51</v>
      </c>
      <c r="B8">
        <v>2</v>
      </c>
      <c r="C8" s="112">
        <v>0.05</v>
      </c>
      <c r="D8" s="111">
        <v>3000</v>
      </c>
      <c r="E8" s="108"/>
    </row>
    <row r="9" spans="1:5">
      <c r="A9" s="2" t="s">
        <v>39</v>
      </c>
      <c r="B9">
        <v>3</v>
      </c>
      <c r="C9" s="112">
        <v>0.1</v>
      </c>
      <c r="D9" s="113">
        <v>6000</v>
      </c>
      <c r="E9" s="108"/>
    </row>
    <row r="10" spans="1:5">
      <c r="A10" s="2" t="s">
        <v>40</v>
      </c>
      <c r="B10">
        <v>4</v>
      </c>
      <c r="C10" s="114">
        <v>0.25</v>
      </c>
      <c r="D10" s="111">
        <v>10000</v>
      </c>
      <c r="E10" s="108"/>
    </row>
    <row r="11" spans="1:5">
      <c r="A11" s="2" t="s">
        <v>52</v>
      </c>
      <c r="B11">
        <v>5</v>
      </c>
      <c r="C11" s="150">
        <v>0.5</v>
      </c>
      <c r="D11" s="149">
        <v>15000</v>
      </c>
      <c r="E11" s="108"/>
    </row>
    <row r="12" spans="1:5" ht="16.95" customHeight="1"/>
    <row r="13" spans="1:5">
      <c r="A13" s="109" t="s">
        <v>46</v>
      </c>
      <c r="C13" s="117" t="s">
        <v>63</v>
      </c>
      <c r="D13" s="117" t="s">
        <v>64</v>
      </c>
    </row>
    <row r="14" spans="1:5" ht="29.15">
      <c r="A14" s="110" t="s">
        <v>105</v>
      </c>
      <c r="B14">
        <v>1</v>
      </c>
      <c r="C14" s="118" t="s">
        <v>65</v>
      </c>
      <c r="D14" s="118" t="s">
        <v>69</v>
      </c>
    </row>
    <row r="15" spans="1:5" ht="29.15">
      <c r="B15">
        <v>2</v>
      </c>
      <c r="C15" s="118" t="s">
        <v>66</v>
      </c>
      <c r="D15" s="118" t="s">
        <v>70</v>
      </c>
    </row>
    <row r="16" spans="1:5" ht="29.15">
      <c r="B16">
        <v>3</v>
      </c>
      <c r="C16" s="118" t="s">
        <v>67</v>
      </c>
      <c r="D16" s="118" t="s">
        <v>71</v>
      </c>
    </row>
    <row r="17" spans="1:5" ht="29.15">
      <c r="B17">
        <v>4</v>
      </c>
      <c r="C17" s="118" t="s">
        <v>74</v>
      </c>
      <c r="D17" s="118" t="s">
        <v>72</v>
      </c>
    </row>
    <row r="18" spans="1:5" ht="29.15">
      <c r="B18">
        <v>5</v>
      </c>
      <c r="C18" s="118" t="s">
        <v>68</v>
      </c>
      <c r="D18" s="118" t="s">
        <v>73</v>
      </c>
    </row>
    <row r="22" spans="1:5">
      <c r="A22" s="5" t="s">
        <v>54</v>
      </c>
      <c r="B22" s="5" t="s">
        <v>55</v>
      </c>
      <c r="C22" s="5" t="s">
        <v>56</v>
      </c>
    </row>
    <row r="23" spans="1:5">
      <c r="A23" s="1" t="s">
        <v>76</v>
      </c>
      <c r="B23" s="1" t="s">
        <v>76</v>
      </c>
      <c r="C23" s="1" t="s">
        <v>76</v>
      </c>
    </row>
    <row r="25" spans="1:5">
      <c r="A25" s="5" t="s">
        <v>58</v>
      </c>
      <c r="B25" s="5" t="s">
        <v>0</v>
      </c>
      <c r="C25" s="5" t="s">
        <v>57</v>
      </c>
    </row>
    <row r="26" spans="1:5">
      <c r="A26" s="4">
        <v>45809</v>
      </c>
      <c r="B26" s="1" t="s">
        <v>1</v>
      </c>
      <c r="C26" s="3" t="s">
        <v>2</v>
      </c>
    </row>
    <row r="28" spans="1:5">
      <c r="A28" s="6" t="s">
        <v>3</v>
      </c>
      <c r="B28" s="168" t="s">
        <v>59</v>
      </c>
      <c r="C28" s="169"/>
      <c r="D28" s="169"/>
      <c r="E28" s="129"/>
    </row>
    <row r="29" spans="1:5">
      <c r="A29" s="2">
        <v>1</v>
      </c>
      <c r="B29" s="166"/>
      <c r="C29" s="167"/>
      <c r="D29" s="167"/>
      <c r="E29" s="130"/>
    </row>
    <row r="30" spans="1:5">
      <c r="A30" s="2">
        <v>2</v>
      </c>
      <c r="B30" s="166"/>
      <c r="C30" s="167"/>
      <c r="D30" s="167"/>
      <c r="E30" s="130"/>
    </row>
    <row r="31" spans="1:5">
      <c r="A31" s="2">
        <v>3</v>
      </c>
      <c r="B31" s="166"/>
      <c r="C31" s="167"/>
      <c r="D31" s="167"/>
      <c r="E31" s="130"/>
    </row>
    <row r="32" spans="1:5">
      <c r="A32" s="2">
        <v>4</v>
      </c>
      <c r="B32" s="166"/>
      <c r="C32" s="167"/>
      <c r="D32" s="167"/>
      <c r="E32" s="130"/>
    </row>
  </sheetData>
  <sheetProtection algorithmName="SHA-512" hashValue="FUwWA2zZR3pxuUxkw+k5h/QBMR6zJ5dVXL7AqC1Y7E93Uun6hUPx/S7g9BGgm8P36BgPBL/+dUkXu8+0qJSoMw==" saltValue="k+Yzead0Lw8sKd85giiKQg==" spinCount="100000" sheet="1" objects="1" scenarios="1"/>
  <protectedRanges>
    <protectedRange sqref="A29:D36" name="Område8"/>
    <protectedRange sqref="A26:C26" name="Område7"/>
    <protectedRange sqref="A23:C23" name="Område6"/>
    <protectedRange sqref="B2:D3" name="Område5"/>
    <protectedRange sqref="C14:D18" name="Område4"/>
    <protectedRange sqref="A14" name="Område3"/>
    <protectedRange sqref="A7:A11" name="Område2"/>
    <protectedRange sqref="C7:D10" name="Område1"/>
  </protectedRanges>
  <mergeCells count="7">
    <mergeCell ref="B31:D31"/>
    <mergeCell ref="B32:D32"/>
    <mergeCell ref="B2:D2"/>
    <mergeCell ref="B3:D3"/>
    <mergeCell ref="B28:D28"/>
    <mergeCell ref="B29:D29"/>
    <mergeCell ref="B30:D30"/>
  </mergeCells>
  <dataValidations count="5">
    <dataValidation type="decimal" allowBlank="1" showInputMessage="1" showErrorMessage="1" sqref="C7:C11" xr:uid="{9C7FA4F2-7250-4390-B228-651267A42E9C}">
      <formula1>0.0001</formula1>
      <formula2>1</formula2>
    </dataValidation>
    <dataValidation type="list" allowBlank="1" showInputMessage="1" showErrorMessage="1" sqref="A14" xr:uid="{AC6F8E6B-F3F7-4881-8755-5EFDD9E569D3}">
      <formula1>"kSEK,MSEK,kEUR,MSEK,kUSD,MUSD"</formula1>
    </dataValidation>
    <dataValidation type="textLength" allowBlank="1" showInputMessage="1" showErrorMessage="1" sqref="C14:D18" xr:uid="{938670D4-B95B-4111-A061-ECE68049BE0A}">
      <formula1>1</formula1>
      <formula2>100</formula2>
    </dataValidation>
    <dataValidation type="whole" allowBlank="1" showInputMessage="1" showErrorMessage="1" sqref="D7:D10" xr:uid="{ED9A209D-407E-41C9-84DC-B4F8E30237A1}">
      <formula1>0</formula1>
      <formula2>1000000000</formula2>
    </dataValidation>
    <dataValidation type="date" allowBlank="1" showInputMessage="1" showErrorMessage="1" sqref="A26" xr:uid="{B75F6074-EADC-440C-AC4E-D512B572E56C}">
      <formula1>1</formula1>
      <formula2>109939</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96E0C-9634-4AAA-B1C1-0D844DD6DB59}">
  <sheetPr>
    <tabColor theme="1"/>
    <pageSetUpPr fitToPage="1"/>
  </sheetPr>
  <dimension ref="A1:V107"/>
  <sheetViews>
    <sheetView zoomScale="55" zoomScaleNormal="55" workbookViewId="0">
      <selection activeCell="E3" sqref="E3"/>
    </sheetView>
  </sheetViews>
  <sheetFormatPr defaultColWidth="9.15234375" defaultRowHeight="14.15"/>
  <cols>
    <col min="1" max="1" width="18.53515625" style="33" customWidth="1"/>
    <col min="2" max="2" width="28.69140625" style="33" customWidth="1"/>
    <col min="3" max="3" width="55.3046875" style="71" customWidth="1"/>
    <col min="4" max="4" width="68.15234375" style="72" customWidth="1"/>
    <col min="5" max="5" width="17.53515625" style="70" customWidth="1"/>
    <col min="6" max="6" width="22.84375" style="70" customWidth="1"/>
    <col min="7" max="7" width="24.15234375" style="70" customWidth="1"/>
    <col min="8" max="8" width="23.69140625" style="70" customWidth="1"/>
    <col min="9" max="9" width="15.15234375" style="33" customWidth="1"/>
    <col min="10" max="10" width="27.69140625" style="70" customWidth="1"/>
    <col min="11" max="11" width="31" style="70" customWidth="1"/>
    <col min="12" max="12" width="31.3046875" style="73" customWidth="1"/>
    <col min="13" max="13" width="23.3046875" style="33" customWidth="1"/>
    <col min="14" max="14" width="40.53515625" style="69" customWidth="1"/>
    <col min="15" max="15" width="62.15234375" style="75" bestFit="1" customWidth="1"/>
    <col min="16" max="16" width="29.69140625" style="70" bestFit="1" customWidth="1"/>
    <col min="17" max="17" width="25.53515625" style="70" customWidth="1"/>
    <col min="18" max="18" width="32.84375" style="70" customWidth="1"/>
    <col min="19" max="19" width="20.3046875" style="70" customWidth="1"/>
    <col min="20" max="20" width="25.3828125" style="70" customWidth="1"/>
    <col min="21" max="21" width="28.15234375" style="33" customWidth="1"/>
    <col min="22" max="22" width="57.15234375" style="33" customWidth="1"/>
    <col min="23" max="16384" width="9.15234375" style="33"/>
  </cols>
  <sheetData>
    <row r="1" spans="1:22" ht="30">
      <c r="A1" s="170" t="s">
        <v>4</v>
      </c>
      <c r="B1" s="171"/>
      <c r="C1" s="171"/>
      <c r="D1" s="172"/>
      <c r="E1" s="173" t="s">
        <v>81</v>
      </c>
      <c r="F1" s="174"/>
      <c r="G1" s="174"/>
      <c r="H1" s="174"/>
      <c r="I1" s="162" t="s">
        <v>5</v>
      </c>
      <c r="J1" s="162"/>
      <c r="K1" s="162"/>
      <c r="L1" s="163"/>
      <c r="M1" s="151" t="s">
        <v>6</v>
      </c>
      <c r="N1" s="152"/>
      <c r="O1" s="152"/>
      <c r="P1" s="152"/>
      <c r="Q1" s="152"/>
      <c r="R1" s="153"/>
      <c r="S1" s="175" t="s">
        <v>7</v>
      </c>
      <c r="T1" s="176"/>
      <c r="U1" s="176"/>
      <c r="V1" s="177"/>
    </row>
    <row r="2" spans="1:22" ht="35.15">
      <c r="A2" s="123" t="s">
        <v>8</v>
      </c>
      <c r="B2" s="123" t="s">
        <v>37</v>
      </c>
      <c r="C2" s="124" t="s">
        <v>10</v>
      </c>
      <c r="D2" s="125" t="s">
        <v>11</v>
      </c>
      <c r="E2" s="122" t="s">
        <v>12</v>
      </c>
      <c r="F2" s="122" t="s">
        <v>13</v>
      </c>
      <c r="G2" s="122" t="s">
        <v>14</v>
      </c>
      <c r="H2" s="122" t="s">
        <v>15</v>
      </c>
      <c r="I2" s="29" t="s">
        <v>16</v>
      </c>
      <c r="J2" s="29" t="s">
        <v>30</v>
      </c>
      <c r="K2" s="29" t="s">
        <v>60</v>
      </c>
      <c r="L2" s="30" t="s">
        <v>75</v>
      </c>
      <c r="M2" s="18" t="s">
        <v>19</v>
      </c>
      <c r="N2" s="18" t="s">
        <v>20</v>
      </c>
      <c r="O2" s="19" t="s">
        <v>21</v>
      </c>
      <c r="P2" s="18" t="s">
        <v>22</v>
      </c>
      <c r="Q2" s="18" t="s">
        <v>23</v>
      </c>
      <c r="R2" s="18" t="s">
        <v>24</v>
      </c>
      <c r="S2" s="20" t="s">
        <v>25</v>
      </c>
      <c r="T2" s="20" t="s">
        <v>26</v>
      </c>
      <c r="U2" s="20" t="s">
        <v>27</v>
      </c>
      <c r="V2" s="20" t="s">
        <v>28</v>
      </c>
    </row>
    <row r="3" spans="1:22" s="46" customFormat="1">
      <c r="A3" s="34">
        <v>1</v>
      </c>
      <c r="B3" s="47"/>
      <c r="C3" s="36"/>
      <c r="D3" s="37"/>
      <c r="E3" s="38"/>
      <c r="F3" s="38"/>
      <c r="G3" s="38"/>
      <c r="H3" s="38"/>
      <c r="I3" s="38">
        <f t="shared" ref="I3:I34" si="0">MAX(F3:H3)*E3</f>
        <v>0</v>
      </c>
      <c r="J3" s="39">
        <f>IF(E3=0,0,IF(E3=1,'1) Document info'!$C$7,IF(E3=2,'1) Document info'!$C$8,IF(E3=3,'1) Document info'!$C$9,IF(E3=4,'1) Document info'!$C$10,IF(E3=5,'1) Document info'!$C$11,0))))))</f>
        <v>0</v>
      </c>
      <c r="K3" s="40">
        <f>IF(G3=0,0,IF(G3=1,'1) Document info'!D7,IF(G3=2,'1) Document info'!$D$8,IF(G3=3,'1) Document info'!$D$9,IF(G3=4,'1) Document info'!$D$10,IF(G3=5,'1) Document info'!$D$11,0))))))</f>
        <v>0</v>
      </c>
      <c r="L3" s="41">
        <f t="shared" ref="L3:L34" si="1">J3*K3</f>
        <v>0</v>
      </c>
      <c r="M3" s="34"/>
      <c r="N3" s="34"/>
      <c r="O3" s="42"/>
      <c r="P3" s="43"/>
      <c r="Q3" s="40"/>
      <c r="R3" s="43"/>
      <c r="S3" s="44"/>
      <c r="T3" s="45"/>
      <c r="U3" s="37"/>
      <c r="V3" s="37"/>
    </row>
    <row r="4" spans="1:22" s="46" customFormat="1">
      <c r="A4" s="47">
        <v>2</v>
      </c>
      <c r="B4" s="47"/>
      <c r="C4" s="36"/>
      <c r="D4" s="42"/>
      <c r="E4" s="48"/>
      <c r="F4" s="48"/>
      <c r="G4" s="48"/>
      <c r="H4" s="48"/>
      <c r="I4" s="38">
        <f t="shared" si="0"/>
        <v>0</v>
      </c>
      <c r="J4" s="39">
        <f>IF(E4=0,0,IF(E4=1,'1) Document info'!$C$7,IF(E4=2,'1) Document info'!$C$8,IF(E4=3,'1) Document info'!$C$9,IF(E4=4,'1) Document info'!$C$10,IF(E4=5,AVERAGE('1) Document info'!$C$10,1),0))))))</f>
        <v>0</v>
      </c>
      <c r="K4" s="40">
        <f>IF(G4=0,0,IF(G4=1,250,IF(G4=2,1500,IF(G4=3,4500,IF(G4=4,8000,IF(G9=5,10000,0))))))</f>
        <v>0</v>
      </c>
      <c r="L4" s="41">
        <f t="shared" si="1"/>
        <v>0</v>
      </c>
      <c r="M4" s="47"/>
      <c r="N4" s="34"/>
      <c r="O4" s="49"/>
      <c r="P4" s="48"/>
      <c r="Q4" s="40"/>
      <c r="R4" s="37"/>
      <c r="S4" s="48"/>
      <c r="T4" s="48"/>
      <c r="U4" s="136"/>
      <c r="V4" s="34"/>
    </row>
    <row r="5" spans="1:22" s="46" customFormat="1">
      <c r="A5" s="34">
        <v>3</v>
      </c>
      <c r="B5" s="47"/>
      <c r="C5" s="36"/>
      <c r="D5" s="37"/>
      <c r="E5" s="38"/>
      <c r="F5" s="38"/>
      <c r="G5" s="38"/>
      <c r="H5" s="38"/>
      <c r="I5" s="38">
        <f t="shared" si="0"/>
        <v>0</v>
      </c>
      <c r="J5" s="39">
        <f>IF(E5=0,0,IF(E5=1,'1) Document info'!$C$7,IF(E5=2,'1) Document info'!$C$8,IF(E5=3,'1) Document info'!$C$9,IF(E5=4,'1) Document info'!$C$10,IF(E5=5,AVERAGE('1) Document info'!$C$10,1),0))))))</f>
        <v>0</v>
      </c>
      <c r="K5" s="40">
        <f>IF(G5=0,0,IF(G5=1,250,IF(G5=2,1500,IF(G5=3,4500,IF(G5=4,8000,IF(G10=5,10000,0))))))</f>
        <v>0</v>
      </c>
      <c r="L5" s="41">
        <f t="shared" si="1"/>
        <v>0</v>
      </c>
      <c r="M5" s="34"/>
      <c r="N5" s="34"/>
      <c r="O5" s="49"/>
      <c r="P5" s="38"/>
      <c r="Q5" s="40"/>
      <c r="R5" s="37"/>
      <c r="S5" s="38"/>
      <c r="T5" s="131"/>
      <c r="U5" s="137"/>
      <c r="V5" s="35"/>
    </row>
    <row r="6" spans="1:22" s="46" customFormat="1">
      <c r="A6" s="47">
        <v>4</v>
      </c>
      <c r="B6" s="47"/>
      <c r="C6" s="36"/>
      <c r="D6" s="37"/>
      <c r="E6" s="38"/>
      <c r="F6" s="38"/>
      <c r="G6" s="38"/>
      <c r="H6" s="38"/>
      <c r="I6" s="38">
        <f t="shared" si="0"/>
        <v>0</v>
      </c>
      <c r="J6" s="39">
        <f>IF(E6=0,0,IF(E6=1,'1) Document info'!$C$7,IF(E6=2,'1) Document info'!$C$8,IF(E6=3,'1) Document info'!$C$9,IF(E6=4,'1) Document info'!$C$10,IF(E6=5,AVERAGE('1) Document info'!$C$10,1),0))))))</f>
        <v>0</v>
      </c>
      <c r="K6" s="40">
        <f>IF(G6=0,0,IF(G6=1,250,IF(G6=2,1500,IF(G6=3,4500,IF(G6=4,8000,IF(G11=5,10000,0))))))</f>
        <v>0</v>
      </c>
      <c r="L6" s="41">
        <f t="shared" si="1"/>
        <v>0</v>
      </c>
      <c r="M6" s="34"/>
      <c r="N6" s="34"/>
      <c r="O6" s="49"/>
      <c r="P6" s="44"/>
      <c r="Q6" s="40"/>
      <c r="R6" s="43"/>
      <c r="S6" s="44"/>
      <c r="T6" s="131"/>
      <c r="U6" s="137"/>
      <c r="V6" s="35"/>
    </row>
    <row r="7" spans="1:22" s="50" customFormat="1">
      <c r="A7" s="34">
        <v>5</v>
      </c>
      <c r="B7" s="47"/>
      <c r="C7" s="36"/>
      <c r="D7" s="37"/>
      <c r="E7" s="38"/>
      <c r="F7" s="38"/>
      <c r="G7" s="38"/>
      <c r="H7" s="38"/>
      <c r="I7" s="38">
        <f t="shared" si="0"/>
        <v>0</v>
      </c>
      <c r="J7" s="39">
        <f>IF(E7=0,0,IF(E7=1,'1) Document info'!$C$7,IF(E7=2,'1) Document info'!$C$8,IF(E7=3,'1) Document info'!$C$9,IF(E7=4,'1) Document info'!$C$10,IF(E7=5,AVERAGE('1) Document info'!$C$10,1),0))))))</f>
        <v>0</v>
      </c>
      <c r="K7" s="40">
        <f>IF(G7=0,0,IF(G7=1,250,IF(G7=2,1500,IF(G7=3,4500,IF(G7=4,8000,IF(G7=5,10000,0))))))</f>
        <v>0</v>
      </c>
      <c r="L7" s="41">
        <f t="shared" si="1"/>
        <v>0</v>
      </c>
      <c r="M7" s="34"/>
      <c r="N7" s="34"/>
      <c r="O7" s="42"/>
      <c r="P7" s="43"/>
      <c r="Q7" s="40"/>
      <c r="R7" s="43"/>
      <c r="S7" s="44"/>
      <c r="T7" s="132"/>
      <c r="U7" s="138"/>
      <c r="V7" s="55"/>
    </row>
    <row r="8" spans="1:22" s="50" customFormat="1">
      <c r="A8" s="47">
        <v>6</v>
      </c>
      <c r="B8" s="47"/>
      <c r="C8" s="36"/>
      <c r="D8" s="37"/>
      <c r="E8" s="38"/>
      <c r="F8" s="38"/>
      <c r="G8" s="38"/>
      <c r="H8" s="38"/>
      <c r="I8" s="38">
        <f t="shared" si="0"/>
        <v>0</v>
      </c>
      <c r="J8" s="39">
        <f>IF(E8=0,0,IF(E8=1,'1) Document info'!$C$7,IF(E8=2,'1) Document info'!$C$8,IF(E8=3,'1) Document info'!$C$9,IF(E8=4,'1) Document info'!$C$10,IF(E8=5,AVERAGE('1) Document info'!$C$10,1),0))))))</f>
        <v>0</v>
      </c>
      <c r="K8" s="40">
        <f>IF(G8=0,0,IF(G8=1,250,IF(G8=2,1500,IF(G8=3,4500,IF(G8=4,8000,IF(G8=5,10000,0))))))</f>
        <v>0</v>
      </c>
      <c r="L8" s="41">
        <f t="shared" si="1"/>
        <v>0</v>
      </c>
      <c r="M8" s="34"/>
      <c r="N8" s="34"/>
      <c r="O8" s="42"/>
      <c r="P8" s="43"/>
      <c r="Q8" s="40"/>
      <c r="R8" s="43"/>
      <c r="S8" s="44"/>
      <c r="T8" s="133"/>
      <c r="U8" s="138"/>
      <c r="V8" s="55"/>
    </row>
    <row r="9" spans="1:22" s="50" customFormat="1">
      <c r="A9" s="34">
        <v>7</v>
      </c>
      <c r="B9" s="47"/>
      <c r="C9" s="36"/>
      <c r="D9" s="37"/>
      <c r="E9" s="38"/>
      <c r="F9" s="38"/>
      <c r="G9" s="38"/>
      <c r="H9" s="38"/>
      <c r="I9" s="38">
        <f t="shared" si="0"/>
        <v>0</v>
      </c>
      <c r="J9" s="39">
        <f>IF(E9=0,0,IF(E9=1,'1) Document info'!$C$7,IF(E9=2,'1) Document info'!$C$8,IF(E9=3,'1) Document info'!$C$9,IF(E9=4,'1) Document info'!$C$10,IF(E9=5,AVERAGE('1) Document info'!$C$10,1),0))))))</f>
        <v>0</v>
      </c>
      <c r="K9" s="40">
        <f>IF(G9=0,0,IF(G9=1,250,IF(G9=2,1500,IF(G9=3,4500,IF(G9=4,8000,IF(G14=5,10000,0))))))</f>
        <v>0</v>
      </c>
      <c r="L9" s="41">
        <f t="shared" si="1"/>
        <v>0</v>
      </c>
      <c r="M9" s="34"/>
      <c r="N9" s="34"/>
      <c r="O9" s="42"/>
      <c r="P9" s="44"/>
      <c r="Q9" s="40"/>
      <c r="R9" s="43"/>
      <c r="S9" s="44"/>
      <c r="T9" s="134"/>
      <c r="U9" s="137"/>
      <c r="V9" s="135"/>
    </row>
    <row r="10" spans="1:22" s="50" customFormat="1">
      <c r="A10" s="47">
        <v>8</v>
      </c>
      <c r="B10" s="47"/>
      <c r="C10" s="36"/>
      <c r="D10" s="37"/>
      <c r="E10" s="48"/>
      <c r="F10" s="48"/>
      <c r="G10" s="48"/>
      <c r="H10" s="48"/>
      <c r="I10" s="38">
        <f t="shared" si="0"/>
        <v>0</v>
      </c>
      <c r="J10" s="39">
        <f>IF(E10=0,0,IF(E10=1,'1) Document info'!$C$7,IF(E10=2,'1) Document info'!$C$8,IF(E10=3,'1) Document info'!$C$9,IF(E10=4,'1) Document info'!$C$10,IF(E10=5,AVERAGE('1) Document info'!$C$10,1),0))))))</f>
        <v>0</v>
      </c>
      <c r="K10" s="40">
        <f t="shared" ref="K10:K41" si="2">IF(G10=0,0,IF(G10=1,250,IF(G10=2,1500,IF(G10=3,4500,IF(G10=4,8000,IF(G10=5,10000,0))))))</f>
        <v>0</v>
      </c>
      <c r="L10" s="41">
        <f t="shared" si="1"/>
        <v>0</v>
      </c>
      <c r="M10" s="47"/>
      <c r="N10" s="34"/>
      <c r="O10" s="42"/>
      <c r="P10" s="52"/>
      <c r="Q10" s="40"/>
      <c r="R10" s="42"/>
      <c r="S10" s="53"/>
      <c r="T10" s="133"/>
      <c r="U10" s="138"/>
      <c r="V10" s="55"/>
    </row>
    <row r="11" spans="1:22" s="50" customFormat="1">
      <c r="A11" s="34">
        <v>9</v>
      </c>
      <c r="B11" s="47"/>
      <c r="C11" s="36"/>
      <c r="D11" s="37"/>
      <c r="E11" s="48"/>
      <c r="F11" s="48"/>
      <c r="G11" s="48"/>
      <c r="H11" s="48"/>
      <c r="I11" s="38">
        <f t="shared" si="0"/>
        <v>0</v>
      </c>
      <c r="J11" s="39">
        <f>IF(E11=0,0,IF(E11=1,'1) Document info'!$C$7,IF(E11=2,'1) Document info'!$C$8,IF(E11=3,'1) Document info'!$C$9,IF(E11=4,'1) Document info'!$C$10,IF(E11=5,AVERAGE('1) Document info'!$C$10,1),0))))))</f>
        <v>0</v>
      </c>
      <c r="K11" s="40">
        <f t="shared" si="2"/>
        <v>0</v>
      </c>
      <c r="L11" s="41">
        <f t="shared" si="1"/>
        <v>0</v>
      </c>
      <c r="M11" s="47"/>
      <c r="N11" s="34"/>
      <c r="O11" s="42"/>
      <c r="P11" s="42"/>
      <c r="Q11" s="40"/>
      <c r="R11" s="37"/>
      <c r="S11" s="53"/>
      <c r="T11" s="133"/>
      <c r="U11" s="139"/>
      <c r="V11" s="55"/>
    </row>
    <row r="12" spans="1:22" s="46" customFormat="1">
      <c r="A12" s="47">
        <v>10</v>
      </c>
      <c r="B12" s="47"/>
      <c r="C12" s="36"/>
      <c r="D12" s="37"/>
      <c r="E12" s="48"/>
      <c r="F12" s="48"/>
      <c r="G12" s="48"/>
      <c r="H12" s="48"/>
      <c r="I12" s="38">
        <f t="shared" si="0"/>
        <v>0</v>
      </c>
      <c r="J12" s="39">
        <f>IF(E12=0,0,IF(E12=1,'1) Document info'!$C$7,IF(E12=2,'1) Document info'!$C$8,IF(E12=3,'1) Document info'!$C$9,IF(E12=4,'1) Document info'!$C$10,IF(E12=5,AVERAGE('1) Document info'!$C$10,1),0))))))</f>
        <v>0</v>
      </c>
      <c r="K12" s="40">
        <f t="shared" si="2"/>
        <v>0</v>
      </c>
      <c r="L12" s="41">
        <f t="shared" si="1"/>
        <v>0</v>
      </c>
      <c r="M12" s="47"/>
      <c r="N12" s="34"/>
      <c r="O12" s="42"/>
      <c r="P12" s="52"/>
      <c r="Q12" s="40"/>
      <c r="R12" s="43"/>
      <c r="S12" s="53"/>
      <c r="T12" s="45"/>
      <c r="U12" s="57"/>
      <c r="V12" s="54"/>
    </row>
    <row r="13" spans="1:22" s="50" customFormat="1">
      <c r="A13" s="34">
        <v>11</v>
      </c>
      <c r="B13" s="47"/>
      <c r="C13" s="55"/>
      <c r="D13" s="37"/>
      <c r="E13" s="48"/>
      <c r="F13" s="48"/>
      <c r="G13" s="48"/>
      <c r="H13" s="48"/>
      <c r="I13" s="38">
        <f t="shared" si="0"/>
        <v>0</v>
      </c>
      <c r="J13" s="39">
        <f>IF(E13=0,0,IF(E13=1,'1) Document info'!$C$7,IF(E13=2,'1) Document info'!$C$8,IF(E13=3,'1) Document info'!$C$9,IF(E13=4,'1) Document info'!$C$10,IF(E13=5,AVERAGE('1) Document info'!$C$10,1),0))))))</f>
        <v>0</v>
      </c>
      <c r="K13" s="40">
        <f t="shared" si="2"/>
        <v>0</v>
      </c>
      <c r="L13" s="41">
        <f t="shared" si="1"/>
        <v>0</v>
      </c>
      <c r="M13" s="47"/>
      <c r="N13" s="34"/>
      <c r="O13" s="37"/>
      <c r="P13" s="52"/>
      <c r="Q13" s="40"/>
      <c r="R13" s="52"/>
      <c r="S13" s="53"/>
      <c r="T13" s="45"/>
      <c r="U13" s="37"/>
      <c r="V13" s="42"/>
    </row>
    <row r="14" spans="1:22" s="50" customFormat="1">
      <c r="A14" s="47">
        <v>12</v>
      </c>
      <c r="B14" s="47"/>
      <c r="C14" s="51"/>
      <c r="D14" s="37"/>
      <c r="E14" s="48"/>
      <c r="F14" s="48"/>
      <c r="G14" s="48"/>
      <c r="H14" s="48"/>
      <c r="I14" s="38">
        <f t="shared" si="0"/>
        <v>0</v>
      </c>
      <c r="J14" s="39">
        <f>IF(E14=0,0,IF(E14=1,'1) Document info'!$C$7,IF(E14=2,'1) Document info'!$C$8,IF(E14=3,'1) Document info'!$C$9,IF(E14=4,'1) Document info'!$C$10,IF(E14=5,AVERAGE('1) Document info'!$C$10,1),0))))))</f>
        <v>0</v>
      </c>
      <c r="K14" s="40">
        <f t="shared" si="2"/>
        <v>0</v>
      </c>
      <c r="L14" s="41">
        <f t="shared" si="1"/>
        <v>0</v>
      </c>
      <c r="M14" s="47"/>
      <c r="N14" s="34"/>
      <c r="O14" s="42"/>
      <c r="P14" s="56"/>
      <c r="Q14" s="40"/>
      <c r="R14" s="56"/>
      <c r="S14" s="53"/>
      <c r="T14" s="52"/>
      <c r="U14" s="37"/>
      <c r="V14" s="37"/>
    </row>
    <row r="15" spans="1:22" s="50" customFormat="1">
      <c r="A15" s="34">
        <v>13</v>
      </c>
      <c r="B15" s="47"/>
      <c r="C15" s="55"/>
      <c r="D15" s="37"/>
      <c r="E15" s="48"/>
      <c r="F15" s="48"/>
      <c r="G15" s="48"/>
      <c r="H15" s="48"/>
      <c r="I15" s="38">
        <f t="shared" si="0"/>
        <v>0</v>
      </c>
      <c r="J15" s="39">
        <f>IF(E15=0,0,IF(E15=1,'1) Document info'!$C$7,IF(E15=2,'1) Document info'!$C$8,IF(E15=3,'1) Document info'!$C$9,IF(E15=4,'1) Document info'!$C$10,IF(E15=5,AVERAGE('1) Document info'!$C$10,1),0))))))</f>
        <v>0</v>
      </c>
      <c r="K15" s="40">
        <f t="shared" si="2"/>
        <v>0</v>
      </c>
      <c r="L15" s="41">
        <f t="shared" si="1"/>
        <v>0</v>
      </c>
      <c r="M15" s="47"/>
      <c r="N15" s="34"/>
      <c r="O15" s="42"/>
      <c r="P15" s="52"/>
      <c r="Q15" s="40"/>
      <c r="R15" s="43"/>
      <c r="S15" s="53"/>
      <c r="T15" s="54"/>
      <c r="U15" s="37"/>
      <c r="V15" s="37"/>
    </row>
    <row r="16" spans="1:22" s="50" customFormat="1">
      <c r="A16" s="47">
        <v>14</v>
      </c>
      <c r="B16" s="47"/>
      <c r="C16" s="55"/>
      <c r="D16" s="37"/>
      <c r="E16" s="38"/>
      <c r="F16" s="38"/>
      <c r="G16" s="38"/>
      <c r="H16" s="38"/>
      <c r="I16" s="38">
        <f t="shared" si="0"/>
        <v>0</v>
      </c>
      <c r="J16" s="39">
        <f>IF(E16=0,0,IF(E16=1,'1) Document info'!$C$7,IF(E16=2,'1) Document info'!$C$8,IF(E16=3,'1) Document info'!$C$9,IF(E16=4,'1) Document info'!$C$10,IF(E16=5,AVERAGE('1) Document info'!$C$10,1),0))))))</f>
        <v>0</v>
      </c>
      <c r="K16" s="40">
        <f t="shared" si="2"/>
        <v>0</v>
      </c>
      <c r="L16" s="41">
        <f t="shared" si="1"/>
        <v>0</v>
      </c>
      <c r="M16" s="34"/>
      <c r="N16" s="34"/>
      <c r="O16" s="42"/>
      <c r="P16" s="43"/>
      <c r="Q16" s="40"/>
      <c r="R16" s="43"/>
      <c r="S16" s="44"/>
      <c r="T16" s="37"/>
      <c r="U16" s="37"/>
      <c r="V16" s="37"/>
    </row>
    <row r="17" spans="1:22" s="50" customFormat="1">
      <c r="A17" s="34">
        <v>15</v>
      </c>
      <c r="B17" s="47"/>
      <c r="C17" s="36"/>
      <c r="D17" s="42"/>
      <c r="E17" s="48"/>
      <c r="F17" s="48"/>
      <c r="G17" s="48"/>
      <c r="H17" s="48"/>
      <c r="I17" s="38">
        <f t="shared" si="0"/>
        <v>0</v>
      </c>
      <c r="J17" s="39">
        <f>IF(E17=0,0,IF(E17=1,'1) Document info'!$C$7,IF(E17=2,'1) Document info'!$C$8,IF(E17=3,'1) Document info'!$C$9,IF(E17=4,'1) Document info'!$C$10,IF(E17=5,AVERAGE('1) Document info'!$C$10,1),0))))))</f>
        <v>0</v>
      </c>
      <c r="K17" s="40">
        <f t="shared" si="2"/>
        <v>0</v>
      </c>
      <c r="L17" s="41">
        <f t="shared" si="1"/>
        <v>0</v>
      </c>
      <c r="M17" s="47"/>
      <c r="N17" s="34"/>
      <c r="O17" s="42"/>
      <c r="P17" s="52"/>
      <c r="Q17" s="40"/>
      <c r="R17" s="52"/>
      <c r="S17" s="53"/>
      <c r="T17" s="45"/>
      <c r="U17" s="37"/>
      <c r="V17" s="37"/>
    </row>
    <row r="18" spans="1:22" s="50" customFormat="1">
      <c r="A18" s="47">
        <v>16</v>
      </c>
      <c r="B18" s="47"/>
      <c r="C18" s="36"/>
      <c r="D18" s="37"/>
      <c r="E18" s="48"/>
      <c r="F18" s="48"/>
      <c r="G18" s="48"/>
      <c r="H18" s="48"/>
      <c r="I18" s="38">
        <f t="shared" si="0"/>
        <v>0</v>
      </c>
      <c r="J18" s="39">
        <f>IF(E18=0,0,IF(E18=1,'1) Document info'!$C$7,IF(E18=2,'1) Document info'!$C$8,IF(E18=3,'1) Document info'!$C$9,IF(E18=4,'1) Document info'!$C$10,IF(E18=5,AVERAGE('1) Document info'!$C$10,1),0))))))</f>
        <v>0</v>
      </c>
      <c r="K18" s="40">
        <f t="shared" si="2"/>
        <v>0</v>
      </c>
      <c r="L18" s="41">
        <f t="shared" si="1"/>
        <v>0</v>
      </c>
      <c r="M18" s="47"/>
      <c r="N18" s="34"/>
      <c r="O18" s="42"/>
      <c r="P18" s="52"/>
      <c r="Q18" s="40"/>
      <c r="R18" s="52"/>
      <c r="S18" s="53"/>
      <c r="T18" s="45"/>
      <c r="U18" s="37"/>
      <c r="V18" s="37"/>
    </row>
    <row r="19" spans="1:22" s="46" customFormat="1">
      <c r="A19" s="34">
        <v>17</v>
      </c>
      <c r="B19" s="47"/>
      <c r="C19" s="55"/>
      <c r="D19" s="37"/>
      <c r="E19" s="38"/>
      <c r="F19" s="38"/>
      <c r="G19" s="38"/>
      <c r="H19" s="38"/>
      <c r="I19" s="38">
        <f t="shared" si="0"/>
        <v>0</v>
      </c>
      <c r="J19" s="39">
        <f>IF(E19=0,0,IF(E19=1,'1) Document info'!$C$7,IF(E19=2,'1) Document info'!$C$8,IF(E19=3,'1) Document info'!$C$9,IF(E19=4,'1) Document info'!$C$10,IF(E19=5,AVERAGE('1) Document info'!$C$10,1),0))))))</f>
        <v>0</v>
      </c>
      <c r="K19" s="40">
        <f t="shared" si="2"/>
        <v>0</v>
      </c>
      <c r="L19" s="41">
        <f t="shared" si="1"/>
        <v>0</v>
      </c>
      <c r="M19" s="34"/>
      <c r="N19" s="34"/>
      <c r="O19" s="42"/>
      <c r="P19" s="37"/>
      <c r="Q19" s="40"/>
      <c r="R19" s="37"/>
      <c r="S19" s="44"/>
      <c r="T19" s="37"/>
      <c r="U19" s="37"/>
      <c r="V19" s="37"/>
    </row>
    <row r="20" spans="1:22" s="46" customFormat="1">
      <c r="A20" s="47">
        <v>18</v>
      </c>
      <c r="B20" s="47"/>
      <c r="C20" s="35"/>
      <c r="D20" s="37"/>
      <c r="E20" s="48"/>
      <c r="F20" s="48"/>
      <c r="G20" s="48"/>
      <c r="H20" s="48"/>
      <c r="I20" s="38">
        <f t="shared" si="0"/>
        <v>0</v>
      </c>
      <c r="J20" s="39">
        <f>IF(E20=0,0,IF(E20=1,'1) Document info'!$C$7,IF(E20=2,'1) Document info'!$C$8,IF(E20=3,'1) Document info'!$C$9,IF(E20=4,'1) Document info'!$C$10,IF(E20=5,AVERAGE('1) Document info'!$C$10,1),0))))))</f>
        <v>0</v>
      </c>
      <c r="K20" s="40">
        <f t="shared" si="2"/>
        <v>0</v>
      </c>
      <c r="L20" s="41">
        <f t="shared" si="1"/>
        <v>0</v>
      </c>
      <c r="M20" s="47"/>
      <c r="N20" s="34"/>
      <c r="O20" s="42"/>
      <c r="P20" s="52"/>
      <c r="Q20" s="40"/>
      <c r="R20" s="54"/>
      <c r="S20" s="53"/>
      <c r="T20" s="52"/>
      <c r="U20" s="37"/>
      <c r="V20" s="37"/>
    </row>
    <row r="21" spans="1:22" s="50" customFormat="1">
      <c r="A21" s="34">
        <v>19</v>
      </c>
      <c r="B21" s="47"/>
      <c r="C21" s="36"/>
      <c r="D21" s="37"/>
      <c r="E21" s="48"/>
      <c r="F21" s="48"/>
      <c r="G21" s="48"/>
      <c r="H21" s="48"/>
      <c r="I21" s="38">
        <f t="shared" si="0"/>
        <v>0</v>
      </c>
      <c r="J21" s="39">
        <f>IF(E21=0,0,IF(E21=1,'1) Document info'!$C$7,IF(E21=2,'1) Document info'!$C$8,IF(E21=3,'1) Document info'!$C$9,IF(E21=4,'1) Document info'!$C$10,IF(E21=5,AVERAGE('1) Document info'!$C$10,1),0))))))</f>
        <v>0</v>
      </c>
      <c r="K21" s="40">
        <f t="shared" si="2"/>
        <v>0</v>
      </c>
      <c r="L21" s="41">
        <f t="shared" si="1"/>
        <v>0</v>
      </c>
      <c r="M21" s="47"/>
      <c r="N21" s="34"/>
      <c r="O21" s="42"/>
      <c r="P21" s="52"/>
      <c r="Q21" s="40"/>
      <c r="R21" s="52"/>
      <c r="S21" s="53"/>
      <c r="T21" s="52"/>
      <c r="U21" s="37"/>
      <c r="V21" s="37"/>
    </row>
    <row r="22" spans="1:22" s="50" customFormat="1">
      <c r="A22" s="47">
        <v>20</v>
      </c>
      <c r="B22" s="47"/>
      <c r="C22" s="36"/>
      <c r="D22" s="37"/>
      <c r="E22" s="48"/>
      <c r="F22" s="48"/>
      <c r="G22" s="48"/>
      <c r="H22" s="48"/>
      <c r="I22" s="38">
        <f t="shared" si="0"/>
        <v>0</v>
      </c>
      <c r="J22" s="39">
        <f>IF(E22=0,0,IF(E22=1,'1) Document info'!$C$7,IF(E22=2,'1) Document info'!$C$8,IF(E22=3,'1) Document info'!$C$9,IF(E22=4,'1) Document info'!$C$10,IF(E22=5,AVERAGE('1) Document info'!$C$10,1),0))))))</f>
        <v>0</v>
      </c>
      <c r="K22" s="40">
        <f t="shared" si="2"/>
        <v>0</v>
      </c>
      <c r="L22" s="41">
        <f t="shared" si="1"/>
        <v>0</v>
      </c>
      <c r="M22" s="47"/>
      <c r="N22" s="34"/>
      <c r="O22" s="42"/>
      <c r="P22" s="52"/>
      <c r="Q22" s="40"/>
      <c r="R22" s="52"/>
      <c r="S22" s="53"/>
      <c r="T22" s="43"/>
      <c r="U22" s="37"/>
      <c r="V22" s="37"/>
    </row>
    <row r="23" spans="1:22" s="46" customFormat="1">
      <c r="A23" s="34">
        <v>21</v>
      </c>
      <c r="B23" s="47"/>
      <c r="C23" s="36"/>
      <c r="D23" s="37"/>
      <c r="E23" s="48"/>
      <c r="F23" s="48"/>
      <c r="G23" s="48"/>
      <c r="H23" s="48"/>
      <c r="I23" s="38">
        <f t="shared" si="0"/>
        <v>0</v>
      </c>
      <c r="J23" s="39">
        <f>IF(E23=0,0,IF(E23=1,'1) Document info'!$C$7,IF(E23=2,'1) Document info'!$C$8,IF(E23=3,'1) Document info'!$C$9,IF(E23=4,'1) Document info'!$C$10,IF(E23=5,AVERAGE('1) Document info'!$C$10,1),0))))))</f>
        <v>0</v>
      </c>
      <c r="K23" s="40">
        <f t="shared" si="2"/>
        <v>0</v>
      </c>
      <c r="L23" s="41">
        <f t="shared" si="1"/>
        <v>0</v>
      </c>
      <c r="M23" s="47"/>
      <c r="N23" s="34"/>
      <c r="O23" s="42"/>
      <c r="P23" s="52"/>
      <c r="Q23" s="40"/>
      <c r="R23" s="52"/>
      <c r="S23" s="53"/>
      <c r="T23" s="52"/>
      <c r="U23" s="37"/>
      <c r="V23" s="37"/>
    </row>
    <row r="24" spans="1:22" s="46" customFormat="1">
      <c r="A24" s="47">
        <v>22</v>
      </c>
      <c r="B24" s="47"/>
      <c r="C24" s="119"/>
      <c r="D24" s="57"/>
      <c r="E24" s="120"/>
      <c r="F24" s="120"/>
      <c r="G24" s="120"/>
      <c r="H24" s="120"/>
      <c r="I24" s="38">
        <f t="shared" si="0"/>
        <v>0</v>
      </c>
      <c r="J24" s="39">
        <f>IF(E24=0,0,IF(E24=1,'1) Document info'!$C$7,IF(E24=2,'1) Document info'!$C$8,IF(E24=3,'1) Document info'!$C$9,IF(E24=4,'1) Document info'!$C$10,IF(E24=5,AVERAGE('1) Document info'!$C$10,1),0))))))</f>
        <v>0</v>
      </c>
      <c r="K24" s="40">
        <f t="shared" si="2"/>
        <v>0</v>
      </c>
      <c r="L24" s="41">
        <f t="shared" si="1"/>
        <v>0</v>
      </c>
      <c r="M24" s="57"/>
      <c r="N24" s="34"/>
      <c r="O24" s="42"/>
      <c r="P24" s="58"/>
      <c r="Q24" s="40"/>
      <c r="R24" s="58"/>
      <c r="S24" s="44"/>
      <c r="T24" s="37"/>
      <c r="U24" s="37"/>
      <c r="V24" s="37"/>
    </row>
    <row r="25" spans="1:22" s="46" customFormat="1">
      <c r="A25" s="34">
        <v>23</v>
      </c>
      <c r="B25" s="47"/>
      <c r="C25" s="119"/>
      <c r="D25" s="57"/>
      <c r="E25" s="120"/>
      <c r="F25" s="120"/>
      <c r="G25" s="120"/>
      <c r="H25" s="120"/>
      <c r="I25" s="38">
        <f t="shared" si="0"/>
        <v>0</v>
      </c>
      <c r="J25" s="39">
        <f>IF(E25=0,0,IF(E25=1,'1) Document info'!$C$7,IF(E25=2,'1) Document info'!$C$8,IF(E25=3,'1) Document info'!$C$9,IF(E25=4,'1) Document info'!$C$10,IF(E25=5,AVERAGE('1) Document info'!$C$10,1),0))))))</f>
        <v>0</v>
      </c>
      <c r="K25" s="40">
        <f t="shared" si="2"/>
        <v>0</v>
      </c>
      <c r="L25" s="41">
        <f t="shared" si="1"/>
        <v>0</v>
      </c>
      <c r="M25" s="59"/>
      <c r="N25" s="34"/>
      <c r="O25" s="42"/>
      <c r="P25" s="58"/>
      <c r="Q25" s="40"/>
      <c r="R25" s="58"/>
      <c r="S25" s="44"/>
      <c r="T25" s="45"/>
      <c r="U25" s="37"/>
      <c r="V25" s="37"/>
    </row>
    <row r="26" spans="1:22" s="46" customFormat="1">
      <c r="A26" s="47">
        <v>24</v>
      </c>
      <c r="B26" s="47"/>
      <c r="C26" s="119"/>
      <c r="D26" s="57"/>
      <c r="E26" s="120"/>
      <c r="F26" s="120"/>
      <c r="G26" s="120"/>
      <c r="H26" s="120"/>
      <c r="I26" s="38">
        <f t="shared" si="0"/>
        <v>0</v>
      </c>
      <c r="J26" s="39">
        <f>IF(E26=0,0,IF(E26=1,'1) Document info'!$C$7,IF(E26=2,'1) Document info'!$C$8,IF(E26=3,'1) Document info'!$C$9,IF(E26=4,'1) Document info'!$C$10,IF(E26=5,AVERAGE('1) Document info'!$C$10,1),0))))))</f>
        <v>0</v>
      </c>
      <c r="K26" s="40">
        <f t="shared" si="2"/>
        <v>0</v>
      </c>
      <c r="L26" s="41">
        <f t="shared" si="1"/>
        <v>0</v>
      </c>
      <c r="M26" s="59"/>
      <c r="N26" s="34"/>
      <c r="O26" s="42"/>
      <c r="P26" s="58"/>
      <c r="Q26" s="40"/>
      <c r="R26" s="58"/>
      <c r="S26" s="44"/>
      <c r="T26" s="43"/>
      <c r="U26" s="37"/>
      <c r="V26" s="37"/>
    </row>
    <row r="27" spans="1:22" s="46" customFormat="1">
      <c r="A27" s="34">
        <v>25</v>
      </c>
      <c r="B27" s="47"/>
      <c r="C27" s="119"/>
      <c r="D27" s="57"/>
      <c r="E27" s="121"/>
      <c r="F27" s="121"/>
      <c r="G27" s="121"/>
      <c r="H27" s="121"/>
      <c r="I27" s="38">
        <f t="shared" si="0"/>
        <v>0</v>
      </c>
      <c r="J27" s="39">
        <f>IF(E27=0,0,IF(E27=1,'1) Document info'!$C$7,IF(E27=2,'1) Document info'!$C$8,IF(E27=3,'1) Document info'!$C$9,IF(E27=4,'1) Document info'!$C$10,IF(E27=5,AVERAGE('1) Document info'!$C$10,1),0))))))</f>
        <v>0</v>
      </c>
      <c r="K27" s="40">
        <f t="shared" si="2"/>
        <v>0</v>
      </c>
      <c r="L27" s="41">
        <f t="shared" si="1"/>
        <v>0</v>
      </c>
      <c r="M27" s="60"/>
      <c r="N27" s="34"/>
      <c r="O27" s="42"/>
      <c r="P27" s="61"/>
      <c r="Q27" s="40"/>
      <c r="R27" s="61"/>
      <c r="S27" s="53"/>
      <c r="T27" s="52"/>
      <c r="U27" s="37"/>
      <c r="V27" s="37"/>
    </row>
    <row r="28" spans="1:22" s="46" customFormat="1">
      <c r="A28" s="47">
        <v>26</v>
      </c>
      <c r="B28" s="47"/>
      <c r="C28" s="36"/>
      <c r="D28" s="37"/>
      <c r="E28" s="48"/>
      <c r="F28" s="48"/>
      <c r="G28" s="48"/>
      <c r="H28" s="48"/>
      <c r="I28" s="38">
        <f t="shared" si="0"/>
        <v>0</v>
      </c>
      <c r="J28" s="39">
        <f>IF(E28=0,0,IF(E28=1,'1) Document info'!$C$7,IF(E28=2,'1) Document info'!$C$8,IF(E28=3,'1) Document info'!$C$9,IF(E28=4,'1) Document info'!$C$10,IF(E28=5,AVERAGE('1) Document info'!$C$10,1),0))))))</f>
        <v>0</v>
      </c>
      <c r="K28" s="40">
        <f t="shared" si="2"/>
        <v>0</v>
      </c>
      <c r="L28" s="41">
        <f t="shared" si="1"/>
        <v>0</v>
      </c>
      <c r="M28" s="47"/>
      <c r="N28" s="34"/>
      <c r="O28" s="42"/>
      <c r="P28" s="52"/>
      <c r="Q28" s="40"/>
      <c r="R28" s="52"/>
      <c r="S28" s="53"/>
      <c r="T28" s="52"/>
      <c r="U28" s="37"/>
      <c r="V28" s="37"/>
    </row>
    <row r="29" spans="1:22" s="46" customFormat="1">
      <c r="A29" s="34">
        <v>27</v>
      </c>
      <c r="B29" s="47"/>
      <c r="C29" s="36"/>
      <c r="D29" s="37"/>
      <c r="E29" s="38"/>
      <c r="F29" s="38"/>
      <c r="G29" s="38"/>
      <c r="H29" s="38"/>
      <c r="I29" s="38">
        <f t="shared" si="0"/>
        <v>0</v>
      </c>
      <c r="J29" s="39">
        <f>IF(E29=0,0,IF(E29=1,'1) Document info'!$C$7,IF(E29=2,'1) Document info'!$C$8,IF(E29=3,'1) Document info'!$C$9,IF(E29=4,'1) Document info'!$C$10,IF(E29=5,AVERAGE('1) Document info'!$C$10,1),0))))))</f>
        <v>0</v>
      </c>
      <c r="K29" s="40">
        <f t="shared" si="2"/>
        <v>0</v>
      </c>
      <c r="L29" s="41">
        <f t="shared" si="1"/>
        <v>0</v>
      </c>
      <c r="M29" s="34"/>
      <c r="N29" s="34"/>
      <c r="O29" s="42"/>
      <c r="P29" s="52"/>
      <c r="Q29" s="40"/>
      <c r="R29" s="52"/>
      <c r="S29" s="53"/>
      <c r="T29" s="43"/>
      <c r="U29" s="37"/>
      <c r="V29" s="37"/>
    </row>
    <row r="30" spans="1:22" s="46" customFormat="1">
      <c r="A30" s="47">
        <v>28</v>
      </c>
      <c r="B30" s="47"/>
      <c r="C30" s="36"/>
      <c r="D30" s="37"/>
      <c r="E30" s="38"/>
      <c r="F30" s="38"/>
      <c r="G30" s="38"/>
      <c r="H30" s="38"/>
      <c r="I30" s="38">
        <f t="shared" si="0"/>
        <v>0</v>
      </c>
      <c r="J30" s="39">
        <f>IF(E30=0,0,IF(E30=1,'1) Document info'!$C$7,IF(E30=2,'1) Document info'!$C$8,IF(E30=3,'1) Document info'!$C$9,IF(E30=4,'1) Document info'!$C$10,IF(E30=5,AVERAGE('1) Document info'!$C$10,1),0))))))</f>
        <v>0</v>
      </c>
      <c r="K30" s="40">
        <f t="shared" si="2"/>
        <v>0</v>
      </c>
      <c r="L30" s="41">
        <f t="shared" si="1"/>
        <v>0</v>
      </c>
      <c r="M30" s="34"/>
      <c r="N30" s="34"/>
      <c r="O30" s="42"/>
      <c r="P30" s="43"/>
      <c r="Q30" s="40"/>
      <c r="R30" s="43"/>
      <c r="S30" s="44"/>
      <c r="T30" s="45"/>
      <c r="U30" s="37"/>
      <c r="V30" s="37"/>
    </row>
    <row r="31" spans="1:22" s="46" customFormat="1">
      <c r="A31" s="34">
        <v>29</v>
      </c>
      <c r="B31" s="47"/>
      <c r="C31" s="36"/>
      <c r="D31" s="37"/>
      <c r="E31" s="38"/>
      <c r="F31" s="38"/>
      <c r="G31" s="38"/>
      <c r="H31" s="38"/>
      <c r="I31" s="38">
        <f t="shared" si="0"/>
        <v>0</v>
      </c>
      <c r="J31" s="39">
        <f>IF(E31=0,0,IF(E31=1,'1) Document info'!$C$7,IF(E31=2,'1) Document info'!$C$8,IF(E31=3,'1) Document info'!$C$9,IF(E31=4,'1) Document info'!$C$10,IF(E31=5,AVERAGE('1) Document info'!$C$10,1),0))))))</f>
        <v>0</v>
      </c>
      <c r="K31" s="40">
        <f t="shared" si="2"/>
        <v>0</v>
      </c>
      <c r="L31" s="41">
        <f t="shared" si="1"/>
        <v>0</v>
      </c>
      <c r="M31" s="34"/>
      <c r="N31" s="34"/>
      <c r="O31" s="42"/>
      <c r="P31" s="43"/>
      <c r="Q31" s="40"/>
      <c r="R31" s="43"/>
      <c r="S31" s="44"/>
      <c r="T31" s="45"/>
      <c r="U31" s="37"/>
      <c r="V31" s="37"/>
    </row>
    <row r="32" spans="1:22" s="46" customFormat="1">
      <c r="A32" s="47">
        <v>30</v>
      </c>
      <c r="B32" s="47"/>
      <c r="C32" s="36"/>
      <c r="D32" s="37"/>
      <c r="E32" s="38"/>
      <c r="F32" s="38"/>
      <c r="G32" s="38"/>
      <c r="H32" s="38"/>
      <c r="I32" s="38">
        <f t="shared" si="0"/>
        <v>0</v>
      </c>
      <c r="J32" s="39">
        <f>IF(E32=0,0,IF(E32=1,'1) Document info'!$C$7,IF(E32=2,'1) Document info'!$C$8,IF(E32=3,'1) Document info'!$C$9,IF(E32=4,'1) Document info'!$C$10,IF(E32=5,AVERAGE('1) Document info'!$C$10,1),0))))))</f>
        <v>0</v>
      </c>
      <c r="K32" s="40">
        <f t="shared" si="2"/>
        <v>0</v>
      </c>
      <c r="L32" s="41">
        <f t="shared" si="1"/>
        <v>0</v>
      </c>
      <c r="M32" s="34"/>
      <c r="N32" s="34"/>
      <c r="O32" s="42"/>
      <c r="P32" s="43"/>
      <c r="Q32" s="40"/>
      <c r="R32" s="43"/>
      <c r="S32" s="44"/>
      <c r="T32" s="37"/>
      <c r="U32" s="37"/>
      <c r="V32" s="37"/>
    </row>
    <row r="33" spans="1:22" s="46" customFormat="1">
      <c r="A33" s="34">
        <v>31</v>
      </c>
      <c r="B33" s="47"/>
      <c r="C33" s="36"/>
      <c r="D33" s="37"/>
      <c r="E33" s="38"/>
      <c r="F33" s="38"/>
      <c r="G33" s="38"/>
      <c r="H33" s="38"/>
      <c r="I33" s="38">
        <f t="shared" si="0"/>
        <v>0</v>
      </c>
      <c r="J33" s="39">
        <f>IF(E33=0,0,IF(E33=1,'1) Document info'!$C$7,IF(E33=2,'1) Document info'!$C$8,IF(E33=3,'1) Document info'!$C$9,IF(E33=4,'1) Document info'!$C$10,IF(E33=5,AVERAGE('1) Document info'!$C$10,1),0))))))</f>
        <v>0</v>
      </c>
      <c r="K33" s="40">
        <f t="shared" si="2"/>
        <v>0</v>
      </c>
      <c r="L33" s="41">
        <f t="shared" si="1"/>
        <v>0</v>
      </c>
      <c r="M33" s="34"/>
      <c r="N33" s="34"/>
      <c r="O33" s="42"/>
      <c r="P33" s="43"/>
      <c r="Q33" s="40"/>
      <c r="R33" s="43"/>
      <c r="S33" s="44"/>
      <c r="T33" s="37"/>
      <c r="U33" s="37"/>
      <c r="V33" s="37"/>
    </row>
    <row r="34" spans="1:22" s="50" customFormat="1">
      <c r="A34" s="47">
        <v>32</v>
      </c>
      <c r="B34" s="47"/>
      <c r="C34" s="36"/>
      <c r="D34" s="37"/>
      <c r="E34" s="38"/>
      <c r="F34" s="38"/>
      <c r="G34" s="38"/>
      <c r="H34" s="38"/>
      <c r="I34" s="38">
        <f t="shared" si="0"/>
        <v>0</v>
      </c>
      <c r="J34" s="39">
        <f>IF(E34=0,0,IF(E34=1,'1) Document info'!$C$7,IF(E34=2,'1) Document info'!$C$8,IF(E34=3,'1) Document info'!$C$9,IF(E34=4,'1) Document info'!$C$10,IF(E34=5,AVERAGE('1) Document info'!$C$10,1),0))))))</f>
        <v>0</v>
      </c>
      <c r="K34" s="40">
        <f t="shared" si="2"/>
        <v>0</v>
      </c>
      <c r="L34" s="41">
        <f t="shared" si="1"/>
        <v>0</v>
      </c>
      <c r="M34" s="34"/>
      <c r="N34" s="34"/>
      <c r="O34" s="42"/>
      <c r="P34" s="43"/>
      <c r="Q34" s="40"/>
      <c r="R34" s="43"/>
      <c r="S34" s="38"/>
      <c r="T34" s="45"/>
      <c r="U34" s="37"/>
      <c r="V34" s="37"/>
    </row>
    <row r="35" spans="1:22" s="46" customFormat="1">
      <c r="A35" s="34">
        <v>33</v>
      </c>
      <c r="B35" s="47"/>
      <c r="C35" s="36"/>
      <c r="D35" s="37"/>
      <c r="E35" s="38"/>
      <c r="F35" s="38"/>
      <c r="G35" s="38"/>
      <c r="H35" s="38"/>
      <c r="I35" s="38">
        <f t="shared" ref="I35:I65" si="3">MAX(F35:H35)*E35</f>
        <v>0</v>
      </c>
      <c r="J35" s="39">
        <f>IF(E35=0,0,IF(E35=1,'1) Document info'!$C$7,IF(E35=2,'1) Document info'!$C$8,IF(E35=3,'1) Document info'!$C$9,IF(E35=4,'1) Document info'!$C$10,IF(E35=5,AVERAGE('1) Document info'!$C$10,1),0))))))</f>
        <v>0</v>
      </c>
      <c r="K35" s="40">
        <f t="shared" si="2"/>
        <v>0</v>
      </c>
      <c r="L35" s="41">
        <f t="shared" ref="L35:L65" si="4">J35*K35</f>
        <v>0</v>
      </c>
      <c r="M35" s="34"/>
      <c r="N35" s="34"/>
      <c r="O35" s="42"/>
      <c r="P35" s="43"/>
      <c r="Q35" s="40"/>
      <c r="R35" s="43"/>
      <c r="S35" s="38"/>
      <c r="T35" s="37"/>
      <c r="U35" s="37"/>
      <c r="V35" s="37"/>
    </row>
    <row r="36" spans="1:22" s="46" customFormat="1">
      <c r="A36" s="47">
        <v>34</v>
      </c>
      <c r="B36" s="47"/>
      <c r="C36" s="36"/>
      <c r="D36" s="37"/>
      <c r="E36" s="38"/>
      <c r="F36" s="38"/>
      <c r="G36" s="38"/>
      <c r="H36" s="38"/>
      <c r="I36" s="38">
        <f t="shared" si="3"/>
        <v>0</v>
      </c>
      <c r="J36" s="39">
        <f>IF(E36=0,0,IF(E36=1,'1) Document info'!$C$7,IF(E36=2,'1) Document info'!$C$8,IF(E36=3,'1) Document info'!$C$9,IF(E36=4,'1) Document info'!$C$10,IF(E36=5,AVERAGE('1) Document info'!$C$10,1),0))))))</f>
        <v>0</v>
      </c>
      <c r="K36" s="40">
        <f t="shared" si="2"/>
        <v>0</v>
      </c>
      <c r="L36" s="41">
        <f t="shared" si="4"/>
        <v>0</v>
      </c>
      <c r="M36" s="34"/>
      <c r="N36" s="34"/>
      <c r="O36" s="42"/>
      <c r="P36" s="43"/>
      <c r="Q36" s="40"/>
      <c r="R36" s="43"/>
      <c r="S36" s="38"/>
      <c r="T36" s="37"/>
      <c r="U36" s="37"/>
      <c r="V36" s="37"/>
    </row>
    <row r="37" spans="1:22" s="46" customFormat="1">
      <c r="A37" s="34">
        <v>35</v>
      </c>
      <c r="B37" s="47"/>
      <c r="C37" s="36"/>
      <c r="D37" s="37"/>
      <c r="E37" s="38"/>
      <c r="F37" s="38"/>
      <c r="G37" s="38"/>
      <c r="H37" s="38"/>
      <c r="I37" s="38">
        <f t="shared" si="3"/>
        <v>0</v>
      </c>
      <c r="J37" s="39">
        <f>IF(E37=0,0,IF(E37=1,'1) Document info'!$C$7,IF(E37=2,'1) Document info'!$C$8,IF(E37=3,'1) Document info'!$C$9,IF(E37=4,'1) Document info'!$C$10,IF(E37=5,AVERAGE('1) Document info'!$C$10,1),0))))))</f>
        <v>0</v>
      </c>
      <c r="K37" s="40">
        <f t="shared" si="2"/>
        <v>0</v>
      </c>
      <c r="L37" s="41">
        <f t="shared" si="4"/>
        <v>0</v>
      </c>
      <c r="M37" s="34"/>
      <c r="N37" s="34"/>
      <c r="O37" s="42"/>
      <c r="P37" s="43"/>
      <c r="Q37" s="40"/>
      <c r="R37" s="43"/>
      <c r="S37" s="38"/>
      <c r="T37" s="37"/>
      <c r="U37" s="37"/>
      <c r="V37" s="37"/>
    </row>
    <row r="38" spans="1:22" s="46" customFormat="1">
      <c r="A38" s="47">
        <v>36</v>
      </c>
      <c r="B38" s="47"/>
      <c r="C38" s="36"/>
      <c r="D38" s="37"/>
      <c r="E38" s="38"/>
      <c r="F38" s="38"/>
      <c r="G38" s="38"/>
      <c r="H38" s="38"/>
      <c r="I38" s="38">
        <f t="shared" si="3"/>
        <v>0</v>
      </c>
      <c r="J38" s="39">
        <f>IF(E38=0,0,IF(E38=1,'1) Document info'!$C$7,IF(E38=2,'1) Document info'!$C$8,IF(E38=3,'1) Document info'!$C$9,IF(E38=4,'1) Document info'!$C$10,IF(E38=5,AVERAGE('1) Document info'!$C$10,1),0))))))</f>
        <v>0</v>
      </c>
      <c r="K38" s="40">
        <f t="shared" si="2"/>
        <v>0</v>
      </c>
      <c r="L38" s="41">
        <f t="shared" si="4"/>
        <v>0</v>
      </c>
      <c r="M38" s="34"/>
      <c r="N38" s="34"/>
      <c r="O38" s="42"/>
      <c r="P38" s="43"/>
      <c r="Q38" s="40"/>
      <c r="R38" s="43"/>
      <c r="S38" s="38"/>
      <c r="T38" s="43"/>
      <c r="U38" s="37"/>
      <c r="V38" s="37"/>
    </row>
    <row r="39" spans="1:22" s="46" customFormat="1">
      <c r="A39" s="34">
        <v>37</v>
      </c>
      <c r="B39" s="47"/>
      <c r="C39" s="36"/>
      <c r="D39" s="37"/>
      <c r="E39" s="38"/>
      <c r="F39" s="38"/>
      <c r="G39" s="38"/>
      <c r="H39" s="38"/>
      <c r="I39" s="38">
        <f t="shared" si="3"/>
        <v>0</v>
      </c>
      <c r="J39" s="39">
        <f>IF(E39=0,0,IF(E39=1,'1) Document info'!$C$7,IF(E39=2,'1) Document info'!$C$8,IF(E39=3,'1) Document info'!$C$9,IF(E39=4,'1) Document info'!$C$10,IF(E39=5,AVERAGE('1) Document info'!$C$10,1),0))))))</f>
        <v>0</v>
      </c>
      <c r="K39" s="40">
        <f t="shared" si="2"/>
        <v>0</v>
      </c>
      <c r="L39" s="41">
        <f t="shared" si="4"/>
        <v>0</v>
      </c>
      <c r="M39" s="34"/>
      <c r="N39" s="34"/>
      <c r="O39" s="42"/>
      <c r="P39" s="43"/>
      <c r="Q39" s="40"/>
      <c r="R39" s="43"/>
      <c r="S39" s="38"/>
      <c r="T39" s="45"/>
      <c r="U39" s="37"/>
      <c r="V39" s="37"/>
    </row>
    <row r="40" spans="1:22" s="46" customFormat="1">
      <c r="A40" s="47">
        <v>38</v>
      </c>
      <c r="B40" s="47"/>
      <c r="C40" s="36"/>
      <c r="D40" s="34"/>
      <c r="E40" s="38"/>
      <c r="F40" s="38"/>
      <c r="G40" s="38"/>
      <c r="H40" s="38"/>
      <c r="I40" s="38">
        <f t="shared" si="3"/>
        <v>0</v>
      </c>
      <c r="J40" s="39">
        <f>IF(E40=0,0,IF(E40=1,'1) Document info'!$C$7,IF(E40=2,'1) Document info'!$C$8,IF(E40=3,'1) Document info'!$C$9,IF(E40=4,'1) Document info'!$C$10,IF(E40=5,AVERAGE('1) Document info'!$C$10,1),0))))))</f>
        <v>0</v>
      </c>
      <c r="K40" s="40">
        <f t="shared" si="2"/>
        <v>0</v>
      </c>
      <c r="L40" s="41">
        <f t="shared" si="4"/>
        <v>0</v>
      </c>
      <c r="M40" s="34"/>
      <c r="N40" s="34"/>
      <c r="O40" s="42"/>
      <c r="P40" s="43"/>
      <c r="Q40" s="40"/>
      <c r="R40" s="43"/>
      <c r="S40" s="38"/>
      <c r="T40" s="45"/>
      <c r="U40" s="37"/>
      <c r="V40" s="37"/>
    </row>
    <row r="41" spans="1:22" s="46" customFormat="1">
      <c r="A41" s="34">
        <v>39</v>
      </c>
      <c r="B41" s="47"/>
      <c r="C41" s="36"/>
      <c r="D41" s="37"/>
      <c r="E41" s="38"/>
      <c r="F41" s="38"/>
      <c r="G41" s="38"/>
      <c r="H41" s="38"/>
      <c r="I41" s="38">
        <f t="shared" si="3"/>
        <v>0</v>
      </c>
      <c r="J41" s="39">
        <f>IF(E41=0,0,IF(E41=1,'1) Document info'!$C$7,IF(E41=2,'1) Document info'!$C$8,IF(E41=3,'1) Document info'!$C$9,IF(E41=4,'1) Document info'!$C$10,IF(E41=5,AVERAGE('1) Document info'!$C$10,1),0))))))</f>
        <v>0</v>
      </c>
      <c r="K41" s="40">
        <f t="shared" si="2"/>
        <v>0</v>
      </c>
      <c r="L41" s="41">
        <f t="shared" si="4"/>
        <v>0</v>
      </c>
      <c r="M41" s="34"/>
      <c r="N41" s="34"/>
      <c r="O41" s="42"/>
      <c r="P41" s="37"/>
      <c r="Q41" s="40"/>
      <c r="R41" s="37"/>
      <c r="S41" s="38"/>
      <c r="T41" s="37"/>
      <c r="U41" s="37"/>
      <c r="V41" s="37"/>
    </row>
    <row r="42" spans="1:22" s="46" customFormat="1">
      <c r="A42" s="47">
        <v>40</v>
      </c>
      <c r="B42" s="47"/>
      <c r="C42" s="36"/>
      <c r="D42" s="37"/>
      <c r="E42" s="38"/>
      <c r="F42" s="38"/>
      <c r="G42" s="38"/>
      <c r="H42" s="38"/>
      <c r="I42" s="38">
        <f t="shared" si="3"/>
        <v>0</v>
      </c>
      <c r="J42" s="39">
        <f>IF(E42=0,0,IF(E42=1,'1) Document info'!$C$7,IF(E42=2,'1) Document info'!$C$8,IF(E42=3,'1) Document info'!$C$9,IF(E42=4,'1) Document info'!$C$10,IF(E42=5,AVERAGE('1) Document info'!$C$10,1),0))))))</f>
        <v>0</v>
      </c>
      <c r="K42" s="40">
        <f t="shared" ref="K42:K65" si="5">IF(G42=0,0,IF(G42=1,250,IF(G42=2,1500,IF(G42=3,4500,IF(G42=4,8000,IF(G42=5,10000,0))))))</f>
        <v>0</v>
      </c>
      <c r="L42" s="41">
        <f t="shared" si="4"/>
        <v>0</v>
      </c>
      <c r="M42" s="34"/>
      <c r="N42" s="34"/>
      <c r="O42" s="42"/>
      <c r="P42" s="43"/>
      <c r="Q42" s="40"/>
      <c r="R42" s="37"/>
      <c r="S42" s="38"/>
      <c r="T42" s="37"/>
      <c r="U42" s="37"/>
      <c r="V42" s="37"/>
    </row>
    <row r="43" spans="1:22" s="46" customFormat="1">
      <c r="A43" s="34">
        <v>41</v>
      </c>
      <c r="B43" s="47"/>
      <c r="C43" s="36"/>
      <c r="D43" s="37"/>
      <c r="E43" s="38"/>
      <c r="F43" s="38"/>
      <c r="G43" s="38"/>
      <c r="H43" s="38"/>
      <c r="I43" s="38">
        <f t="shared" si="3"/>
        <v>0</v>
      </c>
      <c r="J43" s="39">
        <f>IF(E43=0,0,IF(E43=1,'1) Document info'!$C$7,IF(E43=2,'1) Document info'!$C$8,IF(E43=3,'1) Document info'!$C$9,IF(E43=4,'1) Document info'!$C$10,IF(E43=5,AVERAGE('1) Document info'!$C$10,1),0))))))</f>
        <v>0</v>
      </c>
      <c r="K43" s="40">
        <f t="shared" si="5"/>
        <v>0</v>
      </c>
      <c r="L43" s="41">
        <f t="shared" si="4"/>
        <v>0</v>
      </c>
      <c r="M43" s="34"/>
      <c r="N43" s="34"/>
      <c r="O43" s="42"/>
      <c r="P43" s="37"/>
      <c r="Q43" s="40"/>
      <c r="R43" s="37"/>
      <c r="S43" s="38"/>
      <c r="T43" s="37"/>
      <c r="U43" s="37"/>
      <c r="V43" s="37"/>
    </row>
    <row r="44" spans="1:22" s="46" customFormat="1">
      <c r="A44" s="47">
        <v>42</v>
      </c>
      <c r="B44" s="47"/>
      <c r="C44" s="36"/>
      <c r="D44" s="37"/>
      <c r="E44" s="38"/>
      <c r="F44" s="38"/>
      <c r="G44" s="38"/>
      <c r="H44" s="38"/>
      <c r="I44" s="38">
        <f t="shared" si="3"/>
        <v>0</v>
      </c>
      <c r="J44" s="39">
        <f>IF(E44=0,0,IF(E44=1,'1) Document info'!$C$7,IF(E44=2,'1) Document info'!$C$8,IF(E44=3,'1) Document info'!$C$9,IF(E44=4,'1) Document info'!$C$10,IF(E44=5,AVERAGE('1) Document info'!$C$10,1),0))))))</f>
        <v>0</v>
      </c>
      <c r="K44" s="40">
        <f t="shared" si="5"/>
        <v>0</v>
      </c>
      <c r="L44" s="41">
        <f t="shared" si="4"/>
        <v>0</v>
      </c>
      <c r="M44" s="34"/>
      <c r="N44" s="34"/>
      <c r="O44" s="42"/>
      <c r="P44" s="43"/>
      <c r="Q44" s="40"/>
      <c r="R44" s="37"/>
      <c r="S44" s="38"/>
      <c r="T44" s="45"/>
      <c r="U44" s="37"/>
      <c r="V44" s="37"/>
    </row>
    <row r="45" spans="1:22">
      <c r="A45" s="34">
        <v>43</v>
      </c>
      <c r="B45" s="47"/>
      <c r="C45" s="42"/>
      <c r="D45" s="37"/>
      <c r="E45" s="38"/>
      <c r="F45" s="38"/>
      <c r="G45" s="38"/>
      <c r="H45" s="38"/>
      <c r="I45" s="38">
        <f t="shared" si="3"/>
        <v>0</v>
      </c>
      <c r="J45" s="39">
        <f>IF(E45=0,0,IF(E45=1,'1) Document info'!$C$7,IF(E45=2,'1) Document info'!$C$8,IF(E45=3,'1) Document info'!$C$9,IF(E45=4,'1) Document info'!$C$10,IF(E45=5,AVERAGE('1) Document info'!$C$10,1),0))))))</f>
        <v>0</v>
      </c>
      <c r="K45" s="40">
        <f t="shared" si="5"/>
        <v>0</v>
      </c>
      <c r="L45" s="41">
        <f t="shared" si="4"/>
        <v>0</v>
      </c>
      <c r="M45" s="34"/>
      <c r="N45" s="34"/>
      <c r="O45" s="42"/>
      <c r="P45" s="37"/>
      <c r="Q45" s="40"/>
      <c r="R45" s="37"/>
      <c r="S45" s="62"/>
      <c r="T45" s="37"/>
      <c r="U45" s="37"/>
      <c r="V45" s="37"/>
    </row>
    <row r="46" spans="1:22" s="46" customFormat="1">
      <c r="A46" s="47">
        <v>44</v>
      </c>
      <c r="B46" s="47"/>
      <c r="C46" s="36"/>
      <c r="D46" s="37"/>
      <c r="E46" s="38"/>
      <c r="F46" s="38"/>
      <c r="G46" s="38"/>
      <c r="H46" s="38"/>
      <c r="I46" s="38">
        <f t="shared" si="3"/>
        <v>0</v>
      </c>
      <c r="J46" s="39">
        <f>IF(E46=0,0,IF(E46=1,'1) Document info'!$C$7,IF(E46=2,'1) Document info'!$C$8,IF(E46=3,'1) Document info'!$C$9,IF(E46=4,'1) Document info'!$C$10,IF(E46=5,AVERAGE('1) Document info'!$C$10,1),0))))))</f>
        <v>0</v>
      </c>
      <c r="K46" s="40">
        <f t="shared" si="5"/>
        <v>0</v>
      </c>
      <c r="L46" s="41">
        <f t="shared" si="4"/>
        <v>0</v>
      </c>
      <c r="M46" s="34"/>
      <c r="N46" s="34"/>
      <c r="O46" s="42"/>
      <c r="P46" s="43"/>
      <c r="Q46" s="40"/>
      <c r="R46" s="43"/>
      <c r="S46" s="38"/>
      <c r="T46" s="45"/>
      <c r="U46" s="37"/>
      <c r="V46" s="37"/>
    </row>
    <row r="47" spans="1:22" s="46" customFormat="1">
      <c r="A47" s="34">
        <v>45</v>
      </c>
      <c r="B47" s="47"/>
      <c r="C47" s="36"/>
      <c r="D47" s="37"/>
      <c r="E47" s="38"/>
      <c r="F47" s="38"/>
      <c r="G47" s="38"/>
      <c r="H47" s="38"/>
      <c r="I47" s="38">
        <f t="shared" si="3"/>
        <v>0</v>
      </c>
      <c r="J47" s="39">
        <f>IF(E47=0,0,IF(E47=1,'1) Document info'!$C$7,IF(E47=2,'1) Document info'!$C$8,IF(E47=3,'1) Document info'!$C$9,IF(E47=4,'1) Document info'!$C$10,IF(E47=5,AVERAGE('1) Document info'!$C$10,1),0))))))</f>
        <v>0</v>
      </c>
      <c r="K47" s="40">
        <f t="shared" si="5"/>
        <v>0</v>
      </c>
      <c r="L47" s="41">
        <f t="shared" si="4"/>
        <v>0</v>
      </c>
      <c r="M47" s="34"/>
      <c r="N47" s="34"/>
      <c r="O47" s="42"/>
      <c r="P47" s="43"/>
      <c r="Q47" s="40"/>
      <c r="R47" s="37"/>
      <c r="S47" s="38"/>
      <c r="T47" s="45"/>
      <c r="U47" s="37"/>
      <c r="V47" s="37"/>
    </row>
    <row r="48" spans="1:22" s="46" customFormat="1">
      <c r="A48" s="47">
        <v>46</v>
      </c>
      <c r="B48" s="47"/>
      <c r="C48" s="36"/>
      <c r="D48" s="37"/>
      <c r="E48" s="38"/>
      <c r="F48" s="38"/>
      <c r="G48" s="38"/>
      <c r="H48" s="38"/>
      <c r="I48" s="38">
        <f t="shared" si="3"/>
        <v>0</v>
      </c>
      <c r="J48" s="39">
        <f>IF(E48=0,0,IF(E48=1,'1) Document info'!$C$7,IF(E48=2,'1) Document info'!$C$8,IF(E48=3,'1) Document info'!$C$9,IF(E48=4,'1) Document info'!$C$10,IF(E48=5,AVERAGE('1) Document info'!$C$10,1),0))))))</f>
        <v>0</v>
      </c>
      <c r="K48" s="40">
        <f t="shared" si="5"/>
        <v>0</v>
      </c>
      <c r="L48" s="41">
        <f t="shared" si="4"/>
        <v>0</v>
      </c>
      <c r="M48" s="34"/>
      <c r="N48" s="34"/>
      <c r="O48" s="42"/>
      <c r="P48" s="43"/>
      <c r="Q48" s="40"/>
      <c r="R48" s="37"/>
      <c r="S48" s="38"/>
      <c r="T48" s="45"/>
      <c r="U48" s="37"/>
      <c r="V48" s="37"/>
    </row>
    <row r="49" spans="1:22" s="46" customFormat="1">
      <c r="A49" s="34">
        <v>47</v>
      </c>
      <c r="B49" s="47"/>
      <c r="C49" s="36"/>
      <c r="D49" s="37"/>
      <c r="E49" s="38"/>
      <c r="F49" s="38"/>
      <c r="G49" s="38"/>
      <c r="H49" s="38"/>
      <c r="I49" s="38">
        <f t="shared" si="3"/>
        <v>0</v>
      </c>
      <c r="J49" s="39">
        <f>IF(E49=0,0,IF(E49=1,'1) Document info'!$C$7,IF(E49=2,'1) Document info'!$C$8,IF(E49=3,'1) Document info'!$C$9,IF(E49=4,'1) Document info'!$C$10,IF(E49=5,AVERAGE('1) Document info'!$C$10,1),0))))))</f>
        <v>0</v>
      </c>
      <c r="K49" s="40">
        <f t="shared" si="5"/>
        <v>0</v>
      </c>
      <c r="L49" s="41">
        <f t="shared" si="4"/>
        <v>0</v>
      </c>
      <c r="M49" s="34"/>
      <c r="N49" s="34"/>
      <c r="O49" s="42"/>
      <c r="P49" s="37"/>
      <c r="Q49" s="40"/>
      <c r="R49" s="37"/>
      <c r="S49" s="38"/>
      <c r="T49" s="37"/>
      <c r="U49" s="37"/>
      <c r="V49" s="37"/>
    </row>
    <row r="50" spans="1:22" s="46" customFormat="1">
      <c r="A50" s="47">
        <v>48</v>
      </c>
      <c r="B50" s="47"/>
      <c r="C50" s="36"/>
      <c r="D50" s="37"/>
      <c r="E50" s="38"/>
      <c r="F50" s="38"/>
      <c r="G50" s="38"/>
      <c r="H50" s="38"/>
      <c r="I50" s="38">
        <f t="shared" si="3"/>
        <v>0</v>
      </c>
      <c r="J50" s="39">
        <f>IF(E50=0,0,IF(E50=1,'1) Document info'!$C$7,IF(E50=2,'1) Document info'!$C$8,IF(E50=3,'1) Document info'!$C$9,IF(E50=4,'1) Document info'!$C$10,IF(E50=5,AVERAGE('1) Document info'!$C$10,1),0))))))</f>
        <v>0</v>
      </c>
      <c r="K50" s="40">
        <f t="shared" si="5"/>
        <v>0</v>
      </c>
      <c r="L50" s="41">
        <f t="shared" si="4"/>
        <v>0</v>
      </c>
      <c r="M50" s="34"/>
      <c r="N50" s="34"/>
      <c r="O50" s="36"/>
      <c r="P50" s="37"/>
      <c r="Q50" s="40"/>
      <c r="R50" s="37"/>
      <c r="S50" s="44"/>
      <c r="T50" s="37"/>
      <c r="U50" s="37"/>
      <c r="V50" s="37"/>
    </row>
    <row r="51" spans="1:22" s="46" customFormat="1">
      <c r="A51" s="34">
        <v>49</v>
      </c>
      <c r="B51" s="47"/>
      <c r="C51" s="36"/>
      <c r="D51" s="37"/>
      <c r="E51" s="38"/>
      <c r="F51" s="38"/>
      <c r="G51" s="38"/>
      <c r="H51" s="38"/>
      <c r="I51" s="38">
        <f t="shared" si="3"/>
        <v>0</v>
      </c>
      <c r="J51" s="39">
        <f>IF(E51=0,0,IF(E51=1,'1) Document info'!$C$7,IF(E51=2,'1) Document info'!$C$8,IF(E51=3,'1) Document info'!$C$9,IF(E51=4,'1) Document info'!$C$10,IF(E51=5,AVERAGE('1) Document info'!$C$10,1),0))))))</f>
        <v>0</v>
      </c>
      <c r="K51" s="40">
        <f t="shared" si="5"/>
        <v>0</v>
      </c>
      <c r="L51" s="41">
        <f t="shared" si="4"/>
        <v>0</v>
      </c>
      <c r="M51" s="34"/>
      <c r="N51" s="34"/>
      <c r="O51" s="42"/>
      <c r="P51" s="43"/>
      <c r="Q51" s="40"/>
      <c r="R51" s="43"/>
      <c r="S51" s="44"/>
      <c r="T51" s="43"/>
      <c r="U51" s="37"/>
      <c r="V51" s="37"/>
    </row>
    <row r="52" spans="1:22" s="46" customFormat="1">
      <c r="A52" s="47">
        <v>50</v>
      </c>
      <c r="B52" s="47"/>
      <c r="C52" s="55"/>
      <c r="D52" s="34"/>
      <c r="E52" s="38"/>
      <c r="F52" s="38"/>
      <c r="G52" s="38"/>
      <c r="H52" s="38"/>
      <c r="I52" s="38">
        <f t="shared" si="3"/>
        <v>0</v>
      </c>
      <c r="J52" s="39">
        <f>IF(E52=0,0,IF(E52=1,'1) Document info'!$C$7,IF(E52=2,'1) Document info'!$C$8,IF(E52=3,'1) Document info'!$C$9,IF(E52=4,'1) Document info'!$C$10,IF(E52=5,AVERAGE('1) Document info'!$C$10,1),0))))))</f>
        <v>0</v>
      </c>
      <c r="K52" s="40">
        <f t="shared" si="5"/>
        <v>0</v>
      </c>
      <c r="L52" s="41">
        <f t="shared" si="4"/>
        <v>0</v>
      </c>
      <c r="M52" s="34"/>
      <c r="N52" s="34"/>
      <c r="O52" s="126"/>
      <c r="P52" s="43"/>
      <c r="Q52" s="40"/>
      <c r="R52" s="37"/>
      <c r="S52" s="38"/>
      <c r="T52" s="45"/>
      <c r="U52" s="47"/>
      <c r="V52" s="37"/>
    </row>
    <row r="53" spans="1:22" s="46" customFormat="1">
      <c r="A53" s="34">
        <v>51</v>
      </c>
      <c r="B53" s="47"/>
      <c r="C53" s="55"/>
      <c r="D53" s="34"/>
      <c r="E53" s="38"/>
      <c r="F53" s="38"/>
      <c r="G53" s="38"/>
      <c r="H53" s="38"/>
      <c r="I53" s="38">
        <f t="shared" si="3"/>
        <v>0</v>
      </c>
      <c r="J53" s="39">
        <f>IF(E53=0,0,IF(E53=1,'1) Document info'!$C$7,IF(E53=2,'1) Document info'!$C$8,IF(E53=3,'1) Document info'!$C$9,IF(E53=4,'1) Document info'!$C$10,IF(E53=5,AVERAGE('1) Document info'!$C$10,1),0))))))</f>
        <v>0</v>
      </c>
      <c r="K53" s="40">
        <f t="shared" si="5"/>
        <v>0</v>
      </c>
      <c r="L53" s="41">
        <f t="shared" si="4"/>
        <v>0</v>
      </c>
      <c r="M53" s="34"/>
      <c r="N53" s="34"/>
      <c r="O53" s="42"/>
      <c r="P53" s="37"/>
      <c r="Q53" s="40"/>
      <c r="R53" s="37"/>
      <c r="S53" s="38"/>
      <c r="T53" s="37"/>
      <c r="U53" s="37"/>
      <c r="V53" s="37"/>
    </row>
    <row r="54" spans="1:22" s="46" customFormat="1">
      <c r="A54" s="47">
        <v>52</v>
      </c>
      <c r="B54" s="47"/>
      <c r="C54" s="55"/>
      <c r="D54" s="127"/>
      <c r="E54" s="38"/>
      <c r="F54" s="38"/>
      <c r="G54" s="38"/>
      <c r="H54" s="38"/>
      <c r="I54" s="38">
        <f t="shared" si="3"/>
        <v>0</v>
      </c>
      <c r="J54" s="39">
        <f>IF(E54=0,0,IF(E54=1,'1) Document info'!$C$7,IF(E54=2,'1) Document info'!$C$8,IF(E54=3,'1) Document info'!$C$9,IF(E54=4,'1) Document info'!$C$10,IF(E54=5,AVERAGE('1) Document info'!$C$10,1),0))))))</f>
        <v>0</v>
      </c>
      <c r="K54" s="40">
        <f t="shared" si="5"/>
        <v>0</v>
      </c>
      <c r="L54" s="41">
        <f t="shared" si="4"/>
        <v>0</v>
      </c>
      <c r="M54" s="34"/>
      <c r="N54" s="34"/>
      <c r="O54" s="128"/>
      <c r="P54" s="37"/>
      <c r="Q54" s="40"/>
      <c r="R54" s="37"/>
      <c r="S54" s="38"/>
      <c r="T54" s="37"/>
      <c r="U54" s="37"/>
      <c r="V54" s="37"/>
    </row>
    <row r="55" spans="1:22" s="46" customFormat="1">
      <c r="A55" s="34">
        <v>53</v>
      </c>
      <c r="B55" s="47"/>
      <c r="C55" s="35"/>
      <c r="D55" s="34"/>
      <c r="E55" s="38"/>
      <c r="F55" s="38"/>
      <c r="G55" s="38"/>
      <c r="H55" s="38"/>
      <c r="I55" s="38">
        <f t="shared" si="3"/>
        <v>0</v>
      </c>
      <c r="J55" s="39">
        <f>IF(E55=0,0,IF(E55=1,'1) Document info'!$C$7,IF(E55=2,'1) Document info'!$C$8,IF(E55=3,'1) Document info'!$C$9,IF(E55=4,'1) Document info'!$C$10,IF(E55=5,AVERAGE('1) Document info'!$C$10,1),0))))))</f>
        <v>0</v>
      </c>
      <c r="K55" s="40">
        <f t="shared" si="5"/>
        <v>0</v>
      </c>
      <c r="L55" s="41">
        <f t="shared" si="4"/>
        <v>0</v>
      </c>
      <c r="M55" s="34"/>
      <c r="N55" s="34"/>
      <c r="O55" s="42"/>
      <c r="P55" s="37"/>
      <c r="Q55" s="40"/>
      <c r="R55" s="37"/>
      <c r="S55" s="38"/>
      <c r="T55" s="45"/>
      <c r="U55" s="37"/>
      <c r="V55" s="37"/>
    </row>
    <row r="56" spans="1:22" s="46" customFormat="1">
      <c r="A56" s="47">
        <v>54</v>
      </c>
      <c r="B56" s="47"/>
      <c r="C56" s="35"/>
      <c r="D56" s="34"/>
      <c r="E56" s="38"/>
      <c r="F56" s="38"/>
      <c r="G56" s="38"/>
      <c r="H56" s="38"/>
      <c r="I56" s="38">
        <f t="shared" si="3"/>
        <v>0</v>
      </c>
      <c r="J56" s="39">
        <f>IF(E56=0,0,IF(E56=1,'1) Document info'!$C$7,IF(E56=2,'1) Document info'!$C$8,IF(E56=3,'1) Document info'!$C$9,IF(E56=4,'1) Document info'!$C$10,IF(E56=5,AVERAGE('1) Document info'!$C$10,1),0))))))</f>
        <v>0</v>
      </c>
      <c r="K56" s="40">
        <f t="shared" si="5"/>
        <v>0</v>
      </c>
      <c r="L56" s="41">
        <f t="shared" si="4"/>
        <v>0</v>
      </c>
      <c r="M56" s="34"/>
      <c r="N56" s="34"/>
      <c r="O56" s="42"/>
      <c r="P56" s="37"/>
      <c r="Q56" s="40"/>
      <c r="R56" s="37"/>
      <c r="S56" s="38"/>
      <c r="T56" s="37"/>
      <c r="U56" s="37"/>
      <c r="V56" s="37"/>
    </row>
    <row r="57" spans="1:22" s="46" customFormat="1">
      <c r="A57" s="34">
        <v>55</v>
      </c>
      <c r="B57" s="47"/>
      <c r="C57" s="35"/>
      <c r="D57" s="34"/>
      <c r="E57" s="38"/>
      <c r="F57" s="38"/>
      <c r="G57" s="38"/>
      <c r="H57" s="38"/>
      <c r="I57" s="38">
        <f t="shared" si="3"/>
        <v>0</v>
      </c>
      <c r="J57" s="39">
        <f>IF(E57=0,0,IF(E57=1,'1) Document info'!$C$7,IF(E57=2,'1) Document info'!$C$8,IF(E57=3,'1) Document info'!$C$9,IF(E57=4,'1) Document info'!$C$10,IF(E57=5,AVERAGE('1) Document info'!$C$10,1),0))))))</f>
        <v>0</v>
      </c>
      <c r="K57" s="40">
        <f t="shared" si="5"/>
        <v>0</v>
      </c>
      <c r="L57" s="41">
        <f t="shared" si="4"/>
        <v>0</v>
      </c>
      <c r="M57" s="34"/>
      <c r="N57" s="34"/>
      <c r="O57" s="42"/>
      <c r="P57" s="37"/>
      <c r="Q57" s="40"/>
      <c r="R57" s="37"/>
      <c r="S57" s="38"/>
      <c r="T57" s="37"/>
      <c r="U57" s="37"/>
      <c r="V57" s="37"/>
    </row>
    <row r="58" spans="1:22" s="63" customFormat="1">
      <c r="A58" s="47">
        <v>56</v>
      </c>
      <c r="B58" s="47"/>
      <c r="C58" s="55"/>
      <c r="D58" s="34"/>
      <c r="E58" s="38"/>
      <c r="F58" s="38"/>
      <c r="G58" s="38"/>
      <c r="H58" s="38"/>
      <c r="I58" s="38">
        <f t="shared" si="3"/>
        <v>0</v>
      </c>
      <c r="J58" s="39">
        <f>IF(E58=0,0,IF(E58=1,'1) Document info'!$C$7,IF(E58=2,'1) Document info'!$C$8,IF(E58=3,'1) Document info'!$C$9,IF(E58=4,'1) Document info'!$C$10,IF(E58=5,AVERAGE('1) Document info'!$C$10,1),0))))))</f>
        <v>0</v>
      </c>
      <c r="K58" s="40">
        <f t="shared" si="5"/>
        <v>0</v>
      </c>
      <c r="L58" s="41">
        <f t="shared" si="4"/>
        <v>0</v>
      </c>
      <c r="M58" s="34"/>
      <c r="N58" s="34"/>
      <c r="O58" s="42"/>
      <c r="P58" s="37"/>
      <c r="Q58" s="40"/>
      <c r="R58" s="37"/>
      <c r="S58" s="38"/>
      <c r="T58" s="37"/>
      <c r="U58" s="37"/>
      <c r="V58" s="37"/>
    </row>
    <row r="59" spans="1:22" s="50" customFormat="1">
      <c r="A59" s="34">
        <v>57</v>
      </c>
      <c r="B59" s="47"/>
      <c r="C59" s="64"/>
      <c r="D59" s="37"/>
      <c r="E59" s="38"/>
      <c r="F59" s="38"/>
      <c r="G59" s="38"/>
      <c r="H59" s="38"/>
      <c r="I59" s="38">
        <f t="shared" si="3"/>
        <v>0</v>
      </c>
      <c r="J59" s="39">
        <f>IF(E59=0,0,IF(E59=1,'1) Document info'!$C$7,IF(E59=2,'1) Document info'!$C$8,IF(E59=3,'1) Document info'!$C$9,IF(E59=4,'1) Document info'!$C$10,IF(E59=5,AVERAGE('1) Document info'!$C$10,1),0))))))</f>
        <v>0</v>
      </c>
      <c r="K59" s="40">
        <f t="shared" si="5"/>
        <v>0</v>
      </c>
      <c r="L59" s="41">
        <f t="shared" si="4"/>
        <v>0</v>
      </c>
      <c r="M59" s="34"/>
      <c r="N59" s="34"/>
      <c r="O59" s="42"/>
      <c r="P59" s="56"/>
      <c r="Q59" s="40"/>
      <c r="R59" s="65"/>
      <c r="S59" s="38"/>
      <c r="T59" s="65"/>
      <c r="U59" s="37"/>
      <c r="V59" s="37"/>
    </row>
    <row r="60" spans="1:22" s="50" customFormat="1">
      <c r="A60" s="47">
        <v>58</v>
      </c>
      <c r="B60" s="47"/>
      <c r="C60" s="36"/>
      <c r="D60" s="37"/>
      <c r="E60" s="48"/>
      <c r="F60" s="48"/>
      <c r="G60" s="48"/>
      <c r="H60" s="48"/>
      <c r="I60" s="38">
        <f t="shared" si="3"/>
        <v>0</v>
      </c>
      <c r="J60" s="39">
        <f>IF(E60=0,0,IF(E60=1,'1) Document info'!$C$7,IF(E60=2,'1) Document info'!$C$8,IF(E60=3,'1) Document info'!$C$9,IF(E60=4,'1) Document info'!$C$10,IF(E60=5,AVERAGE('1) Document info'!$C$10,1),0))))))</f>
        <v>0</v>
      </c>
      <c r="K60" s="40">
        <f t="shared" si="5"/>
        <v>0</v>
      </c>
      <c r="L60" s="41">
        <f t="shared" si="4"/>
        <v>0</v>
      </c>
      <c r="M60" s="47"/>
      <c r="N60" s="34"/>
      <c r="O60" s="42"/>
      <c r="P60" s="52"/>
      <c r="Q60" s="40"/>
      <c r="R60" s="52"/>
      <c r="S60" s="53"/>
      <c r="T60" s="54"/>
      <c r="U60" s="37"/>
      <c r="V60" s="37"/>
    </row>
    <row r="61" spans="1:22" s="50" customFormat="1">
      <c r="A61" s="34">
        <v>59</v>
      </c>
      <c r="B61" s="47"/>
      <c r="C61" s="36"/>
      <c r="D61" s="42"/>
      <c r="E61" s="38"/>
      <c r="F61" s="38"/>
      <c r="G61" s="38"/>
      <c r="H61" s="38"/>
      <c r="I61" s="38">
        <f t="shared" si="3"/>
        <v>0</v>
      </c>
      <c r="J61" s="39">
        <f>IF(E61=0,0,IF(E61=1,'1) Document info'!$C$7,IF(E61=2,'1) Document info'!$C$8,IF(E61=3,'1) Document info'!$C$9,IF(E61=4,'1) Document info'!$C$10,IF(E61=5,AVERAGE('1) Document info'!$C$10,1),0))))))</f>
        <v>0</v>
      </c>
      <c r="K61" s="40">
        <f t="shared" si="5"/>
        <v>0</v>
      </c>
      <c r="L61" s="41">
        <f t="shared" si="4"/>
        <v>0</v>
      </c>
      <c r="M61" s="49"/>
      <c r="N61" s="34"/>
      <c r="O61" s="42"/>
      <c r="P61" s="42"/>
      <c r="Q61" s="40"/>
      <c r="R61" s="42"/>
      <c r="S61" s="66"/>
      <c r="T61" s="42"/>
      <c r="U61" s="37"/>
      <c r="V61" s="42"/>
    </row>
    <row r="62" spans="1:22" s="46" customFormat="1">
      <c r="A62" s="47">
        <v>60</v>
      </c>
      <c r="B62" s="47"/>
      <c r="C62" s="36"/>
      <c r="D62" s="37"/>
      <c r="E62" s="38"/>
      <c r="F62" s="38"/>
      <c r="G62" s="38"/>
      <c r="H62" s="38"/>
      <c r="I62" s="38">
        <f t="shared" si="3"/>
        <v>0</v>
      </c>
      <c r="J62" s="39">
        <f>IF(E62=0,0,IF(E62=1,'1) Document info'!$C$7,IF(E62=2,'1) Document info'!$C$8,IF(E62=3,'1) Document info'!$C$9,IF(E62=4,'1) Document info'!$C$10,IF(E62=5,AVERAGE('1) Document info'!$C$10,1),0))))))</f>
        <v>0</v>
      </c>
      <c r="K62" s="40">
        <f t="shared" si="5"/>
        <v>0</v>
      </c>
      <c r="L62" s="41">
        <f t="shared" si="4"/>
        <v>0</v>
      </c>
      <c r="M62" s="34"/>
      <c r="N62" s="34"/>
      <c r="O62" s="42"/>
      <c r="P62" s="37"/>
      <c r="Q62" s="40"/>
      <c r="R62" s="37"/>
      <c r="S62" s="38"/>
      <c r="T62" s="67"/>
      <c r="U62" s="37"/>
      <c r="V62" s="37"/>
    </row>
    <row r="63" spans="1:22" s="51" customFormat="1">
      <c r="A63" s="34">
        <v>61</v>
      </c>
      <c r="B63" s="47"/>
      <c r="C63" s="42"/>
      <c r="D63" s="37"/>
      <c r="E63" s="48"/>
      <c r="F63" s="48"/>
      <c r="G63" s="48"/>
      <c r="H63" s="48"/>
      <c r="I63" s="48">
        <f t="shared" si="3"/>
        <v>0</v>
      </c>
      <c r="J63" s="39">
        <f>IF(E63=0,0,IF(E63=1,'1) Document info'!$C$7,IF(E63=2,'1) Document info'!$C$8,IF(E63=3,'1) Document info'!$C$9,IF(E63=4,'1) Document info'!$C$10,IF(E63=5,AVERAGE('1) Document info'!$C$10,1),0))))))</f>
        <v>0</v>
      </c>
      <c r="K63" s="40">
        <f t="shared" si="5"/>
        <v>0</v>
      </c>
      <c r="L63" s="41">
        <f t="shared" si="4"/>
        <v>0</v>
      </c>
      <c r="M63" s="47"/>
      <c r="N63" s="34"/>
      <c r="O63" s="42"/>
      <c r="P63" s="52"/>
      <c r="Q63" s="40"/>
      <c r="R63" s="54"/>
      <c r="S63" s="68"/>
      <c r="T63" s="45"/>
      <c r="U63" s="54"/>
      <c r="V63" s="54"/>
    </row>
    <row r="64" spans="1:22" s="51" customFormat="1">
      <c r="A64" s="47">
        <v>62</v>
      </c>
      <c r="B64" s="47"/>
      <c r="C64" s="37"/>
      <c r="D64" s="37"/>
      <c r="E64" s="38"/>
      <c r="F64" s="38"/>
      <c r="G64" s="38"/>
      <c r="H64" s="38"/>
      <c r="I64" s="38">
        <f t="shared" si="3"/>
        <v>0</v>
      </c>
      <c r="J64" s="39">
        <f>IF(E64=0,0,IF(E64=1,'1) Document info'!$C$7,IF(E64=2,'1) Document info'!$C$8,IF(E64=3,'1) Document info'!$C$9,IF(E64=4,'1) Document info'!$C$10,IF(E64=5,AVERAGE('1) Document info'!$C$10,1),0))))))</f>
        <v>0</v>
      </c>
      <c r="K64" s="40">
        <f t="shared" si="5"/>
        <v>0</v>
      </c>
      <c r="L64" s="41">
        <f t="shared" si="4"/>
        <v>0</v>
      </c>
      <c r="M64" s="34"/>
      <c r="N64" s="34"/>
      <c r="O64" s="42"/>
      <c r="P64" s="43"/>
      <c r="Q64" s="40"/>
      <c r="R64" s="37"/>
      <c r="S64" s="44"/>
      <c r="T64" s="67"/>
      <c r="U64" s="37"/>
      <c r="V64" s="37"/>
    </row>
    <row r="65" spans="1:22" s="51" customFormat="1">
      <c r="A65" s="34">
        <v>63</v>
      </c>
      <c r="B65" s="47"/>
      <c r="C65" s="37"/>
      <c r="D65" s="37"/>
      <c r="E65" s="38"/>
      <c r="F65" s="38"/>
      <c r="G65" s="38"/>
      <c r="H65" s="38"/>
      <c r="I65" s="38">
        <f t="shared" si="3"/>
        <v>0</v>
      </c>
      <c r="J65" s="39">
        <f>IF(E65=0,0,IF(E65=1,'1) Document info'!$C$7,IF(E65=2,'1) Document info'!$C$8,IF(E65=3,'1) Document info'!$C$9,IF(E65=4,'1) Document info'!$C$10,IF(E65=5,AVERAGE('1) Document info'!$C$10,1),0))))))</f>
        <v>0</v>
      </c>
      <c r="K65" s="40">
        <f t="shared" si="5"/>
        <v>0</v>
      </c>
      <c r="L65" s="41">
        <f t="shared" si="4"/>
        <v>0</v>
      </c>
      <c r="M65" s="34"/>
      <c r="N65" s="34"/>
      <c r="O65" s="42"/>
      <c r="P65" s="37"/>
      <c r="Q65" s="40"/>
      <c r="R65" s="37"/>
      <c r="S65" s="44"/>
      <c r="T65" s="37"/>
      <c r="U65" s="37"/>
      <c r="V65" s="37"/>
    </row>
    <row r="66" spans="1:22" s="51" customFormat="1">
      <c r="A66" s="47">
        <v>64</v>
      </c>
      <c r="B66" s="47"/>
      <c r="C66" s="37"/>
      <c r="D66" s="37"/>
      <c r="E66" s="38"/>
      <c r="F66" s="38"/>
      <c r="G66" s="38"/>
      <c r="H66" s="38"/>
      <c r="I66" s="38">
        <f t="shared" ref="I66:I101" si="6">MAX(F66:H66)*E66</f>
        <v>0</v>
      </c>
      <c r="J66" s="39">
        <f>IF(E66=0,0,IF(E66=1,'1) Document info'!$C$7,IF(E66=2,'1) Document info'!$C$8,IF(E66=3,'1) Document info'!$C$9,IF(E66=4,'1) Document info'!$C$10,IF(E66=5,AVERAGE('1) Document info'!$C$10,1),0))))))</f>
        <v>0</v>
      </c>
      <c r="K66" s="40">
        <f t="shared" ref="K66:K101" si="7">IF(G66=0,0,IF(G66=1,250,IF(G66=2,1500,IF(G66=3,4500,IF(G66=4,8000,IF(G66=5,10000,0))))))</f>
        <v>0</v>
      </c>
      <c r="L66" s="41">
        <f t="shared" ref="L66:L101" si="8">J66*K66</f>
        <v>0</v>
      </c>
      <c r="M66" s="34"/>
      <c r="N66" s="34"/>
      <c r="O66" s="42"/>
      <c r="P66" s="37"/>
      <c r="Q66" s="40"/>
      <c r="R66" s="37"/>
      <c r="S66" s="44"/>
      <c r="T66" s="37"/>
      <c r="U66" s="37"/>
      <c r="V66" s="37"/>
    </row>
    <row r="67" spans="1:22" s="51" customFormat="1">
      <c r="A67" s="34">
        <v>65</v>
      </c>
      <c r="B67" s="47"/>
      <c r="C67" s="37"/>
      <c r="D67" s="37"/>
      <c r="E67" s="38"/>
      <c r="F67" s="38"/>
      <c r="G67" s="38"/>
      <c r="H67" s="38"/>
      <c r="I67" s="38">
        <f t="shared" si="6"/>
        <v>0</v>
      </c>
      <c r="J67" s="39">
        <f>IF(E67=0,0,IF(E67=1,'1) Document info'!$C$7,IF(E67=2,'1) Document info'!$C$8,IF(E67=3,'1) Document info'!$C$9,IF(E67=4,'1) Document info'!$C$10,IF(E67=5,AVERAGE('1) Document info'!$C$10,1),0))))))</f>
        <v>0</v>
      </c>
      <c r="K67" s="40">
        <f t="shared" si="7"/>
        <v>0</v>
      </c>
      <c r="L67" s="41">
        <f t="shared" si="8"/>
        <v>0</v>
      </c>
      <c r="M67" s="34"/>
      <c r="N67" s="34"/>
      <c r="O67" s="42"/>
      <c r="P67" s="37"/>
      <c r="Q67" s="40"/>
      <c r="R67" s="37"/>
      <c r="S67" s="44"/>
      <c r="T67" s="37"/>
      <c r="U67" s="37"/>
      <c r="V67" s="37"/>
    </row>
    <row r="68" spans="1:22" s="51" customFormat="1">
      <c r="A68" s="47">
        <v>66</v>
      </c>
      <c r="B68" s="47"/>
      <c r="C68" s="37"/>
      <c r="D68" s="37"/>
      <c r="E68" s="38"/>
      <c r="F68" s="38"/>
      <c r="G68" s="38"/>
      <c r="H68" s="38"/>
      <c r="I68" s="38">
        <f t="shared" si="6"/>
        <v>0</v>
      </c>
      <c r="J68" s="39">
        <f>IF(E68=0,0,IF(E68=1,'1) Document info'!$C$7,IF(E68=2,'1) Document info'!$C$8,IF(E68=3,'1) Document info'!$C$9,IF(E68=4,'1) Document info'!$C$10,IF(E68=5,AVERAGE('1) Document info'!$C$10,1),0))))))</f>
        <v>0</v>
      </c>
      <c r="K68" s="40">
        <f t="shared" si="7"/>
        <v>0</v>
      </c>
      <c r="L68" s="41">
        <f t="shared" si="8"/>
        <v>0</v>
      </c>
      <c r="M68" s="34"/>
      <c r="N68" s="34"/>
      <c r="O68" s="42"/>
      <c r="P68" s="37"/>
      <c r="Q68" s="40"/>
      <c r="R68" s="37"/>
      <c r="S68" s="44"/>
      <c r="T68" s="37"/>
      <c r="U68" s="37"/>
      <c r="V68" s="37"/>
    </row>
    <row r="69" spans="1:22">
      <c r="A69" s="34">
        <v>67</v>
      </c>
      <c r="B69" s="47"/>
      <c r="C69" s="37"/>
      <c r="D69" s="37"/>
      <c r="E69" s="38"/>
      <c r="F69" s="38"/>
      <c r="G69" s="38"/>
      <c r="H69" s="38"/>
      <c r="I69" s="38">
        <f t="shared" si="6"/>
        <v>0</v>
      </c>
      <c r="J69" s="39">
        <f>IF(E69=0,0,IF(E69=1,'1) Document info'!$C$7,IF(E69=2,'1) Document info'!$C$8,IF(E69=3,'1) Document info'!$C$9,IF(E69=4,'1) Document info'!$C$10,IF(E69=5,AVERAGE('1) Document info'!$C$10,1),0))))))</f>
        <v>0</v>
      </c>
      <c r="K69" s="40">
        <f t="shared" si="7"/>
        <v>0</v>
      </c>
      <c r="L69" s="41">
        <f t="shared" si="8"/>
        <v>0</v>
      </c>
      <c r="M69" s="34"/>
      <c r="N69" s="34"/>
      <c r="O69" s="42"/>
      <c r="P69" s="37"/>
      <c r="Q69" s="40"/>
      <c r="R69" s="37"/>
      <c r="S69" s="44"/>
      <c r="T69" s="37"/>
      <c r="U69" s="37"/>
      <c r="V69" s="37"/>
    </row>
    <row r="70" spans="1:22">
      <c r="A70" s="47">
        <v>68</v>
      </c>
      <c r="B70" s="47"/>
      <c r="C70" s="37"/>
      <c r="D70" s="37"/>
      <c r="E70" s="38"/>
      <c r="F70" s="38"/>
      <c r="G70" s="38"/>
      <c r="H70" s="38"/>
      <c r="I70" s="38">
        <f t="shared" si="6"/>
        <v>0</v>
      </c>
      <c r="J70" s="39">
        <f>IF(E70=0,0,IF(E70=1,'1) Document info'!$C$7,IF(E70=2,'1) Document info'!$C$8,IF(E70=3,'1) Document info'!$C$9,IF(E70=4,'1) Document info'!$C$10,IF(E70=5,AVERAGE('1) Document info'!$C$10,1),0))))))</f>
        <v>0</v>
      </c>
      <c r="K70" s="40">
        <f t="shared" si="7"/>
        <v>0</v>
      </c>
      <c r="L70" s="41">
        <f t="shared" si="8"/>
        <v>0</v>
      </c>
      <c r="M70" s="34"/>
      <c r="N70" s="34"/>
      <c r="O70" s="42"/>
      <c r="P70" s="37"/>
      <c r="Q70" s="40"/>
      <c r="R70" s="37"/>
      <c r="S70" s="44"/>
      <c r="T70" s="37"/>
      <c r="U70" s="37"/>
      <c r="V70" s="37"/>
    </row>
    <row r="71" spans="1:22">
      <c r="A71" s="34">
        <v>69</v>
      </c>
      <c r="B71" s="47"/>
      <c r="C71" s="37"/>
      <c r="D71" s="37"/>
      <c r="E71" s="38"/>
      <c r="F71" s="38"/>
      <c r="G71" s="38"/>
      <c r="H71" s="38"/>
      <c r="I71" s="38">
        <f t="shared" si="6"/>
        <v>0</v>
      </c>
      <c r="J71" s="39">
        <f>IF(E71=0,0,IF(E71=1,'1) Document info'!$C$7,IF(E71=2,'1) Document info'!$C$8,IF(E71=3,'1) Document info'!$C$9,IF(E71=4,'1) Document info'!$C$10,IF(E71=5,AVERAGE('1) Document info'!$C$10,1),0))))))</f>
        <v>0</v>
      </c>
      <c r="K71" s="40">
        <f t="shared" si="7"/>
        <v>0</v>
      </c>
      <c r="L71" s="41">
        <f t="shared" si="8"/>
        <v>0</v>
      </c>
      <c r="M71" s="34"/>
      <c r="N71" s="34"/>
      <c r="O71" s="42"/>
      <c r="P71" s="37"/>
      <c r="Q71" s="40"/>
      <c r="R71" s="37"/>
      <c r="S71" s="44"/>
      <c r="T71" s="37"/>
      <c r="U71" s="37"/>
      <c r="V71" s="37"/>
    </row>
    <row r="72" spans="1:22">
      <c r="A72" s="47">
        <v>70</v>
      </c>
      <c r="B72" s="47"/>
      <c r="C72" s="37"/>
      <c r="D72" s="37"/>
      <c r="E72" s="38"/>
      <c r="F72" s="38"/>
      <c r="G72" s="38"/>
      <c r="H72" s="38"/>
      <c r="I72" s="38">
        <f t="shared" si="6"/>
        <v>0</v>
      </c>
      <c r="J72" s="39">
        <f>IF(E72=0,0,IF(E72=1,'1) Document info'!$C$7,IF(E72=2,'1) Document info'!$C$8,IF(E72=3,'1) Document info'!$C$9,IF(E72=4,'1) Document info'!$C$10,IF(E72=5,AVERAGE('1) Document info'!$C$10,1),0))))))</f>
        <v>0</v>
      </c>
      <c r="K72" s="40">
        <f t="shared" si="7"/>
        <v>0</v>
      </c>
      <c r="L72" s="41">
        <f t="shared" si="8"/>
        <v>0</v>
      </c>
      <c r="M72" s="34"/>
      <c r="N72" s="34"/>
      <c r="O72" s="42"/>
      <c r="P72" s="37"/>
      <c r="Q72" s="40"/>
      <c r="R72" s="37"/>
      <c r="S72" s="44"/>
      <c r="T72" s="37"/>
      <c r="U72" s="37"/>
      <c r="V72" s="37"/>
    </row>
    <row r="73" spans="1:22">
      <c r="A73" s="34">
        <v>71</v>
      </c>
      <c r="B73" s="47"/>
      <c r="C73" s="37"/>
      <c r="D73" s="37"/>
      <c r="E73" s="38"/>
      <c r="F73" s="38"/>
      <c r="G73" s="38"/>
      <c r="H73" s="38"/>
      <c r="I73" s="38">
        <f t="shared" si="6"/>
        <v>0</v>
      </c>
      <c r="J73" s="39">
        <f>IF(E73=0,0,IF(E73=1,'1) Document info'!$C$7,IF(E73=2,'1) Document info'!$C$8,IF(E73=3,'1) Document info'!$C$9,IF(E73=4,'1) Document info'!$C$10,IF(E73=5,AVERAGE('1) Document info'!$C$10,1),0))))))</f>
        <v>0</v>
      </c>
      <c r="K73" s="40">
        <f t="shared" si="7"/>
        <v>0</v>
      </c>
      <c r="L73" s="41">
        <f t="shared" si="8"/>
        <v>0</v>
      </c>
      <c r="M73" s="34"/>
      <c r="N73" s="34"/>
      <c r="O73" s="42"/>
      <c r="P73" s="37"/>
      <c r="Q73" s="40"/>
      <c r="R73" s="37"/>
      <c r="S73" s="44"/>
      <c r="T73" s="37"/>
      <c r="U73" s="37"/>
      <c r="V73" s="37"/>
    </row>
    <row r="74" spans="1:22">
      <c r="A74" s="47">
        <v>72</v>
      </c>
      <c r="B74" s="47"/>
      <c r="C74" s="37"/>
      <c r="D74" s="37"/>
      <c r="E74" s="38"/>
      <c r="F74" s="38"/>
      <c r="G74" s="38"/>
      <c r="H74" s="38"/>
      <c r="I74" s="38">
        <f t="shared" si="6"/>
        <v>0</v>
      </c>
      <c r="J74" s="39">
        <f>IF(E74=0,0,IF(E74=1,'1) Document info'!$C$7,IF(E74=2,'1) Document info'!$C$8,IF(E74=3,'1) Document info'!$C$9,IF(E74=4,'1) Document info'!$C$10,IF(E74=5,AVERAGE('1) Document info'!$C$10,1),0))))))</f>
        <v>0</v>
      </c>
      <c r="K74" s="40">
        <f t="shared" si="7"/>
        <v>0</v>
      </c>
      <c r="L74" s="41">
        <f t="shared" si="8"/>
        <v>0</v>
      </c>
      <c r="M74" s="34"/>
      <c r="N74" s="34"/>
      <c r="O74" s="42"/>
      <c r="P74" s="37"/>
      <c r="Q74" s="40"/>
      <c r="R74" s="37"/>
      <c r="S74" s="44"/>
      <c r="T74" s="37"/>
      <c r="U74" s="37"/>
      <c r="V74" s="37"/>
    </row>
    <row r="75" spans="1:22">
      <c r="A75" s="34">
        <v>73</v>
      </c>
      <c r="B75" s="47"/>
      <c r="C75" s="37"/>
      <c r="D75" s="37"/>
      <c r="E75" s="38"/>
      <c r="F75" s="38"/>
      <c r="G75" s="38"/>
      <c r="H75" s="38"/>
      <c r="I75" s="38">
        <f t="shared" si="6"/>
        <v>0</v>
      </c>
      <c r="J75" s="39">
        <f>IF(E75=0,0,IF(E75=1,'1) Document info'!$C$7,IF(E75=2,'1) Document info'!$C$8,IF(E75=3,'1) Document info'!$C$9,IF(E75=4,'1) Document info'!$C$10,IF(E75=5,AVERAGE('1) Document info'!$C$10,1),0))))))</f>
        <v>0</v>
      </c>
      <c r="K75" s="40">
        <f t="shared" si="7"/>
        <v>0</v>
      </c>
      <c r="L75" s="41">
        <f t="shared" si="8"/>
        <v>0</v>
      </c>
      <c r="M75" s="34"/>
      <c r="N75" s="34"/>
      <c r="O75" s="42"/>
      <c r="P75" s="37"/>
      <c r="Q75" s="40"/>
      <c r="R75" s="37"/>
      <c r="S75" s="44"/>
      <c r="T75" s="37"/>
      <c r="U75" s="37"/>
      <c r="V75" s="37"/>
    </row>
    <row r="76" spans="1:22">
      <c r="A76" s="47">
        <v>74</v>
      </c>
      <c r="B76" s="47"/>
      <c r="C76" s="37"/>
      <c r="D76" s="37"/>
      <c r="E76" s="38"/>
      <c r="F76" s="38"/>
      <c r="G76" s="38"/>
      <c r="H76" s="38"/>
      <c r="I76" s="38">
        <f t="shared" si="6"/>
        <v>0</v>
      </c>
      <c r="J76" s="39">
        <f>IF(E76=0,0,IF(E76=1,'1) Document info'!$C$7,IF(E76=2,'1) Document info'!$C$8,IF(E76=3,'1) Document info'!$C$9,IF(E76=4,'1) Document info'!$C$10,IF(E76=5,AVERAGE('1) Document info'!$C$10,1),0))))))</f>
        <v>0</v>
      </c>
      <c r="K76" s="40">
        <f t="shared" si="7"/>
        <v>0</v>
      </c>
      <c r="L76" s="41">
        <f t="shared" si="8"/>
        <v>0</v>
      </c>
      <c r="M76" s="34"/>
      <c r="N76" s="34"/>
      <c r="O76" s="42"/>
      <c r="P76" s="37"/>
      <c r="Q76" s="40"/>
      <c r="R76" s="37"/>
      <c r="S76" s="44"/>
      <c r="T76" s="37"/>
      <c r="U76" s="37"/>
      <c r="V76" s="37"/>
    </row>
    <row r="77" spans="1:22">
      <c r="A77" s="34">
        <v>75</v>
      </c>
      <c r="B77" s="47"/>
      <c r="C77" s="37"/>
      <c r="D77" s="37"/>
      <c r="E77" s="38"/>
      <c r="F77" s="38"/>
      <c r="G77" s="38"/>
      <c r="H77" s="38"/>
      <c r="I77" s="38">
        <f t="shared" si="6"/>
        <v>0</v>
      </c>
      <c r="J77" s="39">
        <f>IF(E77=0,0,IF(E77=1,'1) Document info'!$C$7,IF(E77=2,'1) Document info'!$C$8,IF(E77=3,'1) Document info'!$C$9,IF(E77=4,'1) Document info'!$C$10,IF(E77=5,AVERAGE('1) Document info'!$C$10,1),0))))))</f>
        <v>0</v>
      </c>
      <c r="K77" s="40">
        <f t="shared" si="7"/>
        <v>0</v>
      </c>
      <c r="L77" s="41">
        <f t="shared" si="8"/>
        <v>0</v>
      </c>
      <c r="M77" s="34"/>
      <c r="N77" s="34"/>
      <c r="O77" s="42"/>
      <c r="P77" s="37"/>
      <c r="Q77" s="40"/>
      <c r="R77" s="37"/>
      <c r="S77" s="44"/>
      <c r="T77" s="37"/>
      <c r="U77" s="37"/>
      <c r="V77" s="37"/>
    </row>
    <row r="78" spans="1:22">
      <c r="A78" s="47">
        <v>76</v>
      </c>
      <c r="B78" s="47"/>
      <c r="C78" s="37"/>
      <c r="D78" s="37"/>
      <c r="E78" s="38"/>
      <c r="F78" s="38"/>
      <c r="G78" s="38"/>
      <c r="H78" s="38"/>
      <c r="I78" s="38">
        <f t="shared" si="6"/>
        <v>0</v>
      </c>
      <c r="J78" s="39">
        <f>IF(E78=0,0,IF(E78=1,'1) Document info'!$C$7,IF(E78=2,'1) Document info'!$C$8,IF(E78=3,'1) Document info'!$C$9,IF(E78=4,'1) Document info'!$C$10,IF(E78=5,AVERAGE('1) Document info'!$C$10,1),0))))))</f>
        <v>0</v>
      </c>
      <c r="K78" s="40">
        <f t="shared" si="7"/>
        <v>0</v>
      </c>
      <c r="L78" s="41">
        <f t="shared" si="8"/>
        <v>0</v>
      </c>
      <c r="M78" s="34"/>
      <c r="N78" s="34"/>
      <c r="O78" s="42"/>
      <c r="P78" s="37"/>
      <c r="Q78" s="40"/>
      <c r="R78" s="37"/>
      <c r="S78" s="44"/>
      <c r="T78" s="37"/>
      <c r="U78" s="37"/>
      <c r="V78" s="37"/>
    </row>
    <row r="79" spans="1:22">
      <c r="A79" s="34">
        <v>77</v>
      </c>
      <c r="B79" s="47"/>
      <c r="C79" s="37"/>
      <c r="D79" s="37"/>
      <c r="E79" s="38"/>
      <c r="F79" s="38"/>
      <c r="G79" s="38"/>
      <c r="H79" s="38"/>
      <c r="I79" s="38">
        <f t="shared" si="6"/>
        <v>0</v>
      </c>
      <c r="J79" s="39">
        <f>IF(E79=0,0,IF(E79=1,'1) Document info'!$C$7,IF(E79=2,'1) Document info'!$C$8,IF(E79=3,'1) Document info'!$C$9,IF(E79=4,'1) Document info'!$C$10,IF(E79=5,AVERAGE('1) Document info'!$C$10,1),0))))))</f>
        <v>0</v>
      </c>
      <c r="K79" s="40">
        <f t="shared" si="7"/>
        <v>0</v>
      </c>
      <c r="L79" s="41">
        <f t="shared" si="8"/>
        <v>0</v>
      </c>
      <c r="M79" s="34"/>
      <c r="N79" s="34"/>
      <c r="O79" s="42"/>
      <c r="P79" s="37"/>
      <c r="Q79" s="40"/>
      <c r="R79" s="37"/>
      <c r="S79" s="44"/>
      <c r="T79" s="37"/>
      <c r="U79" s="37"/>
      <c r="V79" s="37"/>
    </row>
    <row r="80" spans="1:22">
      <c r="A80" s="47">
        <v>78</v>
      </c>
      <c r="B80" s="47"/>
      <c r="C80" s="37"/>
      <c r="D80" s="37"/>
      <c r="E80" s="38"/>
      <c r="F80" s="38"/>
      <c r="G80" s="38"/>
      <c r="H80" s="38"/>
      <c r="I80" s="38">
        <f t="shared" si="6"/>
        <v>0</v>
      </c>
      <c r="J80" s="39">
        <f>IF(E80=0,0,IF(E80=1,'1) Document info'!$C$7,IF(E80=2,'1) Document info'!$C$8,IF(E80=3,'1) Document info'!$C$9,IF(E80=4,'1) Document info'!$C$10,IF(E80=5,AVERAGE('1) Document info'!$C$10,1),0))))))</f>
        <v>0</v>
      </c>
      <c r="K80" s="40">
        <f t="shared" si="7"/>
        <v>0</v>
      </c>
      <c r="L80" s="41">
        <f t="shared" si="8"/>
        <v>0</v>
      </c>
      <c r="M80" s="34"/>
      <c r="N80" s="34"/>
      <c r="O80" s="42"/>
      <c r="P80" s="37"/>
      <c r="Q80" s="40"/>
      <c r="R80" s="37"/>
      <c r="S80" s="44"/>
      <c r="T80" s="37"/>
      <c r="U80" s="37"/>
      <c r="V80" s="37"/>
    </row>
    <row r="81" spans="1:22">
      <c r="A81" s="34">
        <v>79</v>
      </c>
      <c r="B81" s="47"/>
      <c r="C81" s="37"/>
      <c r="D81" s="37"/>
      <c r="E81" s="38"/>
      <c r="F81" s="38"/>
      <c r="G81" s="38"/>
      <c r="H81" s="38"/>
      <c r="I81" s="38">
        <f t="shared" si="6"/>
        <v>0</v>
      </c>
      <c r="J81" s="39">
        <f>IF(E81=0,0,IF(E81=1,'1) Document info'!$C$7,IF(E81=2,'1) Document info'!$C$8,IF(E81=3,'1) Document info'!$C$9,IF(E81=4,'1) Document info'!$C$10,IF(E81=5,AVERAGE('1) Document info'!$C$10,1),0))))))</f>
        <v>0</v>
      </c>
      <c r="K81" s="40">
        <f t="shared" si="7"/>
        <v>0</v>
      </c>
      <c r="L81" s="41">
        <f t="shared" si="8"/>
        <v>0</v>
      </c>
      <c r="M81" s="34"/>
      <c r="N81" s="34"/>
      <c r="O81" s="42"/>
      <c r="P81" s="37"/>
      <c r="Q81" s="40"/>
      <c r="R81" s="37"/>
      <c r="S81" s="44"/>
      <c r="T81" s="37"/>
      <c r="U81" s="37"/>
      <c r="V81" s="37"/>
    </row>
    <row r="82" spans="1:22">
      <c r="A82" s="47">
        <v>80</v>
      </c>
      <c r="B82" s="47"/>
      <c r="C82" s="37"/>
      <c r="D82" s="37"/>
      <c r="E82" s="38"/>
      <c r="F82" s="38"/>
      <c r="G82" s="38"/>
      <c r="H82" s="38"/>
      <c r="I82" s="38">
        <f t="shared" si="6"/>
        <v>0</v>
      </c>
      <c r="J82" s="39">
        <f>IF(E82=0,0,IF(E82=1,'1) Document info'!$C$7,IF(E82=2,'1) Document info'!$C$8,IF(E82=3,'1) Document info'!$C$9,IF(E82=4,'1) Document info'!$C$10,IF(E82=5,AVERAGE('1) Document info'!$C$10,1),0))))))</f>
        <v>0</v>
      </c>
      <c r="K82" s="40">
        <f t="shared" si="7"/>
        <v>0</v>
      </c>
      <c r="L82" s="41">
        <f t="shared" si="8"/>
        <v>0</v>
      </c>
      <c r="M82" s="34"/>
      <c r="N82" s="34"/>
      <c r="O82" s="42"/>
      <c r="P82" s="37"/>
      <c r="Q82" s="40"/>
      <c r="R82" s="37"/>
      <c r="S82" s="44"/>
      <c r="T82" s="37"/>
      <c r="U82" s="37"/>
      <c r="V82" s="37"/>
    </row>
    <row r="83" spans="1:22">
      <c r="A83" s="34">
        <v>81</v>
      </c>
      <c r="B83" s="47"/>
      <c r="C83" s="37"/>
      <c r="D83" s="37"/>
      <c r="E83" s="38"/>
      <c r="F83" s="38"/>
      <c r="G83" s="38"/>
      <c r="H83" s="38"/>
      <c r="I83" s="38">
        <f t="shared" si="6"/>
        <v>0</v>
      </c>
      <c r="J83" s="39">
        <f>IF(E83=0,0,IF(E83=1,'1) Document info'!$C$7,IF(E83=2,'1) Document info'!$C$8,IF(E83=3,'1) Document info'!$C$9,IF(E83=4,'1) Document info'!$C$10,IF(E83=5,AVERAGE('1) Document info'!$C$10,1),0))))))</f>
        <v>0</v>
      </c>
      <c r="K83" s="40">
        <f t="shared" si="7"/>
        <v>0</v>
      </c>
      <c r="L83" s="41">
        <f t="shared" si="8"/>
        <v>0</v>
      </c>
      <c r="M83" s="34"/>
      <c r="N83" s="34"/>
      <c r="O83" s="42"/>
      <c r="P83" s="37"/>
      <c r="Q83" s="40"/>
      <c r="R83" s="37"/>
      <c r="S83" s="44"/>
      <c r="T83" s="37"/>
      <c r="U83" s="37"/>
      <c r="V83" s="37"/>
    </row>
    <row r="84" spans="1:22">
      <c r="A84" s="47">
        <v>82</v>
      </c>
      <c r="B84" s="47"/>
      <c r="C84" s="37"/>
      <c r="D84" s="37"/>
      <c r="E84" s="38"/>
      <c r="F84" s="38"/>
      <c r="G84" s="38"/>
      <c r="H84" s="38"/>
      <c r="I84" s="38">
        <f t="shared" si="6"/>
        <v>0</v>
      </c>
      <c r="J84" s="39">
        <f>IF(E84=0,0,IF(E84=1,'1) Document info'!$C$7,IF(E84=2,'1) Document info'!$C$8,IF(E84=3,'1) Document info'!$C$9,IF(E84=4,'1) Document info'!$C$10,IF(E84=5,AVERAGE('1) Document info'!$C$10,1),0))))))</f>
        <v>0</v>
      </c>
      <c r="K84" s="40">
        <f t="shared" si="7"/>
        <v>0</v>
      </c>
      <c r="L84" s="41">
        <f t="shared" si="8"/>
        <v>0</v>
      </c>
      <c r="M84" s="34"/>
      <c r="N84" s="34"/>
      <c r="O84" s="42"/>
      <c r="P84" s="37"/>
      <c r="Q84" s="40"/>
      <c r="R84" s="37"/>
      <c r="S84" s="44"/>
      <c r="T84" s="37"/>
      <c r="U84" s="37"/>
      <c r="V84" s="37"/>
    </row>
    <row r="85" spans="1:22">
      <c r="A85" s="34">
        <v>83</v>
      </c>
      <c r="B85" s="47"/>
      <c r="C85" s="37"/>
      <c r="D85" s="37"/>
      <c r="E85" s="38"/>
      <c r="F85" s="38"/>
      <c r="G85" s="38"/>
      <c r="H85" s="38"/>
      <c r="I85" s="38">
        <f t="shared" si="6"/>
        <v>0</v>
      </c>
      <c r="J85" s="39">
        <f>IF(E85=0,0,IF(E85=1,'1) Document info'!$C$7,IF(E85=2,'1) Document info'!$C$8,IF(E85=3,'1) Document info'!$C$9,IF(E85=4,'1) Document info'!$C$10,IF(E85=5,AVERAGE('1) Document info'!$C$10,1),0))))))</f>
        <v>0</v>
      </c>
      <c r="K85" s="40">
        <f t="shared" si="7"/>
        <v>0</v>
      </c>
      <c r="L85" s="41">
        <f t="shared" si="8"/>
        <v>0</v>
      </c>
      <c r="M85" s="34"/>
      <c r="N85" s="34"/>
      <c r="O85" s="42"/>
      <c r="P85" s="37"/>
      <c r="Q85" s="40"/>
      <c r="R85" s="37"/>
      <c r="S85" s="44"/>
      <c r="T85" s="37"/>
      <c r="U85" s="37"/>
      <c r="V85" s="37"/>
    </row>
    <row r="86" spans="1:22">
      <c r="A86" s="47">
        <v>84</v>
      </c>
      <c r="B86" s="47"/>
      <c r="C86" s="37"/>
      <c r="D86" s="37"/>
      <c r="E86" s="38"/>
      <c r="F86" s="38"/>
      <c r="G86" s="38"/>
      <c r="H86" s="38"/>
      <c r="I86" s="38">
        <f t="shared" si="6"/>
        <v>0</v>
      </c>
      <c r="J86" s="39">
        <f>IF(E86=0,0,IF(E86=1,'1) Document info'!$C$7,IF(E86=2,'1) Document info'!$C$8,IF(E86=3,'1) Document info'!$C$9,IF(E86=4,'1) Document info'!$C$10,IF(E86=5,AVERAGE('1) Document info'!$C$10,1),0))))))</f>
        <v>0</v>
      </c>
      <c r="K86" s="40">
        <f t="shared" si="7"/>
        <v>0</v>
      </c>
      <c r="L86" s="41">
        <f t="shared" si="8"/>
        <v>0</v>
      </c>
      <c r="M86" s="34"/>
      <c r="N86" s="34"/>
      <c r="O86" s="42"/>
      <c r="P86" s="37"/>
      <c r="Q86" s="40"/>
      <c r="R86" s="37"/>
      <c r="S86" s="44"/>
      <c r="T86" s="37"/>
      <c r="U86" s="37"/>
      <c r="V86" s="37"/>
    </row>
    <row r="87" spans="1:22">
      <c r="A87" s="34">
        <v>85</v>
      </c>
      <c r="B87" s="47"/>
      <c r="C87" s="37"/>
      <c r="D87" s="37"/>
      <c r="E87" s="38"/>
      <c r="F87" s="38"/>
      <c r="G87" s="38"/>
      <c r="H87" s="38"/>
      <c r="I87" s="38">
        <f t="shared" si="6"/>
        <v>0</v>
      </c>
      <c r="J87" s="39">
        <f>IF(E87=0,0,IF(E87=1,'1) Document info'!$C$7,IF(E87=2,'1) Document info'!$C$8,IF(E87=3,'1) Document info'!$C$9,IF(E87=4,'1) Document info'!$C$10,IF(E87=5,AVERAGE('1) Document info'!$C$10,1),0))))))</f>
        <v>0</v>
      </c>
      <c r="K87" s="40">
        <f t="shared" si="7"/>
        <v>0</v>
      </c>
      <c r="L87" s="41">
        <f t="shared" si="8"/>
        <v>0</v>
      </c>
      <c r="M87" s="34"/>
      <c r="N87" s="34"/>
      <c r="O87" s="42"/>
      <c r="P87" s="37"/>
      <c r="Q87" s="40"/>
      <c r="R87" s="37"/>
      <c r="S87" s="44"/>
      <c r="T87" s="37"/>
      <c r="U87" s="37"/>
      <c r="V87" s="37"/>
    </row>
    <row r="88" spans="1:22">
      <c r="A88" s="47">
        <v>86</v>
      </c>
      <c r="B88" s="47"/>
      <c r="C88" s="37"/>
      <c r="D88" s="37"/>
      <c r="E88" s="38"/>
      <c r="F88" s="38"/>
      <c r="G88" s="38"/>
      <c r="H88" s="38"/>
      <c r="I88" s="38">
        <f t="shared" si="6"/>
        <v>0</v>
      </c>
      <c r="J88" s="39">
        <f>IF(E88=0,0,IF(E88=1,'1) Document info'!$C$7,IF(E88=2,'1) Document info'!$C$8,IF(E88=3,'1) Document info'!$C$9,IF(E88=4,'1) Document info'!$C$10,IF(E88=5,AVERAGE('1) Document info'!$C$10,1),0))))))</f>
        <v>0</v>
      </c>
      <c r="K88" s="40">
        <f t="shared" si="7"/>
        <v>0</v>
      </c>
      <c r="L88" s="41">
        <f t="shared" si="8"/>
        <v>0</v>
      </c>
      <c r="M88" s="34"/>
      <c r="N88" s="34"/>
      <c r="O88" s="42"/>
      <c r="P88" s="37"/>
      <c r="Q88" s="40"/>
      <c r="R88" s="37"/>
      <c r="S88" s="44"/>
      <c r="T88" s="37"/>
      <c r="U88" s="37"/>
      <c r="V88" s="37"/>
    </row>
    <row r="89" spans="1:22">
      <c r="A89" s="34">
        <v>87</v>
      </c>
      <c r="B89" s="47"/>
      <c r="C89" s="37"/>
      <c r="D89" s="37"/>
      <c r="E89" s="38"/>
      <c r="F89" s="38"/>
      <c r="G89" s="38"/>
      <c r="H89" s="38"/>
      <c r="I89" s="38">
        <f t="shared" si="6"/>
        <v>0</v>
      </c>
      <c r="J89" s="39">
        <f>IF(E89=0,0,IF(E89=1,'1) Document info'!$C$7,IF(E89=2,'1) Document info'!$C$8,IF(E89=3,'1) Document info'!$C$9,IF(E89=4,'1) Document info'!$C$10,IF(E89=5,AVERAGE('1) Document info'!$C$10,1),0))))))</f>
        <v>0</v>
      </c>
      <c r="K89" s="40">
        <f t="shared" si="7"/>
        <v>0</v>
      </c>
      <c r="L89" s="41">
        <f t="shared" si="8"/>
        <v>0</v>
      </c>
      <c r="M89" s="34"/>
      <c r="N89" s="34"/>
      <c r="O89" s="42"/>
      <c r="P89" s="37"/>
      <c r="Q89" s="40"/>
      <c r="R89" s="37"/>
      <c r="S89" s="44"/>
      <c r="T89" s="37"/>
      <c r="U89" s="37"/>
      <c r="V89" s="37"/>
    </row>
    <row r="90" spans="1:22">
      <c r="A90" s="47">
        <v>88</v>
      </c>
      <c r="B90" s="47"/>
      <c r="C90" s="37"/>
      <c r="D90" s="37"/>
      <c r="E90" s="38"/>
      <c r="F90" s="38"/>
      <c r="G90" s="38"/>
      <c r="H90" s="38"/>
      <c r="I90" s="38">
        <f t="shared" si="6"/>
        <v>0</v>
      </c>
      <c r="J90" s="39">
        <f>IF(E90=0,0,IF(E90=1,'1) Document info'!$C$7,IF(E90=2,'1) Document info'!$C$8,IF(E90=3,'1) Document info'!$C$9,IF(E90=4,'1) Document info'!$C$10,IF(E90=5,AVERAGE('1) Document info'!$C$10,1),0))))))</f>
        <v>0</v>
      </c>
      <c r="K90" s="40">
        <f t="shared" si="7"/>
        <v>0</v>
      </c>
      <c r="L90" s="41">
        <f t="shared" si="8"/>
        <v>0</v>
      </c>
      <c r="M90" s="34"/>
      <c r="N90" s="34"/>
      <c r="O90" s="42"/>
      <c r="P90" s="37"/>
      <c r="Q90" s="40"/>
      <c r="R90" s="37"/>
      <c r="S90" s="44"/>
      <c r="T90" s="37"/>
      <c r="U90" s="37"/>
      <c r="V90" s="37"/>
    </row>
    <row r="91" spans="1:22">
      <c r="A91" s="34">
        <v>89</v>
      </c>
      <c r="B91" s="47"/>
      <c r="C91" s="37"/>
      <c r="D91" s="37"/>
      <c r="E91" s="38"/>
      <c r="F91" s="38"/>
      <c r="G91" s="38"/>
      <c r="H91" s="38"/>
      <c r="I91" s="38">
        <f t="shared" si="6"/>
        <v>0</v>
      </c>
      <c r="J91" s="39">
        <f>IF(E91=0,0,IF(E91=1,'1) Document info'!$C$7,IF(E91=2,'1) Document info'!$C$8,IF(E91=3,'1) Document info'!$C$9,IF(E91=4,'1) Document info'!$C$10,IF(E91=5,AVERAGE('1) Document info'!$C$10,1),0))))))</f>
        <v>0</v>
      </c>
      <c r="K91" s="40">
        <f t="shared" si="7"/>
        <v>0</v>
      </c>
      <c r="L91" s="41">
        <f t="shared" si="8"/>
        <v>0</v>
      </c>
      <c r="M91" s="34"/>
      <c r="N91" s="34"/>
      <c r="O91" s="42"/>
      <c r="P91" s="37"/>
      <c r="Q91" s="40"/>
      <c r="R91" s="37"/>
      <c r="S91" s="44"/>
      <c r="T91" s="37"/>
      <c r="U91" s="37"/>
      <c r="V91" s="37"/>
    </row>
    <row r="92" spans="1:22">
      <c r="A92" s="47">
        <v>90</v>
      </c>
      <c r="B92" s="47"/>
      <c r="C92" s="37"/>
      <c r="D92" s="37"/>
      <c r="E92" s="38"/>
      <c r="F92" s="38"/>
      <c r="G92" s="38"/>
      <c r="H92" s="38"/>
      <c r="I92" s="38">
        <f t="shared" si="6"/>
        <v>0</v>
      </c>
      <c r="J92" s="39">
        <f>IF(E92=0,0,IF(E92=1,'1) Document info'!$C$7,IF(E92=2,'1) Document info'!$C$8,IF(E92=3,'1) Document info'!$C$9,IF(E92=4,'1) Document info'!$C$10,IF(E92=5,AVERAGE('1) Document info'!$C$10,1),0))))))</f>
        <v>0</v>
      </c>
      <c r="K92" s="40">
        <f t="shared" si="7"/>
        <v>0</v>
      </c>
      <c r="L92" s="41">
        <f t="shared" si="8"/>
        <v>0</v>
      </c>
      <c r="M92" s="34"/>
      <c r="N92" s="34"/>
      <c r="O92" s="42"/>
      <c r="P92" s="37"/>
      <c r="Q92" s="40"/>
      <c r="R92" s="37"/>
      <c r="S92" s="44"/>
      <c r="T92" s="37"/>
      <c r="U92" s="37"/>
      <c r="V92" s="37"/>
    </row>
    <row r="93" spans="1:22">
      <c r="A93" s="34">
        <v>91</v>
      </c>
      <c r="B93" s="47"/>
      <c r="C93" s="37"/>
      <c r="D93" s="37"/>
      <c r="E93" s="38"/>
      <c r="F93" s="38"/>
      <c r="G93" s="38"/>
      <c r="H93" s="38"/>
      <c r="I93" s="38">
        <f t="shared" si="6"/>
        <v>0</v>
      </c>
      <c r="J93" s="39">
        <f>IF(E93=0,0,IF(E93=1,'1) Document info'!$C$7,IF(E93=2,'1) Document info'!$C$8,IF(E93=3,'1) Document info'!$C$9,IF(E93=4,'1) Document info'!$C$10,IF(E93=5,AVERAGE('1) Document info'!$C$10,1),0))))))</f>
        <v>0</v>
      </c>
      <c r="K93" s="40">
        <f t="shared" si="7"/>
        <v>0</v>
      </c>
      <c r="L93" s="41">
        <f t="shared" si="8"/>
        <v>0</v>
      </c>
      <c r="M93" s="34"/>
      <c r="N93" s="34"/>
      <c r="O93" s="42"/>
      <c r="P93" s="37"/>
      <c r="Q93" s="40"/>
      <c r="R93" s="37"/>
      <c r="S93" s="44"/>
      <c r="T93" s="37"/>
      <c r="U93" s="37"/>
      <c r="V93" s="37"/>
    </row>
    <row r="94" spans="1:22">
      <c r="A94" s="47">
        <v>92</v>
      </c>
      <c r="B94" s="47"/>
      <c r="C94" s="37"/>
      <c r="D94" s="37"/>
      <c r="E94" s="38"/>
      <c r="F94" s="38"/>
      <c r="G94" s="38"/>
      <c r="H94" s="38"/>
      <c r="I94" s="38">
        <f t="shared" si="6"/>
        <v>0</v>
      </c>
      <c r="J94" s="39">
        <f>IF(E94=0,0,IF(E94=1,'1) Document info'!$C$7,IF(E94=2,'1) Document info'!$C$8,IF(E94=3,'1) Document info'!$C$9,IF(E94=4,'1) Document info'!$C$10,IF(E94=5,AVERAGE('1) Document info'!$C$10,1),0))))))</f>
        <v>0</v>
      </c>
      <c r="K94" s="40">
        <f t="shared" si="7"/>
        <v>0</v>
      </c>
      <c r="L94" s="41">
        <f t="shared" si="8"/>
        <v>0</v>
      </c>
      <c r="M94" s="34"/>
      <c r="N94" s="34"/>
      <c r="O94" s="42"/>
      <c r="P94" s="37"/>
      <c r="Q94" s="40"/>
      <c r="R94" s="37"/>
      <c r="S94" s="44"/>
      <c r="T94" s="37"/>
      <c r="U94" s="37"/>
      <c r="V94" s="37"/>
    </row>
    <row r="95" spans="1:22">
      <c r="A95" s="34">
        <v>93</v>
      </c>
      <c r="B95" s="47"/>
      <c r="C95" s="37"/>
      <c r="D95" s="37"/>
      <c r="E95" s="38"/>
      <c r="F95" s="38"/>
      <c r="G95" s="38"/>
      <c r="H95" s="38"/>
      <c r="I95" s="38">
        <f t="shared" si="6"/>
        <v>0</v>
      </c>
      <c r="J95" s="39">
        <f>IF(E95=0,0,IF(E95=1,'1) Document info'!$C$7,IF(E95=2,'1) Document info'!$C$8,IF(E95=3,'1) Document info'!$C$9,IF(E95=4,'1) Document info'!$C$10,IF(E95=5,AVERAGE('1) Document info'!$C$10,1),0))))))</f>
        <v>0</v>
      </c>
      <c r="K95" s="40">
        <f t="shared" si="7"/>
        <v>0</v>
      </c>
      <c r="L95" s="41">
        <f t="shared" si="8"/>
        <v>0</v>
      </c>
      <c r="M95" s="34"/>
      <c r="N95" s="34"/>
      <c r="O95" s="42"/>
      <c r="P95" s="37"/>
      <c r="Q95" s="40"/>
      <c r="R95" s="37"/>
      <c r="S95" s="44"/>
      <c r="T95" s="37"/>
      <c r="U95" s="37"/>
      <c r="V95" s="37"/>
    </row>
    <row r="96" spans="1:22">
      <c r="A96" s="47">
        <v>94</v>
      </c>
      <c r="B96" s="47"/>
      <c r="C96" s="37"/>
      <c r="D96" s="37"/>
      <c r="E96" s="38"/>
      <c r="F96" s="38"/>
      <c r="G96" s="38"/>
      <c r="H96" s="38"/>
      <c r="I96" s="38">
        <f t="shared" si="6"/>
        <v>0</v>
      </c>
      <c r="J96" s="39">
        <f>IF(E96=0,0,IF(E96=1,'1) Document info'!$C$7,IF(E96=2,'1) Document info'!$C$8,IF(E96=3,'1) Document info'!$C$9,IF(E96=4,'1) Document info'!$C$10,IF(E96=5,AVERAGE('1) Document info'!$C$10,1),0))))))</f>
        <v>0</v>
      </c>
      <c r="K96" s="40">
        <f t="shared" si="7"/>
        <v>0</v>
      </c>
      <c r="L96" s="41">
        <f t="shared" si="8"/>
        <v>0</v>
      </c>
      <c r="M96" s="34"/>
      <c r="N96" s="34"/>
      <c r="O96" s="42"/>
      <c r="P96" s="37"/>
      <c r="Q96" s="40"/>
      <c r="R96" s="37"/>
      <c r="S96" s="44"/>
      <c r="T96" s="37"/>
      <c r="U96" s="37"/>
      <c r="V96" s="37"/>
    </row>
    <row r="97" spans="1:22">
      <c r="A97" s="34">
        <v>95</v>
      </c>
      <c r="B97" s="47"/>
      <c r="C97" s="37"/>
      <c r="D97" s="37"/>
      <c r="E97" s="38"/>
      <c r="F97" s="38"/>
      <c r="G97" s="38"/>
      <c r="H97" s="38"/>
      <c r="I97" s="38">
        <f t="shared" si="6"/>
        <v>0</v>
      </c>
      <c r="J97" s="39">
        <f>IF(E97=0,0,IF(E97=1,'1) Document info'!$C$7,IF(E97=2,'1) Document info'!$C$8,IF(E97=3,'1) Document info'!$C$9,IF(E97=4,'1) Document info'!$C$10,IF(E97=5,AVERAGE('1) Document info'!$C$10,1),0))))))</f>
        <v>0</v>
      </c>
      <c r="K97" s="40">
        <f t="shared" si="7"/>
        <v>0</v>
      </c>
      <c r="L97" s="41">
        <f t="shared" si="8"/>
        <v>0</v>
      </c>
      <c r="M97" s="34"/>
      <c r="N97" s="34"/>
      <c r="O97" s="42"/>
      <c r="P97" s="37"/>
      <c r="Q97" s="40"/>
      <c r="R97" s="37"/>
      <c r="S97" s="44"/>
      <c r="T97" s="37"/>
      <c r="U97" s="37"/>
      <c r="V97" s="37"/>
    </row>
    <row r="98" spans="1:22">
      <c r="A98" s="47">
        <v>96</v>
      </c>
      <c r="B98" s="47"/>
      <c r="C98" s="37"/>
      <c r="D98" s="37"/>
      <c r="E98" s="38"/>
      <c r="F98" s="38"/>
      <c r="G98" s="38"/>
      <c r="H98" s="38"/>
      <c r="I98" s="38">
        <f t="shared" si="6"/>
        <v>0</v>
      </c>
      <c r="J98" s="39">
        <f>IF(E98=0,0,IF(E98=1,'1) Document info'!$C$7,IF(E98=2,'1) Document info'!$C$8,IF(E98=3,'1) Document info'!$C$9,IF(E98=4,'1) Document info'!$C$10,IF(E98=5,AVERAGE('1) Document info'!$C$10,1),0))))))</f>
        <v>0</v>
      </c>
      <c r="K98" s="40">
        <f t="shared" si="7"/>
        <v>0</v>
      </c>
      <c r="L98" s="41">
        <f t="shared" si="8"/>
        <v>0</v>
      </c>
      <c r="M98" s="34"/>
      <c r="N98" s="34"/>
      <c r="O98" s="42"/>
      <c r="P98" s="37"/>
      <c r="Q98" s="40"/>
      <c r="R98" s="37"/>
      <c r="S98" s="44"/>
      <c r="T98" s="37"/>
      <c r="U98" s="37"/>
      <c r="V98" s="37"/>
    </row>
    <row r="99" spans="1:22">
      <c r="A99" s="34">
        <v>97</v>
      </c>
      <c r="B99" s="47"/>
      <c r="C99" s="37"/>
      <c r="D99" s="37"/>
      <c r="E99" s="38"/>
      <c r="F99" s="38"/>
      <c r="G99" s="38"/>
      <c r="H99" s="38"/>
      <c r="I99" s="38">
        <f t="shared" si="6"/>
        <v>0</v>
      </c>
      <c r="J99" s="39">
        <f>IF(E99=0,0,IF(E99=1,'1) Document info'!$C$7,IF(E99=2,'1) Document info'!$C$8,IF(E99=3,'1) Document info'!$C$9,IF(E99=4,'1) Document info'!$C$10,IF(E99=5,AVERAGE('1) Document info'!$C$10,1),0))))))</f>
        <v>0</v>
      </c>
      <c r="K99" s="40">
        <f t="shared" si="7"/>
        <v>0</v>
      </c>
      <c r="L99" s="41">
        <f t="shared" si="8"/>
        <v>0</v>
      </c>
      <c r="M99" s="34"/>
      <c r="N99" s="34"/>
      <c r="O99" s="42"/>
      <c r="P99" s="37"/>
      <c r="Q99" s="40"/>
      <c r="R99" s="37"/>
      <c r="S99" s="44"/>
      <c r="T99" s="37"/>
      <c r="U99" s="37"/>
      <c r="V99" s="37"/>
    </row>
    <row r="100" spans="1:22">
      <c r="A100" s="47">
        <v>98</v>
      </c>
      <c r="B100" s="47"/>
      <c r="C100" s="37"/>
      <c r="D100" s="37"/>
      <c r="E100" s="38"/>
      <c r="F100" s="38"/>
      <c r="G100" s="38"/>
      <c r="H100" s="38"/>
      <c r="I100" s="38">
        <f t="shared" si="6"/>
        <v>0</v>
      </c>
      <c r="J100" s="39">
        <f>IF(E100=0,0,IF(E100=1,'1) Document info'!$C$7,IF(E100=2,'1) Document info'!$C$8,IF(E100=3,'1) Document info'!$C$9,IF(E100=4,'1) Document info'!$C$10,IF(E100=5,AVERAGE('1) Document info'!$C$10,1),0))))))</f>
        <v>0</v>
      </c>
      <c r="K100" s="40">
        <f t="shared" si="7"/>
        <v>0</v>
      </c>
      <c r="L100" s="41">
        <f t="shared" si="8"/>
        <v>0</v>
      </c>
      <c r="M100" s="34"/>
      <c r="N100" s="34"/>
      <c r="O100" s="42"/>
      <c r="P100" s="37"/>
      <c r="Q100" s="40"/>
      <c r="R100" s="37"/>
      <c r="S100" s="44"/>
      <c r="T100" s="37"/>
      <c r="U100" s="37"/>
      <c r="V100" s="37"/>
    </row>
    <row r="101" spans="1:22">
      <c r="A101" s="34">
        <v>99</v>
      </c>
      <c r="B101" s="47"/>
      <c r="C101" s="37"/>
      <c r="D101" s="37"/>
      <c r="E101" s="38"/>
      <c r="F101" s="38"/>
      <c r="G101" s="38"/>
      <c r="H101" s="38"/>
      <c r="I101" s="38">
        <f t="shared" si="6"/>
        <v>0</v>
      </c>
      <c r="J101" s="39">
        <f>IF(E101=0,0,IF(E101=1,'1) Document info'!$C$7,IF(E101=2,'1) Document info'!$C$8,IF(E101=3,'1) Document info'!$C$9,IF(E101=4,'1) Document info'!$C$10,IF(E101=5,AVERAGE('1) Document info'!$C$10,1),0))))))</f>
        <v>0</v>
      </c>
      <c r="K101" s="40">
        <f t="shared" si="7"/>
        <v>0</v>
      </c>
      <c r="L101" s="41">
        <f t="shared" si="8"/>
        <v>0</v>
      </c>
      <c r="M101" s="34"/>
      <c r="N101" s="34"/>
      <c r="O101" s="42"/>
      <c r="P101" s="37"/>
      <c r="Q101" s="40"/>
      <c r="R101" s="37"/>
      <c r="S101" s="44"/>
      <c r="T101" s="37"/>
      <c r="U101" s="37"/>
      <c r="V101" s="37"/>
    </row>
    <row r="102" spans="1:22">
      <c r="C102" s="64"/>
      <c r="D102" s="74"/>
    </row>
    <row r="103" spans="1:22">
      <c r="C103" s="64"/>
      <c r="D103" s="74"/>
    </row>
    <row r="104" spans="1:22">
      <c r="C104" s="64"/>
      <c r="D104" s="74"/>
    </row>
    <row r="105" spans="1:22">
      <c r="C105" s="64"/>
      <c r="D105" s="74"/>
    </row>
    <row r="106" spans="1:22">
      <c r="C106" s="64"/>
      <c r="D106" s="74"/>
    </row>
    <row r="107" spans="1:22">
      <c r="C107" s="64"/>
      <c r="D107" s="74"/>
    </row>
  </sheetData>
  <sheetProtection algorithmName="SHA-512" hashValue="3s2gvaMYAXCqvvI3UdYizW1zCyQFoC0PAULCzHEB8FwqIZ1/4bShkyZbAMPDunkEU/CT5x7UBFrglQXN75rS6w==" saltValue="/MI1K9zrZ2zxK/ZMX1IzNg==" spinCount="100000" sheet="1" objects="1" scenarios="1"/>
  <protectedRanges>
    <protectedRange sqref="M3:V101" name="Område2"/>
    <protectedRange sqref="A3:H101" name="Område1"/>
  </protectedRanges>
  <autoFilter ref="A2:V68" xr:uid="{00000000-0009-0000-0000-000000000000}">
    <sortState xmlns:xlrd2="http://schemas.microsoft.com/office/spreadsheetml/2017/richdata2" ref="A3:V68">
      <sortCondition ref="A2:A68"/>
    </sortState>
  </autoFilter>
  <mergeCells count="5">
    <mergeCell ref="A1:D1"/>
    <mergeCell ref="E1:H1"/>
    <mergeCell ref="I1:L1"/>
    <mergeCell ref="M1:R1"/>
    <mergeCell ref="S1:V1"/>
  </mergeCells>
  <conditionalFormatting sqref="I3:I101">
    <cfRule type="cellIs" dxfId="2" priority="1" operator="greaterThanOrEqual">
      <formula>10</formula>
    </cfRule>
    <cfRule type="cellIs" dxfId="1" priority="2" operator="between">
      <formula>5</formula>
      <formula>9</formula>
    </cfRule>
    <cfRule type="cellIs" dxfId="0" priority="3" operator="lessThan">
      <formula>5</formula>
    </cfRule>
  </conditionalFormatting>
  <dataValidations count="8">
    <dataValidation allowBlank="1" showInputMessage="1" showErrorMessage="1" prompt="Beskriv risken i detalj. Beskriv den på sådant sätt att den också kan förstås av en person som inte är direkt inblandad i verksamheten. Förklara alla förkortningar som du använder. " sqref="D52" xr:uid="{F04178A2-144B-4275-B281-2353AAEAB105}"/>
    <dataValidation allowBlank="1" showInputMessage="1" showErrorMessage="1" prompt="Skriv en mycket kort och exakt definition av risken. (Syftet är att ha ett beskrivande risknamn som också personer som inte är direkt inblandade i verksamheten förstår.)" sqref="C52" xr:uid="{81224A08-3AFD-47FD-86C4-D61C514D5BAD}"/>
    <dataValidation allowBlank="1" showInputMessage="1" showErrorMessage="1" prompt="Beskriv den valda Riskresponsstrategin och potentiella begränsningsåtgärder som ingår. " sqref="O52" xr:uid="{75A06C20-E407-41B6-97A0-42A07CC6A91F}"/>
    <dataValidation type="list" allowBlank="1" showInputMessage="1" showErrorMessage="1" sqref="R7:R8" xr:uid="{6F48C582-0E5A-48C2-B938-03B4240F20A0}">
      <formula1>Status</formula1>
    </dataValidation>
    <dataValidation type="list" allowBlank="1" showInputMessage="1" showErrorMessage="1" sqref="E3:H101" xr:uid="{7D08D560-FC69-4AD7-9D68-70FEB89BD785}">
      <formula1>"0,1,2,3,4,5"</formula1>
    </dataValidation>
    <dataValidation type="whole" allowBlank="1" showInputMessage="1" showErrorMessage="1" sqref="Q3:Q101" xr:uid="{75FBABAA-E675-498C-85BD-6B1C49DC21E1}">
      <formula1>-100000</formula1>
      <formula2>1000000000</formula2>
    </dataValidation>
    <dataValidation type="list" allowBlank="1" showInputMessage="1" showErrorMessage="1" sqref="N3:N101" xr:uid="{CD85461B-C31C-4994-88B6-728550699601}">
      <formula1>"Avoidance,Reduction,Transfer,Acceptance"</formula1>
    </dataValidation>
    <dataValidation type="list" allowBlank="1" showInputMessage="1" showErrorMessage="1" sqref="U3:U101" xr:uid="{E5043888-CBC7-4CC1-98C9-93D7DBCB6272}">
      <formula1>"Identified,Assessed,Inprogress,Closed,Materialized"</formula1>
    </dataValidation>
  </dataValidations>
  <pageMargins left="0.7" right="0.7" top="0.75" bottom="0.75" header="0.3" footer="0.3"/>
  <pageSetup paperSize="8" scale="2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99030D9-A69A-414D-8966-759B9CB2BAC2}">
          <x14:formula1>
            <xm:f>'1) Document info'!$A$7:$A$11</xm:f>
          </x14:formula1>
          <xm:sqref>B3:B101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BB848-6CA2-459F-BDEB-F9E72C7B3F01}">
  <sheetPr>
    <tabColor theme="1"/>
    <pageSetUpPr fitToPage="1"/>
  </sheetPr>
  <dimension ref="B1:L47"/>
  <sheetViews>
    <sheetView topLeftCell="A12" zoomScaleNormal="100" workbookViewId="0">
      <selection activeCell="K43" sqref="K43"/>
    </sheetView>
  </sheetViews>
  <sheetFormatPr defaultRowHeight="14.6"/>
  <cols>
    <col min="1" max="1" width="3.3046875" customWidth="1"/>
    <col min="2" max="2" width="4.3828125" customWidth="1"/>
    <col min="4" max="4" width="10.15234375" bestFit="1" customWidth="1"/>
    <col min="5" max="5" width="5.69140625" customWidth="1"/>
    <col min="6" max="10" width="20.69140625" customWidth="1"/>
    <col min="11" max="11" width="8" customWidth="1"/>
    <col min="12" max="12" width="3.84375" customWidth="1"/>
    <col min="14" max="14" width="11.53515625" customWidth="1"/>
    <col min="15" max="15" width="14" customWidth="1"/>
  </cols>
  <sheetData>
    <row r="1" spans="2:12" ht="15" thickBot="1"/>
    <row r="2" spans="2:12">
      <c r="B2" s="10"/>
      <c r="C2" s="11"/>
      <c r="D2" s="11"/>
      <c r="E2" s="11"/>
      <c r="F2" s="11"/>
      <c r="G2" s="11"/>
      <c r="H2" s="11"/>
      <c r="I2" s="11"/>
      <c r="J2" s="11"/>
      <c r="K2" s="11"/>
      <c r="L2" s="12"/>
    </row>
    <row r="3" spans="2:12" ht="20.6">
      <c r="B3" s="13"/>
      <c r="C3" s="179" t="str">
        <f>'1) Document info'!B2</f>
        <v>Project Title</v>
      </c>
      <c r="D3" s="179"/>
      <c r="E3" s="179"/>
      <c r="F3" s="179"/>
      <c r="G3" s="179"/>
      <c r="H3" s="179"/>
      <c r="I3" s="179"/>
      <c r="J3" s="179"/>
      <c r="K3" s="179"/>
      <c r="L3" s="14"/>
    </row>
    <row r="4" spans="2:12" ht="15.45" customHeight="1">
      <c r="B4" s="13"/>
      <c r="C4" s="180">
        <f>'1) Document info'!B3</f>
        <v>1234</v>
      </c>
      <c r="D4" s="180"/>
      <c r="E4" s="180"/>
      <c r="F4" s="180"/>
      <c r="G4" s="180"/>
      <c r="H4" s="180"/>
      <c r="I4" s="180"/>
      <c r="J4" s="180"/>
      <c r="K4" s="180"/>
      <c r="L4" s="14"/>
    </row>
    <row r="5" spans="2:12">
      <c r="B5" s="13"/>
      <c r="C5" s="8"/>
      <c r="D5" s="8"/>
      <c r="E5" s="8"/>
      <c r="F5" s="8"/>
      <c r="G5" s="8"/>
      <c r="H5" s="8"/>
      <c r="I5" s="8"/>
      <c r="J5" s="8"/>
      <c r="K5" s="8"/>
      <c r="L5" s="14"/>
    </row>
    <row r="6" spans="2:12">
      <c r="B6" s="13"/>
      <c r="C6" s="79"/>
      <c r="D6" s="8" t="s">
        <v>79</v>
      </c>
      <c r="E6" s="8"/>
      <c r="F6" s="8"/>
      <c r="G6" s="8"/>
      <c r="H6" s="8"/>
      <c r="I6" s="8"/>
      <c r="J6" s="8"/>
      <c r="K6" s="8"/>
      <c r="L6" s="14"/>
    </row>
    <row r="7" spans="2:12" ht="40.200000000000003" customHeight="1">
      <c r="B7" s="13"/>
      <c r="C7" s="8"/>
      <c r="D7" s="80" t="str">
        <f>CONCATENATE("&gt;",100*'1) Document info'!C10,"%")</f>
        <v>&gt;25%</v>
      </c>
      <c r="E7" s="91">
        <v>5</v>
      </c>
      <c r="F7" s="76" t="str">
        <f>'Beräkning riskmatris'!AJ1</f>
        <v/>
      </c>
      <c r="G7" s="77" t="str">
        <f>'Beräkning riskmatris'!AK1</f>
        <v/>
      </c>
      <c r="H7" s="77" t="str">
        <f>'Beräkning riskmatris'!AL1</f>
        <v/>
      </c>
      <c r="I7" s="77" t="str">
        <f>'Beräkning riskmatris'!AM1</f>
        <v/>
      </c>
      <c r="J7" s="77" t="str">
        <f>'Beräkning riskmatris'!AN1</f>
        <v/>
      </c>
      <c r="K7" s="8"/>
      <c r="L7" s="14"/>
    </row>
    <row r="8" spans="2:12" ht="40.200000000000003" customHeight="1">
      <c r="B8" s="13"/>
      <c r="C8" s="8"/>
      <c r="D8" s="80" t="str">
        <f>CONCATENATE(100*'1) Document info'!C9,"-",100*'1) Document info'!C10,"%")</f>
        <v>10-25%</v>
      </c>
      <c r="E8" s="91">
        <v>4</v>
      </c>
      <c r="F8" s="78" t="str">
        <f>'Beräkning riskmatris'!AE1</f>
        <v/>
      </c>
      <c r="G8" s="76" t="str">
        <f>'Beräkning riskmatris'!AF1</f>
        <v/>
      </c>
      <c r="H8" s="77" t="str">
        <f>'Beräkning riskmatris'!AG1</f>
        <v/>
      </c>
      <c r="I8" s="77" t="str">
        <f>'Beräkning riskmatris'!AH1</f>
        <v/>
      </c>
      <c r="J8" s="77" t="str">
        <f>'Beräkning riskmatris'!AI1</f>
        <v/>
      </c>
      <c r="K8" s="8"/>
      <c r="L8" s="14"/>
    </row>
    <row r="9" spans="2:12" ht="40.200000000000003" customHeight="1">
      <c r="B9" s="13"/>
      <c r="C9" s="8"/>
      <c r="D9" s="80" t="str">
        <f>CONCATENATE(100*'1) Document info'!C8,"-",100*'1) Document info'!C9,"%")</f>
        <v>5-10%</v>
      </c>
      <c r="E9" s="91">
        <v>3</v>
      </c>
      <c r="F9" s="78" t="str">
        <f>'Beräkning riskmatris'!Z1</f>
        <v/>
      </c>
      <c r="G9" s="76" t="str">
        <f>'Beräkning riskmatris'!AA1</f>
        <v/>
      </c>
      <c r="H9" s="76" t="str">
        <f>'Beräkning riskmatris'!AB1</f>
        <v/>
      </c>
      <c r="I9" s="77" t="str">
        <f>'Beräkning riskmatris'!AC1</f>
        <v/>
      </c>
      <c r="J9" s="77" t="str">
        <f>'Beräkning riskmatris'!AD1</f>
        <v/>
      </c>
      <c r="K9" s="8"/>
      <c r="L9" s="14"/>
    </row>
    <row r="10" spans="2:12" ht="40.200000000000003" customHeight="1">
      <c r="B10" s="13"/>
      <c r="C10" s="8"/>
      <c r="D10" s="80" t="str">
        <f>CONCATENATE(100*'1) Document info'!C7,"-",100*'1) Document info'!C8,"%")</f>
        <v>1-5%</v>
      </c>
      <c r="E10" s="91">
        <v>2</v>
      </c>
      <c r="F10" s="78" t="str">
        <f>'Beräkning riskmatris'!U1</f>
        <v/>
      </c>
      <c r="G10" s="78" t="str">
        <f>'Beräkning riskmatris'!V1</f>
        <v/>
      </c>
      <c r="H10" s="76" t="str">
        <f>'Beräkning riskmatris'!W1</f>
        <v/>
      </c>
      <c r="I10" s="76" t="str">
        <f>'Beräkning riskmatris'!X1</f>
        <v/>
      </c>
      <c r="J10" s="77" t="str">
        <f>'Beräkning riskmatris'!Y1</f>
        <v/>
      </c>
      <c r="K10" s="8"/>
      <c r="L10" s="14"/>
    </row>
    <row r="11" spans="2:12" ht="40.200000000000003" customHeight="1">
      <c r="B11" s="13"/>
      <c r="C11" s="8"/>
      <c r="D11" s="80" t="str">
        <f>CONCATENATE("&lt;",100*'1) Document info'!C7,"%")</f>
        <v>&lt;1%</v>
      </c>
      <c r="E11" s="91">
        <v>1</v>
      </c>
      <c r="F11" s="78" t="str">
        <f>'Beräkning riskmatris'!P1</f>
        <v/>
      </c>
      <c r="G11" s="78" t="str">
        <f>'Beräkning riskmatris'!Q1</f>
        <v/>
      </c>
      <c r="H11" s="78" t="str">
        <f>'Beräkning riskmatris'!R1</f>
        <v/>
      </c>
      <c r="I11" s="78" t="str">
        <f>'Beräkning riskmatris'!S1</f>
        <v/>
      </c>
      <c r="J11" s="76" t="str">
        <f>'Beräkning riskmatris'!T1</f>
        <v/>
      </c>
      <c r="K11" s="8"/>
      <c r="L11" s="14"/>
    </row>
    <row r="12" spans="2:12" ht="24" customHeight="1">
      <c r="B12" s="13"/>
      <c r="C12" s="8"/>
      <c r="D12" s="8"/>
      <c r="E12" s="8"/>
      <c r="F12" s="81">
        <v>1</v>
      </c>
      <c r="G12" s="81">
        <v>2</v>
      </c>
      <c r="H12" s="81">
        <v>3</v>
      </c>
      <c r="I12" s="81">
        <v>4</v>
      </c>
      <c r="J12" s="81">
        <v>5</v>
      </c>
      <c r="K12" s="8"/>
      <c r="L12" s="14"/>
    </row>
    <row r="13" spans="2:12">
      <c r="B13" s="13"/>
      <c r="C13" s="181" t="s">
        <v>77</v>
      </c>
      <c r="D13" s="181"/>
      <c r="E13" s="182"/>
      <c r="F13" s="115" t="str">
        <f>CONCATENATE("&lt;",'1) Document info'!D7,'1) Document info'!A14)</f>
        <v>&lt;500kSEK</v>
      </c>
      <c r="G13" s="82" t="str">
        <f>CONCATENATE('1) Document info'!D7,"-",'1) Document info'!D8,'1) Document info'!A14)</f>
        <v>500-3000kSEK</v>
      </c>
      <c r="H13" s="82" t="str">
        <f>CONCATENATE('1) Document info'!D8,"-",'1) Document info'!D9,'1) Document info'!A14)</f>
        <v>3000-6000kSEK</v>
      </c>
      <c r="I13" s="82" t="str">
        <f>CONCATENATE('1) Document info'!D9,"-",'1) Document info'!D10,'1) Document info'!A14)</f>
        <v>6000-10000kSEK</v>
      </c>
      <c r="J13" s="82" t="str">
        <f>CONCATENATE("&gt;",'1) Document info'!D10,'1) Document info'!A14)</f>
        <v>&gt;10000kSEK</v>
      </c>
      <c r="K13" s="8"/>
      <c r="L13" s="14"/>
    </row>
    <row r="14" spans="2:12" ht="29.15">
      <c r="B14" s="13"/>
      <c r="C14" s="183" t="s">
        <v>78</v>
      </c>
      <c r="D14" s="183"/>
      <c r="E14" s="184"/>
      <c r="F14" s="116" t="str">
        <f>'1) Document info'!C14</f>
        <v>Negligible delay</v>
      </c>
      <c r="G14" s="83" t="str">
        <f>'1) Document info'!C15</f>
        <v>Shift of delivery milestones</v>
      </c>
      <c r="H14" s="83" t="str">
        <f>'1) Document info'!C16</f>
        <v>Impacts final delivery</v>
      </c>
      <c r="I14" s="83" t="str">
        <f>'1) Document info'!C17</f>
        <v>Significant impact on business case</v>
      </c>
      <c r="J14" s="83" t="str">
        <f>'1) Document info'!C18</f>
        <v>Violation of regulatory requirements</v>
      </c>
      <c r="K14" s="8"/>
      <c r="L14" s="14"/>
    </row>
    <row r="15" spans="2:12" ht="29.15">
      <c r="B15" s="13"/>
      <c r="C15" s="183" t="s">
        <v>80</v>
      </c>
      <c r="D15" s="183"/>
      <c r="E15" s="184"/>
      <c r="F15" s="116" t="str">
        <f>'1) Document info'!D14</f>
        <v>Negligible deficiencies</v>
      </c>
      <c r="G15" s="83" t="str">
        <f>'1) Document info'!D15</f>
        <v>Minor deficiencies</v>
      </c>
      <c r="H15" s="83" t="str">
        <f>'1) Document info'!D16</f>
        <v>Manageable deficiencies</v>
      </c>
      <c r="I15" s="83" t="str">
        <f>'1) Document info'!D17</f>
        <v>Major deficiencies</v>
      </c>
      <c r="J15" s="83" t="str">
        <f>'1) Document info'!D18</f>
        <v>Very serious deficiencies</v>
      </c>
      <c r="K15" s="8"/>
      <c r="L15" s="14"/>
    </row>
    <row r="16" spans="2:12" ht="7.95" customHeight="1">
      <c r="B16" s="13"/>
      <c r="C16" s="80"/>
      <c r="D16" s="80"/>
      <c r="E16" s="80"/>
      <c r="F16" s="104"/>
      <c r="G16" s="104"/>
      <c r="H16" s="104"/>
      <c r="I16" s="104"/>
      <c r="J16" s="104"/>
      <c r="K16" s="8"/>
      <c r="L16" s="14"/>
    </row>
    <row r="17" spans="2:12" ht="7.2" customHeight="1" thickBot="1">
      <c r="B17" s="13"/>
      <c r="C17" s="105"/>
      <c r="D17" s="105"/>
      <c r="E17" s="105"/>
      <c r="F17" s="106"/>
      <c r="G17" s="106"/>
      <c r="H17" s="106"/>
      <c r="I17" s="106"/>
      <c r="J17" s="106"/>
      <c r="K17" s="107"/>
      <c r="L17" s="14"/>
    </row>
    <row r="18" spans="2:12">
      <c r="B18" s="13"/>
      <c r="C18" s="8"/>
      <c r="D18" s="8"/>
      <c r="E18" s="8"/>
      <c r="F18" s="8"/>
      <c r="G18" s="8"/>
      <c r="H18" s="8"/>
      <c r="I18" s="8"/>
      <c r="J18" s="8"/>
      <c r="K18" s="8"/>
      <c r="L18" s="14"/>
    </row>
    <row r="19" spans="2:12">
      <c r="B19" s="13"/>
      <c r="C19" s="8"/>
      <c r="D19" s="8"/>
      <c r="E19" s="178" t="s">
        <v>38</v>
      </c>
      <c r="F19" s="178"/>
      <c r="G19" s="178"/>
      <c r="H19" s="178"/>
      <c r="I19" s="178"/>
      <c r="J19" s="178"/>
      <c r="K19" s="92"/>
      <c r="L19" s="14"/>
    </row>
    <row r="20" spans="2:12">
      <c r="B20" s="13"/>
      <c r="C20" s="8"/>
      <c r="D20" s="8"/>
      <c r="E20" s="85" t="s">
        <v>8</v>
      </c>
      <c r="F20" s="185" t="s">
        <v>10</v>
      </c>
      <c r="G20" s="186"/>
      <c r="H20" s="186"/>
      <c r="I20" s="187"/>
      <c r="J20" s="85" t="str">
        <f>CONCATENATE("Level of risk (",'1) Document info'!A14,")")</f>
        <v>Level of risk (kSEK)</v>
      </c>
      <c r="K20" s="90"/>
      <c r="L20" s="14"/>
    </row>
    <row r="21" spans="2:12" ht="30" customHeight="1">
      <c r="B21" s="13"/>
      <c r="C21" s="8"/>
      <c r="D21" s="8"/>
      <c r="E21" s="84">
        <f>'Beräkning riskmatris'!AY23</f>
        <v>1</v>
      </c>
      <c r="F21" s="189" t="str">
        <f>'Beräkning riskmatris'!AZ23</f>
        <v/>
      </c>
      <c r="G21" s="189"/>
      <c r="H21" s="189"/>
      <c r="I21" s="189"/>
      <c r="J21" s="87">
        <f>'Beräkning riskmatris'!BC23</f>
        <v>0</v>
      </c>
      <c r="K21" s="88"/>
      <c r="L21" s="14"/>
    </row>
    <row r="22" spans="2:12" ht="30" customHeight="1">
      <c r="B22" s="13"/>
      <c r="C22" s="8"/>
      <c r="D22" s="8"/>
      <c r="E22" s="84">
        <f>'Beräkning riskmatris'!AY24</f>
        <v>2</v>
      </c>
      <c r="F22" s="189" t="str">
        <f>'Beräkning riskmatris'!AZ24</f>
        <v/>
      </c>
      <c r="G22" s="189"/>
      <c r="H22" s="189"/>
      <c r="I22" s="189"/>
      <c r="J22" s="87">
        <f>'Beräkning riskmatris'!BC24</f>
        <v>0</v>
      </c>
      <c r="K22" s="88"/>
      <c r="L22" s="14"/>
    </row>
    <row r="23" spans="2:12" ht="30" customHeight="1">
      <c r="B23" s="13"/>
      <c r="C23" s="8"/>
      <c r="D23" s="8"/>
      <c r="E23" s="84">
        <f>'Beräkning riskmatris'!AY25</f>
        <v>3</v>
      </c>
      <c r="F23" s="189" t="str">
        <f>'Beräkning riskmatris'!AZ25</f>
        <v/>
      </c>
      <c r="G23" s="189"/>
      <c r="H23" s="189"/>
      <c r="I23" s="189"/>
      <c r="J23" s="87">
        <f>'Beräkning riskmatris'!BC25</f>
        <v>0</v>
      </c>
      <c r="K23" s="88"/>
      <c r="L23" s="14"/>
    </row>
    <row r="24" spans="2:12" ht="30" customHeight="1">
      <c r="B24" s="13"/>
      <c r="C24" s="8"/>
      <c r="D24" s="8"/>
      <c r="E24" s="84">
        <f>'Beräkning riskmatris'!AY26</f>
        <v>4</v>
      </c>
      <c r="F24" s="189" t="str">
        <f>'Beräkning riskmatris'!AZ26</f>
        <v/>
      </c>
      <c r="G24" s="189"/>
      <c r="H24" s="189"/>
      <c r="I24" s="189"/>
      <c r="J24" s="87">
        <f>'Beräkning riskmatris'!BC26</f>
        <v>0</v>
      </c>
      <c r="K24" s="88"/>
      <c r="L24" s="14"/>
    </row>
    <row r="25" spans="2:12" ht="30" customHeight="1">
      <c r="B25" s="13"/>
      <c r="C25" s="8"/>
      <c r="D25" s="8"/>
      <c r="E25" s="84">
        <f>'Beräkning riskmatris'!AY27</f>
        <v>5</v>
      </c>
      <c r="F25" s="189" t="str">
        <f>'Beräkning riskmatris'!AZ27</f>
        <v/>
      </c>
      <c r="G25" s="189"/>
      <c r="H25" s="189"/>
      <c r="I25" s="189"/>
      <c r="J25" s="87">
        <f>'Beräkning riskmatris'!BC27</f>
        <v>0</v>
      </c>
      <c r="K25" s="88"/>
      <c r="L25" s="14"/>
    </row>
    <row r="26" spans="2:12" ht="30" customHeight="1">
      <c r="B26" s="13"/>
      <c r="C26" s="8"/>
      <c r="D26" s="8"/>
      <c r="E26" s="84">
        <f>'Beräkning riskmatris'!AY28</f>
        <v>6</v>
      </c>
      <c r="F26" s="189" t="str">
        <f>'Beräkning riskmatris'!AZ28</f>
        <v/>
      </c>
      <c r="G26" s="189"/>
      <c r="H26" s="189"/>
      <c r="I26" s="189"/>
      <c r="J26" s="87">
        <f>'Beräkning riskmatris'!BC28</f>
        <v>0</v>
      </c>
      <c r="K26" s="88"/>
      <c r="L26" s="14"/>
    </row>
    <row r="27" spans="2:12" ht="30" customHeight="1">
      <c r="B27" s="13"/>
      <c r="C27" s="8"/>
      <c r="D27" s="8"/>
      <c r="E27" s="84">
        <f>'Beräkning riskmatris'!AY29</f>
        <v>7</v>
      </c>
      <c r="F27" s="189" t="str">
        <f>'Beräkning riskmatris'!AZ29</f>
        <v/>
      </c>
      <c r="G27" s="189"/>
      <c r="H27" s="189"/>
      <c r="I27" s="189"/>
      <c r="J27" s="87">
        <f>'Beräkning riskmatris'!BC29</f>
        <v>0</v>
      </c>
      <c r="K27" s="88"/>
      <c r="L27" s="14"/>
    </row>
    <row r="28" spans="2:12" ht="30" customHeight="1">
      <c r="B28" s="13"/>
      <c r="C28" s="8"/>
      <c r="D28" s="8"/>
      <c r="E28" s="84">
        <f>'Beräkning riskmatris'!AY30</f>
        <v>8</v>
      </c>
      <c r="F28" s="189" t="str">
        <f>'Beräkning riskmatris'!AZ30</f>
        <v/>
      </c>
      <c r="G28" s="189"/>
      <c r="H28" s="189"/>
      <c r="I28" s="189"/>
      <c r="J28" s="87">
        <f>'Beräkning riskmatris'!BC30</f>
        <v>0</v>
      </c>
      <c r="K28" s="88"/>
      <c r="L28" s="14"/>
    </row>
    <row r="29" spans="2:12" ht="30" customHeight="1">
      <c r="B29" s="13"/>
      <c r="C29" s="8"/>
      <c r="D29" s="8"/>
      <c r="E29" s="84">
        <f>'Beräkning riskmatris'!AY31</f>
        <v>9</v>
      </c>
      <c r="F29" s="189" t="str">
        <f>'Beräkning riskmatris'!AZ31</f>
        <v/>
      </c>
      <c r="G29" s="189"/>
      <c r="H29" s="189"/>
      <c r="I29" s="189"/>
      <c r="J29" s="87">
        <f>'Beräkning riskmatris'!BC31</f>
        <v>0</v>
      </c>
      <c r="K29" s="88"/>
      <c r="L29" s="14"/>
    </row>
    <row r="30" spans="2:12" ht="30" customHeight="1">
      <c r="B30" s="13"/>
      <c r="C30" s="8"/>
      <c r="D30" s="8"/>
      <c r="E30" s="84">
        <f>'Beräkning riskmatris'!AY32</f>
        <v>10</v>
      </c>
      <c r="F30" s="189" t="str">
        <f>'Beräkning riskmatris'!AZ32</f>
        <v/>
      </c>
      <c r="G30" s="189"/>
      <c r="H30" s="189"/>
      <c r="I30" s="189"/>
      <c r="J30" s="87">
        <f>'Beräkning riskmatris'!BC32</f>
        <v>0</v>
      </c>
      <c r="K30" s="88"/>
      <c r="L30" s="14"/>
    </row>
    <row r="31" spans="2:12">
      <c r="B31" s="13"/>
      <c r="C31" s="8"/>
      <c r="D31" s="8"/>
      <c r="E31" s="8"/>
      <c r="F31" s="93"/>
      <c r="G31" s="93"/>
      <c r="H31" s="93"/>
      <c r="I31" s="93"/>
      <c r="J31" s="94"/>
      <c r="K31" s="88"/>
      <c r="L31" s="14"/>
    </row>
    <row r="32" spans="2:12">
      <c r="B32" s="13"/>
      <c r="C32" s="8"/>
      <c r="D32" s="8"/>
      <c r="E32" s="8"/>
      <c r="F32" s="178" t="s">
        <v>41</v>
      </c>
      <c r="G32" s="178"/>
      <c r="H32" s="178"/>
      <c r="I32" s="93"/>
      <c r="J32" s="94"/>
      <c r="K32" s="88"/>
      <c r="L32" s="14"/>
    </row>
    <row r="33" spans="2:12">
      <c r="B33" s="13"/>
      <c r="C33" s="8"/>
      <c r="D33" s="8"/>
      <c r="E33" s="8"/>
      <c r="F33" s="95" t="s">
        <v>9</v>
      </c>
      <c r="G33" s="95" t="s">
        <v>16</v>
      </c>
      <c r="H33" s="95" t="s">
        <v>42</v>
      </c>
      <c r="I33" s="93"/>
      <c r="J33" s="94"/>
      <c r="K33" s="88"/>
      <c r="L33" s="14"/>
    </row>
    <row r="34" spans="2:12">
      <c r="B34" s="13"/>
      <c r="C34" s="8"/>
      <c r="D34" s="8"/>
      <c r="E34" s="8"/>
      <c r="F34" s="86" t="str">
        <f>'Beräkning riskmatris'!AY35</f>
        <v>Prestudy</v>
      </c>
      <c r="G34" s="96">
        <f>'Beräkning riskmatris'!AZ35</f>
        <v>0</v>
      </c>
      <c r="H34" s="96">
        <f>'Beräkning riskmatris'!BA35</f>
        <v>0</v>
      </c>
      <c r="I34" s="93"/>
      <c r="J34" s="94"/>
      <c r="K34" s="88"/>
      <c r="L34" s="14"/>
    </row>
    <row r="35" spans="2:12">
      <c r="B35" s="13"/>
      <c r="C35" s="8"/>
      <c r="D35" s="8"/>
      <c r="E35" s="8"/>
      <c r="F35" s="86" t="str">
        <f>'Beräkning riskmatris'!AY36</f>
        <v>Initiation</v>
      </c>
      <c r="G35" s="96">
        <f>'Beräkning riskmatris'!AZ36</f>
        <v>0</v>
      </c>
      <c r="H35" s="96">
        <f>'Beräkning riskmatris'!BA36</f>
        <v>0</v>
      </c>
      <c r="I35" s="93"/>
      <c r="J35" s="94"/>
      <c r="K35" s="88"/>
      <c r="L35" s="14"/>
    </row>
    <row r="36" spans="2:12">
      <c r="B36" s="13"/>
      <c r="C36" s="8"/>
      <c r="D36" s="8"/>
      <c r="E36" s="8"/>
      <c r="F36" s="86" t="str">
        <f>'Beräkning riskmatris'!AY37</f>
        <v>Planning</v>
      </c>
      <c r="G36" s="96">
        <f>'Beräkning riskmatris'!AZ37</f>
        <v>0</v>
      </c>
      <c r="H36" s="96">
        <f>'Beräkning riskmatris'!BA37</f>
        <v>0</v>
      </c>
      <c r="I36" s="93"/>
      <c r="J36" s="94"/>
      <c r="K36" s="88"/>
      <c r="L36" s="14"/>
    </row>
    <row r="37" spans="2:12">
      <c r="B37" s="13"/>
      <c r="C37" s="8"/>
      <c r="D37" s="8"/>
      <c r="E37" s="8"/>
      <c r="F37" s="86" t="str">
        <f>'Beräkning riskmatris'!AY38</f>
        <v>Execution</v>
      </c>
      <c r="G37" s="96">
        <f>'Beräkning riskmatris'!AZ38</f>
        <v>0</v>
      </c>
      <c r="H37" s="96">
        <f>'Beräkning riskmatris'!BA38</f>
        <v>0</v>
      </c>
      <c r="I37" s="93"/>
      <c r="J37" s="94"/>
      <c r="K37" s="88"/>
      <c r="L37" s="14"/>
    </row>
    <row r="38" spans="2:12">
      <c r="B38" s="13"/>
      <c r="C38" s="8"/>
      <c r="D38" s="8"/>
      <c r="E38" s="8"/>
      <c r="F38" s="86" t="str">
        <f>'Beräkning riskmatris'!AY39</f>
        <v>Closure</v>
      </c>
      <c r="G38" s="96">
        <f>'Beräkning riskmatris'!AZ39</f>
        <v>0</v>
      </c>
      <c r="H38" s="96">
        <f>'Beräkning riskmatris'!BA39</f>
        <v>0</v>
      </c>
      <c r="I38" s="93"/>
      <c r="J38" s="94"/>
      <c r="K38" s="88"/>
      <c r="L38" s="14"/>
    </row>
    <row r="39" spans="2:12" ht="15.9">
      <c r="B39" s="13"/>
      <c r="C39" s="8"/>
      <c r="D39" s="97"/>
      <c r="E39" s="97"/>
      <c r="F39" s="97" t="s">
        <v>43</v>
      </c>
      <c r="G39" s="98">
        <f>SUM(G34:G38)</f>
        <v>0</v>
      </c>
      <c r="H39" s="98">
        <f>SUM(H34:H38)</f>
        <v>0</v>
      </c>
      <c r="I39" s="97"/>
      <c r="J39" s="97"/>
      <c r="K39" s="97"/>
      <c r="L39" s="14"/>
    </row>
    <row r="40" spans="2:12" ht="36.450000000000003" customHeight="1">
      <c r="B40" s="13"/>
      <c r="C40" s="8"/>
      <c r="D40" s="8"/>
      <c r="E40" s="8"/>
      <c r="F40" s="8"/>
      <c r="G40" s="8"/>
      <c r="H40" s="8"/>
      <c r="I40" s="8"/>
      <c r="J40" s="8"/>
      <c r="K40" s="8"/>
      <c r="L40" s="14"/>
    </row>
    <row r="41" spans="2:12">
      <c r="B41" s="13"/>
      <c r="C41" s="8"/>
      <c r="D41" s="8"/>
      <c r="E41" s="100"/>
      <c r="F41" s="89" t="s">
        <v>104</v>
      </c>
      <c r="G41" s="89" t="s">
        <v>44</v>
      </c>
      <c r="H41" s="89" t="s">
        <v>16</v>
      </c>
      <c r="I41" s="100"/>
      <c r="J41" s="100"/>
      <c r="K41" s="100"/>
      <c r="L41" s="14"/>
    </row>
    <row r="42" spans="2:12">
      <c r="B42" s="13"/>
      <c r="C42" s="8"/>
      <c r="D42" s="8"/>
      <c r="E42" s="102"/>
      <c r="F42" s="99">
        <f ca="1">NOW()</f>
        <v>46084.745468287038</v>
      </c>
      <c r="G42" s="99">
        <f>'1) Document info'!A26</f>
        <v>45809</v>
      </c>
      <c r="H42" s="103">
        <f>SUM('2) Risk register - Extended '!L3:L101)</f>
        <v>0</v>
      </c>
      <c r="I42" s="101"/>
      <c r="J42" s="188" t="s">
        <v>45</v>
      </c>
      <c r="K42" s="188"/>
      <c r="L42" s="14"/>
    </row>
    <row r="43" spans="2:12" ht="15" thickBot="1">
      <c r="B43" s="15"/>
      <c r="C43" s="16"/>
      <c r="D43" s="16"/>
      <c r="E43" s="16"/>
      <c r="F43" s="16"/>
      <c r="G43" s="16"/>
      <c r="H43" s="16"/>
      <c r="I43" s="16"/>
      <c r="J43" s="16"/>
      <c r="K43" s="16"/>
      <c r="L43" s="17"/>
    </row>
    <row r="45" spans="2:12">
      <c r="D45" s="7"/>
    </row>
    <row r="47" spans="2:12">
      <c r="D47" s="7"/>
    </row>
  </sheetData>
  <sheetProtection algorithmName="SHA-512" hashValue="RJVgA8iMc/2cVkPpPL6sN9dLdFYlsH6mRZABngYS6pOMNJYA1PgSXz3wvZMD7RN8Wiv0Pd0zV4CqdoYLIW033w==" saltValue="EDxuraY66tFHiW/7YGWZVg==" spinCount="100000" sheet="1" objects="1" scenarios="1"/>
  <mergeCells count="19">
    <mergeCell ref="F20:I20"/>
    <mergeCell ref="F32:H32"/>
    <mergeCell ref="J42:K42"/>
    <mergeCell ref="F21:I21"/>
    <mergeCell ref="F22:I22"/>
    <mergeCell ref="F23:I23"/>
    <mergeCell ref="F24:I24"/>
    <mergeCell ref="F25:I25"/>
    <mergeCell ref="F26:I26"/>
    <mergeCell ref="F27:I27"/>
    <mergeCell ref="F28:I28"/>
    <mergeCell ref="F29:I29"/>
    <mergeCell ref="F30:I30"/>
    <mergeCell ref="E19:J19"/>
    <mergeCell ref="C3:K3"/>
    <mergeCell ref="C4:K4"/>
    <mergeCell ref="C13:E13"/>
    <mergeCell ref="C14:E14"/>
    <mergeCell ref="C15:E15"/>
  </mergeCells>
  <hyperlinks>
    <hyperlink ref="J42" r:id="rId1" xr:uid="{55C8A1FD-2D37-4F08-8E73-8C046597E709}"/>
  </hyperlinks>
  <pageMargins left="0.7" right="0.7" top="0.75" bottom="0.75" header="0.3" footer="0.3"/>
  <pageSetup scale="61"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20AE8ECDE29CC43B5DAF77AD680E8B2" ma:contentTypeVersion="20" ma:contentTypeDescription="Skapa ett nytt dokument." ma:contentTypeScope="" ma:versionID="55ad6ef842bb8867f3c4b5bcb99a77b1">
  <xsd:schema xmlns:xsd="http://www.w3.org/2001/XMLSchema" xmlns:xs="http://www.w3.org/2001/XMLSchema" xmlns:p="http://schemas.microsoft.com/office/2006/metadata/properties" xmlns:ns2="1105be78-b9bd-4489-8d5c-1b38d4d9bb1a" xmlns:ns3="86f3cde4-2cae-42b6-ae4b-a86946414dc3" targetNamespace="http://schemas.microsoft.com/office/2006/metadata/properties" ma:root="true" ma:fieldsID="4c9c310903a7e8221ced3444c414ff24" ns2:_="" ns3:_="">
    <xsd:import namespace="1105be78-b9bd-4489-8d5c-1b38d4d9bb1a"/>
    <xsd:import namespace="86f3cde4-2cae-42b6-ae4b-a86946414dc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Tage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05be78-b9bd-4489-8d5c-1b38d4d9bb1a"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4" nillable="true" ma:displayName="Global taxonomikolumn" ma:hidden="true" ma:list="{f22ffb37-4289-4d99-8e7f-7c8520273ef1}" ma:internalName="TaxCatchAll" ma:showField="CatchAllData" ma:web="1105be78-b9bd-4489-8d5c-1b38d4d9bb1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6f3cde4-2cae-42b6-ae4b-a86946414dc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Tagen" ma:index="18" nillable="true" ma:displayName="Tagen" ma:format="DateOnly" ma:internalName="Tagen">
      <xsd:simpleType>
        <xsd:restriction base="dms:DateTime"/>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eringar" ma:readOnly="false" ma:fieldId="{5cf76f15-5ced-4ddc-b409-7134ff3c332f}" ma:taxonomyMulti="true" ma:sspId="35777bf0-11b4-4954-87e4-48e1bfefe3a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f3cde4-2cae-42b6-ae4b-a86946414dc3">
      <Terms xmlns="http://schemas.microsoft.com/office/infopath/2007/PartnerControls"/>
    </lcf76f155ced4ddcb4097134ff3c332f>
    <Tagen xmlns="86f3cde4-2cae-42b6-ae4b-a86946414dc3" xsi:nil="true"/>
    <TaxCatchAll xmlns="1105be78-b9bd-4489-8d5c-1b38d4d9bb1a" xsi:nil="true"/>
  </documentManagement>
</p:properties>
</file>

<file path=customXml/itemProps1.xml><?xml version="1.0" encoding="utf-8"?>
<ds:datastoreItem xmlns:ds="http://schemas.openxmlformats.org/officeDocument/2006/customXml" ds:itemID="{C0665108-FF31-4331-937D-0A4004CF8F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05be78-b9bd-4489-8d5c-1b38d4d9bb1a"/>
    <ds:schemaRef ds:uri="86f3cde4-2cae-42b6-ae4b-a86946414d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A68046A-1306-40BA-B5D2-BA0F705E5676}">
  <ds:schemaRefs>
    <ds:schemaRef ds:uri="http://schemas.microsoft.com/sharepoint/v3/contenttype/forms"/>
  </ds:schemaRefs>
</ds:datastoreItem>
</file>

<file path=customXml/itemProps3.xml><?xml version="1.0" encoding="utf-8"?>
<ds:datastoreItem xmlns:ds="http://schemas.openxmlformats.org/officeDocument/2006/customXml" ds:itemID="{3A1FC563-19A0-4B86-96E4-098B45F9E2A1}">
  <ds:schemaRefs>
    <ds:schemaRef ds:uri="http://schemas.microsoft.com/office/2006/metadata/properties"/>
    <ds:schemaRef ds:uri="http://schemas.microsoft.com/office/infopath/2007/PartnerControls"/>
    <ds:schemaRef ds:uri="86f3cde4-2cae-42b6-ae4b-a86946414dc3"/>
    <ds:schemaRef ds:uri="1105be78-b9bd-4489-8d5c-1b38d4d9bb1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Beräkning riskmatris</vt:lpstr>
      <vt:lpstr>Start here - Instructions</vt:lpstr>
      <vt:lpstr>1) Document info</vt:lpstr>
      <vt:lpstr>2) Risk register - Extended </vt:lpstr>
      <vt:lpstr>3) Risk report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Edvin Anagrius</cp:lastModifiedBy>
  <cp:revision/>
  <cp:lastPrinted>2026-03-01T13:15:35Z</cp:lastPrinted>
  <dcterms:created xsi:type="dcterms:W3CDTF">2021-12-13T12:03:26Z</dcterms:created>
  <dcterms:modified xsi:type="dcterms:W3CDTF">2026-03-03T16:54:14Z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431d30e-c018-4f72-ad4c-e56e9d03b1f0_Enabled">
    <vt:lpwstr>true</vt:lpwstr>
  </property>
  <property fmtid="{D5CDD505-2E9C-101B-9397-08002B2CF9AE}" pid="3" name="MSIP_Label_6431d30e-c018-4f72-ad4c-e56e9d03b1f0_SetDate">
    <vt:lpwstr>2022-06-22T06:35:19Z</vt:lpwstr>
  </property>
  <property fmtid="{D5CDD505-2E9C-101B-9397-08002B2CF9AE}" pid="4" name="MSIP_Label_6431d30e-c018-4f72-ad4c-e56e9d03b1f0_Method">
    <vt:lpwstr>Privileged</vt:lpwstr>
  </property>
  <property fmtid="{D5CDD505-2E9C-101B-9397-08002B2CF9AE}" pid="5" name="MSIP_Label_6431d30e-c018-4f72-ad4c-e56e9d03b1f0_Name">
    <vt:lpwstr>6431d30e-c018-4f72-ad4c-e56e9d03b1f0</vt:lpwstr>
  </property>
  <property fmtid="{D5CDD505-2E9C-101B-9397-08002B2CF9AE}" pid="6" name="MSIP_Label_6431d30e-c018-4f72-ad4c-e56e9d03b1f0_SiteId">
    <vt:lpwstr>f8be18a6-f648-4a47-be73-86d6c5c6604d</vt:lpwstr>
  </property>
  <property fmtid="{D5CDD505-2E9C-101B-9397-08002B2CF9AE}" pid="7" name="MSIP_Label_6431d30e-c018-4f72-ad4c-e56e9d03b1f0_ActionId">
    <vt:lpwstr>22b8dd29-8ac0-4485-a998-74d58d554a7b</vt:lpwstr>
  </property>
  <property fmtid="{D5CDD505-2E9C-101B-9397-08002B2CF9AE}" pid="8" name="MSIP_Label_6431d30e-c018-4f72-ad4c-e56e9d03b1f0_ContentBits">
    <vt:lpwstr>2</vt:lpwstr>
  </property>
  <property fmtid="{D5CDD505-2E9C-101B-9397-08002B2CF9AE}" pid="9" name="ContentTypeId">
    <vt:lpwstr>0x010100A20AE8ECDE29CC43B5DAF77AD680E8B2</vt:lpwstr>
  </property>
  <property fmtid="{D5CDD505-2E9C-101B-9397-08002B2CF9AE}" pid="10" name="MediaServiceImageTags">
    <vt:lpwstr/>
  </property>
</Properties>
</file>