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drawings/drawing4.xml" ContentType="application/vnd.openxmlformats-officedocument.drawing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drawings/drawing5.xml" ContentType="application/vnd.openxmlformats-officedocument.drawing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drawings/drawing6.xml" ContentType="application/vnd.openxmlformats-officedocument.drawing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drawings/drawing7.xml" ContentType="application/vnd.openxmlformats-officedocument.drawing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drawings/drawing8.xml" ContentType="application/vnd.openxmlformats-officedocument.drawing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drawings/drawing9.xml" ContentType="application/vnd.openxmlformats-officedocument.drawing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drawings/drawing10.xml" ContentType="application/vnd.openxmlformats-officedocument.drawing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drawings/drawing11.xml" ContentType="application/vnd.openxmlformats-officedocument.drawing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trlProps/ctrlProp503.xml" ContentType="application/vnd.ms-excel.controlproperties+xml"/>
  <Override PartName="/xl/ctrlProps/ctrlProp504.xml" ContentType="application/vnd.ms-excel.controlproperties+xml"/>
  <Override PartName="/xl/ctrlProps/ctrlProp505.xml" ContentType="application/vnd.ms-excel.controlproperties+xml"/>
  <Override PartName="/xl/ctrlProps/ctrlProp506.xml" ContentType="application/vnd.ms-excel.controlproperties+xml"/>
  <Override PartName="/xl/ctrlProps/ctrlProp507.xml" ContentType="application/vnd.ms-excel.controlproperties+xml"/>
  <Override PartName="/xl/ctrlProps/ctrlProp508.xml" ContentType="application/vnd.ms-excel.controlproperties+xml"/>
  <Override PartName="/xl/ctrlProps/ctrlProp509.xml" ContentType="application/vnd.ms-excel.controlproperties+xml"/>
  <Override PartName="/xl/ctrlProps/ctrlProp510.xml" ContentType="application/vnd.ms-excel.controlproperties+xml"/>
  <Override PartName="/xl/ctrlProps/ctrlProp511.xml" ContentType="application/vnd.ms-excel.controlproperties+xml"/>
  <Override PartName="/xl/ctrlProps/ctrlProp512.xml" ContentType="application/vnd.ms-excel.controlproperties+xml"/>
  <Override PartName="/xl/ctrlProps/ctrlProp513.xml" ContentType="application/vnd.ms-excel.controlproperties+xml"/>
  <Override PartName="/xl/ctrlProps/ctrlProp514.xml" ContentType="application/vnd.ms-excel.controlproperties+xml"/>
  <Override PartName="/xl/ctrlProps/ctrlProp515.xml" ContentType="application/vnd.ms-excel.controlproperties+xml"/>
  <Override PartName="/xl/ctrlProps/ctrlProp516.xml" ContentType="application/vnd.ms-excel.controlproperties+xml"/>
  <Override PartName="/xl/ctrlProps/ctrlProp517.xml" ContentType="application/vnd.ms-excel.controlproperties+xml"/>
  <Override PartName="/xl/ctrlProps/ctrlProp518.xml" ContentType="application/vnd.ms-excel.controlproperties+xml"/>
  <Override PartName="/xl/ctrlProps/ctrlProp519.xml" ContentType="application/vnd.ms-excel.controlproperties+xml"/>
  <Override PartName="/xl/ctrlProps/ctrlProp520.xml" ContentType="application/vnd.ms-excel.controlproperties+xml"/>
  <Override PartName="/xl/ctrlProps/ctrlProp521.xml" ContentType="application/vnd.ms-excel.controlproperties+xml"/>
  <Override PartName="/xl/ctrlProps/ctrlProp522.xml" ContentType="application/vnd.ms-excel.controlproperties+xml"/>
  <Override PartName="/xl/ctrlProps/ctrlProp523.xml" ContentType="application/vnd.ms-excel.controlproperties+xml"/>
  <Override PartName="/xl/ctrlProps/ctrlProp524.xml" ContentType="application/vnd.ms-excel.controlproperties+xml"/>
  <Override PartName="/xl/ctrlProps/ctrlProp525.xml" ContentType="application/vnd.ms-excel.controlproperties+xml"/>
  <Override PartName="/xl/ctrlProps/ctrlProp526.xml" ContentType="application/vnd.ms-excel.controlproperties+xml"/>
  <Override PartName="/xl/ctrlProps/ctrlProp527.xml" ContentType="application/vnd.ms-excel.controlproperties+xml"/>
  <Override PartName="/xl/ctrlProps/ctrlProp528.xml" ContentType="application/vnd.ms-excel.controlproperties+xml"/>
  <Override PartName="/xl/ctrlProps/ctrlProp529.xml" ContentType="application/vnd.ms-excel.controlproperties+xml"/>
  <Override PartName="/xl/ctrlProps/ctrlProp530.xml" ContentType="application/vnd.ms-excel.controlproperties+xml"/>
  <Override PartName="/xl/ctrlProps/ctrlProp531.xml" ContentType="application/vnd.ms-excel.controlproperties+xml"/>
  <Override PartName="/xl/ctrlProps/ctrlProp532.xml" ContentType="application/vnd.ms-excel.controlproperties+xml"/>
  <Override PartName="/xl/ctrlProps/ctrlProp533.xml" ContentType="application/vnd.ms-excel.controlproperties+xml"/>
  <Override PartName="/xl/ctrlProps/ctrlProp534.xml" ContentType="application/vnd.ms-excel.controlproperties+xml"/>
  <Override PartName="/xl/ctrlProps/ctrlProp535.xml" ContentType="application/vnd.ms-excel.controlproperties+xml"/>
  <Override PartName="/xl/ctrlProps/ctrlProp536.xml" ContentType="application/vnd.ms-excel.controlproperties+xml"/>
  <Override PartName="/xl/ctrlProps/ctrlProp537.xml" ContentType="application/vnd.ms-excel.controlproperties+xml"/>
  <Override PartName="/xl/ctrlProps/ctrlProp538.xml" ContentType="application/vnd.ms-excel.controlproperties+xml"/>
  <Override PartName="/xl/ctrlProps/ctrlProp539.xml" ContentType="application/vnd.ms-excel.controlproperties+xml"/>
  <Override PartName="/xl/ctrlProps/ctrlProp540.xml" ContentType="application/vnd.ms-excel.controlproperties+xml"/>
  <Override PartName="/xl/ctrlProps/ctrlProp541.xml" ContentType="application/vnd.ms-excel.controlproperties+xml"/>
  <Override PartName="/xl/ctrlProps/ctrlProp542.xml" ContentType="application/vnd.ms-excel.controlproperties+xml"/>
  <Override PartName="/xl/ctrlProps/ctrlProp543.xml" ContentType="application/vnd.ms-excel.controlproperties+xml"/>
  <Override PartName="/xl/ctrlProps/ctrlProp544.xml" ContentType="application/vnd.ms-excel.controlproperties+xml"/>
  <Override PartName="/xl/ctrlProps/ctrlProp545.xml" ContentType="application/vnd.ms-excel.controlproperties+xml"/>
  <Override PartName="/xl/ctrlProps/ctrlProp546.xml" ContentType="application/vnd.ms-excel.controlproperties+xml"/>
  <Override PartName="/xl/ctrlProps/ctrlProp547.xml" ContentType="application/vnd.ms-excel.controlproperties+xml"/>
  <Override PartName="/xl/ctrlProps/ctrlProp548.xml" ContentType="application/vnd.ms-excel.controlproperties+xml"/>
  <Override PartName="/xl/ctrlProps/ctrlProp549.xml" ContentType="application/vnd.ms-excel.controlproperties+xml"/>
  <Override PartName="/xl/ctrlProps/ctrlProp550.xml" ContentType="application/vnd.ms-excel.controlproperties+xml"/>
  <Override PartName="/xl/ctrlProps/ctrlProp551.xml" ContentType="application/vnd.ms-excel.controlproperties+xml"/>
  <Override PartName="/xl/ctrlProps/ctrlProp552.xml" ContentType="application/vnd.ms-excel.controlproperties+xml"/>
  <Override PartName="/xl/ctrlProps/ctrlProp553.xml" ContentType="application/vnd.ms-excel.controlproperties+xml"/>
  <Override PartName="/xl/ctrlProps/ctrlProp554.xml" ContentType="application/vnd.ms-excel.controlproperties+xml"/>
  <Override PartName="/xl/ctrlProps/ctrlProp555.xml" ContentType="application/vnd.ms-excel.controlproperties+xml"/>
  <Override PartName="/xl/ctrlProps/ctrlProp556.xml" ContentType="application/vnd.ms-excel.controlproperties+xml"/>
  <Override PartName="/xl/ctrlProps/ctrlProp557.xml" ContentType="application/vnd.ms-excel.controlproperties+xml"/>
  <Override PartName="/xl/ctrlProps/ctrlProp558.xml" ContentType="application/vnd.ms-excel.controlproperties+xml"/>
  <Override PartName="/xl/drawings/drawing12.xml" ContentType="application/vnd.openxmlformats-officedocument.drawing+xml"/>
  <Override PartName="/xl/ctrlProps/ctrlProp559.xml" ContentType="application/vnd.ms-excel.controlproperties+xml"/>
  <Override PartName="/xl/ctrlProps/ctrlProp560.xml" ContentType="application/vnd.ms-excel.controlproperties+xml"/>
  <Override PartName="/xl/ctrlProps/ctrlProp561.xml" ContentType="application/vnd.ms-excel.controlproperties+xml"/>
  <Override PartName="/xl/ctrlProps/ctrlProp562.xml" ContentType="application/vnd.ms-excel.controlproperties+xml"/>
  <Override PartName="/xl/ctrlProps/ctrlProp563.xml" ContentType="application/vnd.ms-excel.controlproperties+xml"/>
  <Override PartName="/xl/ctrlProps/ctrlProp564.xml" ContentType="application/vnd.ms-excel.controlproperties+xml"/>
  <Override PartName="/xl/ctrlProps/ctrlProp565.xml" ContentType="application/vnd.ms-excel.controlproperties+xml"/>
  <Override PartName="/xl/ctrlProps/ctrlProp566.xml" ContentType="application/vnd.ms-excel.controlproperties+xml"/>
  <Override PartName="/xl/ctrlProps/ctrlProp567.xml" ContentType="application/vnd.ms-excel.controlproperties+xml"/>
  <Override PartName="/xl/ctrlProps/ctrlProp568.xml" ContentType="application/vnd.ms-excel.controlproperties+xml"/>
  <Override PartName="/xl/ctrlProps/ctrlProp569.xml" ContentType="application/vnd.ms-excel.controlproperties+xml"/>
  <Override PartName="/xl/ctrlProps/ctrlProp570.xml" ContentType="application/vnd.ms-excel.controlproperties+xml"/>
  <Override PartName="/xl/ctrlProps/ctrlProp571.xml" ContentType="application/vnd.ms-excel.controlproperties+xml"/>
  <Override PartName="/xl/ctrlProps/ctrlProp572.xml" ContentType="application/vnd.ms-excel.controlproperties+xml"/>
  <Override PartName="/xl/ctrlProps/ctrlProp573.xml" ContentType="application/vnd.ms-excel.controlproperties+xml"/>
  <Override PartName="/xl/ctrlProps/ctrlProp574.xml" ContentType="application/vnd.ms-excel.controlproperties+xml"/>
  <Override PartName="/xl/ctrlProps/ctrlProp575.xml" ContentType="application/vnd.ms-excel.controlproperties+xml"/>
  <Override PartName="/xl/ctrlProps/ctrlProp576.xml" ContentType="application/vnd.ms-excel.controlproperties+xml"/>
  <Override PartName="/xl/ctrlProps/ctrlProp577.xml" ContentType="application/vnd.ms-excel.controlproperties+xml"/>
  <Override PartName="/xl/ctrlProps/ctrlProp578.xml" ContentType="application/vnd.ms-excel.controlproperties+xml"/>
  <Override PartName="/xl/ctrlProps/ctrlProp579.xml" ContentType="application/vnd.ms-excel.controlproperties+xml"/>
  <Override PartName="/xl/ctrlProps/ctrlProp580.xml" ContentType="application/vnd.ms-excel.controlproperties+xml"/>
  <Override PartName="/xl/ctrlProps/ctrlProp581.xml" ContentType="application/vnd.ms-excel.controlproperties+xml"/>
  <Override PartName="/xl/ctrlProps/ctrlProp582.xml" ContentType="application/vnd.ms-excel.controlproperties+xml"/>
  <Override PartName="/xl/ctrlProps/ctrlProp583.xml" ContentType="application/vnd.ms-excel.controlproperties+xml"/>
  <Override PartName="/xl/ctrlProps/ctrlProp584.xml" ContentType="application/vnd.ms-excel.controlproperties+xml"/>
  <Override PartName="/xl/ctrlProps/ctrlProp585.xml" ContentType="application/vnd.ms-excel.controlproperties+xml"/>
  <Override PartName="/xl/ctrlProps/ctrlProp586.xml" ContentType="application/vnd.ms-excel.controlproperties+xml"/>
  <Override PartName="/xl/ctrlProps/ctrlProp587.xml" ContentType="application/vnd.ms-excel.controlproperties+xml"/>
  <Override PartName="/xl/ctrlProps/ctrlProp588.xml" ContentType="application/vnd.ms-excel.controlproperties+xml"/>
  <Override PartName="/xl/ctrlProps/ctrlProp589.xml" ContentType="application/vnd.ms-excel.controlproperties+xml"/>
  <Override PartName="/xl/ctrlProps/ctrlProp590.xml" ContentType="application/vnd.ms-excel.controlproperties+xml"/>
  <Override PartName="/xl/ctrlProps/ctrlProp591.xml" ContentType="application/vnd.ms-excel.controlproperties+xml"/>
  <Override PartName="/xl/ctrlProps/ctrlProp592.xml" ContentType="application/vnd.ms-excel.controlproperties+xml"/>
  <Override PartName="/xl/ctrlProps/ctrlProp593.xml" ContentType="application/vnd.ms-excel.controlproperties+xml"/>
  <Override PartName="/xl/ctrlProps/ctrlProp594.xml" ContentType="application/vnd.ms-excel.controlproperties+xml"/>
  <Override PartName="/xl/ctrlProps/ctrlProp595.xml" ContentType="application/vnd.ms-excel.controlproperties+xml"/>
  <Override PartName="/xl/ctrlProps/ctrlProp596.xml" ContentType="application/vnd.ms-excel.controlproperties+xml"/>
  <Override PartName="/xl/ctrlProps/ctrlProp597.xml" ContentType="application/vnd.ms-excel.controlproperties+xml"/>
  <Override PartName="/xl/ctrlProps/ctrlProp598.xml" ContentType="application/vnd.ms-excel.controlproperties+xml"/>
  <Override PartName="/xl/ctrlProps/ctrlProp599.xml" ContentType="application/vnd.ms-excel.controlproperties+xml"/>
  <Override PartName="/xl/ctrlProps/ctrlProp600.xml" ContentType="application/vnd.ms-excel.controlproperties+xml"/>
  <Override PartName="/xl/ctrlProps/ctrlProp601.xml" ContentType="application/vnd.ms-excel.controlproperties+xml"/>
  <Override PartName="/xl/ctrlProps/ctrlProp602.xml" ContentType="application/vnd.ms-excel.controlproperties+xml"/>
  <Override PartName="/xl/ctrlProps/ctrlProp603.xml" ContentType="application/vnd.ms-excel.controlproperties+xml"/>
  <Override PartName="/xl/ctrlProps/ctrlProp604.xml" ContentType="application/vnd.ms-excel.controlproperties+xml"/>
  <Override PartName="/xl/ctrlProps/ctrlProp605.xml" ContentType="application/vnd.ms-excel.controlproperties+xml"/>
  <Override PartName="/xl/ctrlProps/ctrlProp606.xml" ContentType="application/vnd.ms-excel.controlproperties+xml"/>
  <Override PartName="/xl/ctrlProps/ctrlProp607.xml" ContentType="application/vnd.ms-excel.controlproperties+xml"/>
  <Override PartName="/xl/ctrlProps/ctrlProp608.xml" ContentType="application/vnd.ms-excel.controlproperties+xml"/>
  <Override PartName="/xl/ctrlProps/ctrlProp609.xml" ContentType="application/vnd.ms-excel.controlproperties+xml"/>
  <Override PartName="/xl/ctrlProps/ctrlProp610.xml" ContentType="application/vnd.ms-excel.controlproperties+xml"/>
  <Override PartName="/xl/ctrlProps/ctrlProp611.xml" ContentType="application/vnd.ms-excel.controlproperties+xml"/>
  <Override PartName="/xl/ctrlProps/ctrlProp612.xml" ContentType="application/vnd.ms-excel.controlproperties+xml"/>
  <Override PartName="/xl/ctrlProps/ctrlProp613.xml" ContentType="application/vnd.ms-excel.controlproperties+xml"/>
  <Override PartName="/xl/ctrlProps/ctrlProp614.xml" ContentType="application/vnd.ms-excel.controlproperties+xml"/>
  <Override PartName="/xl/ctrlProps/ctrlProp615.xml" ContentType="application/vnd.ms-excel.controlproperties+xml"/>
  <Override PartName="/xl/ctrlProps/ctrlProp616.xml" ContentType="application/vnd.ms-excel.controlproperties+xml"/>
  <Override PartName="/xl/ctrlProps/ctrlProp617.xml" ContentType="application/vnd.ms-excel.controlproperties+xml"/>
  <Override PartName="/xl/ctrlProps/ctrlProp618.xml" ContentType="application/vnd.ms-excel.controlproperties+xml"/>
  <Override PartName="/xl/ctrlProps/ctrlProp619.xml" ContentType="application/vnd.ms-excel.controlproperties+xml"/>
  <Override PartName="/xl/ctrlProps/ctrlProp620.xml" ContentType="application/vnd.ms-excel.controlproperties+xml"/>
  <Override PartName="/xl/drawings/drawing13.xml" ContentType="application/vnd.openxmlformats-officedocument.drawing+xml"/>
  <Override PartName="/xl/ctrlProps/ctrlProp621.xml" ContentType="application/vnd.ms-excel.controlproperties+xml"/>
  <Override PartName="/xl/ctrlProps/ctrlProp622.xml" ContentType="application/vnd.ms-excel.controlproperties+xml"/>
  <Override PartName="/xl/ctrlProps/ctrlProp623.xml" ContentType="application/vnd.ms-excel.controlproperties+xml"/>
  <Override PartName="/xl/ctrlProps/ctrlProp624.xml" ContentType="application/vnd.ms-excel.controlproperties+xml"/>
  <Override PartName="/xl/ctrlProps/ctrlProp625.xml" ContentType="application/vnd.ms-excel.controlproperties+xml"/>
  <Override PartName="/xl/ctrlProps/ctrlProp626.xml" ContentType="application/vnd.ms-excel.controlproperties+xml"/>
  <Override PartName="/xl/ctrlProps/ctrlProp627.xml" ContentType="application/vnd.ms-excel.controlproperties+xml"/>
  <Override PartName="/xl/ctrlProps/ctrlProp628.xml" ContentType="application/vnd.ms-excel.controlproperties+xml"/>
  <Override PartName="/xl/ctrlProps/ctrlProp629.xml" ContentType="application/vnd.ms-excel.controlproperties+xml"/>
  <Override PartName="/xl/ctrlProps/ctrlProp630.xml" ContentType="application/vnd.ms-excel.controlproperties+xml"/>
  <Override PartName="/xl/ctrlProps/ctrlProp631.xml" ContentType="application/vnd.ms-excel.controlproperties+xml"/>
  <Override PartName="/xl/ctrlProps/ctrlProp632.xml" ContentType="application/vnd.ms-excel.controlproperties+xml"/>
  <Override PartName="/xl/ctrlProps/ctrlProp633.xml" ContentType="application/vnd.ms-excel.controlproperties+xml"/>
  <Override PartName="/xl/ctrlProps/ctrlProp634.xml" ContentType="application/vnd.ms-excel.controlproperties+xml"/>
  <Override PartName="/xl/ctrlProps/ctrlProp635.xml" ContentType="application/vnd.ms-excel.controlproperties+xml"/>
  <Override PartName="/xl/ctrlProps/ctrlProp636.xml" ContentType="application/vnd.ms-excel.controlproperties+xml"/>
  <Override PartName="/xl/ctrlProps/ctrlProp637.xml" ContentType="application/vnd.ms-excel.controlproperties+xml"/>
  <Override PartName="/xl/ctrlProps/ctrlProp638.xml" ContentType="application/vnd.ms-excel.controlproperties+xml"/>
  <Override PartName="/xl/ctrlProps/ctrlProp639.xml" ContentType="application/vnd.ms-excel.controlproperties+xml"/>
  <Override PartName="/xl/ctrlProps/ctrlProp640.xml" ContentType="application/vnd.ms-excel.controlproperties+xml"/>
  <Override PartName="/xl/ctrlProps/ctrlProp641.xml" ContentType="application/vnd.ms-excel.controlproperties+xml"/>
  <Override PartName="/xl/ctrlProps/ctrlProp642.xml" ContentType="application/vnd.ms-excel.controlproperties+xml"/>
  <Override PartName="/xl/ctrlProps/ctrlProp643.xml" ContentType="application/vnd.ms-excel.controlproperties+xml"/>
  <Override PartName="/xl/ctrlProps/ctrlProp644.xml" ContentType="application/vnd.ms-excel.controlproperties+xml"/>
  <Override PartName="/xl/ctrlProps/ctrlProp645.xml" ContentType="application/vnd.ms-excel.controlproperties+xml"/>
  <Override PartName="/xl/ctrlProps/ctrlProp646.xml" ContentType="application/vnd.ms-excel.controlproperties+xml"/>
  <Override PartName="/xl/ctrlProps/ctrlProp647.xml" ContentType="application/vnd.ms-excel.controlproperties+xml"/>
  <Override PartName="/xl/ctrlProps/ctrlProp648.xml" ContentType="application/vnd.ms-excel.controlproperties+xml"/>
  <Override PartName="/xl/ctrlProps/ctrlProp649.xml" ContentType="application/vnd.ms-excel.controlproperties+xml"/>
  <Override PartName="/xl/ctrlProps/ctrlProp650.xml" ContentType="application/vnd.ms-excel.controlproperties+xml"/>
  <Override PartName="/xl/ctrlProps/ctrlProp651.xml" ContentType="application/vnd.ms-excel.controlproperties+xml"/>
  <Override PartName="/xl/ctrlProps/ctrlProp652.xml" ContentType="application/vnd.ms-excel.controlproperties+xml"/>
  <Override PartName="/xl/ctrlProps/ctrlProp653.xml" ContentType="application/vnd.ms-excel.controlproperties+xml"/>
  <Override PartName="/xl/ctrlProps/ctrlProp654.xml" ContentType="application/vnd.ms-excel.controlproperties+xml"/>
  <Override PartName="/xl/ctrlProps/ctrlProp655.xml" ContentType="application/vnd.ms-excel.controlproperties+xml"/>
  <Override PartName="/xl/ctrlProps/ctrlProp656.xml" ContentType="application/vnd.ms-excel.controlproperties+xml"/>
  <Override PartName="/xl/ctrlProps/ctrlProp657.xml" ContentType="application/vnd.ms-excel.controlproperties+xml"/>
  <Override PartName="/xl/ctrlProps/ctrlProp658.xml" ContentType="application/vnd.ms-excel.controlproperties+xml"/>
  <Override PartName="/xl/ctrlProps/ctrlProp659.xml" ContentType="application/vnd.ms-excel.controlproperties+xml"/>
  <Override PartName="/xl/ctrlProps/ctrlProp660.xml" ContentType="application/vnd.ms-excel.controlproperties+xml"/>
  <Override PartName="/xl/ctrlProps/ctrlProp661.xml" ContentType="application/vnd.ms-excel.controlproperties+xml"/>
  <Override PartName="/xl/ctrlProps/ctrlProp662.xml" ContentType="application/vnd.ms-excel.controlproperties+xml"/>
  <Override PartName="/xl/ctrlProps/ctrlProp663.xml" ContentType="application/vnd.ms-excel.controlproperties+xml"/>
  <Override PartName="/xl/ctrlProps/ctrlProp664.xml" ContentType="application/vnd.ms-excel.controlproperties+xml"/>
  <Override PartName="/xl/ctrlProps/ctrlProp665.xml" ContentType="application/vnd.ms-excel.controlproperties+xml"/>
  <Override PartName="/xl/ctrlProps/ctrlProp666.xml" ContentType="application/vnd.ms-excel.controlproperties+xml"/>
  <Override PartName="/xl/ctrlProps/ctrlProp667.xml" ContentType="application/vnd.ms-excel.controlproperties+xml"/>
  <Override PartName="/xl/ctrlProps/ctrlProp668.xml" ContentType="application/vnd.ms-excel.controlproperties+xml"/>
  <Override PartName="/xl/ctrlProps/ctrlProp669.xml" ContentType="application/vnd.ms-excel.controlproperties+xml"/>
  <Override PartName="/xl/ctrlProps/ctrlProp670.xml" ContentType="application/vnd.ms-excel.controlproperties+xml"/>
  <Override PartName="/xl/ctrlProps/ctrlProp671.xml" ContentType="application/vnd.ms-excel.controlproperties+xml"/>
  <Override PartName="/xl/ctrlProps/ctrlProp672.xml" ContentType="application/vnd.ms-excel.controlproperties+xml"/>
  <Override PartName="/xl/ctrlProps/ctrlProp673.xml" ContentType="application/vnd.ms-excel.controlproperties+xml"/>
  <Override PartName="/xl/ctrlProps/ctrlProp674.xml" ContentType="application/vnd.ms-excel.controlproperties+xml"/>
  <Override PartName="/xl/ctrlProps/ctrlProp675.xml" ContentType="application/vnd.ms-excel.controlproperties+xml"/>
  <Override PartName="/xl/ctrlProps/ctrlProp676.xml" ContentType="application/vnd.ms-excel.controlproperties+xml"/>
  <Override PartName="/xl/ctrlProps/ctrlProp677.xml" ContentType="application/vnd.ms-excel.controlproperties+xml"/>
  <Override PartName="/xl/ctrlProps/ctrlProp678.xml" ContentType="application/vnd.ms-excel.controlproperties+xml"/>
  <Override PartName="/xl/ctrlProps/ctrlProp679.xml" ContentType="application/vnd.ms-excel.controlproperties+xml"/>
  <Override PartName="/xl/ctrlProps/ctrlProp680.xml" ContentType="application/vnd.ms-excel.controlproperties+xml"/>
  <Override PartName="/xl/ctrlProps/ctrlProp681.xml" ContentType="application/vnd.ms-excel.controlproperties+xml"/>
  <Override PartName="/xl/ctrlProps/ctrlProp682.xml" ContentType="application/vnd.ms-excel.controlproperties+xml"/>
  <Override PartName="/xl/drawings/drawing14.xml" ContentType="application/vnd.openxmlformats-officedocument.drawing+xml"/>
  <Override PartName="/xl/ctrlProps/ctrlProp683.xml" ContentType="application/vnd.ms-excel.controlproperties+xml"/>
  <Override PartName="/xl/ctrlProps/ctrlProp684.xml" ContentType="application/vnd.ms-excel.controlproperties+xml"/>
  <Override PartName="/xl/ctrlProps/ctrlProp685.xml" ContentType="application/vnd.ms-excel.controlproperties+xml"/>
  <Override PartName="/xl/ctrlProps/ctrlProp686.xml" ContentType="application/vnd.ms-excel.controlproperties+xml"/>
  <Override PartName="/xl/ctrlProps/ctrlProp687.xml" ContentType="application/vnd.ms-excel.controlproperties+xml"/>
  <Override PartName="/xl/ctrlProps/ctrlProp688.xml" ContentType="application/vnd.ms-excel.controlproperties+xml"/>
  <Override PartName="/xl/ctrlProps/ctrlProp689.xml" ContentType="application/vnd.ms-excel.controlproperties+xml"/>
  <Override PartName="/xl/ctrlProps/ctrlProp690.xml" ContentType="application/vnd.ms-excel.controlproperties+xml"/>
  <Override PartName="/xl/ctrlProps/ctrlProp691.xml" ContentType="application/vnd.ms-excel.controlproperties+xml"/>
  <Override PartName="/xl/ctrlProps/ctrlProp692.xml" ContentType="application/vnd.ms-excel.controlproperties+xml"/>
  <Override PartName="/xl/ctrlProps/ctrlProp693.xml" ContentType="application/vnd.ms-excel.controlproperties+xml"/>
  <Override PartName="/xl/ctrlProps/ctrlProp694.xml" ContentType="application/vnd.ms-excel.controlproperties+xml"/>
  <Override PartName="/xl/ctrlProps/ctrlProp695.xml" ContentType="application/vnd.ms-excel.controlproperties+xml"/>
  <Override PartName="/xl/ctrlProps/ctrlProp696.xml" ContentType="application/vnd.ms-excel.controlproperties+xml"/>
  <Override PartName="/xl/ctrlProps/ctrlProp697.xml" ContentType="application/vnd.ms-excel.controlproperties+xml"/>
  <Override PartName="/xl/ctrlProps/ctrlProp698.xml" ContentType="application/vnd.ms-excel.controlproperties+xml"/>
  <Override PartName="/xl/ctrlProps/ctrlProp699.xml" ContentType="application/vnd.ms-excel.controlproperties+xml"/>
  <Override PartName="/xl/ctrlProps/ctrlProp700.xml" ContentType="application/vnd.ms-excel.controlproperties+xml"/>
  <Override PartName="/xl/ctrlProps/ctrlProp701.xml" ContentType="application/vnd.ms-excel.controlproperties+xml"/>
  <Override PartName="/xl/ctrlProps/ctrlProp702.xml" ContentType="application/vnd.ms-excel.controlproperties+xml"/>
  <Override PartName="/xl/ctrlProps/ctrlProp703.xml" ContentType="application/vnd.ms-excel.controlproperties+xml"/>
  <Override PartName="/xl/ctrlProps/ctrlProp704.xml" ContentType="application/vnd.ms-excel.controlproperties+xml"/>
  <Override PartName="/xl/ctrlProps/ctrlProp705.xml" ContentType="application/vnd.ms-excel.controlproperties+xml"/>
  <Override PartName="/xl/ctrlProps/ctrlProp706.xml" ContentType="application/vnd.ms-excel.controlproperties+xml"/>
  <Override PartName="/xl/ctrlProps/ctrlProp707.xml" ContentType="application/vnd.ms-excel.controlproperties+xml"/>
  <Override PartName="/xl/ctrlProps/ctrlProp708.xml" ContentType="application/vnd.ms-excel.controlproperties+xml"/>
  <Override PartName="/xl/ctrlProps/ctrlProp709.xml" ContentType="application/vnd.ms-excel.controlproperties+xml"/>
  <Override PartName="/xl/ctrlProps/ctrlProp710.xml" ContentType="application/vnd.ms-excel.controlproperties+xml"/>
  <Override PartName="/xl/ctrlProps/ctrlProp711.xml" ContentType="application/vnd.ms-excel.controlproperties+xml"/>
  <Override PartName="/xl/ctrlProps/ctrlProp712.xml" ContentType="application/vnd.ms-excel.controlproperties+xml"/>
  <Override PartName="/xl/ctrlProps/ctrlProp713.xml" ContentType="application/vnd.ms-excel.controlproperties+xml"/>
  <Override PartName="/xl/ctrlProps/ctrlProp714.xml" ContentType="application/vnd.ms-excel.controlproperties+xml"/>
  <Override PartName="/xl/ctrlProps/ctrlProp715.xml" ContentType="application/vnd.ms-excel.controlproperties+xml"/>
  <Override PartName="/xl/ctrlProps/ctrlProp716.xml" ContentType="application/vnd.ms-excel.controlproperties+xml"/>
  <Override PartName="/xl/ctrlProps/ctrlProp717.xml" ContentType="application/vnd.ms-excel.controlproperties+xml"/>
  <Override PartName="/xl/ctrlProps/ctrlProp718.xml" ContentType="application/vnd.ms-excel.controlproperties+xml"/>
  <Override PartName="/xl/ctrlProps/ctrlProp719.xml" ContentType="application/vnd.ms-excel.controlproperties+xml"/>
  <Override PartName="/xl/ctrlProps/ctrlProp720.xml" ContentType="application/vnd.ms-excel.controlproperties+xml"/>
  <Override PartName="/xl/ctrlProps/ctrlProp721.xml" ContentType="application/vnd.ms-excel.controlproperties+xml"/>
  <Override PartName="/xl/ctrlProps/ctrlProp722.xml" ContentType="application/vnd.ms-excel.controlproperties+xml"/>
  <Override PartName="/xl/ctrlProps/ctrlProp723.xml" ContentType="application/vnd.ms-excel.controlproperties+xml"/>
  <Override PartName="/xl/ctrlProps/ctrlProp724.xml" ContentType="application/vnd.ms-excel.controlproperties+xml"/>
  <Override PartName="/xl/ctrlProps/ctrlProp725.xml" ContentType="application/vnd.ms-excel.controlproperties+xml"/>
  <Override PartName="/xl/ctrlProps/ctrlProp726.xml" ContentType="application/vnd.ms-excel.controlproperties+xml"/>
  <Override PartName="/xl/ctrlProps/ctrlProp727.xml" ContentType="application/vnd.ms-excel.controlproperties+xml"/>
  <Override PartName="/xl/ctrlProps/ctrlProp728.xml" ContentType="application/vnd.ms-excel.controlproperties+xml"/>
  <Override PartName="/xl/ctrlProps/ctrlProp729.xml" ContentType="application/vnd.ms-excel.controlproperties+xml"/>
  <Override PartName="/xl/ctrlProps/ctrlProp730.xml" ContentType="application/vnd.ms-excel.controlproperties+xml"/>
  <Override PartName="/xl/ctrlProps/ctrlProp731.xml" ContentType="application/vnd.ms-excel.controlproperties+xml"/>
  <Override PartName="/xl/ctrlProps/ctrlProp732.xml" ContentType="application/vnd.ms-excel.controlproperties+xml"/>
  <Override PartName="/xl/ctrlProps/ctrlProp733.xml" ContentType="application/vnd.ms-excel.controlproperties+xml"/>
  <Override PartName="/xl/ctrlProps/ctrlProp734.xml" ContentType="application/vnd.ms-excel.controlproperties+xml"/>
  <Override PartName="/xl/ctrlProps/ctrlProp735.xml" ContentType="application/vnd.ms-excel.controlproperties+xml"/>
  <Override PartName="/xl/ctrlProps/ctrlProp736.xml" ContentType="application/vnd.ms-excel.controlproperties+xml"/>
  <Override PartName="/xl/ctrlProps/ctrlProp737.xml" ContentType="application/vnd.ms-excel.controlproperties+xml"/>
  <Override PartName="/xl/ctrlProps/ctrlProp738.xml" ContentType="application/vnd.ms-excel.controlproperties+xml"/>
  <Override PartName="/xl/ctrlProps/ctrlProp739.xml" ContentType="application/vnd.ms-excel.controlproperties+xml"/>
  <Override PartName="/xl/ctrlProps/ctrlProp740.xml" ContentType="application/vnd.ms-excel.controlproperties+xml"/>
  <Override PartName="/xl/ctrlProps/ctrlProp741.xml" ContentType="application/vnd.ms-excel.controlproperties+xml"/>
  <Override PartName="/xl/ctrlProps/ctrlProp742.xml" ContentType="application/vnd.ms-excel.controlproperties+xml"/>
  <Override PartName="/xl/ctrlProps/ctrlProp743.xml" ContentType="application/vnd.ms-excel.controlproperties+xml"/>
  <Override PartName="/xl/ctrlProps/ctrlProp744.xml" ContentType="application/vnd.ms-excel.controlproperties+xml"/>
  <Override PartName="/xl/drawings/drawing15.xml" ContentType="application/vnd.openxmlformats-officedocument.drawing+xml"/>
  <Override PartName="/xl/ctrlProps/ctrlProp745.xml" ContentType="application/vnd.ms-excel.controlproperties+xml"/>
  <Override PartName="/xl/ctrlProps/ctrlProp746.xml" ContentType="application/vnd.ms-excel.controlproperties+xml"/>
  <Override PartName="/xl/ctrlProps/ctrlProp74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CCS\The Vault\The Company Vault\OLD Vault\Profitmaker Trackers\"/>
    </mc:Choice>
  </mc:AlternateContent>
  <xr:revisionPtr revIDLastSave="0" documentId="13_ncr:1_{556B0D2C-C60A-4EA1-8746-BEA33225E2EF}" xr6:coauthVersionLast="40" xr6:coauthVersionMax="40" xr10:uidLastSave="{00000000-0000-0000-0000-000000000000}"/>
  <bookViews>
    <workbookView xWindow="-110" yWindow="-110" windowWidth="19420" windowHeight="10420" tabRatio="722" xr2:uid="{00000000-000D-0000-FFFF-FFFF00000000}"/>
  </bookViews>
  <sheets>
    <sheet name="BUDGET" sheetId="1" r:id="rId1"/>
    <sheet name="Summary" sheetId="14" r:id="rId2"/>
    <sheet name="Print Calendar" sheetId="27" r:id="rId3"/>
    <sheet name="Jan-15" sheetId="2" r:id="rId4"/>
    <sheet name="Feb-15" sheetId="15" r:id="rId5"/>
    <sheet name="Mar-15" sheetId="16" r:id="rId6"/>
    <sheet name="Apr-15" sheetId="17" r:id="rId7"/>
    <sheet name="May-15" sheetId="18" r:id="rId8"/>
    <sheet name="Jun-15" sheetId="19" r:id="rId9"/>
    <sheet name="Jul-15" sheetId="20" r:id="rId10"/>
    <sheet name="Aug-15" sheetId="21" r:id="rId11"/>
    <sheet name="Sep-15" sheetId="22" r:id="rId12"/>
    <sheet name="Oct-15" sheetId="23" r:id="rId13"/>
    <sheet name="Nov-15" sheetId="24" r:id="rId14"/>
    <sheet name="Dec-15" sheetId="25" r:id="rId15"/>
    <sheet name="TREND" sheetId="26" r:id="rId16"/>
  </sheets>
  <definedNames>
    <definedName name="EVENT_DATES">'Print Calendar'!$Z$1:$Z$43</definedName>
    <definedName name="_xlnm.Print_Area" localSheetId="2">'Print Calendar'!$B$4:$O$39</definedName>
    <definedName name="_xlnm.Print_Area" localSheetId="1">Summary!$B$1:$L$42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C9" i="1"/>
  <c r="D9" i="1"/>
  <c r="E9" i="1"/>
  <c r="F9" i="1"/>
  <c r="G9" i="1"/>
  <c r="H9" i="1"/>
  <c r="I9" i="1"/>
  <c r="J9" i="1"/>
  <c r="K9" i="1"/>
  <c r="L9" i="1"/>
  <c r="M9" i="1"/>
  <c r="N9" i="1"/>
  <c r="B4" i="27"/>
  <c r="R3" i="27"/>
  <c r="S2" i="27"/>
  <c r="R2" i="27"/>
  <c r="R1" i="27"/>
  <c r="B6" i="27"/>
  <c r="D6" i="27"/>
  <c r="F6" i="27"/>
  <c r="H6" i="27"/>
  <c r="J6" i="27"/>
  <c r="L6" i="27"/>
  <c r="N6" i="27"/>
  <c r="B11" i="27"/>
  <c r="D11" i="27"/>
  <c r="F11" i="27"/>
  <c r="H11" i="27"/>
  <c r="J11" i="27"/>
  <c r="L11" i="27"/>
  <c r="N11" i="27"/>
  <c r="B16" i="27"/>
  <c r="D16" i="27"/>
  <c r="F16" i="27"/>
  <c r="H16" i="27"/>
  <c r="J16" i="27"/>
  <c r="L16" i="27"/>
  <c r="N16" i="27"/>
  <c r="B21" i="27"/>
  <c r="D21" i="27"/>
  <c r="F21" i="27"/>
  <c r="H21" i="27"/>
  <c r="J21" i="27"/>
  <c r="E6" i="27"/>
  <c r="C6" i="27"/>
  <c r="L21" i="27"/>
  <c r="Z46" i="27"/>
  <c r="Z1" i="27"/>
  <c r="AE10" i="27"/>
  <c r="Z14" i="27"/>
  <c r="AE3" i="27"/>
  <c r="AB33" i="27"/>
  <c r="AC21" i="27"/>
  <c r="Z15" i="27"/>
  <c r="AC1" i="27"/>
  <c r="AE20" i="27"/>
  <c r="AB32" i="27"/>
  <c r="Z9" i="27"/>
  <c r="AA38" i="27"/>
  <c r="Z44" i="27"/>
  <c r="AC62" i="27"/>
  <c r="AC32" i="27"/>
  <c r="AE35" i="27"/>
  <c r="AB5" i="27"/>
  <c r="Z60" i="27"/>
  <c r="AC39" i="27"/>
  <c r="AA51" i="27"/>
  <c r="AE4" i="27"/>
  <c r="AA13" i="27"/>
  <c r="AA60" i="27"/>
  <c r="AB38" i="27"/>
  <c r="AE50" i="27"/>
  <c r="AA30" i="27"/>
  <c r="AE11" i="27"/>
  <c r="AE18" i="27"/>
  <c r="AB61" i="27"/>
  <c r="AE39" i="27"/>
  <c r="AA52" i="27"/>
  <c r="AB59" i="27"/>
  <c r="AC38" i="27"/>
  <c r="AC28" i="27"/>
  <c r="Z55" i="27"/>
  <c r="AA4" i="27"/>
  <c r="AC8" i="27"/>
  <c r="AA20" i="27"/>
  <c r="AC27" i="27"/>
  <c r="AE55" i="27"/>
  <c r="AE19" i="27"/>
  <c r="AC43" i="27"/>
  <c r="AB1" i="27"/>
  <c r="AC16" i="27"/>
  <c r="AB46" i="27"/>
  <c r="AA7" i="27"/>
  <c r="AE6" i="27"/>
  <c r="AC14" i="27"/>
  <c r="AC4" i="27"/>
  <c r="Z51" i="27"/>
  <c r="AC2" i="27"/>
  <c r="AB14" i="27"/>
  <c r="AB21" i="27"/>
  <c r="AA53" i="27"/>
  <c r="AC59" i="27"/>
  <c r="AB48" i="27"/>
  <c r="AA50" i="27"/>
  <c r="AC31" i="27"/>
  <c r="AE24" i="27"/>
  <c r="AE17" i="27"/>
  <c r="AC19" i="27"/>
  <c r="AE9" i="27"/>
  <c r="AA59" i="27"/>
  <c r="Z54" i="27"/>
  <c r="AE41" i="27"/>
  <c r="AA55" i="27"/>
  <c r="AE25" i="27"/>
  <c r="AB25" i="27"/>
  <c r="AC41" i="27"/>
  <c r="AB37" i="27"/>
  <c r="AE23" i="27"/>
  <c r="AB34" i="27"/>
  <c r="Z22" i="27"/>
  <c r="AE16" i="27"/>
  <c r="AA16" i="27"/>
  <c r="Z6" i="27"/>
  <c r="AA46" i="27"/>
  <c r="AB45" i="27"/>
  <c r="AB23" i="27"/>
  <c r="Z35" i="27"/>
  <c r="AB22" i="27"/>
  <c r="AB53" i="27"/>
  <c r="AB18" i="27"/>
  <c r="AA22" i="27"/>
  <c r="AE12" i="27"/>
  <c r="AB36" i="27"/>
  <c r="AE7" i="27"/>
  <c r="AE15" i="27"/>
  <c r="AA6" i="27"/>
  <c r="AC34" i="27"/>
  <c r="AB55" i="27"/>
  <c r="Z59" i="27"/>
  <c r="AA26" i="27"/>
  <c r="Z33" i="27"/>
  <c r="AE51" i="27"/>
  <c r="AC42" i="27"/>
  <c r="AA45" i="27"/>
  <c r="AA24" i="27"/>
  <c r="Z37" i="27"/>
  <c r="Z21" i="27"/>
  <c r="Z50" i="27"/>
  <c r="AE46" i="27"/>
  <c r="AE45" i="27"/>
  <c r="AA18" i="27"/>
  <c r="Z11" i="27"/>
  <c r="AB56" i="27"/>
  <c r="AC57" i="27"/>
  <c r="AB31" i="27"/>
  <c r="Z7" i="27"/>
  <c r="Z23" i="27"/>
  <c r="AC5" i="27"/>
  <c r="AE59" i="27"/>
  <c r="AE52" i="27"/>
  <c r="AA29" i="27"/>
  <c r="AB7" i="27"/>
  <c r="AE49" i="27"/>
  <c r="AA62" i="27"/>
  <c r="Z43" i="27"/>
  <c r="AB43" i="27"/>
  <c r="AE27" i="27"/>
  <c r="AB27" i="27"/>
  <c r="Z12" i="27"/>
  <c r="AB26" i="27"/>
  <c r="AC53" i="27"/>
  <c r="AE21" i="27"/>
  <c r="AC7" i="27"/>
  <c r="AB58" i="27"/>
  <c r="AC49" i="27"/>
  <c r="AC35" i="27"/>
  <c r="AE60" i="27"/>
  <c r="Z5" i="27"/>
  <c r="AC46" i="27"/>
  <c r="AC18" i="27"/>
  <c r="AB47" i="27"/>
  <c r="AA44" i="27"/>
  <c r="Z20" i="27"/>
  <c r="AC26" i="27"/>
  <c r="AA33" i="27"/>
  <c r="AC40" i="27"/>
  <c r="Z24" i="27"/>
  <c r="AE54" i="27"/>
  <c r="AB20" i="27"/>
  <c r="AC13" i="27"/>
  <c r="Z40" i="27"/>
  <c r="AA17" i="27"/>
  <c r="AB41" i="27"/>
  <c r="AE62" i="27"/>
  <c r="AB35" i="27"/>
  <c r="AB4" i="27"/>
  <c r="Z28" i="27"/>
  <c r="Z42" i="27"/>
  <c r="AB42" i="27"/>
  <c r="AA32" i="27"/>
  <c r="AE14" i="27"/>
  <c r="AB60" i="27"/>
  <c r="AC61" i="27"/>
  <c r="AA9" i="27"/>
  <c r="AC3" i="27"/>
  <c r="AA11" i="27"/>
  <c r="AC11" i="27"/>
  <c r="AA8" i="27"/>
  <c r="Z30" i="27"/>
  <c r="AC45" i="27"/>
  <c r="AB11" i="27"/>
  <c r="AE38" i="27"/>
  <c r="AE58" i="27"/>
  <c r="AE1" i="27"/>
  <c r="AA14" i="27"/>
  <c r="AE44" i="27"/>
  <c r="Z58" i="27"/>
  <c r="AC23" i="27"/>
  <c r="AB51" i="27"/>
  <c r="Z10" i="27"/>
  <c r="AC44" i="27"/>
  <c r="AB17" i="27"/>
  <c r="AA15" i="27"/>
  <c r="AE47" i="27"/>
  <c r="Z61" i="27"/>
  <c r="AC25" i="27"/>
  <c r="AC47" i="27"/>
  <c r="Z19" i="27"/>
  <c r="AA21" i="27"/>
  <c r="AA5" i="27"/>
  <c r="AE8" i="27"/>
  <c r="AA61" i="27"/>
  <c r="Z18" i="27"/>
  <c r="AB57" i="27"/>
  <c r="AC30" i="27"/>
  <c r="AA39" i="27"/>
  <c r="AE61" i="27"/>
  <c r="AA43" i="27"/>
  <c r="AE37" i="27"/>
  <c r="AA49" i="27"/>
  <c r="AE22" i="27"/>
  <c r="AC22" i="27"/>
  <c r="Z8" i="27"/>
  <c r="AA31" i="27"/>
  <c r="AA36" i="27"/>
  <c r="AB24" i="27"/>
  <c r="AE32" i="27"/>
  <c r="AA34" i="27"/>
  <c r="AB52" i="27"/>
  <c r="AA19" i="27"/>
  <c r="AE30" i="27"/>
  <c r="AC54" i="27"/>
  <c r="AA35" i="27"/>
  <c r="AE28" i="27"/>
  <c r="AA41" i="27"/>
  <c r="AC33" i="27"/>
  <c r="Z41" i="27"/>
  <c r="AE40" i="27"/>
  <c r="AC10" i="27"/>
  <c r="AA58" i="27"/>
  <c r="AA25" i="27"/>
  <c r="AC56" i="27"/>
  <c r="AE29" i="27"/>
  <c r="AA12" i="27"/>
  <c r="AE48" i="27"/>
  <c r="AB39" i="27"/>
  <c r="AA37" i="27"/>
  <c r="AB62" i="27"/>
  <c r="Z4" i="27"/>
  <c r="AC37" i="27"/>
  <c r="AE53" i="27"/>
  <c r="Z45" i="27"/>
  <c r="AB9" i="27"/>
  <c r="AB12" i="27"/>
  <c r="AB54" i="27"/>
  <c r="Z26" i="27"/>
  <c r="AA42" i="27"/>
  <c r="AC48" i="27"/>
  <c r="Z17" i="27"/>
  <c r="AB10" i="27"/>
  <c r="AB29" i="27"/>
  <c r="Z39" i="27"/>
  <c r="AB2" i="27"/>
  <c r="AB13" i="27"/>
  <c r="AE5" i="27"/>
  <c r="AE56" i="27"/>
  <c r="AC36" i="27"/>
  <c r="AE57" i="27"/>
  <c r="Z56" i="27"/>
  <c r="Z49" i="27"/>
  <c r="Z29" i="27"/>
  <c r="AA10" i="27"/>
  <c r="Z36" i="27"/>
  <c r="AA48" i="27"/>
  <c r="AC6" i="27"/>
  <c r="Z3" i="27"/>
  <c r="AC20" i="27"/>
  <c r="AA40" i="27"/>
  <c r="AC17" i="27"/>
  <c r="Z48" i="27"/>
  <c r="AE31" i="27"/>
  <c r="AC50" i="27"/>
  <c r="AE43" i="27"/>
  <c r="AB8" i="27"/>
  <c r="Z47" i="27"/>
  <c r="AB15" i="27"/>
  <c r="AA23" i="27"/>
  <c r="Z13" i="27"/>
  <c r="AA54" i="27"/>
  <c r="AC29" i="27"/>
  <c r="AC24" i="27"/>
  <c r="AA47" i="27"/>
  <c r="AA2" i="27"/>
  <c r="AB19" i="27"/>
  <c r="AB40" i="27"/>
  <c r="AB44" i="27"/>
  <c r="AE13" i="27"/>
  <c r="Z38" i="27"/>
  <c r="AC60" i="27"/>
  <c r="AC55" i="27"/>
  <c r="AA28" i="27"/>
  <c r="Z62" i="27"/>
  <c r="AA3" i="27"/>
  <c r="AE2" i="27"/>
  <c r="AC9" i="27"/>
  <c r="AC15" i="27"/>
  <c r="AA1" i="27"/>
  <c r="AE36" i="27"/>
  <c r="AB3" i="27"/>
  <c r="AC52" i="27"/>
  <c r="AC12" i="27"/>
  <c r="AB30" i="27"/>
  <c r="AB28" i="27"/>
  <c r="AB6" i="27"/>
  <c r="Z57" i="27"/>
  <c r="Z52" i="27"/>
  <c r="Z25" i="27"/>
  <c r="AB16" i="27"/>
  <c r="AC58" i="27"/>
  <c r="Z16" i="27"/>
  <c r="Z53" i="27"/>
  <c r="AC51" i="27"/>
  <c r="Z34" i="27"/>
  <c r="Z31" i="27"/>
  <c r="AB50" i="27"/>
  <c r="Z2" i="27"/>
  <c r="AE33" i="27"/>
  <c r="AA56" i="27"/>
  <c r="Z32" i="27"/>
  <c r="AE34" i="27"/>
  <c r="AE26" i="27"/>
  <c r="AA27" i="27"/>
  <c r="AB49" i="27"/>
  <c r="AE42" i="27"/>
  <c r="Z27" i="27"/>
  <c r="AA57" i="27"/>
  <c r="AD51" i="27"/>
  <c r="AD58" i="27"/>
  <c r="AD12" i="27"/>
  <c r="AD52" i="27"/>
  <c r="AD15" i="27"/>
  <c r="AD9" i="27"/>
  <c r="AD55" i="27"/>
  <c r="AD60" i="27"/>
  <c r="AD24" i="27"/>
  <c r="AD29" i="27"/>
  <c r="AD50" i="27"/>
  <c r="AD17" i="27"/>
  <c r="AD20" i="27"/>
  <c r="AD6" i="27"/>
  <c r="AD36" i="27"/>
  <c r="AD48" i="27"/>
  <c r="AD37" i="27"/>
  <c r="AD56" i="27"/>
  <c r="AD10" i="27"/>
  <c r="AD33" i="27"/>
  <c r="AD54" i="27"/>
  <c r="AD22" i="27"/>
  <c r="AD30" i="27"/>
  <c r="AD47" i="27"/>
  <c r="AD25" i="27"/>
  <c r="AD44" i="27"/>
  <c r="AD23" i="27"/>
  <c r="AD45" i="27"/>
  <c r="AD11" i="27"/>
  <c r="AD3" i="27"/>
  <c r="AD61" i="27"/>
  <c r="AD13" i="27"/>
  <c r="AD40" i="27"/>
  <c r="AD26" i="27"/>
  <c r="AD18" i="27"/>
  <c r="AD46" i="27"/>
  <c r="AD35" i="27"/>
  <c r="AD49" i="27"/>
  <c r="AD7" i="27"/>
  <c r="AD53" i="27"/>
  <c r="AD5" i="27"/>
  <c r="AD57" i="27"/>
  <c r="AD42" i="27"/>
  <c r="AD34" i="27"/>
  <c r="AD41" i="27"/>
  <c r="AD19" i="27"/>
  <c r="AD31" i="27"/>
  <c r="AD59" i="27"/>
  <c r="AD2" i="27"/>
  <c r="AD4" i="27"/>
  <c r="AD14" i="27"/>
  <c r="AD16" i="27"/>
  <c r="AD43" i="27"/>
  <c r="AD27" i="27"/>
  <c r="AD8" i="27"/>
  <c r="AD28" i="27"/>
  <c r="AD38" i="27"/>
  <c r="AD39" i="27"/>
  <c r="AD32" i="27"/>
  <c r="AD62" i="27"/>
  <c r="AD1" i="27"/>
  <c r="AD21" i="27"/>
  <c r="H19" i="27" a="1"/>
  <c r="H19" i="27"/>
  <c r="I19" i="27"/>
  <c r="G16" i="27"/>
  <c r="N17" i="27" a="1"/>
  <c r="N17" i="27"/>
  <c r="O17" i="27"/>
  <c r="H14" i="27" a="1"/>
  <c r="H14" i="27"/>
  <c r="I14" i="27"/>
  <c r="I21" i="27"/>
  <c r="K6" i="27"/>
  <c r="B12" i="27" a="1"/>
  <c r="B12" i="27"/>
  <c r="C12" i="27"/>
  <c r="J19" i="27" a="1"/>
  <c r="J19" i="27"/>
  <c r="K19" i="27"/>
  <c r="F7" i="27" a="1"/>
  <c r="F7" i="27"/>
  <c r="D7" i="27" a="1"/>
  <c r="D7" i="27"/>
  <c r="E7" i="27"/>
  <c r="M16" i="27"/>
  <c r="L12" i="27" a="1"/>
  <c r="L12" i="27"/>
  <c r="M12" i="27"/>
  <c r="J9" i="27" a="1"/>
  <c r="J9" i="27"/>
  <c r="K9" i="27"/>
  <c r="G11" i="27"/>
  <c r="L7" i="27" a="1"/>
  <c r="L7" i="27"/>
  <c r="M7" i="27"/>
  <c r="J14" i="27" a="1"/>
  <c r="J14" i="27"/>
  <c r="K14" i="27"/>
  <c r="N12" i="27" a="1"/>
  <c r="N12" i="27"/>
  <c r="O12" i="27"/>
  <c r="B9" i="27" a="1"/>
  <c r="B9" i="27"/>
  <c r="C9" i="27"/>
  <c r="M6" i="27"/>
  <c r="B22" i="27" a="1"/>
  <c r="B22" i="27"/>
  <c r="C22" i="27"/>
  <c r="D14" i="27" a="1"/>
  <c r="D14" i="27"/>
  <c r="E14" i="27"/>
  <c r="N7" i="27" a="1"/>
  <c r="N7" i="27"/>
  <c r="O7" i="27"/>
  <c r="D17" i="27" a="1"/>
  <c r="D17" i="27"/>
  <c r="E17" i="27"/>
  <c r="D19" i="27" a="1"/>
  <c r="D19" i="27"/>
  <c r="E19" i="27"/>
  <c r="N19" i="27" a="1"/>
  <c r="N19" i="27"/>
  <c r="O19" i="27"/>
  <c r="K11" i="27"/>
  <c r="D24" i="27" a="1"/>
  <c r="D24" i="27"/>
  <c r="E24" i="27"/>
  <c r="B7" i="27" a="1"/>
  <c r="B7" i="27"/>
  <c r="C7" i="27"/>
  <c r="J22" i="27" a="1"/>
  <c r="J22" i="27"/>
  <c r="K22" i="27"/>
  <c r="K16" i="27"/>
  <c r="O6" i="27"/>
  <c r="D12" i="27" a="1"/>
  <c r="D12" i="27"/>
  <c r="E12" i="27"/>
  <c r="F9" i="27" a="1"/>
  <c r="F9" i="27"/>
  <c r="G9" i="27"/>
  <c r="H12" i="27" a="1"/>
  <c r="H12" i="27"/>
  <c r="I12" i="27"/>
  <c r="F24" i="27" a="1"/>
  <c r="F24" i="27"/>
  <c r="G24" i="27"/>
  <c r="O11" i="27"/>
  <c r="I16" i="27"/>
  <c r="L17" i="27" a="1"/>
  <c r="L17" i="27"/>
  <c r="M17" i="27"/>
  <c r="G6" i="27"/>
  <c r="L9" i="27" a="1"/>
  <c r="L9" i="27"/>
  <c r="M9" i="27"/>
  <c r="C11" i="27"/>
  <c r="B17" i="27" a="1"/>
  <c r="B17" i="27"/>
  <c r="C17" i="27"/>
  <c r="E16" i="27"/>
  <c r="B19" i="27" a="1"/>
  <c r="B19" i="27"/>
  <c r="C19" i="27"/>
  <c r="J17" i="27" a="1"/>
  <c r="J17" i="27"/>
  <c r="K17" i="27"/>
  <c r="F22" i="27" a="1"/>
  <c r="F22" i="27"/>
  <c r="G22" i="27"/>
  <c r="G21" i="27"/>
  <c r="D9" i="27" a="1"/>
  <c r="D9" i="27"/>
  <c r="E9" i="27"/>
  <c r="B14" i="27" a="1"/>
  <c r="B14" i="27"/>
  <c r="C14" i="27"/>
  <c r="E21" i="27"/>
  <c r="J7" i="27" a="1"/>
  <c r="J7" i="27"/>
  <c r="K7" i="27"/>
  <c r="F19" i="27" a="1"/>
  <c r="F19" i="27"/>
  <c r="G19" i="27"/>
  <c r="C21" i="27"/>
  <c r="E11" i="27"/>
  <c r="F17" i="27" a="1"/>
  <c r="F17" i="27"/>
  <c r="G17" i="27"/>
  <c r="M11" i="27"/>
  <c r="J24" i="27" a="1"/>
  <c r="J24" i="27"/>
  <c r="J25" i="27"/>
  <c r="K21" i="27"/>
  <c r="D22" i="27" a="1"/>
  <c r="D22" i="27"/>
  <c r="H9" i="27" a="1"/>
  <c r="H9" i="27"/>
  <c r="I9" i="27"/>
  <c r="H22" i="27" a="1"/>
  <c r="H22" i="27"/>
  <c r="I22" i="27"/>
  <c r="J12" i="27" a="1"/>
  <c r="J12" i="27"/>
  <c r="K12" i="27"/>
  <c r="N9" i="27" a="1"/>
  <c r="N9" i="27"/>
  <c r="O9" i="27"/>
  <c r="L19" i="27" a="1"/>
  <c r="L19" i="27"/>
  <c r="M19" i="27"/>
  <c r="L14" i="27" a="1"/>
  <c r="L14" i="27"/>
  <c r="M14" i="27"/>
  <c r="B24" i="27" a="1"/>
  <c r="B24" i="27"/>
  <c r="C24" i="27"/>
  <c r="H24" i="27" a="1"/>
  <c r="H24" i="27"/>
  <c r="I24" i="27"/>
  <c r="H7" i="27" a="1"/>
  <c r="H7" i="27"/>
  <c r="I7" i="27"/>
  <c r="I6" i="27"/>
  <c r="F14" i="27" a="1"/>
  <c r="F14" i="27"/>
  <c r="G14" i="27"/>
  <c r="C16" i="27"/>
  <c r="I11" i="27"/>
  <c r="F12" i="27" a="1"/>
  <c r="F12" i="27"/>
  <c r="G12" i="27"/>
  <c r="H17" i="27" a="1"/>
  <c r="H17" i="27"/>
  <c r="I17" i="27"/>
  <c r="O16" i="27"/>
  <c r="N14" i="27" a="1"/>
  <c r="N14" i="27"/>
  <c r="O14" i="27"/>
  <c r="L24" i="27" a="1"/>
  <c r="L24" i="27"/>
  <c r="L25" i="27"/>
  <c r="L8" i="27"/>
  <c r="J8" i="27"/>
  <c r="L10" i="27"/>
  <c r="L20" i="27"/>
  <c r="J15" i="27"/>
  <c r="J20" i="27"/>
  <c r="F18" i="27"/>
  <c r="F25" i="27"/>
  <c r="L13" i="27"/>
  <c r="N18" i="27"/>
  <c r="D18" i="27"/>
  <c r="D23" i="27"/>
  <c r="D25" i="27"/>
  <c r="E22" i="27"/>
  <c r="B8" i="27"/>
  <c r="J23" i="27"/>
  <c r="N21" i="27"/>
  <c r="N24" i="27" a="1"/>
  <c r="N24" i="27"/>
  <c r="M21" i="27"/>
  <c r="L22" i="27" a="1"/>
  <c r="L22" i="27"/>
  <c r="F15" i="27"/>
  <c r="D8" i="27"/>
  <c r="H10" i="27"/>
  <c r="N20" i="27"/>
  <c r="D20" i="27"/>
  <c r="H15" i="27"/>
  <c r="K24" i="27"/>
  <c r="B23" i="27"/>
  <c r="N10" i="27"/>
  <c r="D13" i="27"/>
  <c r="J18" i="27"/>
  <c r="H25" i="27"/>
  <c r="H23" i="27"/>
  <c r="F10" i="27"/>
  <c r="B25" i="27"/>
  <c r="D15" i="27"/>
  <c r="J10" i="27"/>
  <c r="B20" i="27"/>
  <c r="D10" i="27"/>
  <c r="H8" i="27"/>
  <c r="B13" i="27"/>
  <c r="N8" i="27"/>
  <c r="F23" i="27"/>
  <c r="H18" i="27"/>
  <c r="G7" i="27"/>
  <c r="F8" i="27"/>
  <c r="J13" i="27"/>
  <c r="B15" i="27"/>
  <c r="L18" i="27"/>
  <c r="F13" i="27"/>
  <c r="B10" i="27"/>
  <c r="B18" i="27"/>
  <c r="N13" i="27"/>
  <c r="F20" i="27"/>
  <c r="L15" i="27"/>
  <c r="H20" i="27"/>
  <c r="N15" i="27"/>
  <c r="H13" i="27"/>
  <c r="N25" i="27"/>
  <c r="L23" i="27"/>
  <c r="M24" i="27"/>
  <c r="M22" i="27"/>
  <c r="B26" i="27"/>
  <c r="B29" i="27" a="1"/>
  <c r="B29" i="27"/>
  <c r="O21" i="27"/>
  <c r="N22" i="27" a="1"/>
  <c r="N22" i="27"/>
  <c r="B30" i="27"/>
  <c r="N23" i="27"/>
  <c r="O24" i="27"/>
  <c r="O22" i="27"/>
  <c r="C26" i="27"/>
  <c r="D26" i="27"/>
  <c r="D29" i="27" a="1"/>
  <c r="D29" i="27"/>
  <c r="B27" i="27" a="1"/>
  <c r="B27" i="27"/>
  <c r="D30" i="27"/>
  <c r="B28" i="27"/>
  <c r="C27" i="27"/>
  <c r="C29" i="27"/>
  <c r="E26" i="27"/>
  <c r="F26" i="27"/>
  <c r="F29" i="27" a="1"/>
  <c r="F29" i="27"/>
  <c r="D27" i="27" a="1"/>
  <c r="D27" i="27"/>
  <c r="F30" i="27"/>
  <c r="D28" i="27"/>
  <c r="E29" i="27"/>
  <c r="E27" i="27"/>
  <c r="G26" i="27"/>
  <c r="H26" i="27"/>
  <c r="H29" i="27" a="1"/>
  <c r="H29" i="27"/>
  <c r="F27" i="27" a="1"/>
  <c r="F27" i="27"/>
  <c r="H30" i="27"/>
  <c r="F28" i="27"/>
  <c r="G29" i="27"/>
  <c r="G27" i="27"/>
  <c r="I26" i="27"/>
  <c r="J26" i="27"/>
  <c r="J29" i="27" a="1"/>
  <c r="J29" i="27"/>
  <c r="H27" i="27" a="1"/>
  <c r="H27" i="27"/>
  <c r="J30" i="27"/>
  <c r="H28" i="27"/>
  <c r="I29" i="27"/>
  <c r="I27" i="27"/>
  <c r="K26" i="27"/>
  <c r="L26" i="27"/>
  <c r="L29" i="27" a="1"/>
  <c r="L29" i="27"/>
  <c r="J27" i="27" a="1"/>
  <c r="J27" i="27"/>
  <c r="L30" i="27"/>
  <c r="J28" i="27"/>
  <c r="K27" i="27"/>
  <c r="K29" i="27"/>
  <c r="M26" i="27"/>
  <c r="N26" i="27"/>
  <c r="B31" i="27"/>
  <c r="L27" i="27" a="1"/>
  <c r="L27" i="27"/>
  <c r="N29" i="27" a="1"/>
  <c r="N29" i="27"/>
  <c r="N30" i="27"/>
  <c r="L28" i="27"/>
  <c r="M29" i="27"/>
  <c r="M27" i="27"/>
  <c r="O26" i="27"/>
  <c r="N27" i="27" a="1"/>
  <c r="N27" i="27"/>
  <c r="D31" i="27"/>
  <c r="B32" i="27" a="1"/>
  <c r="B32" i="27"/>
  <c r="B34" i="27" a="1"/>
  <c r="B34" i="27"/>
  <c r="C31" i="27"/>
  <c r="N28" i="27"/>
  <c r="O27" i="27"/>
  <c r="O29" i="27"/>
  <c r="C32" i="27"/>
  <c r="B33" i="27"/>
  <c r="E31" i="27"/>
  <c r="D34" i="27" a="1"/>
  <c r="D34" i="27"/>
  <c r="D32" i="27" a="1"/>
  <c r="D32" i="27"/>
  <c r="B35" i="27"/>
  <c r="C34" i="27"/>
  <c r="E32" i="27"/>
  <c r="D33" i="27"/>
  <c r="E34" i="27"/>
  <c r="D35" i="27"/>
  <c r="D71" i="15"/>
  <c r="D70" i="15"/>
  <c r="D69" i="15"/>
  <c r="D68" i="15"/>
  <c r="D67" i="15"/>
  <c r="D66" i="15"/>
  <c r="D65" i="15"/>
  <c r="D64" i="15"/>
  <c r="D63" i="15"/>
  <c r="D62" i="15"/>
  <c r="D61" i="15"/>
  <c r="D60" i="15"/>
  <c r="D59" i="15"/>
  <c r="D58" i="15"/>
  <c r="D57" i="15"/>
  <c r="D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71" i="16"/>
  <c r="D70" i="16"/>
  <c r="D69" i="16"/>
  <c r="D68" i="16"/>
  <c r="D67" i="16"/>
  <c r="D66" i="16"/>
  <c r="D65" i="16"/>
  <c r="D64" i="16"/>
  <c r="D63" i="16"/>
  <c r="D62" i="16"/>
  <c r="D61" i="16"/>
  <c r="D60" i="16"/>
  <c r="D59" i="16"/>
  <c r="D58" i="16"/>
  <c r="D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71" i="17"/>
  <c r="D70" i="17"/>
  <c r="D69" i="17"/>
  <c r="D68" i="17"/>
  <c r="D67" i="17"/>
  <c r="D66" i="17"/>
  <c r="D65" i="17"/>
  <c r="D64" i="17"/>
  <c r="D63" i="17"/>
  <c r="D62" i="17"/>
  <c r="D61" i="17"/>
  <c r="D60" i="17"/>
  <c r="D59" i="17"/>
  <c r="D58" i="17"/>
  <c r="D57" i="17"/>
  <c r="D56" i="17"/>
  <c r="D55" i="17"/>
  <c r="D54" i="17"/>
  <c r="D53" i="17"/>
  <c r="D52" i="17"/>
  <c r="D51" i="17"/>
  <c r="D50" i="17"/>
  <c r="D49" i="17"/>
  <c r="D48" i="17"/>
  <c r="D47" i="17"/>
  <c r="D46" i="17"/>
  <c r="D45" i="17"/>
  <c r="D44" i="17"/>
  <c r="D43" i="17"/>
  <c r="D42" i="17"/>
  <c r="D41" i="17"/>
  <c r="D40" i="17"/>
  <c r="D39" i="17"/>
  <c r="D38" i="17"/>
  <c r="D37" i="17"/>
  <c r="D36" i="17"/>
  <c r="D35" i="17"/>
  <c r="D34" i="17"/>
  <c r="D33" i="17"/>
  <c r="D32" i="17"/>
  <c r="D31" i="17"/>
  <c r="D30" i="17"/>
  <c r="D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71" i="18"/>
  <c r="D70" i="18"/>
  <c r="D69" i="18"/>
  <c r="D68" i="18"/>
  <c r="D67" i="18"/>
  <c r="D66" i="18"/>
  <c r="D65" i="18"/>
  <c r="D64" i="18"/>
  <c r="D63" i="18"/>
  <c r="D62" i="18"/>
  <c r="D61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71" i="19"/>
  <c r="D70" i="19"/>
  <c r="D69" i="19"/>
  <c r="D68" i="19"/>
  <c r="D67" i="19"/>
  <c r="D66" i="19"/>
  <c r="D65" i="19"/>
  <c r="D64" i="19"/>
  <c r="D63" i="19"/>
  <c r="D62" i="19"/>
  <c r="D61" i="19"/>
  <c r="D60" i="19"/>
  <c r="D59" i="19"/>
  <c r="D58" i="19"/>
  <c r="D57" i="19"/>
  <c r="D56" i="19"/>
  <c r="D55" i="19"/>
  <c r="D54" i="19"/>
  <c r="D53" i="19"/>
  <c r="D52" i="19"/>
  <c r="D51" i="19"/>
  <c r="D50" i="19"/>
  <c r="D49" i="19"/>
  <c r="D48" i="19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71" i="20"/>
  <c r="D70" i="20"/>
  <c r="D69" i="20"/>
  <c r="D68" i="20"/>
  <c r="D67" i="20"/>
  <c r="D66" i="20"/>
  <c r="D65" i="20"/>
  <c r="D64" i="20"/>
  <c r="D63" i="20"/>
  <c r="D62" i="20"/>
  <c r="D61" i="20"/>
  <c r="D60" i="20"/>
  <c r="D59" i="20"/>
  <c r="D58" i="20"/>
  <c r="D57" i="20"/>
  <c r="D56" i="20"/>
  <c r="D55" i="20"/>
  <c r="D54" i="20"/>
  <c r="D53" i="20"/>
  <c r="D52" i="20"/>
  <c r="D51" i="20"/>
  <c r="D50" i="20"/>
  <c r="D49" i="20"/>
  <c r="D48" i="20"/>
  <c r="D47" i="20"/>
  <c r="D46" i="20"/>
  <c r="D45" i="20"/>
  <c r="D44" i="20"/>
  <c r="D43" i="20"/>
  <c r="D42" i="20"/>
  <c r="D41" i="20"/>
  <c r="D40" i="20"/>
  <c r="D39" i="20"/>
  <c r="D38" i="20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71" i="21"/>
  <c r="D70" i="21"/>
  <c r="D69" i="21"/>
  <c r="D68" i="21"/>
  <c r="D67" i="21"/>
  <c r="D66" i="21"/>
  <c r="D65" i="21"/>
  <c r="D64" i="21"/>
  <c r="D63" i="21"/>
  <c r="D62" i="21"/>
  <c r="D61" i="21"/>
  <c r="D60" i="21"/>
  <c r="D59" i="21"/>
  <c r="D58" i="21"/>
  <c r="D57" i="21"/>
  <c r="D56" i="21"/>
  <c r="D55" i="21"/>
  <c r="D54" i="21"/>
  <c r="D53" i="21"/>
  <c r="D52" i="21"/>
  <c r="D51" i="21"/>
  <c r="D50" i="21"/>
  <c r="D49" i="21"/>
  <c r="D48" i="21"/>
  <c r="D47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71" i="22"/>
  <c r="D70" i="22"/>
  <c r="D69" i="22"/>
  <c r="D68" i="22"/>
  <c r="D67" i="22"/>
  <c r="D66" i="22"/>
  <c r="D65" i="22"/>
  <c r="D64" i="22"/>
  <c r="D63" i="22"/>
  <c r="D62" i="22"/>
  <c r="D61" i="22"/>
  <c r="D60" i="22"/>
  <c r="D59" i="22"/>
  <c r="D58" i="22"/>
  <c r="D57" i="22"/>
  <c r="D56" i="22"/>
  <c r="D55" i="22"/>
  <c r="D54" i="22"/>
  <c r="D53" i="22"/>
  <c r="D52" i="22"/>
  <c r="D51" i="22"/>
  <c r="D50" i="22"/>
  <c r="D49" i="22"/>
  <c r="D48" i="22"/>
  <c r="D47" i="22"/>
  <c r="D46" i="22"/>
  <c r="D45" i="22"/>
  <c r="D44" i="22"/>
  <c r="D43" i="22"/>
  <c r="D42" i="22"/>
  <c r="D41" i="22"/>
  <c r="D40" i="22"/>
  <c r="D39" i="22"/>
  <c r="D38" i="22"/>
  <c r="D37" i="22"/>
  <c r="D36" i="22"/>
  <c r="D35" i="22"/>
  <c r="D34" i="22"/>
  <c r="D33" i="22"/>
  <c r="D32" i="22"/>
  <c r="D31" i="22"/>
  <c r="D30" i="22"/>
  <c r="D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71" i="23"/>
  <c r="D70" i="23"/>
  <c r="D69" i="23"/>
  <c r="D68" i="23"/>
  <c r="D67" i="23"/>
  <c r="D66" i="23"/>
  <c r="D65" i="23"/>
  <c r="D64" i="23"/>
  <c r="D63" i="23"/>
  <c r="D62" i="23"/>
  <c r="D61" i="23"/>
  <c r="D60" i="23"/>
  <c r="D59" i="23"/>
  <c r="D58" i="23"/>
  <c r="D57" i="23"/>
  <c r="D56" i="23"/>
  <c r="D55" i="23"/>
  <c r="D54" i="23"/>
  <c r="D53" i="23"/>
  <c r="D52" i="23"/>
  <c r="D51" i="23"/>
  <c r="D50" i="23"/>
  <c r="D49" i="23"/>
  <c r="D48" i="23"/>
  <c r="D47" i="23"/>
  <c r="D46" i="23"/>
  <c r="D45" i="23"/>
  <c r="D44" i="23"/>
  <c r="D43" i="23"/>
  <c r="D42" i="23"/>
  <c r="D41" i="23"/>
  <c r="D40" i="23"/>
  <c r="D39" i="23"/>
  <c r="D38" i="23"/>
  <c r="D37" i="23"/>
  <c r="D36" i="23"/>
  <c r="D35" i="23"/>
  <c r="D34" i="23"/>
  <c r="D33" i="23"/>
  <c r="D32" i="23"/>
  <c r="D31" i="23"/>
  <c r="D30" i="23"/>
  <c r="D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71" i="24"/>
  <c r="D70" i="24"/>
  <c r="D69" i="24"/>
  <c r="D68" i="24"/>
  <c r="D67" i="24"/>
  <c r="D66" i="24"/>
  <c r="D65" i="24"/>
  <c r="D64" i="24"/>
  <c r="D63" i="24"/>
  <c r="D62" i="24"/>
  <c r="D61" i="24"/>
  <c r="D60" i="24"/>
  <c r="D59" i="24"/>
  <c r="D58" i="24"/>
  <c r="D57" i="24"/>
  <c r="D56" i="24"/>
  <c r="D55" i="24"/>
  <c r="D54" i="24"/>
  <c r="D53" i="24"/>
  <c r="D52" i="24"/>
  <c r="D51" i="24"/>
  <c r="D50" i="24"/>
  <c r="D49" i="24"/>
  <c r="D48" i="24"/>
  <c r="D47" i="24"/>
  <c r="D46" i="24"/>
  <c r="D45" i="24"/>
  <c r="D44" i="24"/>
  <c r="D43" i="24"/>
  <c r="D42" i="24"/>
  <c r="D41" i="24"/>
  <c r="D40" i="24"/>
  <c r="D39" i="24"/>
  <c r="D38" i="24"/>
  <c r="D37" i="24"/>
  <c r="D36" i="24"/>
  <c r="D35" i="24"/>
  <c r="D34" i="24"/>
  <c r="D33" i="24"/>
  <c r="D32" i="24"/>
  <c r="D31" i="24"/>
  <c r="D30" i="24"/>
  <c r="D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71" i="25"/>
  <c r="D70" i="25"/>
  <c r="D69" i="25"/>
  <c r="D68" i="25"/>
  <c r="D67" i="25"/>
  <c r="D66" i="25"/>
  <c r="D65" i="25"/>
  <c r="D64" i="25"/>
  <c r="D63" i="25"/>
  <c r="D62" i="25"/>
  <c r="D61" i="25"/>
  <c r="D60" i="25"/>
  <c r="D59" i="25"/>
  <c r="D58" i="25"/>
  <c r="D57" i="25"/>
  <c r="D56" i="25"/>
  <c r="D55" i="25"/>
  <c r="D54" i="25"/>
  <c r="D53" i="25"/>
  <c r="D52" i="25"/>
  <c r="D51" i="25"/>
  <c r="D50" i="25"/>
  <c r="D49" i="25"/>
  <c r="D48" i="25"/>
  <c r="D47" i="25"/>
  <c r="D46" i="25"/>
  <c r="D45" i="25"/>
  <c r="D44" i="25"/>
  <c r="D43" i="25"/>
  <c r="D42" i="25"/>
  <c r="D41" i="25"/>
  <c r="D40" i="25"/>
  <c r="D39" i="25"/>
  <c r="D38" i="25"/>
  <c r="D37" i="25"/>
  <c r="D36" i="25"/>
  <c r="D35" i="25"/>
  <c r="D34" i="25"/>
  <c r="D33" i="25"/>
  <c r="D32" i="25"/>
  <c r="D31" i="25"/>
  <c r="D30" i="25"/>
  <c r="D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B5" i="14"/>
  <c r="B6" i="14"/>
  <c r="B7" i="14"/>
  <c r="B8" i="14"/>
  <c r="B9" i="14"/>
  <c r="B10" i="14"/>
  <c r="B11" i="14"/>
  <c r="B12" i="14"/>
  <c r="B13" i="14"/>
  <c r="B14" i="14"/>
  <c r="B15" i="14"/>
  <c r="B16" i="14"/>
  <c r="L74" i="16"/>
  <c r="L73" i="16"/>
  <c r="L72" i="16"/>
  <c r="N71" i="16"/>
  <c r="N70" i="16"/>
  <c r="N69" i="16"/>
  <c r="N68" i="16"/>
  <c r="N67" i="16"/>
  <c r="N66" i="16"/>
  <c r="N65" i="16"/>
  <c r="N64" i="16"/>
  <c r="N63" i="16"/>
  <c r="N62" i="16"/>
  <c r="N61" i="16"/>
  <c r="N60" i="16"/>
  <c r="N59" i="16"/>
  <c r="N58" i="16"/>
  <c r="N57" i="16"/>
  <c r="N56" i="16"/>
  <c r="N55" i="16"/>
  <c r="N54" i="16"/>
  <c r="N53" i="16"/>
  <c r="N52" i="16"/>
  <c r="N51" i="16"/>
  <c r="N50" i="16"/>
  <c r="N49" i="16"/>
  <c r="N48" i="16"/>
  <c r="N47" i="16"/>
  <c r="N46" i="16"/>
  <c r="N45" i="16"/>
  <c r="N44" i="16"/>
  <c r="N43" i="16"/>
  <c r="N42" i="16"/>
  <c r="N41" i="16"/>
  <c r="N40" i="16"/>
  <c r="N39" i="16"/>
  <c r="N38" i="16"/>
  <c r="N37" i="16"/>
  <c r="N36" i="16"/>
  <c r="N35" i="16"/>
  <c r="N34" i="16"/>
  <c r="N33" i="16"/>
  <c r="N32" i="16"/>
  <c r="N31" i="16"/>
  <c r="N30" i="16"/>
  <c r="N29" i="16"/>
  <c r="N28" i="16"/>
  <c r="N27" i="16"/>
  <c r="N26" i="16"/>
  <c r="N25" i="16"/>
  <c r="N24" i="16"/>
  <c r="N23" i="16"/>
  <c r="N22" i="16"/>
  <c r="N21" i="16"/>
  <c r="N20" i="16"/>
  <c r="N19" i="16"/>
  <c r="N18" i="16"/>
  <c r="N17" i="16"/>
  <c r="N16" i="16"/>
  <c r="N15" i="16"/>
  <c r="N14" i="16"/>
  <c r="N13" i="16"/>
  <c r="N12" i="16"/>
  <c r="N11" i="16"/>
  <c r="N10" i="16"/>
  <c r="L74" i="17"/>
  <c r="L73" i="17"/>
  <c r="L72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9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N42" i="17"/>
  <c r="N41" i="17"/>
  <c r="N40" i="17"/>
  <c r="N39" i="17"/>
  <c r="N38" i="17"/>
  <c r="N37" i="17"/>
  <c r="N36" i="17"/>
  <c r="N35" i="17"/>
  <c r="N34" i="17"/>
  <c r="N33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20" i="17"/>
  <c r="N19" i="17"/>
  <c r="N18" i="17"/>
  <c r="N17" i="17"/>
  <c r="N16" i="17"/>
  <c r="N15" i="17"/>
  <c r="N14" i="17"/>
  <c r="N13" i="17"/>
  <c r="N12" i="17"/>
  <c r="N11" i="17"/>
  <c r="N10" i="17"/>
  <c r="N74" i="17"/>
  <c r="L74" i="18"/>
  <c r="L73" i="18"/>
  <c r="L72" i="18"/>
  <c r="N71" i="18"/>
  <c r="N70" i="18"/>
  <c r="N69" i="18"/>
  <c r="N68" i="18"/>
  <c r="N67" i="18"/>
  <c r="N66" i="18"/>
  <c r="N65" i="18"/>
  <c r="N64" i="18"/>
  <c r="N63" i="18"/>
  <c r="N62" i="18"/>
  <c r="N61" i="18"/>
  <c r="N60" i="18"/>
  <c r="N59" i="18"/>
  <c r="N58" i="18"/>
  <c r="N57" i="18"/>
  <c r="N56" i="18"/>
  <c r="N55" i="18"/>
  <c r="N54" i="18"/>
  <c r="N53" i="18"/>
  <c r="N52" i="18"/>
  <c r="N51" i="18"/>
  <c r="N50" i="18"/>
  <c r="N49" i="18"/>
  <c r="N48" i="18"/>
  <c r="N47" i="18"/>
  <c r="N46" i="18"/>
  <c r="N45" i="18"/>
  <c r="N44" i="18"/>
  <c r="N43" i="18"/>
  <c r="N42" i="18"/>
  <c r="N41" i="18"/>
  <c r="N40" i="18"/>
  <c r="N39" i="18"/>
  <c r="N38" i="18"/>
  <c r="N37" i="18"/>
  <c r="N36" i="18"/>
  <c r="N35" i="18"/>
  <c r="N34" i="18"/>
  <c r="N33" i="18"/>
  <c r="N32" i="18"/>
  <c r="N31" i="18"/>
  <c r="N30" i="18"/>
  <c r="N29" i="18"/>
  <c r="N28" i="18"/>
  <c r="N27" i="18"/>
  <c r="N26" i="18"/>
  <c r="N25" i="18"/>
  <c r="N24" i="18"/>
  <c r="N23" i="18"/>
  <c r="N22" i="18"/>
  <c r="N21" i="18"/>
  <c r="N20" i="18"/>
  <c r="N19" i="18"/>
  <c r="N18" i="18"/>
  <c r="N17" i="18"/>
  <c r="N16" i="18"/>
  <c r="N15" i="18"/>
  <c r="N14" i="18"/>
  <c r="N13" i="18"/>
  <c r="N12" i="18"/>
  <c r="N11" i="18"/>
  <c r="N10" i="18"/>
  <c r="L74" i="19"/>
  <c r="L73" i="19"/>
  <c r="L72" i="19"/>
  <c r="N71" i="19"/>
  <c r="N70" i="19"/>
  <c r="N69" i="19"/>
  <c r="N68" i="19"/>
  <c r="N67" i="19"/>
  <c r="N66" i="19"/>
  <c r="N65" i="19"/>
  <c r="N64" i="19"/>
  <c r="N63" i="19"/>
  <c r="N62" i="19"/>
  <c r="N61" i="19"/>
  <c r="N60" i="19"/>
  <c r="N59" i="19"/>
  <c r="N58" i="19"/>
  <c r="N57" i="19"/>
  <c r="N56" i="19"/>
  <c r="N55" i="19"/>
  <c r="N54" i="19"/>
  <c r="N53" i="19"/>
  <c r="N52" i="19"/>
  <c r="N51" i="19"/>
  <c r="N50" i="19"/>
  <c r="N49" i="19"/>
  <c r="N48" i="19"/>
  <c r="N47" i="19"/>
  <c r="N46" i="19"/>
  <c r="N45" i="19"/>
  <c r="N44" i="19"/>
  <c r="N43" i="19"/>
  <c r="N42" i="19"/>
  <c r="N41" i="19"/>
  <c r="N40" i="19"/>
  <c r="N39" i="19"/>
  <c r="N38" i="19"/>
  <c r="N37" i="19"/>
  <c r="N36" i="19"/>
  <c r="N35" i="19"/>
  <c r="N34" i="19"/>
  <c r="N33" i="19"/>
  <c r="N32" i="19"/>
  <c r="N31" i="19"/>
  <c r="N30" i="19"/>
  <c r="N29" i="19"/>
  <c r="N28" i="19"/>
  <c r="N27" i="19"/>
  <c r="N26" i="19"/>
  <c r="N25" i="19"/>
  <c r="N24" i="19"/>
  <c r="N23" i="19"/>
  <c r="N22" i="19"/>
  <c r="N21" i="19"/>
  <c r="N20" i="19"/>
  <c r="N19" i="19"/>
  <c r="N18" i="19"/>
  <c r="N17" i="19"/>
  <c r="N16" i="19"/>
  <c r="N15" i="19"/>
  <c r="N14" i="19"/>
  <c r="N13" i="19"/>
  <c r="N12" i="19"/>
  <c r="N11" i="19"/>
  <c r="N10" i="19"/>
  <c r="L74" i="20"/>
  <c r="L73" i="20"/>
  <c r="L72" i="20"/>
  <c r="N71" i="20"/>
  <c r="N70" i="20"/>
  <c r="N69" i="20"/>
  <c r="N68" i="20"/>
  <c r="N67" i="20"/>
  <c r="N66" i="20"/>
  <c r="N65" i="20"/>
  <c r="N64" i="20"/>
  <c r="N63" i="20"/>
  <c r="N62" i="20"/>
  <c r="N61" i="20"/>
  <c r="N60" i="20"/>
  <c r="N59" i="20"/>
  <c r="N58" i="20"/>
  <c r="N57" i="20"/>
  <c r="N56" i="20"/>
  <c r="N55" i="20"/>
  <c r="N54" i="20"/>
  <c r="N53" i="20"/>
  <c r="N52" i="20"/>
  <c r="N51" i="20"/>
  <c r="N50" i="20"/>
  <c r="N49" i="20"/>
  <c r="N48" i="20"/>
  <c r="N47" i="20"/>
  <c r="N46" i="20"/>
  <c r="N45" i="20"/>
  <c r="N44" i="20"/>
  <c r="N43" i="20"/>
  <c r="N42" i="20"/>
  <c r="N41" i="20"/>
  <c r="N40" i="20"/>
  <c r="N39" i="20"/>
  <c r="N38" i="20"/>
  <c r="N37" i="20"/>
  <c r="N36" i="20"/>
  <c r="N35" i="20"/>
  <c r="N34" i="20"/>
  <c r="N33" i="20"/>
  <c r="N32" i="20"/>
  <c r="N31" i="20"/>
  <c r="N30" i="20"/>
  <c r="N29" i="20"/>
  <c r="N28" i="20"/>
  <c r="N27" i="20"/>
  <c r="N26" i="20"/>
  <c r="N25" i="20"/>
  <c r="N24" i="20"/>
  <c r="N23" i="20"/>
  <c r="N22" i="20"/>
  <c r="N21" i="20"/>
  <c r="N20" i="20"/>
  <c r="N19" i="20"/>
  <c r="N18" i="20"/>
  <c r="N17" i="20"/>
  <c r="N16" i="20"/>
  <c r="N15" i="20"/>
  <c r="N14" i="20"/>
  <c r="N13" i="20"/>
  <c r="N12" i="20"/>
  <c r="N11" i="20"/>
  <c r="N10" i="20"/>
  <c r="L74" i="21"/>
  <c r="L73" i="21"/>
  <c r="L72" i="21"/>
  <c r="N71" i="21"/>
  <c r="N70" i="21"/>
  <c r="N69" i="21"/>
  <c r="N68" i="21"/>
  <c r="N67" i="21"/>
  <c r="N66" i="21"/>
  <c r="N65" i="21"/>
  <c r="N64" i="21"/>
  <c r="N63" i="21"/>
  <c r="N62" i="21"/>
  <c r="N61" i="21"/>
  <c r="N60" i="21"/>
  <c r="N59" i="21"/>
  <c r="N58" i="21"/>
  <c r="N57" i="21"/>
  <c r="N56" i="21"/>
  <c r="N55" i="21"/>
  <c r="N54" i="21"/>
  <c r="N53" i="21"/>
  <c r="N52" i="21"/>
  <c r="N51" i="21"/>
  <c r="N50" i="21"/>
  <c r="N49" i="21"/>
  <c r="N48" i="21"/>
  <c r="N47" i="21"/>
  <c r="N46" i="21"/>
  <c r="N45" i="21"/>
  <c r="N44" i="21"/>
  <c r="N43" i="21"/>
  <c r="N42" i="21"/>
  <c r="N41" i="21"/>
  <c r="N40" i="21"/>
  <c r="N39" i="21"/>
  <c r="N38" i="21"/>
  <c r="N37" i="21"/>
  <c r="N36" i="21"/>
  <c r="N35" i="21"/>
  <c r="N34" i="21"/>
  <c r="N33" i="21"/>
  <c r="N32" i="21"/>
  <c r="N31" i="21"/>
  <c r="N30" i="21"/>
  <c r="N29" i="21"/>
  <c r="N28" i="21"/>
  <c r="N27" i="21"/>
  <c r="N26" i="21"/>
  <c r="N25" i="21"/>
  <c r="N24" i="21"/>
  <c r="N23" i="21"/>
  <c r="N22" i="21"/>
  <c r="N21" i="21"/>
  <c r="N20" i="21"/>
  <c r="N19" i="21"/>
  <c r="N18" i="21"/>
  <c r="N17" i="21"/>
  <c r="N16" i="21"/>
  <c r="N15" i="21"/>
  <c r="N14" i="21"/>
  <c r="N13" i="21"/>
  <c r="N12" i="21"/>
  <c r="N11" i="21"/>
  <c r="N10" i="21"/>
  <c r="L74" i="22"/>
  <c r="L73" i="22"/>
  <c r="L72" i="22"/>
  <c r="N71" i="22"/>
  <c r="N70" i="22"/>
  <c r="N69" i="22"/>
  <c r="N68" i="22"/>
  <c r="N67" i="22"/>
  <c r="N66" i="22"/>
  <c r="N65" i="22"/>
  <c r="N64" i="22"/>
  <c r="N63" i="22"/>
  <c r="N62" i="22"/>
  <c r="N61" i="22"/>
  <c r="N60" i="22"/>
  <c r="N59" i="22"/>
  <c r="N58" i="22"/>
  <c r="N57" i="22"/>
  <c r="N56" i="22"/>
  <c r="N55" i="22"/>
  <c r="N54" i="22"/>
  <c r="N53" i="22"/>
  <c r="N52" i="22"/>
  <c r="N51" i="22"/>
  <c r="N50" i="22"/>
  <c r="N49" i="22"/>
  <c r="N48" i="22"/>
  <c r="N47" i="22"/>
  <c r="N46" i="22"/>
  <c r="N45" i="22"/>
  <c r="N44" i="22"/>
  <c r="N43" i="22"/>
  <c r="N42" i="22"/>
  <c r="N41" i="22"/>
  <c r="N40" i="22"/>
  <c r="N39" i="22"/>
  <c r="N38" i="22"/>
  <c r="N37" i="22"/>
  <c r="N36" i="22"/>
  <c r="N73" i="22"/>
  <c r="N35" i="22"/>
  <c r="N34" i="22"/>
  <c r="N33" i="22"/>
  <c r="N32" i="22"/>
  <c r="N31" i="22"/>
  <c r="N30" i="22"/>
  <c r="N29" i="22"/>
  <c r="N28" i="22"/>
  <c r="N27" i="22"/>
  <c r="N26" i="22"/>
  <c r="N25" i="22"/>
  <c r="N24" i="22"/>
  <c r="N23" i="22"/>
  <c r="N22" i="22"/>
  <c r="N21" i="22"/>
  <c r="N20" i="22"/>
  <c r="N19" i="22"/>
  <c r="N18" i="22"/>
  <c r="N17" i="22"/>
  <c r="N16" i="22"/>
  <c r="N15" i="22"/>
  <c r="N14" i="22"/>
  <c r="N13" i="22"/>
  <c r="N12" i="22"/>
  <c r="N11" i="22"/>
  <c r="N10" i="22"/>
  <c r="N74" i="22"/>
  <c r="L74" i="23"/>
  <c r="L73" i="23"/>
  <c r="L72" i="23"/>
  <c r="N71" i="23"/>
  <c r="N70" i="23"/>
  <c r="N69" i="23"/>
  <c r="N68" i="23"/>
  <c r="N67" i="23"/>
  <c r="N66" i="23"/>
  <c r="N65" i="23"/>
  <c r="N64" i="23"/>
  <c r="N63" i="23"/>
  <c r="N62" i="23"/>
  <c r="N61" i="23"/>
  <c r="N60" i="23"/>
  <c r="N59" i="23"/>
  <c r="N58" i="23"/>
  <c r="N57" i="23"/>
  <c r="N56" i="23"/>
  <c r="N55" i="23"/>
  <c r="N54" i="23"/>
  <c r="N53" i="23"/>
  <c r="N52" i="23"/>
  <c r="N51" i="23"/>
  <c r="N50" i="23"/>
  <c r="N49" i="23"/>
  <c r="N48" i="23"/>
  <c r="N47" i="23"/>
  <c r="N46" i="23"/>
  <c r="N45" i="23"/>
  <c r="N44" i="23"/>
  <c r="N43" i="23"/>
  <c r="N42" i="23"/>
  <c r="N41" i="23"/>
  <c r="N40" i="23"/>
  <c r="N39" i="23"/>
  <c r="N38" i="23"/>
  <c r="N37" i="23"/>
  <c r="N36" i="23"/>
  <c r="N35" i="23"/>
  <c r="N34" i="23"/>
  <c r="N33" i="23"/>
  <c r="N32" i="23"/>
  <c r="N31" i="23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N14" i="23"/>
  <c r="N13" i="23"/>
  <c r="N12" i="23"/>
  <c r="N11" i="23"/>
  <c r="N10" i="23"/>
  <c r="L74" i="24"/>
  <c r="L73" i="24"/>
  <c r="L72" i="24"/>
  <c r="N71" i="24"/>
  <c r="N70" i="24"/>
  <c r="N69" i="24"/>
  <c r="N68" i="24"/>
  <c r="N67" i="24"/>
  <c r="N66" i="24"/>
  <c r="N65" i="24"/>
  <c r="N64" i="24"/>
  <c r="N63" i="24"/>
  <c r="N62" i="24"/>
  <c r="N61" i="24"/>
  <c r="N60" i="24"/>
  <c r="N59" i="24"/>
  <c r="N58" i="24"/>
  <c r="N57" i="24"/>
  <c r="N56" i="24"/>
  <c r="N55" i="24"/>
  <c r="N54" i="24"/>
  <c r="N53" i="24"/>
  <c r="N52" i="24"/>
  <c r="N51" i="24"/>
  <c r="N50" i="24"/>
  <c r="N49" i="24"/>
  <c r="N48" i="24"/>
  <c r="N47" i="24"/>
  <c r="N46" i="24"/>
  <c r="N45" i="24"/>
  <c r="N44" i="24"/>
  <c r="N43" i="24"/>
  <c r="N42" i="24"/>
  <c r="N41" i="24"/>
  <c r="N40" i="24"/>
  <c r="N39" i="24"/>
  <c r="N38" i="24"/>
  <c r="N37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L74" i="25"/>
  <c r="L73" i="25"/>
  <c r="L72" i="25"/>
  <c r="N71" i="25"/>
  <c r="N70" i="25"/>
  <c r="N69" i="25"/>
  <c r="N68" i="25"/>
  <c r="N67" i="25"/>
  <c r="N66" i="25"/>
  <c r="N65" i="25"/>
  <c r="N64" i="25"/>
  <c r="N63" i="25"/>
  <c r="N62" i="25"/>
  <c r="N61" i="25"/>
  <c r="N60" i="25"/>
  <c r="N59" i="25"/>
  <c r="N58" i="25"/>
  <c r="N57" i="25"/>
  <c r="N56" i="25"/>
  <c r="N55" i="25"/>
  <c r="N54" i="25"/>
  <c r="N53" i="25"/>
  <c r="N52" i="25"/>
  <c r="N51" i="25"/>
  <c r="N50" i="25"/>
  <c r="N49" i="25"/>
  <c r="N48" i="25"/>
  <c r="N47" i="25"/>
  <c r="N46" i="25"/>
  <c r="N45" i="25"/>
  <c r="N44" i="25"/>
  <c r="N43" i="25"/>
  <c r="N42" i="25"/>
  <c r="N41" i="25"/>
  <c r="N40" i="25"/>
  <c r="N39" i="25"/>
  <c r="N38" i="25"/>
  <c r="N37" i="25"/>
  <c r="N36" i="25"/>
  <c r="N35" i="25"/>
  <c r="N34" i="25"/>
  <c r="N33" i="25"/>
  <c r="N32" i="25"/>
  <c r="N31" i="25"/>
  <c r="N30" i="25"/>
  <c r="N29" i="25"/>
  <c r="N28" i="25"/>
  <c r="N27" i="25"/>
  <c r="N26" i="25"/>
  <c r="N25" i="25"/>
  <c r="N24" i="25"/>
  <c r="N23" i="25"/>
  <c r="N22" i="25"/>
  <c r="N21" i="25"/>
  <c r="N20" i="25"/>
  <c r="N19" i="25"/>
  <c r="N18" i="25"/>
  <c r="N17" i="25"/>
  <c r="N16" i="25"/>
  <c r="N15" i="25"/>
  <c r="N14" i="25"/>
  <c r="N13" i="25"/>
  <c r="N12" i="25"/>
  <c r="N11" i="25"/>
  <c r="N10" i="25"/>
  <c r="L74" i="15"/>
  <c r="E5" i="15"/>
  <c r="C6" i="14"/>
  <c r="L73" i="15"/>
  <c r="N71" i="15"/>
  <c r="N70" i="15"/>
  <c r="N69" i="15"/>
  <c r="N68" i="15"/>
  <c r="N67" i="15"/>
  <c r="N66" i="15"/>
  <c r="N65" i="15"/>
  <c r="N64" i="15"/>
  <c r="N63" i="15"/>
  <c r="N62" i="15"/>
  <c r="N61" i="15"/>
  <c r="N60" i="15"/>
  <c r="N59" i="15"/>
  <c r="N58" i="15"/>
  <c r="N57" i="15"/>
  <c r="N56" i="15"/>
  <c r="N55" i="15"/>
  <c r="N54" i="15"/>
  <c r="N53" i="15"/>
  <c r="N52" i="15"/>
  <c r="N51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N29" i="15"/>
  <c r="N28" i="15"/>
  <c r="N27" i="15"/>
  <c r="N26" i="15"/>
  <c r="N25" i="15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E5" i="16"/>
  <c r="C7" i="14"/>
  <c r="E5" i="17"/>
  <c r="C8" i="14"/>
  <c r="E5" i="18"/>
  <c r="C9" i="14"/>
  <c r="E5" i="19"/>
  <c r="C10" i="14"/>
  <c r="E5" i="20"/>
  <c r="C11" i="14"/>
  <c r="E5" i="21"/>
  <c r="C12" i="14"/>
  <c r="E5" i="22"/>
  <c r="C13" i="14"/>
  <c r="E5" i="23"/>
  <c r="C14" i="14"/>
  <c r="E5" i="24"/>
  <c r="C15" i="14"/>
  <c r="E5" i="25"/>
  <c r="C16" i="14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AF48" i="27"/>
  <c r="AF28" i="27"/>
  <c r="AF10" i="27"/>
  <c r="AF52" i="27"/>
  <c r="AF13" i="27"/>
  <c r="AF53" i="27"/>
  <c r="AF41" i="27"/>
  <c r="AF11" i="27"/>
  <c r="AF17" i="27"/>
  <c r="AF43" i="27"/>
  <c r="AF12" i="27"/>
  <c r="AF42" i="27"/>
  <c r="AF59" i="27"/>
  <c r="AF38" i="27"/>
  <c r="AF56" i="27"/>
  <c r="AF55" i="27"/>
  <c r="AF15" i="27"/>
  <c r="AF22" i="27"/>
  <c r="AF35" i="27"/>
  <c r="AF4" i="27"/>
  <c r="AF33" i="27"/>
  <c r="AF46" i="27"/>
  <c r="AF50" i="27"/>
  <c r="AF47" i="27"/>
  <c r="AF51" i="27"/>
  <c r="AF8" i="27"/>
  <c r="AF14" i="27"/>
  <c r="AF45" i="27"/>
  <c r="AF23" i="27"/>
  <c r="AF27" i="27"/>
  <c r="AF40" i="27"/>
  <c r="AF26" i="27"/>
  <c r="AF21" i="27"/>
  <c r="AF62" i="27"/>
  <c r="AF32" i="27"/>
  <c r="AF39" i="27"/>
  <c r="AF37" i="27"/>
  <c r="AF20" i="27"/>
  <c r="AF54" i="27"/>
  <c r="AF3" i="27"/>
  <c r="AF58" i="27"/>
  <c r="AF60" i="27"/>
  <c r="AF16" i="27"/>
  <c r="AF9" i="27"/>
  <c r="AF57" i="27"/>
  <c r="AF19" i="27"/>
  <c r="AF24" i="27"/>
  <c r="AF29" i="27"/>
  <c r="AF25" i="27"/>
  <c r="AF6" i="27"/>
  <c r="AF34" i="27"/>
  <c r="AF49" i="27"/>
  <c r="AF18" i="27"/>
  <c r="AF31" i="27"/>
  <c r="AF7" i="27"/>
  <c r="AF44" i="27"/>
  <c r="AF61" i="27"/>
  <c r="AF2" i="27"/>
  <c r="AF30" i="27"/>
  <c r="AF36" i="27"/>
  <c r="AF5" i="27"/>
  <c r="N74" i="23"/>
  <c r="N74" i="18"/>
  <c r="L72" i="15"/>
  <c r="N74" i="19"/>
  <c r="C10" i="27"/>
  <c r="E10" i="27"/>
  <c r="G10" i="27"/>
  <c r="I10" i="27"/>
  <c r="K10" i="27"/>
  <c r="M10" i="27"/>
  <c r="O10" i="27"/>
  <c r="N74" i="15"/>
  <c r="E6" i="15"/>
  <c r="G6" i="14"/>
  <c r="N73" i="15"/>
  <c r="D6" i="15"/>
  <c r="N73" i="25"/>
  <c r="M73" i="25"/>
  <c r="N73" i="21"/>
  <c r="D6" i="21"/>
  <c r="N74" i="25"/>
  <c r="N72" i="25"/>
  <c r="N74" i="24"/>
  <c r="N73" i="24"/>
  <c r="D6" i="24"/>
  <c r="N73" i="23"/>
  <c r="D6" i="23"/>
  <c r="N74" i="21"/>
  <c r="N74" i="20"/>
  <c r="N73" i="20"/>
  <c r="D6" i="20"/>
  <c r="N73" i="19"/>
  <c r="D6" i="19"/>
  <c r="N74" i="16"/>
  <c r="N73" i="16"/>
  <c r="D6" i="16"/>
  <c r="N73" i="18"/>
  <c r="D6" i="18"/>
  <c r="N73" i="17"/>
  <c r="N72" i="17"/>
  <c r="E6" i="25"/>
  <c r="G16" i="14"/>
  <c r="M74" i="24"/>
  <c r="E6" i="24"/>
  <c r="G15" i="14"/>
  <c r="E6" i="21"/>
  <c r="M74" i="20"/>
  <c r="E6" i="20"/>
  <c r="G11" i="14"/>
  <c r="E6" i="17"/>
  <c r="G8" i="14"/>
  <c r="M74" i="17"/>
  <c r="M74" i="15"/>
  <c r="D6" i="25"/>
  <c r="E6" i="23"/>
  <c r="G14" i="14"/>
  <c r="M74" i="23"/>
  <c r="M74" i="22"/>
  <c r="N72" i="22"/>
  <c r="E6" i="22"/>
  <c r="G13" i="14"/>
  <c r="M73" i="22"/>
  <c r="D6" i="22"/>
  <c r="E6" i="19"/>
  <c r="G10" i="14"/>
  <c r="M74" i="19"/>
  <c r="M74" i="18"/>
  <c r="E6" i="18"/>
  <c r="G9" i="14"/>
  <c r="N72" i="23"/>
  <c r="M73" i="23"/>
  <c r="M73" i="21"/>
  <c r="N72" i="21"/>
  <c r="M72" i="21"/>
  <c r="N72" i="19"/>
  <c r="M73" i="19"/>
  <c r="M73" i="18"/>
  <c r="N72" i="18"/>
  <c r="C6" i="18"/>
  <c r="M73" i="17"/>
  <c r="M73" i="15"/>
  <c r="N72" i="15"/>
  <c r="C6" i="15"/>
  <c r="N72" i="20"/>
  <c r="M72" i="20"/>
  <c r="N72" i="24"/>
  <c r="M72" i="24"/>
  <c r="M73" i="16"/>
  <c r="N72" i="16"/>
  <c r="C6" i="16"/>
  <c r="E6" i="16"/>
  <c r="G7" i="14"/>
  <c r="M74" i="16"/>
  <c r="G12" i="14"/>
  <c r="D6" i="17"/>
  <c r="M73" i="20"/>
  <c r="M74" i="21"/>
  <c r="M73" i="24"/>
  <c r="M74" i="25"/>
  <c r="M72" i="15"/>
  <c r="M72" i="16"/>
  <c r="C6" i="17"/>
  <c r="M72" i="17"/>
  <c r="C6" i="20"/>
  <c r="C6" i="24"/>
  <c r="C6" i="25"/>
  <c r="M72" i="25"/>
  <c r="C6" i="19"/>
  <c r="M72" i="19"/>
  <c r="M72" i="22"/>
  <c r="C6" i="22"/>
  <c r="C6" i="23"/>
  <c r="M72" i="23"/>
  <c r="C6" i="21"/>
  <c r="M72" i="18"/>
  <c r="N10" i="2"/>
  <c r="B10" i="26"/>
  <c r="B9" i="26"/>
  <c r="B8" i="26"/>
  <c r="C4" i="1"/>
  <c r="C20" i="1"/>
  <c r="D20" i="1"/>
  <c r="E20" i="1"/>
  <c r="C21" i="1"/>
  <c r="D21" i="1"/>
  <c r="E21" i="1"/>
  <c r="F21" i="1"/>
  <c r="G21" i="1"/>
  <c r="H21" i="1"/>
  <c r="I21" i="1"/>
  <c r="J21" i="1"/>
  <c r="K21" i="1"/>
  <c r="L21" i="1"/>
  <c r="M21" i="1"/>
  <c r="N21" i="1"/>
  <c r="C22" i="1"/>
  <c r="D22" i="1"/>
  <c r="E22" i="1"/>
  <c r="F22" i="1"/>
  <c r="G22" i="1"/>
  <c r="H22" i="1"/>
  <c r="I22" i="1"/>
  <c r="J22" i="1"/>
  <c r="K22" i="1"/>
  <c r="L22" i="1"/>
  <c r="M22" i="1"/>
  <c r="N22" i="1"/>
  <c r="D19" i="1"/>
  <c r="E19" i="1"/>
  <c r="E23" i="1"/>
  <c r="E16" i="1"/>
  <c r="C19" i="1"/>
  <c r="D6" i="14"/>
  <c r="E6" i="14"/>
  <c r="D7" i="14"/>
  <c r="E7" i="14"/>
  <c r="D5" i="14"/>
  <c r="B15" i="1"/>
  <c r="B22" i="1"/>
  <c r="B14" i="1"/>
  <c r="B21" i="1"/>
  <c r="B13" i="1"/>
  <c r="B20" i="1"/>
  <c r="B12" i="1"/>
  <c r="B19" i="1"/>
  <c r="O8" i="1"/>
  <c r="O15" i="1"/>
  <c r="O7" i="1"/>
  <c r="O14" i="1"/>
  <c r="AF1" i="27"/>
  <c r="D23" i="1"/>
  <c r="D16" i="1"/>
  <c r="C23" i="1"/>
  <c r="C16" i="1"/>
  <c r="E8" i="27"/>
  <c r="I8" i="27"/>
  <c r="M8" i="27"/>
  <c r="O8" i="27"/>
  <c r="C13" i="27"/>
  <c r="E13" i="27"/>
  <c r="G13" i="27"/>
  <c r="I13" i="27"/>
  <c r="K13" i="27"/>
  <c r="M13" i="27"/>
  <c r="O13" i="27"/>
  <c r="E20" i="27"/>
  <c r="E18" i="27"/>
  <c r="G18" i="27"/>
  <c r="I18" i="27"/>
  <c r="K18" i="27"/>
  <c r="M18" i="27"/>
  <c r="C25" i="27"/>
  <c r="E25" i="27"/>
  <c r="G25" i="27"/>
  <c r="I25" i="27"/>
  <c r="K25" i="27"/>
  <c r="K23" i="27"/>
  <c r="O25" i="27"/>
  <c r="O23" i="27"/>
  <c r="C28" i="27"/>
  <c r="E28" i="27"/>
  <c r="K30" i="27"/>
  <c r="M30" i="27"/>
  <c r="M28" i="27"/>
  <c r="O28" i="27"/>
  <c r="E33" i="27"/>
  <c r="C35" i="27"/>
  <c r="C8" i="27"/>
  <c r="G8" i="27"/>
  <c r="K8" i="27"/>
  <c r="C15" i="27"/>
  <c r="E15" i="27"/>
  <c r="G15" i="27"/>
  <c r="I15" i="27"/>
  <c r="K15" i="27"/>
  <c r="M15" i="27"/>
  <c r="O15" i="27"/>
  <c r="C20" i="27"/>
  <c r="C18" i="27"/>
  <c r="G20" i="27"/>
  <c r="I20" i="27"/>
  <c r="K20" i="27"/>
  <c r="M20" i="27"/>
  <c r="O20" i="27"/>
  <c r="O18" i="27"/>
  <c r="C23" i="27"/>
  <c r="E23" i="27"/>
  <c r="G23" i="27"/>
  <c r="I23" i="27"/>
  <c r="M25" i="27"/>
  <c r="M23" i="27"/>
  <c r="C30" i="27"/>
  <c r="E30" i="27"/>
  <c r="G30" i="27"/>
  <c r="G28" i="27"/>
  <c r="I28" i="27"/>
  <c r="K28" i="27"/>
  <c r="O30" i="27"/>
  <c r="C33" i="27"/>
  <c r="E35" i="27"/>
  <c r="I30" i="27"/>
  <c r="O22" i="1"/>
  <c r="D4" i="1"/>
  <c r="AI1" i="27"/>
  <c r="N74" i="2"/>
  <c r="E6" i="2"/>
  <c r="N73" i="2"/>
  <c r="F20" i="1"/>
  <c r="G19" i="1"/>
  <c r="D9" i="14"/>
  <c r="E9" i="14"/>
  <c r="D8" i="14"/>
  <c r="E8" i="14"/>
  <c r="F19" i="1"/>
  <c r="F23" i="1"/>
  <c r="F16" i="1"/>
  <c r="O21" i="1"/>
  <c r="N33" i="27"/>
  <c r="AI3" i="27"/>
  <c r="AI4" i="27"/>
  <c r="E4" i="1"/>
  <c r="AJ1" i="27"/>
  <c r="G5" i="14"/>
  <c r="G17" i="14"/>
  <c r="D6" i="2"/>
  <c r="H8" i="14"/>
  <c r="I8" i="14"/>
  <c r="H7" i="14"/>
  <c r="I7" i="14"/>
  <c r="H6" i="14"/>
  <c r="I6" i="14"/>
  <c r="H5" i="14"/>
  <c r="G20" i="1"/>
  <c r="G23" i="1"/>
  <c r="G16" i="1"/>
  <c r="D10" i="14"/>
  <c r="E10" i="14"/>
  <c r="H19" i="1"/>
  <c r="F4" i="1"/>
  <c r="AK1" i="27"/>
  <c r="AJ3" i="27"/>
  <c r="AJ4" i="27"/>
  <c r="I5" i="14"/>
  <c r="H20" i="1"/>
  <c r="H23" i="1"/>
  <c r="H16" i="1"/>
  <c r="I19" i="1"/>
  <c r="D11" i="14"/>
  <c r="E11" i="14"/>
  <c r="AK3" i="27"/>
  <c r="AK4" i="27"/>
  <c r="G4" i="1"/>
  <c r="AL1" i="27"/>
  <c r="H9" i="14"/>
  <c r="I20" i="1"/>
  <c r="I23" i="1"/>
  <c r="I16" i="1"/>
  <c r="J19" i="1"/>
  <c r="D12" i="14"/>
  <c r="E12" i="14"/>
  <c r="H4" i="1"/>
  <c r="AM1" i="27"/>
  <c r="AL3" i="27"/>
  <c r="AL4" i="27"/>
  <c r="I9" i="14"/>
  <c r="H10" i="14"/>
  <c r="I10" i="14"/>
  <c r="J20" i="1"/>
  <c r="J23" i="1"/>
  <c r="J16" i="1"/>
  <c r="K19" i="1"/>
  <c r="D13" i="14"/>
  <c r="E13" i="14"/>
  <c r="AM3" i="27"/>
  <c r="AM4" i="27"/>
  <c r="I4" i="1"/>
  <c r="AN1" i="27"/>
  <c r="H11" i="14"/>
  <c r="I11" i="14"/>
  <c r="H12" i="14"/>
  <c r="I12" i="14"/>
  <c r="K20" i="1"/>
  <c r="K23" i="1"/>
  <c r="K16" i="1"/>
  <c r="L19" i="1"/>
  <c r="D14" i="14"/>
  <c r="E14" i="14"/>
  <c r="J4" i="1"/>
  <c r="AO1" i="27"/>
  <c r="AN3" i="27"/>
  <c r="AN4" i="27"/>
  <c r="H13" i="14"/>
  <c r="L20" i="1"/>
  <c r="L23" i="1"/>
  <c r="L16" i="1"/>
  <c r="M19" i="1"/>
  <c r="D15" i="14"/>
  <c r="E15" i="14"/>
  <c r="O5" i="1"/>
  <c r="AO3" i="27"/>
  <c r="AO4" i="27"/>
  <c r="K4" i="1"/>
  <c r="AP1" i="27"/>
  <c r="H14" i="14"/>
  <c r="I14" i="14"/>
  <c r="I13" i="14"/>
  <c r="M20" i="1"/>
  <c r="M23" i="1"/>
  <c r="M16" i="1"/>
  <c r="N19" i="1"/>
  <c r="D16" i="14"/>
  <c r="L4" i="1"/>
  <c r="AQ1" i="27"/>
  <c r="AP3" i="27"/>
  <c r="AP4" i="27"/>
  <c r="H15" i="14"/>
  <c r="E16" i="14"/>
  <c r="D17" i="14"/>
  <c r="N20" i="1"/>
  <c r="O20" i="1"/>
  <c r="O6" i="1"/>
  <c r="O9" i="1"/>
  <c r="O19" i="1"/>
  <c r="O23" i="1"/>
  <c r="N23" i="1"/>
  <c r="N16" i="1"/>
  <c r="O16" i="1"/>
  <c r="O13" i="1"/>
  <c r="AQ3" i="27"/>
  <c r="AQ4" i="27"/>
  <c r="M4" i="1"/>
  <c r="AR1" i="27"/>
  <c r="H16" i="14"/>
  <c r="I16" i="14"/>
  <c r="I15" i="14"/>
  <c r="O12" i="1"/>
  <c r="H17" i="14"/>
  <c r="I17" i="14"/>
  <c r="N4" i="1"/>
  <c r="AT1" i="27"/>
  <c r="AS1" i="27"/>
  <c r="AR3" i="27"/>
  <c r="AR4" i="27"/>
  <c r="F5" i="17"/>
  <c r="F5" i="16"/>
  <c r="F6" i="15"/>
  <c r="F5" i="15"/>
  <c r="E3" i="15"/>
  <c r="E3" i="16"/>
  <c r="E3" i="17"/>
  <c r="E3" i="18"/>
  <c r="E3" i="19"/>
  <c r="E3" i="20"/>
  <c r="E3" i="21"/>
  <c r="E3" i="22"/>
  <c r="E3" i="23"/>
  <c r="E3" i="24"/>
  <c r="E3" i="25"/>
  <c r="E3" i="2"/>
  <c r="O7" i="26"/>
  <c r="M5" i="26"/>
  <c r="N5" i="26"/>
  <c r="K6" i="26"/>
  <c r="K5" i="26"/>
  <c r="L6" i="26"/>
  <c r="L5" i="26"/>
  <c r="AS3" i="27"/>
  <c r="AS4" i="27"/>
  <c r="AT3" i="27"/>
  <c r="AT4" i="27"/>
  <c r="F7" i="15"/>
  <c r="F6" i="16"/>
  <c r="F5" i="18"/>
  <c r="D5" i="17"/>
  <c r="F8" i="26"/>
  <c r="D10" i="17"/>
  <c r="B7" i="17"/>
  <c r="B6" i="17"/>
  <c r="B5" i="17"/>
  <c r="D5" i="18"/>
  <c r="G8" i="26"/>
  <c r="D10" i="18"/>
  <c r="B7" i="18"/>
  <c r="B6" i="18"/>
  <c r="B5" i="18"/>
  <c r="D5" i="19"/>
  <c r="H8" i="26"/>
  <c r="D10" i="19"/>
  <c r="B7" i="19"/>
  <c r="B6" i="19"/>
  <c r="B5" i="19"/>
  <c r="D5" i="20"/>
  <c r="I8" i="26"/>
  <c r="D10" i="20"/>
  <c r="B7" i="20"/>
  <c r="B6" i="20"/>
  <c r="B5" i="20"/>
  <c r="D5" i="21"/>
  <c r="J8" i="26"/>
  <c r="D10" i="21"/>
  <c r="B7" i="21"/>
  <c r="B6" i="21"/>
  <c r="B5" i="21"/>
  <c r="D5" i="22"/>
  <c r="D10" i="22"/>
  <c r="B7" i="22"/>
  <c r="B6" i="22"/>
  <c r="B5" i="22"/>
  <c r="D5" i="23"/>
  <c r="D10" i="23"/>
  <c r="B7" i="23"/>
  <c r="B6" i="23"/>
  <c r="B5" i="23"/>
  <c r="D10" i="24"/>
  <c r="B7" i="24"/>
  <c r="B6" i="24"/>
  <c r="B5" i="24"/>
  <c r="D5" i="25"/>
  <c r="D10" i="25"/>
  <c r="B7" i="25"/>
  <c r="B6" i="25"/>
  <c r="B5" i="25"/>
  <c r="D10" i="16"/>
  <c r="B7" i="16"/>
  <c r="B6" i="16"/>
  <c r="B5" i="16"/>
  <c r="D5" i="15"/>
  <c r="D8" i="26"/>
  <c r="D10" i="15"/>
  <c r="B7" i="15"/>
  <c r="B6" i="15"/>
  <c r="B5" i="15"/>
  <c r="L73" i="2"/>
  <c r="F7" i="16"/>
  <c r="D5" i="2"/>
  <c r="M73" i="2"/>
  <c r="D7" i="25"/>
  <c r="E9" i="26"/>
  <c r="C8" i="26"/>
  <c r="F6" i="17"/>
  <c r="F7" i="17"/>
  <c r="F5" i="19"/>
  <c r="C9" i="26"/>
  <c r="C5" i="15"/>
  <c r="C5" i="18"/>
  <c r="D5" i="16"/>
  <c r="E8" i="26"/>
  <c r="D5" i="24"/>
  <c r="C5" i="24"/>
  <c r="C5" i="23"/>
  <c r="C5" i="20"/>
  <c r="C5" i="25"/>
  <c r="C5" i="22"/>
  <c r="C5" i="19"/>
  <c r="C5" i="21"/>
  <c r="C5" i="17"/>
  <c r="G5" i="16"/>
  <c r="D7" i="22"/>
  <c r="G5" i="19"/>
  <c r="G5" i="18"/>
  <c r="G5" i="17"/>
  <c r="G5" i="15"/>
  <c r="D9" i="26"/>
  <c r="D7" i="15"/>
  <c r="D10" i="26"/>
  <c r="H9" i="26"/>
  <c r="D7" i="19"/>
  <c r="H10" i="26"/>
  <c r="I9" i="26"/>
  <c r="D7" i="20"/>
  <c r="I10" i="26"/>
  <c r="J9" i="26"/>
  <c r="D7" i="21"/>
  <c r="J10" i="26"/>
  <c r="F9" i="26"/>
  <c r="D7" i="17"/>
  <c r="F10" i="26"/>
  <c r="G9" i="26"/>
  <c r="D7" i="18"/>
  <c r="G10" i="26"/>
  <c r="D7" i="23"/>
  <c r="D7" i="24"/>
  <c r="D7" i="16"/>
  <c r="D7" i="2"/>
  <c r="C10" i="26"/>
  <c r="C5" i="16"/>
  <c r="F6" i="18"/>
  <c r="F7" i="18"/>
  <c r="F5" i="20"/>
  <c r="G5" i="20"/>
  <c r="F6" i="19"/>
  <c r="F7" i="19"/>
  <c r="F5" i="21"/>
  <c r="G5" i="21"/>
  <c r="E10" i="26"/>
  <c r="F6" i="20"/>
  <c r="F7" i="20"/>
  <c r="F5" i="22"/>
  <c r="K8" i="26"/>
  <c r="G5" i="22"/>
  <c r="F6" i="21"/>
  <c r="F7" i="21"/>
  <c r="F5" i="23"/>
  <c r="L8" i="26"/>
  <c r="G5" i="23"/>
  <c r="F6" i="22"/>
  <c r="F5" i="25"/>
  <c r="G5" i="25"/>
  <c r="F5" i="24"/>
  <c r="G5" i="24"/>
  <c r="K9" i="26"/>
  <c r="F7" i="22"/>
  <c r="K10" i="26"/>
  <c r="F6" i="23"/>
  <c r="N8" i="26"/>
  <c r="M8" i="26"/>
  <c r="L9" i="26"/>
  <c r="F7" i="23"/>
  <c r="L10" i="26"/>
  <c r="F6" i="24"/>
  <c r="F7" i="24"/>
  <c r="M10" i="26"/>
  <c r="F6" i="25"/>
  <c r="F7" i="25"/>
  <c r="N10" i="26"/>
  <c r="O8" i="26"/>
  <c r="M9" i="26"/>
  <c r="N9" i="26"/>
  <c r="B1" i="2"/>
  <c r="B3" i="2"/>
  <c r="F5" i="2"/>
  <c r="F6" i="2"/>
  <c r="L74" i="2"/>
  <c r="B4" i="14"/>
  <c r="D10" i="2"/>
  <c r="B6" i="2"/>
  <c r="B7" i="2"/>
  <c r="B5" i="2"/>
  <c r="N34" i="27"/>
  <c r="M34" i="27"/>
  <c r="E5" i="2"/>
  <c r="L72" i="2"/>
  <c r="F7" i="2"/>
  <c r="O9" i="26"/>
  <c r="O10" i="26"/>
  <c r="A1" i="2"/>
  <c r="C7" i="26"/>
  <c r="C1" i="2"/>
  <c r="M33" i="27"/>
  <c r="C5" i="14"/>
  <c r="C17" i="14"/>
  <c r="E17" i="14"/>
  <c r="C5" i="2"/>
  <c r="B1" i="15"/>
  <c r="B3" i="15"/>
  <c r="G5" i="2"/>
  <c r="B4" i="2"/>
  <c r="E5" i="14"/>
  <c r="B1" i="16"/>
  <c r="B3" i="16"/>
  <c r="C1" i="15"/>
  <c r="A1" i="15"/>
  <c r="D7" i="26"/>
  <c r="B4" i="15"/>
  <c r="B1" i="17"/>
  <c r="B3" i="17"/>
  <c r="C1" i="16"/>
  <c r="A1" i="16"/>
  <c r="E7" i="26"/>
  <c r="B1" i="18"/>
  <c r="B3" i="18"/>
  <c r="B4" i="16"/>
  <c r="C1" i="17"/>
  <c r="A1" i="17"/>
  <c r="F7" i="26"/>
  <c r="B4" i="17"/>
  <c r="B1" i="19"/>
  <c r="B3" i="19"/>
  <c r="C1" i="18"/>
  <c r="A1" i="18"/>
  <c r="G7" i="26"/>
  <c r="B4" i="18"/>
  <c r="B1" i="20"/>
  <c r="B3" i="20"/>
  <c r="C1" i="19"/>
  <c r="A1" i="19"/>
  <c r="H7" i="26"/>
  <c r="B4" i="19"/>
  <c r="B1" i="21"/>
  <c r="B3" i="21"/>
  <c r="C1" i="20"/>
  <c r="A1" i="20"/>
  <c r="I7" i="26"/>
  <c r="B4" i="20"/>
  <c r="B1" i="22"/>
  <c r="B3" i="22"/>
  <c r="C1" i="21"/>
  <c r="A1" i="21"/>
  <c r="J7" i="26"/>
  <c r="B4" i="21"/>
  <c r="B1" i="23"/>
  <c r="B3" i="23"/>
  <c r="C1" i="22"/>
  <c r="A1" i="22"/>
  <c r="K7" i="26"/>
  <c r="B4" i="22"/>
  <c r="B1" i="25"/>
  <c r="B3" i="25"/>
  <c r="B1" i="24"/>
  <c r="B3" i="24"/>
  <c r="A1" i="23"/>
  <c r="L7" i="26"/>
  <c r="C1" i="23"/>
  <c r="B4" i="23"/>
  <c r="C1" i="25"/>
  <c r="A1" i="25"/>
  <c r="N7" i="26"/>
  <c r="A1" i="24"/>
  <c r="M7" i="26"/>
  <c r="C1" i="24"/>
  <c r="B4" i="24"/>
  <c r="B4" i="25"/>
  <c r="C7" i="21"/>
  <c r="G6" i="18"/>
  <c r="G6" i="16"/>
  <c r="E7" i="19"/>
  <c r="G7" i="19"/>
  <c r="M74" i="2"/>
  <c r="N72" i="2"/>
  <c r="M72" i="2"/>
  <c r="C6" i="2"/>
  <c r="C7" i="2"/>
  <c r="G6" i="23"/>
  <c r="E7" i="23"/>
  <c r="G7" i="23"/>
  <c r="C7" i="23"/>
  <c r="E7" i="17"/>
  <c r="G7" i="17"/>
  <c r="C7" i="17"/>
  <c r="G6" i="17"/>
  <c r="G6" i="15"/>
  <c r="E7" i="15"/>
  <c r="G7" i="15"/>
  <c r="C7" i="15"/>
  <c r="G6" i="24"/>
  <c r="C7" i="24"/>
  <c r="E7" i="24"/>
  <c r="G7" i="24"/>
  <c r="G6" i="22"/>
  <c r="C7" i="22"/>
  <c r="E7" i="22"/>
  <c r="G7" i="22"/>
  <c r="G6" i="2"/>
  <c r="E7" i="2"/>
  <c r="G7" i="2"/>
  <c r="E7" i="20"/>
  <c r="G7" i="20"/>
  <c r="G6" i="20"/>
  <c r="C7" i="20"/>
  <c r="G6" i="25"/>
  <c r="C7" i="25"/>
  <c r="E7" i="25"/>
  <c r="G7" i="25"/>
  <c r="E7" i="18"/>
  <c r="G7" i="18"/>
  <c r="E7" i="21"/>
  <c r="G7" i="21"/>
  <c r="G6" i="19"/>
  <c r="C7" i="18"/>
  <c r="G6" i="21"/>
  <c r="C7" i="19"/>
  <c r="E7" i="16"/>
  <c r="G7" i="16"/>
  <c r="C7" i="16"/>
</calcChain>
</file>

<file path=xl/sharedStrings.xml><?xml version="1.0" encoding="utf-8"?>
<sst xmlns="http://schemas.openxmlformats.org/spreadsheetml/2006/main" count="711" uniqueCount="437">
  <si>
    <t>Total</t>
  </si>
  <si>
    <t>BUDGET FOR THE FISCAL YEAR BEGINNING</t>
  </si>
  <si>
    <t>CLUB NAME</t>
  </si>
  <si>
    <t>Actual</t>
  </si>
  <si>
    <t>Budget</t>
  </si>
  <si>
    <t>% of Budget</t>
  </si>
  <si>
    <t>Group Name</t>
  </si>
  <si>
    <t>Date of Event</t>
  </si>
  <si>
    <t>Day of Week</t>
  </si>
  <si>
    <t>Contact</t>
  </si>
  <si>
    <t>Phone</t>
  </si>
  <si>
    <t xml:space="preserve">E-Mail </t>
  </si>
  <si>
    <t>Total Revenue</t>
  </si>
  <si>
    <t>TOTAL</t>
  </si>
  <si>
    <t>Depsoit</t>
  </si>
  <si>
    <r>
      <t xml:space="preserve">FINAL </t>
    </r>
    <r>
      <rPr>
        <sz val="12"/>
        <color theme="1"/>
        <rFont val="Wingdings"/>
        <charset val="2"/>
      </rPr>
      <t>þ</t>
    </r>
  </si>
  <si>
    <t>Upcoming</t>
  </si>
  <si>
    <t>Realized</t>
  </si>
  <si>
    <t>Revenues</t>
  </si>
  <si>
    <t>Date of Deposit</t>
  </si>
  <si>
    <t>Select the report desired.</t>
  </si>
  <si>
    <t>FORECAST</t>
  </si>
  <si>
    <t>NOTES:</t>
  </si>
  <si>
    <t>PACE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</si>
  <si>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</si>
  <si>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</si>
  <si>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</si>
  <si>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</si>
  <si>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</si>
  <si>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</si>
  <si>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</si>
  <si>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</si>
  <si>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</si>
  <si>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</si>
  <si>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</si>
  <si>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</si>
  <si>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Rates Budget</t>
  </si>
  <si>
    <t>Yields</t>
  </si>
  <si>
    <t>Revenue Budget</t>
  </si>
  <si>
    <t>Rounds</t>
  </si>
  <si>
    <t>Yield</t>
  </si>
  <si>
    <t>OUTING ROUNDS</t>
  </si>
  <si>
    <t>Players</t>
  </si>
  <si>
    <t>Green Fee</t>
  </si>
  <si>
    <t>Start Time</t>
  </si>
  <si>
    <t>Start Type</t>
  </si>
  <si>
    <t>SUMMARY</t>
  </si>
  <si>
    <t>R  O  U  N  D  S</t>
  </si>
  <si>
    <t>R  E  V  E  N  U  E  S</t>
  </si>
  <si>
    <t>Month start day</t>
  </si>
  <si>
    <t>C17</t>
  </si>
  <si>
    <t>B17</t>
  </si>
  <si>
    <t>Days in Month</t>
  </si>
  <si>
    <t>C18</t>
  </si>
  <si>
    <t>B18</t>
  </si>
  <si>
    <t>*Calendar Will Print in Landscape on 8.5" x11"</t>
  </si>
  <si>
    <t>Select month to display here---&gt;&gt;&gt;</t>
  </si>
  <si>
    <t>Lookup Month</t>
  </si>
  <si>
    <t>C19</t>
  </si>
  <si>
    <t>B19</t>
  </si>
  <si>
    <t>C20</t>
  </si>
  <si>
    <t>B20</t>
  </si>
  <si>
    <t>Monday</t>
  </si>
  <si>
    <t>Tuesday</t>
  </si>
  <si>
    <t>Wednesday</t>
  </si>
  <si>
    <t>Thursday</t>
  </si>
  <si>
    <t>Friday</t>
  </si>
  <si>
    <t>Saturday</t>
  </si>
  <si>
    <t>Sunday</t>
  </si>
  <si>
    <t>C21</t>
  </si>
  <si>
    <t>B21</t>
  </si>
  <si>
    <t>C22</t>
  </si>
  <si>
    <t>B22</t>
  </si>
  <si>
    <t>C23</t>
  </si>
  <si>
    <t>B23</t>
  </si>
  <si>
    <t>C24</t>
  </si>
  <si>
    <t>B24</t>
  </si>
  <si>
    <t>C25</t>
  </si>
  <si>
    <t>B25</t>
  </si>
  <si>
    <t>C26</t>
  </si>
  <si>
    <t>B26</t>
  </si>
  <si>
    <t>C27</t>
  </si>
  <si>
    <t>B27</t>
  </si>
  <si>
    <t>C28</t>
  </si>
  <si>
    <t>B28</t>
  </si>
  <si>
    <t>C29</t>
  </si>
  <si>
    <t>B29</t>
  </si>
  <si>
    <t>C30</t>
  </si>
  <si>
    <t>B30</t>
  </si>
  <si>
    <t>C31</t>
  </si>
  <si>
    <t>B31</t>
  </si>
  <si>
    <t>C32</t>
  </si>
  <si>
    <t>B32</t>
  </si>
  <si>
    <t>C33</t>
  </si>
  <si>
    <t>B33</t>
  </si>
  <si>
    <t>C34</t>
  </si>
  <si>
    <t>B34</t>
  </si>
  <si>
    <t>C35</t>
  </si>
  <si>
    <t>B35</t>
  </si>
  <si>
    <t>C36</t>
  </si>
  <si>
    <t>B36</t>
  </si>
  <si>
    <t>C37</t>
  </si>
  <si>
    <t>B37</t>
  </si>
  <si>
    <t>C38</t>
  </si>
  <si>
    <t>B38</t>
  </si>
  <si>
    <t>C39</t>
  </si>
  <si>
    <t>B39</t>
  </si>
  <si>
    <t>C40</t>
  </si>
  <si>
    <t>B40</t>
  </si>
  <si>
    <t>C41</t>
  </si>
  <si>
    <t>B41</t>
  </si>
  <si>
    <t>C42</t>
  </si>
  <si>
    <t>B42</t>
  </si>
  <si>
    <t>C43</t>
  </si>
  <si>
    <t>B43</t>
  </si>
  <si>
    <t>C44</t>
  </si>
  <si>
    <t>B44</t>
  </si>
  <si>
    <t>C45</t>
  </si>
  <si>
    <t>B45</t>
  </si>
  <si>
    <t>C46</t>
  </si>
  <si>
    <t>B46</t>
  </si>
  <si>
    <t>C47</t>
  </si>
  <si>
    <t>B47</t>
  </si>
  <si>
    <t>C48</t>
  </si>
  <si>
    <t>B48</t>
  </si>
  <si>
    <t>C49</t>
  </si>
  <si>
    <t>B49</t>
  </si>
  <si>
    <t>C50</t>
  </si>
  <si>
    <t>B50</t>
  </si>
  <si>
    <t>C51</t>
  </si>
  <si>
    <t>B51</t>
  </si>
  <si>
    <t>C52</t>
  </si>
  <si>
    <t>B52</t>
  </si>
  <si>
    <t>C53</t>
  </si>
  <si>
    <t>B53</t>
  </si>
  <si>
    <t>C54</t>
  </si>
  <si>
    <t>B54</t>
  </si>
  <si>
    <t>C55</t>
  </si>
  <si>
    <t>B55</t>
  </si>
  <si>
    <t>C56</t>
  </si>
  <si>
    <t>B56</t>
  </si>
  <si>
    <t>C57</t>
  </si>
  <si>
    <t>B57</t>
  </si>
  <si>
    <t>C58</t>
  </si>
  <si>
    <t>B58</t>
  </si>
  <si>
    <t>C59</t>
  </si>
  <si>
    <t>B59</t>
  </si>
  <si>
    <t>C10</t>
  </si>
  <si>
    <t>B10</t>
  </si>
  <si>
    <t>E10</t>
  </si>
  <si>
    <t>F10</t>
  </si>
  <si>
    <t>N10</t>
  </si>
  <si>
    <t>C11</t>
  </si>
  <si>
    <t>B11</t>
  </si>
  <si>
    <t>E11</t>
  </si>
  <si>
    <t>F11</t>
  </si>
  <si>
    <t>N11</t>
  </si>
  <si>
    <t>C12</t>
  </si>
  <si>
    <t>B12</t>
  </si>
  <si>
    <t>E12</t>
  </si>
  <si>
    <t>F12</t>
  </si>
  <si>
    <t>N12</t>
  </si>
  <si>
    <t>C13</t>
  </si>
  <si>
    <t>B13</t>
  </si>
  <si>
    <t>E13</t>
  </si>
  <si>
    <t>F13</t>
  </si>
  <si>
    <t>N13</t>
  </si>
  <si>
    <t>C14</t>
  </si>
  <si>
    <t>B14</t>
  </si>
  <si>
    <t>E14</t>
  </si>
  <si>
    <t>F14</t>
  </si>
  <si>
    <t>N14</t>
  </si>
  <si>
    <t>C15</t>
  </si>
  <si>
    <t>B15</t>
  </si>
  <si>
    <t>E15</t>
  </si>
  <si>
    <t>F15</t>
  </si>
  <si>
    <t>N15</t>
  </si>
  <si>
    <t>C16</t>
  </si>
  <si>
    <t>B16</t>
  </si>
  <si>
    <t>E16</t>
  </si>
  <si>
    <t>F16</t>
  </si>
  <si>
    <t>N16</t>
  </si>
  <si>
    <t>E17</t>
  </si>
  <si>
    <t>F17</t>
  </si>
  <si>
    <t>N17</t>
  </si>
  <si>
    <t>E18</t>
  </si>
  <si>
    <t>F18</t>
  </si>
  <si>
    <t>N18</t>
  </si>
  <si>
    <t>E19</t>
  </si>
  <si>
    <t>F19</t>
  </si>
  <si>
    <t>N19</t>
  </si>
  <si>
    <t>E20</t>
  </si>
  <si>
    <t>F20</t>
  </si>
  <si>
    <t>N20</t>
  </si>
  <si>
    <t>E21</t>
  </si>
  <si>
    <t>F21</t>
  </si>
  <si>
    <t>N21</t>
  </si>
  <si>
    <t>E22</t>
  </si>
  <si>
    <t>F22</t>
  </si>
  <si>
    <t>N22</t>
  </si>
  <si>
    <t>E23</t>
  </si>
  <si>
    <t>F23</t>
  </si>
  <si>
    <t>N23</t>
  </si>
  <si>
    <t>E24</t>
  </si>
  <si>
    <t>F24</t>
  </si>
  <si>
    <t>N24</t>
  </si>
  <si>
    <t>E25</t>
  </si>
  <si>
    <t>F25</t>
  </si>
  <si>
    <t>N25</t>
  </si>
  <si>
    <t>E26</t>
  </si>
  <si>
    <t>F26</t>
  </si>
  <si>
    <t>N26</t>
  </si>
  <si>
    <t>E27</t>
  </si>
  <si>
    <t>F27</t>
  </si>
  <si>
    <t>N27</t>
  </si>
  <si>
    <t>E28</t>
  </si>
  <si>
    <t>F28</t>
  </si>
  <si>
    <t>N28</t>
  </si>
  <si>
    <t>E29</t>
  </si>
  <si>
    <t>F29</t>
  </si>
  <si>
    <t>N29</t>
  </si>
  <si>
    <t>E30</t>
  </si>
  <si>
    <t>F30</t>
  </si>
  <si>
    <t>N30</t>
  </si>
  <si>
    <t>E31</t>
  </si>
  <si>
    <t>F31</t>
  </si>
  <si>
    <t>N31</t>
  </si>
  <si>
    <t>E32</t>
  </si>
  <si>
    <t>F32</t>
  </si>
  <si>
    <t>N32</t>
  </si>
  <si>
    <t>E33</t>
  </si>
  <si>
    <t>F33</t>
  </si>
  <si>
    <t>N33</t>
  </si>
  <si>
    <t>E34</t>
  </si>
  <si>
    <t>F34</t>
  </si>
  <si>
    <t>N34</t>
  </si>
  <si>
    <t>E35</t>
  </si>
  <si>
    <t>F35</t>
  </si>
  <si>
    <t>N35</t>
  </si>
  <si>
    <t>E36</t>
  </si>
  <si>
    <t>F36</t>
  </si>
  <si>
    <t>N36</t>
  </si>
  <si>
    <t>E37</t>
  </si>
  <si>
    <t>F37</t>
  </si>
  <si>
    <t>N37</t>
  </si>
  <si>
    <t>E38</t>
  </si>
  <si>
    <t>F38</t>
  </si>
  <si>
    <t>N38</t>
  </si>
  <si>
    <t>E39</t>
  </si>
  <si>
    <t>F39</t>
  </si>
  <si>
    <t>N39</t>
  </si>
  <si>
    <t>E40</t>
  </si>
  <si>
    <t>F40</t>
  </si>
  <si>
    <t>N40</t>
  </si>
  <si>
    <t>E41</t>
  </si>
  <si>
    <t>F41</t>
  </si>
  <si>
    <t>N41</t>
  </si>
  <si>
    <t>E42</t>
  </si>
  <si>
    <t>F42</t>
  </si>
  <si>
    <t>N42</t>
  </si>
  <si>
    <t>E43</t>
  </si>
  <si>
    <t>F43</t>
  </si>
  <si>
    <t>N43</t>
  </si>
  <si>
    <t>E44</t>
  </si>
  <si>
    <t>F44</t>
  </si>
  <si>
    <t>N44</t>
  </si>
  <si>
    <t>E45</t>
  </si>
  <si>
    <t>F45</t>
  </si>
  <si>
    <t>N45</t>
  </si>
  <si>
    <t>E46</t>
  </si>
  <si>
    <t>F46</t>
  </si>
  <si>
    <t>N46</t>
  </si>
  <si>
    <t>E47</t>
  </si>
  <si>
    <t>F47</t>
  </si>
  <si>
    <t>N47</t>
  </si>
  <si>
    <t>E48</t>
  </si>
  <si>
    <t>F48</t>
  </si>
  <si>
    <t>N48</t>
  </si>
  <si>
    <t>E49</t>
  </si>
  <si>
    <t>F49</t>
  </si>
  <si>
    <t>N49</t>
  </si>
  <si>
    <t>E50</t>
  </si>
  <si>
    <t>F50</t>
  </si>
  <si>
    <t>N50</t>
  </si>
  <si>
    <t>E51</t>
  </si>
  <si>
    <t>F51</t>
  </si>
  <si>
    <t>N51</t>
  </si>
  <si>
    <t>E52</t>
  </si>
  <si>
    <t>F52</t>
  </si>
  <si>
    <t>N52</t>
  </si>
  <si>
    <t>E53</t>
  </si>
  <si>
    <t>F53</t>
  </si>
  <si>
    <t>N53</t>
  </si>
  <si>
    <t>E54</t>
  </si>
  <si>
    <t>F54</t>
  </si>
  <si>
    <t>N54</t>
  </si>
  <si>
    <t>E55</t>
  </si>
  <si>
    <t>F55</t>
  </si>
  <si>
    <t>N55</t>
  </si>
  <si>
    <t>E56</t>
  </si>
  <si>
    <t>F56</t>
  </si>
  <si>
    <t>N56</t>
  </si>
  <si>
    <t>E57</t>
  </si>
  <si>
    <t>F57</t>
  </si>
  <si>
    <t>N57</t>
  </si>
  <si>
    <t>E58</t>
  </si>
  <si>
    <t>F58</t>
  </si>
  <si>
    <t>N58</t>
  </si>
  <si>
    <t>E59</t>
  </si>
  <si>
    <t>F59</t>
  </si>
  <si>
    <t>N59</t>
  </si>
  <si>
    <t>C60</t>
  </si>
  <si>
    <t>B60</t>
  </si>
  <si>
    <t>E60</t>
  </si>
  <si>
    <t>F60</t>
  </si>
  <si>
    <t>N60</t>
  </si>
  <si>
    <t>C61</t>
  </si>
  <si>
    <t>B61</t>
  </si>
  <si>
    <t>E61</t>
  </si>
  <si>
    <t>F61</t>
  </si>
  <si>
    <t>N61</t>
  </si>
  <si>
    <t>C62</t>
  </si>
  <si>
    <t>B62</t>
  </si>
  <si>
    <t>E62</t>
  </si>
  <si>
    <t>F62</t>
  </si>
  <si>
    <t>N62</t>
  </si>
  <si>
    <t>C63</t>
  </si>
  <si>
    <t>B63</t>
  </si>
  <si>
    <t>E63</t>
  </si>
  <si>
    <t>F63</t>
  </si>
  <si>
    <t>N63</t>
  </si>
  <si>
    <t>C64</t>
  </si>
  <si>
    <t>B64</t>
  </si>
  <si>
    <t>E64</t>
  </si>
  <si>
    <t>F64</t>
  </si>
  <si>
    <t>N64</t>
  </si>
  <si>
    <t>C65</t>
  </si>
  <si>
    <t>B65</t>
  </si>
  <si>
    <t>E65</t>
  </si>
  <si>
    <t>F65</t>
  </si>
  <si>
    <t>N65</t>
  </si>
  <si>
    <t>C66</t>
  </si>
  <si>
    <t>B66</t>
  </si>
  <si>
    <t>E66</t>
  </si>
  <si>
    <t>F66</t>
  </si>
  <si>
    <t>N66</t>
  </si>
  <si>
    <t>C67</t>
  </si>
  <si>
    <t>B67</t>
  </si>
  <si>
    <t>E67</t>
  </si>
  <si>
    <t>F67</t>
  </si>
  <si>
    <t>N67</t>
  </si>
  <si>
    <t>C68</t>
  </si>
  <si>
    <t>B68</t>
  </si>
  <si>
    <t>E68</t>
  </si>
  <si>
    <t>F68</t>
  </si>
  <si>
    <t>N68</t>
  </si>
  <si>
    <t>C69</t>
  </si>
  <si>
    <t>B69</t>
  </si>
  <si>
    <t>E69</t>
  </si>
  <si>
    <t>F69</t>
  </si>
  <si>
    <t>N69</t>
  </si>
  <si>
    <t>C70</t>
  </si>
  <si>
    <t>B70</t>
  </si>
  <si>
    <t>E70</t>
  </si>
  <si>
    <t>F70</t>
  </si>
  <si>
    <t>N70</t>
  </si>
  <si>
    <t>C71</t>
  </si>
  <si>
    <t>B71</t>
  </si>
  <si>
    <t>E71</t>
  </si>
  <si>
    <t>F71</t>
  </si>
  <si>
    <t>N71</t>
  </si>
  <si>
    <t>L10</t>
  </si>
  <si>
    <t>L11</t>
  </si>
  <si>
    <t>L12</t>
  </si>
  <si>
    <t>L13</t>
  </si>
  <si>
    <t>L14</t>
  </si>
  <si>
    <t>L15</t>
  </si>
  <si>
    <t>L16</t>
  </si>
  <si>
    <t>L17</t>
  </si>
  <si>
    <t>L18</t>
  </si>
  <si>
    <t>L19</t>
  </si>
  <si>
    <t>L20</t>
  </si>
  <si>
    <t>L21</t>
  </si>
  <si>
    <t>L22</t>
  </si>
  <si>
    <t>L23</t>
  </si>
  <si>
    <t>L24</t>
  </si>
  <si>
    <t>L25</t>
  </si>
  <si>
    <t>L26</t>
  </si>
  <si>
    <t>L27</t>
  </si>
  <si>
    <t>L28</t>
  </si>
  <si>
    <t>L29</t>
  </si>
  <si>
    <t>L30</t>
  </si>
  <si>
    <t>L31</t>
  </si>
  <si>
    <t>L32</t>
  </si>
  <si>
    <t>L33</t>
  </si>
  <si>
    <t>L34</t>
  </si>
  <si>
    <t>L35</t>
  </si>
  <si>
    <t>L36</t>
  </si>
  <si>
    <t>L37</t>
  </si>
  <si>
    <t>L38</t>
  </si>
  <si>
    <t>L39</t>
  </si>
  <si>
    <t>L40</t>
  </si>
  <si>
    <t>L41</t>
  </si>
  <si>
    <t>L42</t>
  </si>
  <si>
    <t>L43</t>
  </si>
  <si>
    <t>L44</t>
  </si>
  <si>
    <t>L45</t>
  </si>
  <si>
    <t>L46</t>
  </si>
  <si>
    <t>L47</t>
  </si>
  <si>
    <t>L48</t>
  </si>
  <si>
    <t>L49</t>
  </si>
  <si>
    <t>L50</t>
  </si>
  <si>
    <t>L51</t>
  </si>
  <si>
    <t>L52</t>
  </si>
  <si>
    <t>L53</t>
  </si>
  <si>
    <t>L54</t>
  </si>
  <si>
    <t>L55</t>
  </si>
  <si>
    <t>L56</t>
  </si>
  <si>
    <t>L57</t>
  </si>
  <si>
    <t>L58</t>
  </si>
  <si>
    <t>L59</t>
  </si>
  <si>
    <t>L60</t>
  </si>
  <si>
    <t>L61</t>
  </si>
  <si>
    <t>L62</t>
  </si>
  <si>
    <t>L63</t>
  </si>
  <si>
    <t>L64</t>
  </si>
  <si>
    <t>L65</t>
  </si>
  <si>
    <t>L66</t>
  </si>
  <si>
    <t>L67</t>
  </si>
  <si>
    <t>L68</t>
  </si>
  <si>
    <t>L69</t>
  </si>
  <si>
    <t>L70</t>
  </si>
  <si>
    <t>L71</t>
  </si>
  <si>
    <t>Revenue</t>
  </si>
  <si>
    <t>Pace</t>
  </si>
  <si>
    <t>RDS</t>
  </si>
  <si>
    <t>Bobby Jones Links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</si>
</sst>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F800]dddd\,\ mmmm\ dd\,\ yyyy"/>
    <numFmt numFmtId="166" formatCode="[$-409]mmm\-yy;@"/>
    <numFmt numFmtId="167" formatCode="[$-409]dddd"/>
    <numFmt numFmtId="168" formatCode="[&lt;=9999999]###\-####;\(###\)\ ###\-####"/>
    <numFmt numFmtId="169" formatCode="[$-409]mmmm\,\ yyyy;@"/>
    <numFmt numFmtId="170" formatCode="[$-409]\ yyyy;@"/>
    <numFmt numFmtId="171" formatCode="[$-409]mmmm;@"/>
    <numFmt numFmtId="172" formatCode="[$-409]mmm;@"/>
    <numFmt numFmtId="173" formatCode="mm/dd/yy;@"/>
    <numFmt numFmtId="174" formatCode="[$-409]mmm"/>
    <numFmt numFmtId="175" formatCode="m/d/yy;@"/>
    <numFmt numFmtId="176" formatCode="[$-409]h:mm\ AM/PM;@"/>
    <numFmt numFmtId="177" formatCode="m/d;@"/>
    <numFmt numFmtId="178" formatCode="dd"/>
  </numFmts>
  <fonts count="4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8"/>
      <name val="Calibri"/>
      <family val="2"/>
    </font>
    <font>
      <b/>
      <sz val="15"/>
      <color indexed="22"/>
      <name val="Calibri"/>
      <family val="2"/>
    </font>
    <font>
      <sz val="11"/>
      <color indexed="22"/>
      <name val="Calibri"/>
      <family val="2"/>
    </font>
    <font>
      <sz val="14"/>
      <name val="Times New Roman"/>
      <family val="1"/>
    </font>
    <font>
      <b/>
      <sz val="14"/>
      <name val="Times New Roman"/>
      <family val="1"/>
    </font>
    <font>
      <sz val="14"/>
      <color indexed="8"/>
      <name val="Times New Roman"/>
      <family val="1"/>
    </font>
    <font>
      <sz val="11"/>
      <name val="Calibri"/>
      <family val="2"/>
    </font>
    <font>
      <b/>
      <sz val="12"/>
      <color indexed="8"/>
      <name val="Calibri"/>
      <family val="2"/>
    </font>
    <font>
      <b/>
      <sz val="14"/>
      <color indexed="9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sz val="12"/>
      <color indexed="56"/>
      <name val="Calibri"/>
      <family val="2"/>
    </font>
    <font>
      <sz val="8"/>
      <name val="Calibri"/>
      <family val="2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Wingdings"/>
      <charset val="2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0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sz val="12"/>
      <name val="Calibri"/>
      <family val="2"/>
    </font>
    <font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135F9D"/>
      <name val="Calibri"/>
      <family val="2"/>
      <scheme val="minor"/>
    </font>
    <font>
      <b/>
      <sz val="14"/>
      <color rgb="FF135F9D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2"/>
      <color rgb="FF135F9D"/>
      <name val="Calibri"/>
      <family val="2"/>
      <scheme val="minor"/>
    </font>
    <font>
      <b/>
      <sz val="14"/>
      <color rgb="FF135F9D"/>
      <name val="Arial Narrow"/>
      <family val="2"/>
    </font>
    <font>
      <sz val="11"/>
      <color rgb="FF135F9D"/>
      <name val="Calibri"/>
      <family val="2"/>
      <scheme val="minor"/>
    </font>
    <font>
      <b/>
      <sz val="11"/>
      <color theme="0" tint="-0.499984740745262"/>
      <name val="Calibri"/>
      <family val="2"/>
    </font>
    <font>
      <sz val="10"/>
      <color rgb="FF135F9D"/>
      <name val="Calibri"/>
      <family val="2"/>
      <scheme val="minor"/>
    </font>
    <font>
      <sz val="10"/>
      <color theme="1"/>
      <name val="Arial Narrow"/>
      <family val="2"/>
    </font>
    <font>
      <sz val="14"/>
      <color theme="0" tint="-0.14999847407452621"/>
      <name val="Arial Narrow"/>
      <family val="2"/>
    </font>
    <font>
      <b/>
      <sz val="11"/>
      <color theme="3" tint="-0.499984740745262"/>
      <name val="Calibri"/>
      <family val="2"/>
      <scheme val="minor"/>
    </font>
    <font>
      <sz val="8"/>
      <color rgb="FF00000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62"/>
      </patternFill>
    </fill>
    <fill>
      <patternFill patternType="solid">
        <fgColor indexed="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3" tint="-0.249977111117893"/>
        <bgColor indexed="64"/>
      </patternFill>
    </fill>
    <fill>
      <gradientFill degree="180">
        <stop position="0">
          <color theme="0"/>
        </stop>
        <stop position="1">
          <color theme="3" tint="0.80001220740379042"/>
        </stop>
      </gradientFill>
    </fill>
    <fill>
      <gradientFill>
        <stop position="0">
          <color theme="0"/>
        </stop>
        <stop position="1">
          <color theme="3" tint="0.80001220740379042"/>
        </stop>
      </gradientFill>
    </fill>
    <fill>
      <gradientFill degree="180">
        <stop position="0">
          <color theme="0"/>
        </stop>
        <stop position="1">
          <color theme="6" tint="0.80001220740379042"/>
        </stop>
      </gradientFill>
    </fill>
    <fill>
      <gradientFill>
        <stop position="0">
          <color theme="0"/>
        </stop>
        <stop position="1">
          <color theme="6" tint="0.80001220740379042"/>
        </stop>
      </gradientFill>
    </fill>
    <fill>
      <gradientFill degree="180">
        <stop position="0">
          <color theme="0"/>
        </stop>
        <stop position="1">
          <color theme="9" tint="0.80001220740379042"/>
        </stop>
      </gradientFill>
    </fill>
    <fill>
      <gradientFill>
        <stop position="0">
          <color theme="0"/>
        </stop>
        <stop position="1">
          <color theme="9" tint="0.80001220740379042"/>
        </stop>
      </gradientFill>
    </fill>
    <fill>
      <gradientFill degree="180">
        <stop position="0">
          <color theme="8" tint="0.80001220740379042"/>
        </stop>
        <stop position="1">
          <color theme="3" tint="0.80001220740379042"/>
        </stop>
      </gradientFill>
    </fill>
    <fill>
      <gradientFill>
        <stop position="0">
          <color theme="8" tint="0.80001220740379042"/>
        </stop>
        <stop position="1">
          <color theme="3" tint="0.80001220740379042"/>
        </stop>
      </gradientFill>
    </fill>
    <fill>
      <gradientFill>
        <stop position="0">
          <color theme="7" tint="0.80001220740379042"/>
        </stop>
        <stop position="1">
          <color theme="0"/>
        </stop>
      </gradientFill>
    </fill>
    <fill>
      <gradientFill>
        <stop position="0">
          <color theme="0"/>
        </stop>
        <stop position="1">
          <color theme="7" tint="0.80001220740379042"/>
        </stop>
      </gradientFill>
    </fill>
    <fill>
      <gradientFill>
        <stop position="0">
          <color theme="8" tint="0.80001220740379042"/>
        </stop>
        <stop position="0.5">
          <color theme="0"/>
        </stop>
        <stop position="1">
          <color theme="8" tint="0.80001220740379042"/>
        </stop>
      </gradient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double">
        <color indexed="55"/>
      </left>
      <right/>
      <top style="double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/>
      <right style="double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ck">
        <color rgb="FF135F9D"/>
      </left>
      <right/>
      <top style="thin">
        <color auto="1"/>
      </top>
      <bottom/>
      <diagonal/>
    </border>
    <border>
      <left/>
      <right style="thick">
        <color rgb="FF135F9D"/>
      </right>
      <top style="thin">
        <color auto="1"/>
      </top>
      <bottom/>
      <diagonal/>
    </border>
    <border>
      <left style="thick">
        <color rgb="FF135F9D"/>
      </left>
      <right/>
      <top/>
      <bottom/>
      <diagonal/>
    </border>
    <border>
      <left/>
      <right style="thick">
        <color rgb="FF135F9D"/>
      </right>
      <top/>
      <bottom/>
      <diagonal/>
    </border>
    <border>
      <left style="thick">
        <color rgb="FF135F9D"/>
      </left>
      <right/>
      <top/>
      <bottom style="thick">
        <color rgb="FF135F9D"/>
      </bottom>
      <diagonal/>
    </border>
    <border>
      <left/>
      <right style="thick">
        <color rgb="FF135F9D"/>
      </right>
      <top/>
      <bottom style="thick">
        <color rgb="FF135F9D"/>
      </bottom>
      <diagonal/>
    </border>
    <border>
      <left/>
      <right/>
      <top style="thick">
        <color rgb="FF135F9D"/>
      </top>
      <bottom/>
      <diagonal/>
    </border>
    <border>
      <left style="thick">
        <color rgb="FF135F9D"/>
      </left>
      <right style="thick">
        <color theme="1"/>
      </right>
      <top style="thick">
        <color rgb="FF135F9D"/>
      </top>
      <bottom/>
      <diagonal/>
    </border>
    <border>
      <left style="thick">
        <color rgb="FF135F9D"/>
      </left>
      <right/>
      <top style="thick">
        <color rgb="FF135F9D"/>
      </top>
      <bottom/>
      <diagonal/>
    </border>
    <border>
      <left style="thick">
        <color theme="1"/>
      </left>
      <right style="thick">
        <color rgb="FF135F9D"/>
      </right>
      <top style="thick">
        <color rgb="FF135F9D"/>
      </top>
      <bottom/>
      <diagonal/>
    </border>
    <border>
      <left/>
      <right style="thick">
        <color rgb="FF135F9D"/>
      </right>
      <top style="thick">
        <color rgb="FF135F9D"/>
      </top>
      <bottom/>
      <diagonal/>
    </border>
    <border>
      <left/>
      <right/>
      <top/>
      <bottom style="thick">
        <color rgb="FF135F9D"/>
      </bottom>
      <diagonal/>
    </border>
  </borders>
  <cellStyleXfs count="14">
    <xf numFmtId="0" fontId="0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1" applyNumberFormat="0" applyFill="0" applyAlignment="0" applyProtection="0"/>
    <xf numFmtId="0" fontId="19" fillId="0" borderId="2" applyNumberFormat="0" applyFill="0" applyAlignment="0" applyProtection="0"/>
    <xf numFmtId="9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4" applyNumberFormat="0" applyFill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</cellStyleXfs>
  <cellXfs count="194">
    <xf numFmtId="0" fontId="0" fillId="0" borderId="0" xfId="0"/>
    <xf numFmtId="0" fontId="0" fillId="0" borderId="0" xfId="0" applyProtection="1"/>
    <xf numFmtId="0" fontId="0" fillId="0" borderId="0" xfId="0" applyAlignment="1" applyProtection="1">
      <alignment horizontal="center"/>
    </xf>
    <xf numFmtId="166" fontId="6" fillId="0" borderId="0" xfId="7" applyNumberFormat="1" applyFont="1" applyFill="1" applyBorder="1" applyAlignment="1" applyProtection="1">
      <alignment horizontal="center"/>
    </xf>
    <xf numFmtId="0" fontId="0" fillId="0" borderId="0" xfId="0" applyBorder="1" applyProtection="1"/>
    <xf numFmtId="0" fontId="7" fillId="0" borderId="0" xfId="0" applyFont="1" applyBorder="1" applyProtection="1"/>
    <xf numFmtId="0" fontId="7" fillId="0" borderId="0" xfId="0" applyFont="1" applyProtection="1"/>
    <xf numFmtId="0" fontId="0" fillId="6" borderId="0" xfId="0" applyFill="1"/>
    <xf numFmtId="0" fontId="8" fillId="6" borderId="0" xfId="0" applyFont="1" applyFill="1" applyProtection="1"/>
    <xf numFmtId="0" fontId="0" fillId="6" borderId="0" xfId="0" applyFill="1" applyProtection="1"/>
    <xf numFmtId="0" fontId="8" fillId="6" borderId="0" xfId="0" applyFont="1" applyFill="1" applyBorder="1" applyProtection="1"/>
    <xf numFmtId="164" fontId="9" fillId="6" borderId="0" xfId="5" applyNumberFormat="1" applyFont="1" applyFill="1" applyBorder="1" applyAlignment="1" applyProtection="1">
      <alignment horizontal="center"/>
    </xf>
    <xf numFmtId="38" fontId="9" fillId="6" borderId="0" xfId="5" applyNumberFormat="1" applyFont="1" applyFill="1" applyBorder="1" applyAlignment="1" applyProtection="1">
      <alignment horizontal="right"/>
    </xf>
    <xf numFmtId="0" fontId="5" fillId="6" borderId="0" xfId="0" applyFont="1" applyFill="1" applyAlignment="1" applyProtection="1">
      <alignment horizontal="left"/>
    </xf>
    <xf numFmtId="0" fontId="4" fillId="6" borderId="0" xfId="0" applyFont="1" applyFill="1" applyProtection="1"/>
    <xf numFmtId="0" fontId="0" fillId="0" borderId="0" xfId="0" applyAlignment="1" applyProtection="1">
      <alignment horizontal="right" wrapText="1" indent="1"/>
    </xf>
    <xf numFmtId="164" fontId="15" fillId="0" borderId="3" xfId="5" applyNumberFormat="1" applyFont="1" applyFill="1" applyBorder="1" applyAlignment="1" applyProtection="1">
      <alignment horizontal="right"/>
    </xf>
    <xf numFmtId="164" fontId="11" fillId="0" borderId="3" xfId="5" applyNumberFormat="1" applyFont="1" applyFill="1" applyBorder="1" applyAlignment="1" applyProtection="1">
      <alignment horizontal="right" vertical="center"/>
    </xf>
    <xf numFmtId="0" fontId="11" fillId="0" borderId="3" xfId="0" applyFont="1" applyFill="1" applyBorder="1" applyAlignment="1" applyProtection="1">
      <alignment horizontal="left" indent="2"/>
    </xf>
    <xf numFmtId="164" fontId="15" fillId="0" borderId="3" xfId="5" applyNumberFormat="1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left"/>
    </xf>
    <xf numFmtId="172" fontId="11" fillId="0" borderId="3" xfId="5" applyNumberFormat="1" applyFont="1" applyFill="1" applyBorder="1" applyAlignment="1" applyProtection="1">
      <alignment horizontal="right" vertical="center"/>
    </xf>
    <xf numFmtId="164" fontId="0" fillId="0" borderId="0" xfId="5" applyNumberFormat="1" applyFont="1" applyProtection="1"/>
    <xf numFmtId="164" fontId="0" fillId="0" borderId="0" xfId="5" applyNumberFormat="1" applyFont="1" applyAlignment="1" applyProtection="1">
      <alignment horizontal="left"/>
    </xf>
    <xf numFmtId="0" fontId="24" fillId="0" borderId="0" xfId="0" applyFont="1" applyAlignment="1">
      <alignment horizontal="center" vertical="center"/>
    </xf>
    <xf numFmtId="166" fontId="27" fillId="0" borderId="0" xfId="7" applyNumberFormat="1" applyFont="1" applyFill="1" applyBorder="1" applyAlignment="1" applyProtection="1"/>
    <xf numFmtId="164" fontId="5" fillId="6" borderId="9" xfId="5" applyNumberFormat="1" applyFont="1" applyFill="1" applyBorder="1" applyAlignment="1" applyProtection="1">
      <alignment horizontal="right"/>
    </xf>
    <xf numFmtId="167" fontId="5" fillId="6" borderId="3" xfId="3" applyNumberFormat="1" applyFont="1" applyFill="1" applyBorder="1" applyAlignment="1" applyProtection="1">
      <alignment horizontal="center" vertical="center" shrinkToFit="1"/>
    </xf>
    <xf numFmtId="164" fontId="5" fillId="0" borderId="3" xfId="5" applyNumberFormat="1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9" fontId="5" fillId="6" borderId="9" xfId="9" applyFont="1" applyFill="1" applyBorder="1" applyAlignment="1" applyProtection="1">
      <alignment horizontal="right"/>
    </xf>
    <xf numFmtId="0" fontId="28" fillId="0" borderId="0" xfId="0" applyFont="1" applyBorder="1" applyAlignment="1">
      <alignment vertical="center"/>
    </xf>
    <xf numFmtId="0" fontId="18" fillId="0" borderId="0" xfId="7" applyFill="1" applyBorder="1" applyAlignment="1" applyProtection="1">
      <alignment horizontal="center"/>
    </xf>
    <xf numFmtId="0" fontId="18" fillId="0" borderId="0" xfId="7" applyBorder="1" applyProtection="1"/>
    <xf numFmtId="0" fontId="25" fillId="0" borderId="0" xfId="0" applyFont="1" applyFill="1" applyBorder="1" applyAlignment="1" applyProtection="1">
      <alignment vertical="center"/>
    </xf>
    <xf numFmtId="0" fontId="14" fillId="8" borderId="9" xfId="0" applyFont="1" applyFill="1" applyBorder="1" applyAlignment="1" applyProtection="1"/>
    <xf numFmtId="0" fontId="14" fillId="8" borderId="9" xfId="0" applyFont="1" applyFill="1" applyBorder="1" applyAlignment="1" applyProtection="1">
      <alignment horizontal="right"/>
    </xf>
    <xf numFmtId="164" fontId="0" fillId="0" borderId="9" xfId="5" applyNumberFormat="1" applyFont="1" applyBorder="1"/>
    <xf numFmtId="0" fontId="0" fillId="8" borderId="9" xfId="0" applyFill="1" applyBorder="1" applyAlignment="1">
      <alignment horizontal="right"/>
    </xf>
    <xf numFmtId="0" fontId="0" fillId="0" borderId="0" xfId="0" applyBorder="1"/>
    <xf numFmtId="0" fontId="30" fillId="10" borderId="0" xfId="0" applyFont="1" applyFill="1" applyAlignment="1">
      <alignment horizontal="right"/>
    </xf>
    <xf numFmtId="0" fontId="22" fillId="0" borderId="0" xfId="0" applyFont="1"/>
    <xf numFmtId="169" fontId="11" fillId="6" borderId="9" xfId="0" applyNumberFormat="1" applyFont="1" applyFill="1" applyBorder="1" applyAlignment="1" applyProtection="1">
      <alignment horizontal="left" indent="4"/>
    </xf>
    <xf numFmtId="174" fontId="31" fillId="0" borderId="10" xfId="0" applyNumberFormat="1" applyFont="1" applyFill="1" applyBorder="1" applyAlignment="1" applyProtection="1">
      <alignment horizontal="right" vertical="center"/>
    </xf>
    <xf numFmtId="0" fontId="25" fillId="0" borderId="3" xfId="0" applyFon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25" fillId="0" borderId="0" xfId="0" applyFont="1" applyAlignment="1" applyProtection="1">
      <alignment vertical="center"/>
      <protection locked="0"/>
    </xf>
    <xf numFmtId="0" fontId="25" fillId="0" borderId="3" xfId="0" applyFont="1" applyBorder="1" applyAlignment="1" applyProtection="1">
      <alignment horizontal="center" vertical="center" wrapText="1"/>
      <protection locked="0"/>
    </xf>
    <xf numFmtId="0" fontId="0" fillId="6" borderId="3" xfId="2" applyFont="1" applyFill="1" applyBorder="1" applyAlignment="1" applyProtection="1">
      <alignment vertical="center"/>
    </xf>
    <xf numFmtId="43" fontId="11" fillId="0" borderId="3" xfId="5" applyFont="1" applyFill="1" applyBorder="1" applyAlignment="1" applyProtection="1">
      <alignment horizontal="right" vertical="center"/>
    </xf>
    <xf numFmtId="0" fontId="1" fillId="6" borderId="3" xfId="1" applyFont="1" applyFill="1" applyBorder="1" applyAlignment="1" applyProtection="1">
      <alignment horizontal="left" vertical="center"/>
      <protection locked="0"/>
    </xf>
    <xf numFmtId="43" fontId="15" fillId="0" borderId="3" xfId="5" applyFont="1" applyFill="1" applyBorder="1" applyAlignment="1" applyProtection="1">
      <alignment horizontal="right" vertical="center"/>
    </xf>
    <xf numFmtId="164" fontId="1" fillId="6" borderId="3" xfId="5" applyNumberFormat="1" applyFont="1" applyFill="1" applyBorder="1" applyAlignment="1" applyProtection="1">
      <alignment horizontal="right"/>
    </xf>
    <xf numFmtId="0" fontId="1" fillId="6" borderId="3" xfId="2" applyFont="1" applyFill="1" applyBorder="1" applyAlignment="1" applyProtection="1">
      <alignment vertical="center"/>
    </xf>
    <xf numFmtId="43" fontId="0" fillId="0" borderId="9" xfId="5" applyFont="1" applyBorder="1"/>
    <xf numFmtId="43" fontId="0" fillId="0" borderId="0" xfId="5" applyFont="1" applyProtection="1"/>
    <xf numFmtId="43" fontId="0" fillId="0" borderId="0" xfId="5" applyFont="1" applyBorder="1" applyProtection="1"/>
    <xf numFmtId="43" fontId="7" fillId="0" borderId="0" xfId="5" applyFont="1" applyBorder="1" applyProtection="1"/>
    <xf numFmtId="43" fontId="7" fillId="0" borderId="0" xfId="5" applyFont="1" applyProtection="1"/>
    <xf numFmtId="164" fontId="0" fillId="0" borderId="0" xfId="5" applyNumberFormat="1" applyFont="1" applyBorder="1" applyProtection="1"/>
    <xf numFmtId="169" fontId="33" fillId="6" borderId="9" xfId="0" applyNumberFormat="1" applyFont="1" applyFill="1" applyBorder="1" applyAlignment="1" applyProtection="1">
      <alignment horizontal="left" indent="4"/>
    </xf>
    <xf numFmtId="0" fontId="25" fillId="0" borderId="0" xfId="0" applyFont="1" applyBorder="1" applyAlignment="1" applyProtection="1">
      <alignment vertical="center" wrapText="1"/>
    </xf>
    <xf numFmtId="0" fontId="33" fillId="0" borderId="3" xfId="8" applyFont="1" applyFill="1" applyBorder="1" applyAlignment="1" applyProtection="1">
      <alignment vertical="center" wrapText="1"/>
    </xf>
    <xf numFmtId="0" fontId="33" fillId="0" borderId="3" xfId="8" applyFont="1" applyFill="1" applyBorder="1" applyAlignment="1" applyProtection="1">
      <alignment horizontal="center" vertical="center" wrapText="1"/>
    </xf>
    <xf numFmtId="164" fontId="33" fillId="0" borderId="3" xfId="5" applyNumberFormat="1" applyFont="1" applyFill="1" applyBorder="1" applyAlignment="1" applyProtection="1">
      <alignment horizontal="right" vertical="center" wrapText="1"/>
    </xf>
    <xf numFmtId="164" fontId="33" fillId="0" borderId="5" xfId="5" applyNumberFormat="1" applyFont="1" applyFill="1" applyBorder="1" applyAlignment="1" applyProtection="1">
      <alignment horizontal="right" vertical="center" wrapText="1"/>
    </xf>
    <xf numFmtId="0" fontId="33" fillId="0" borderId="5" xfId="8" applyFont="1" applyFill="1" applyBorder="1" applyAlignment="1" applyProtection="1">
      <alignment horizontal="left" vertical="center" wrapText="1"/>
    </xf>
    <xf numFmtId="0" fontId="33" fillId="0" borderId="3" xfId="8" applyFont="1" applyFill="1" applyBorder="1" applyAlignment="1" applyProtection="1">
      <alignment horizontal="right" vertical="center" wrapText="1"/>
    </xf>
    <xf numFmtId="43" fontId="33" fillId="0" borderId="3" xfId="5" applyFont="1" applyFill="1" applyBorder="1" applyAlignment="1" applyProtection="1">
      <alignment horizontal="right" vertical="center" wrapText="1"/>
    </xf>
    <xf numFmtId="0" fontId="25" fillId="0" borderId="0" xfId="0" applyFont="1" applyBorder="1" applyAlignment="1" applyProtection="1">
      <alignment vertical="center" wrapText="1"/>
      <protection locked="0"/>
    </xf>
    <xf numFmtId="43" fontId="5" fillId="6" borderId="9" xfId="5" applyFont="1" applyFill="1" applyBorder="1" applyAlignment="1" applyProtection="1">
      <alignment horizontal="right"/>
    </xf>
    <xf numFmtId="164" fontId="3" fillId="10" borderId="3" xfId="5" applyNumberFormat="1" applyFont="1" applyFill="1" applyBorder="1" applyProtection="1"/>
    <xf numFmtId="43" fontId="3" fillId="10" borderId="3" xfId="5" applyFont="1" applyFill="1" applyBorder="1" applyProtection="1"/>
    <xf numFmtId="164" fontId="5" fillId="10" borderId="3" xfId="5" applyNumberFormat="1" applyFont="1" applyFill="1" applyBorder="1" applyAlignment="1" applyProtection="1">
      <alignment vertical="center"/>
    </xf>
    <xf numFmtId="0" fontId="20" fillId="6" borderId="0" xfId="10" applyFill="1" applyAlignment="1"/>
    <xf numFmtId="0" fontId="16" fillId="6" borderId="0" xfId="8" applyFont="1" applyFill="1" applyBorder="1" applyProtection="1"/>
    <xf numFmtId="0" fontId="0" fillId="6" borderId="0" xfId="0" applyFill="1" applyBorder="1"/>
    <xf numFmtId="0" fontId="10" fillId="6" borderId="0" xfId="0" applyFont="1" applyFill="1" applyBorder="1" applyProtection="1"/>
    <xf numFmtId="170" fontId="14" fillId="6" borderId="9" xfId="0" applyNumberFormat="1" applyFont="1" applyFill="1" applyBorder="1" applyAlignment="1" applyProtection="1">
      <alignment horizontal="left"/>
    </xf>
    <xf numFmtId="0" fontId="3" fillId="6" borderId="9" xfId="0" applyFont="1" applyFill="1" applyBorder="1" applyAlignment="1">
      <alignment horizontal="right"/>
    </xf>
    <xf numFmtId="171" fontId="11" fillId="6" borderId="9" xfId="0" applyNumberFormat="1" applyFont="1" applyFill="1" applyBorder="1" applyAlignment="1" applyProtection="1">
      <alignment horizontal="left" indent="2"/>
    </xf>
    <xf numFmtId="164" fontId="2" fillId="6" borderId="9" xfId="5" applyNumberFormat="1" applyFill="1" applyBorder="1" applyAlignment="1" applyProtection="1">
      <alignment horizontal="left"/>
    </xf>
    <xf numFmtId="9" fontId="2" fillId="6" borderId="9" xfId="9" applyFill="1" applyBorder="1" applyAlignment="1" applyProtection="1">
      <alignment horizontal="center"/>
    </xf>
    <xf numFmtId="164" fontId="12" fillId="8" borderId="9" xfId="5" applyNumberFormat="1" applyFont="1" applyFill="1" applyBorder="1" applyAlignment="1" applyProtection="1">
      <alignment horizontal="left"/>
    </xf>
    <xf numFmtId="9" fontId="12" fillId="8" borderId="9" xfId="11" applyNumberFormat="1" applyFont="1" applyFill="1" applyBorder="1" applyAlignment="1" applyProtection="1">
      <alignment horizontal="center"/>
    </xf>
    <xf numFmtId="0" fontId="12" fillId="8" borderId="9" xfId="11" applyFont="1" applyFill="1" applyBorder="1" applyAlignment="1" applyProtection="1">
      <alignment horizontal="left"/>
    </xf>
    <xf numFmtId="0" fontId="34" fillId="6" borderId="0" xfId="0" applyFont="1" applyFill="1" applyBorder="1" applyAlignment="1">
      <alignment horizontal="center"/>
    </xf>
    <xf numFmtId="0" fontId="3" fillId="6" borderId="0" xfId="0" applyFont="1" applyFill="1" applyBorder="1" applyAlignment="1">
      <alignment horizontal="right"/>
    </xf>
    <xf numFmtId="9" fontId="2" fillId="6" borderId="0" xfId="9" applyFill="1" applyBorder="1" applyAlignment="1" applyProtection="1">
      <alignment horizontal="center"/>
    </xf>
    <xf numFmtId="0" fontId="0" fillId="6" borderId="0" xfId="0" applyFill="1" applyAlignment="1">
      <alignment vertical="top"/>
    </xf>
    <xf numFmtId="0" fontId="22" fillId="6" borderId="0" xfId="0" applyFont="1" applyFill="1" applyBorder="1"/>
    <xf numFmtId="0" fontId="23" fillId="9" borderId="0" xfId="0" applyFont="1" applyFill="1" applyBorder="1" applyAlignment="1" applyProtection="1">
      <alignment vertical="center"/>
      <protection locked="0"/>
    </xf>
    <xf numFmtId="0" fontId="29" fillId="9" borderId="0" xfId="0" applyFont="1" applyFill="1" applyBorder="1" applyProtection="1">
      <protection locked="0"/>
    </xf>
    <xf numFmtId="0" fontId="32" fillId="9" borderId="0" xfId="0" applyFont="1" applyFill="1" applyProtection="1">
      <protection locked="0"/>
    </xf>
    <xf numFmtId="164" fontId="21" fillId="11" borderId="3" xfId="12" applyNumberFormat="1" applyBorder="1" applyAlignment="1" applyProtection="1">
      <alignment horizontal="right"/>
      <protection locked="0"/>
    </xf>
    <xf numFmtId="0" fontId="0" fillId="0" borderId="0" xfId="0" applyFill="1" applyProtection="1"/>
    <xf numFmtId="0" fontId="0" fillId="0" borderId="0" xfId="0" applyFill="1" applyAlignment="1" applyProtection="1">
      <alignment horizontal="right"/>
    </xf>
    <xf numFmtId="0" fontId="36" fillId="0" borderId="0" xfId="0" applyFont="1" applyFill="1" applyAlignment="1" applyProtection="1">
      <alignment horizontal="right"/>
    </xf>
    <xf numFmtId="177" fontId="36" fillId="0" borderId="0" xfId="0" applyNumberFormat="1" applyFont="1" applyFill="1" applyAlignment="1" applyProtection="1">
      <alignment horizontal="right"/>
    </xf>
    <xf numFmtId="166" fontId="0" fillId="0" borderId="0" xfId="0" applyNumberFormat="1" applyFill="1" applyProtection="1"/>
    <xf numFmtId="14" fontId="0" fillId="0" borderId="0" xfId="0" applyNumberFormat="1" applyFill="1" applyProtection="1"/>
    <xf numFmtId="0" fontId="34" fillId="0" borderId="0" xfId="0" applyFont="1" applyFill="1" applyProtection="1"/>
    <xf numFmtId="0" fontId="37" fillId="0" borderId="0" xfId="0" applyFont="1" applyFill="1" applyProtection="1"/>
    <xf numFmtId="0" fontId="38" fillId="0" borderId="0" xfId="0" applyFont="1" applyFill="1" applyAlignment="1" applyProtection="1">
      <alignment horizontal="right"/>
    </xf>
    <xf numFmtId="0" fontId="0" fillId="0" borderId="0" xfId="0" applyFill="1" applyAlignment="1" applyProtection="1"/>
    <xf numFmtId="0" fontId="34" fillId="0" borderId="0" xfId="0" applyFont="1" applyFill="1" applyAlignment="1" applyProtection="1">
      <alignment horizontal="left" vertical="top"/>
    </xf>
    <xf numFmtId="0" fontId="36" fillId="0" borderId="0" xfId="0" applyFont="1" applyFill="1" applyAlignment="1" applyProtection="1">
      <alignment horizontal="right" vertical="top"/>
    </xf>
    <xf numFmtId="178" fontId="41" fillId="0" borderId="16" xfId="0" applyNumberFormat="1" applyFont="1" applyFill="1" applyBorder="1" applyAlignment="1" applyProtection="1">
      <alignment horizontal="left" vertical="top" shrinkToFit="1"/>
    </xf>
    <xf numFmtId="0" fontId="0" fillId="0" borderId="0" xfId="0" applyFill="1" applyAlignment="1" applyProtection="1">
      <alignment horizontal="left" vertical="top"/>
    </xf>
    <xf numFmtId="0" fontId="42" fillId="0" borderId="0" xfId="0" applyFont="1" applyFill="1" applyProtection="1"/>
    <xf numFmtId="0" fontId="3" fillId="6" borderId="0" xfId="0" applyFont="1" applyFill="1" applyBorder="1" applyAlignment="1">
      <alignment horizontal="right" vertical="center"/>
    </xf>
    <xf numFmtId="0" fontId="43" fillId="0" borderId="0" xfId="0" applyFont="1" applyFill="1" applyBorder="1" applyAlignment="1">
      <alignment horizontal="right" vertical="center"/>
    </xf>
    <xf numFmtId="0" fontId="44" fillId="0" borderId="0" xfId="0" applyFont="1" applyFill="1" applyAlignment="1" applyProtection="1">
      <alignment horizontal="right"/>
    </xf>
    <xf numFmtId="176" fontId="36" fillId="0" borderId="0" xfId="0" applyNumberFormat="1" applyFont="1" applyFill="1" applyAlignment="1" applyProtection="1">
      <alignment horizontal="right"/>
    </xf>
    <xf numFmtId="176" fontId="44" fillId="0" borderId="0" xfId="0" applyNumberFormat="1" applyFont="1" applyFill="1" applyAlignment="1" applyProtection="1">
      <alignment horizontal="right"/>
    </xf>
    <xf numFmtId="164" fontId="36" fillId="0" borderId="0" xfId="5" applyNumberFormat="1" applyFont="1" applyFill="1" applyAlignment="1" applyProtection="1">
      <alignment horizontal="right"/>
    </xf>
    <xf numFmtId="49" fontId="36" fillId="0" borderId="0" xfId="0" applyNumberFormat="1" applyFont="1" applyFill="1" applyAlignment="1" applyProtection="1">
      <alignment horizontal="right"/>
    </xf>
    <xf numFmtId="49" fontId="44" fillId="0" borderId="0" xfId="0" applyNumberFormat="1" applyFont="1" applyFill="1" applyAlignment="1" applyProtection="1">
      <alignment horizontal="right"/>
    </xf>
    <xf numFmtId="0" fontId="36" fillId="0" borderId="0" xfId="0" applyNumberFormat="1" applyFont="1" applyFill="1" applyAlignment="1" applyProtection="1">
      <alignment horizontal="right"/>
    </xf>
    <xf numFmtId="164" fontId="45" fillId="0" borderId="19" xfId="5" applyNumberFormat="1" applyFont="1" applyFill="1" applyBorder="1" applyAlignment="1" applyProtection="1">
      <alignment horizontal="left" vertical="top" shrinkToFit="1"/>
    </xf>
    <xf numFmtId="164" fontId="45" fillId="0" borderId="21" xfId="5" applyNumberFormat="1" applyFont="1" applyFill="1" applyBorder="1" applyAlignment="1" applyProtection="1">
      <alignment horizontal="left" vertical="top" shrinkToFit="1"/>
    </xf>
    <xf numFmtId="0" fontId="42" fillId="0" borderId="0" xfId="0" applyFont="1" applyFill="1" applyAlignment="1" applyProtection="1">
      <alignment horizontal="right"/>
    </xf>
    <xf numFmtId="44" fontId="0" fillId="0" borderId="0" xfId="6" applyFont="1" applyFill="1" applyAlignment="1" applyProtection="1">
      <alignment horizontal="left" indent="2"/>
    </xf>
    <xf numFmtId="0" fontId="42" fillId="0" borderId="0" xfId="0" applyFont="1" applyFill="1" applyBorder="1" applyAlignment="1" applyProtection="1">
      <alignment horizontal="right"/>
    </xf>
    <xf numFmtId="164" fontId="45" fillId="0" borderId="0" xfId="5" applyNumberFormat="1" applyFont="1" applyFill="1" applyBorder="1" applyAlignment="1" applyProtection="1">
      <alignment horizontal="left" vertical="top" shrinkToFit="1"/>
    </xf>
    <xf numFmtId="14" fontId="0" fillId="0" borderId="0" xfId="0" applyNumberFormat="1" applyFill="1" applyAlignment="1" applyProtection="1">
      <alignment horizontal="left" vertical="top"/>
    </xf>
    <xf numFmtId="178" fontId="42" fillId="0" borderId="0" xfId="0" applyNumberFormat="1" applyFont="1" applyFill="1" applyProtection="1"/>
    <xf numFmtId="178" fontId="41" fillId="0" borderId="24" xfId="0" applyNumberFormat="1" applyFont="1" applyFill="1" applyBorder="1" applyAlignment="1" applyProtection="1">
      <alignment horizontal="left" vertical="top" shrinkToFit="1"/>
    </xf>
    <xf numFmtId="164" fontId="45" fillId="0" borderId="18" xfId="5" applyNumberFormat="1" applyFont="1" applyFill="1" applyBorder="1" applyAlignment="1" applyProtection="1">
      <alignment horizontal="right" vertical="top" shrinkToFit="1"/>
    </xf>
    <xf numFmtId="164" fontId="45" fillId="0" borderId="20" xfId="5" applyNumberFormat="1" applyFont="1" applyFill="1" applyBorder="1" applyAlignment="1" applyProtection="1">
      <alignment horizontal="right" vertical="top" shrinkToFit="1"/>
    </xf>
    <xf numFmtId="164" fontId="46" fillId="0" borderId="17" xfId="5" applyNumberFormat="1" applyFont="1" applyFill="1" applyBorder="1" applyAlignment="1" applyProtection="1">
      <alignment horizontal="left" vertical="top" shrinkToFit="1"/>
    </xf>
    <xf numFmtId="0" fontId="45" fillId="0" borderId="18" xfId="0" applyNumberFormat="1" applyFont="1" applyFill="1" applyBorder="1" applyAlignment="1" applyProtection="1">
      <alignment horizontal="left" vertical="top" shrinkToFit="1"/>
    </xf>
    <xf numFmtId="164" fontId="46" fillId="0" borderId="22" xfId="5" applyNumberFormat="1" applyFont="1" applyFill="1" applyBorder="1" applyAlignment="1" applyProtection="1">
      <alignment horizontal="left" vertical="top" shrinkToFit="1"/>
    </xf>
    <xf numFmtId="178" fontId="41" fillId="0" borderId="22" xfId="0" applyNumberFormat="1" applyFont="1" applyFill="1" applyBorder="1" applyAlignment="1" applyProtection="1">
      <alignment horizontal="left" vertical="top" shrinkToFit="1"/>
    </xf>
    <xf numFmtId="0" fontId="45" fillId="0" borderId="0" xfId="0" applyNumberFormat="1" applyFont="1" applyFill="1" applyBorder="1" applyAlignment="1" applyProtection="1">
      <alignment horizontal="left" vertical="top" shrinkToFit="1"/>
    </xf>
    <xf numFmtId="164" fontId="45" fillId="0" borderId="0" xfId="5" applyNumberFormat="1" applyFont="1" applyFill="1" applyBorder="1" applyAlignment="1" applyProtection="1">
      <alignment horizontal="right" vertical="top" shrinkToFit="1"/>
    </xf>
    <xf numFmtId="164" fontId="45" fillId="0" borderId="27" xfId="5" applyNumberFormat="1" applyFont="1" applyFill="1" applyBorder="1" applyAlignment="1" applyProtection="1">
      <alignment horizontal="left" vertical="top" shrinkToFit="1"/>
    </xf>
    <xf numFmtId="164" fontId="45" fillId="0" borderId="27" xfId="5" applyNumberFormat="1" applyFont="1" applyFill="1" applyBorder="1" applyAlignment="1" applyProtection="1">
      <alignment horizontal="right" vertical="top" shrinkToFit="1"/>
    </xf>
    <xf numFmtId="0" fontId="0" fillId="0" borderId="0" xfId="0" applyFill="1" applyBorder="1" applyProtection="1"/>
    <xf numFmtId="0" fontId="0" fillId="0" borderId="27" xfId="0" applyFill="1" applyBorder="1" applyProtection="1"/>
    <xf numFmtId="164" fontId="21" fillId="12" borderId="22" xfId="13" applyNumberFormat="1" applyBorder="1" applyAlignment="1" applyProtection="1">
      <alignment horizontal="left" vertical="top" shrinkToFit="1"/>
    </xf>
    <xf numFmtId="178" fontId="21" fillId="12" borderId="22" xfId="13" applyNumberFormat="1" applyBorder="1" applyAlignment="1" applyProtection="1">
      <alignment horizontal="left" vertical="top" shrinkToFit="1"/>
    </xf>
    <xf numFmtId="164" fontId="21" fillId="12" borderId="26" xfId="13" applyNumberFormat="1" applyBorder="1" applyAlignment="1" applyProtection="1">
      <alignment horizontal="left" vertical="top" shrinkToFit="1"/>
    </xf>
    <xf numFmtId="164" fontId="21" fillId="12" borderId="19" xfId="13" applyNumberFormat="1" applyBorder="1" applyAlignment="1" applyProtection="1">
      <alignment horizontal="left" vertical="top" shrinkToFit="1"/>
    </xf>
    <xf numFmtId="164" fontId="21" fillId="12" borderId="0" xfId="13" applyNumberFormat="1" applyBorder="1" applyAlignment="1" applyProtection="1">
      <alignment horizontal="right" vertical="center"/>
    </xf>
    <xf numFmtId="164" fontId="21" fillId="12" borderId="0" xfId="13" applyNumberFormat="1" applyBorder="1" applyAlignment="1" applyProtection="1">
      <alignment horizontal="right" vertical="center" indent="3" shrinkToFit="1"/>
    </xf>
    <xf numFmtId="164" fontId="21" fillId="12" borderId="27" xfId="13" applyNumberFormat="1" applyBorder="1" applyAlignment="1" applyProtection="1">
      <alignment horizontal="left" vertical="top" shrinkToFit="1"/>
    </xf>
    <xf numFmtId="164" fontId="21" fillId="12" borderId="21" xfId="13" applyNumberFormat="1" applyBorder="1" applyAlignment="1" applyProtection="1">
      <alignment horizontal="left" vertical="top" shrinkToFit="1"/>
    </xf>
    <xf numFmtId="164" fontId="21" fillId="0" borderId="22" xfId="13" applyNumberFormat="1" applyFill="1" applyBorder="1" applyAlignment="1" applyProtection="1">
      <alignment horizontal="left" vertical="top"/>
    </xf>
    <xf numFmtId="0" fontId="21" fillId="0" borderId="0" xfId="13" applyFill="1" applyBorder="1" applyAlignment="1" applyProtection="1"/>
    <xf numFmtId="0" fontId="21" fillId="0" borderId="27" xfId="13" applyFill="1" applyBorder="1" applyAlignment="1" applyProtection="1"/>
    <xf numFmtId="164" fontId="47" fillId="12" borderId="0" xfId="13" applyNumberFormat="1" applyFont="1" applyBorder="1" applyAlignment="1" applyProtection="1">
      <alignment horizontal="left" vertical="center" shrinkToFit="1"/>
    </xf>
    <xf numFmtId="0" fontId="47" fillId="12" borderId="0" xfId="13" applyNumberFormat="1" applyFont="1" applyBorder="1" applyAlignment="1" applyProtection="1">
      <alignment horizontal="right" vertical="center" shrinkToFit="1"/>
    </xf>
    <xf numFmtId="178" fontId="21" fillId="12" borderId="24" xfId="13" applyNumberFormat="1" applyBorder="1" applyAlignment="1" applyProtection="1">
      <alignment horizontal="left" vertical="top" shrinkToFit="1"/>
    </xf>
    <xf numFmtId="0" fontId="47" fillId="12" borderId="18" xfId="13" applyNumberFormat="1" applyFont="1" applyBorder="1" applyAlignment="1" applyProtection="1">
      <alignment horizontal="left" vertical="center" indent="1"/>
    </xf>
    <xf numFmtId="164" fontId="21" fillId="12" borderId="18" xfId="13" applyNumberFormat="1" applyBorder="1" applyAlignment="1" applyProtection="1">
      <alignment horizontal="left" vertical="top" indent="2"/>
    </xf>
    <xf numFmtId="164" fontId="21" fillId="12" borderId="20" xfId="13" applyNumberFormat="1" applyBorder="1" applyAlignment="1" applyProtection="1">
      <alignment horizontal="left" vertical="top" indent="2"/>
    </xf>
    <xf numFmtId="0" fontId="25" fillId="14" borderId="3" xfId="2" applyFont="1" applyFill="1" applyBorder="1" applyAlignment="1" applyProtection="1">
      <alignment vertical="center"/>
      <protection locked="0"/>
    </xf>
    <xf numFmtId="173" fontId="25" fillId="15" borderId="3" xfId="2" applyNumberFormat="1" applyFont="1" applyFill="1" applyBorder="1" applyAlignment="1" applyProtection="1">
      <alignment horizontal="center" vertical="center"/>
      <protection locked="0"/>
    </xf>
    <xf numFmtId="176" fontId="5" fillId="16" borderId="3" xfId="3" applyNumberFormat="1" applyFont="1" applyFill="1" applyBorder="1" applyAlignment="1" applyProtection="1">
      <alignment horizontal="center" vertical="center" shrinkToFit="1"/>
      <protection locked="0"/>
    </xf>
    <xf numFmtId="167" fontId="5" fillId="17" borderId="3" xfId="3" applyNumberFormat="1" applyFont="1" applyFill="1" applyBorder="1" applyAlignment="1" applyProtection="1">
      <alignment horizontal="center" vertical="center" shrinkToFit="1"/>
      <protection locked="0"/>
    </xf>
    <xf numFmtId="44" fontId="25" fillId="18" borderId="3" xfId="6" applyFont="1" applyFill="1" applyBorder="1" applyAlignment="1" applyProtection="1">
      <alignment horizontal="left" vertical="center" shrinkToFit="1"/>
      <protection locked="0"/>
    </xf>
    <xf numFmtId="175" fontId="25" fillId="19" borderId="5" xfId="6" applyNumberFormat="1" applyFont="1" applyFill="1" applyBorder="1" applyAlignment="1" applyProtection="1">
      <alignment horizontal="center" vertical="center" shrinkToFit="1"/>
      <protection locked="0"/>
    </xf>
    <xf numFmtId="175" fontId="25" fillId="19" borderId="5" xfId="6" applyNumberFormat="1" applyFont="1" applyFill="1" applyBorder="1" applyAlignment="1" applyProtection="1">
      <alignment horizontal="left" vertical="center" shrinkToFit="1"/>
      <protection locked="0"/>
    </xf>
    <xf numFmtId="0" fontId="5" fillId="20" borderId="5" xfId="2" applyFont="1" applyFill="1" applyBorder="1" applyAlignment="1" applyProtection="1">
      <alignment horizontal="left" vertical="center" shrinkToFit="1"/>
      <protection locked="0"/>
    </xf>
    <xf numFmtId="0" fontId="25" fillId="21" borderId="3" xfId="2" applyFont="1" applyFill="1" applyBorder="1" applyAlignment="1" applyProtection="1">
      <alignment horizontal="left" vertical="center" shrinkToFit="1"/>
      <protection locked="0"/>
    </xf>
    <xf numFmtId="164" fontId="5" fillId="22" borderId="3" xfId="5" applyNumberFormat="1" applyFont="1" applyFill="1" applyBorder="1" applyAlignment="1" applyProtection="1">
      <alignment vertical="center"/>
      <protection locked="0"/>
    </xf>
    <xf numFmtId="43" fontId="5" fillId="23" borderId="3" xfId="5" applyFont="1" applyFill="1" applyBorder="1" applyAlignment="1" applyProtection="1">
      <alignment vertical="center"/>
      <protection locked="0"/>
    </xf>
    <xf numFmtId="168" fontId="25" fillId="24" borderId="3" xfId="2" applyNumberFormat="1" applyFont="1" applyFill="1" applyBorder="1" applyAlignment="1" applyProtection="1">
      <alignment horizontal="left" vertical="center" shrinkToFit="1"/>
      <protection locked="0"/>
    </xf>
    <xf numFmtId="0" fontId="21" fillId="11" borderId="3" xfId="12" applyBorder="1" applyAlignment="1" applyProtection="1">
      <alignment horizontal="left" vertical="center"/>
      <protection locked="0"/>
    </xf>
    <xf numFmtId="43" fontId="21" fillId="9" borderId="3" xfId="1" applyNumberFormat="1" applyFill="1" applyBorder="1" applyAlignment="1" applyProtection="1">
      <alignment horizontal="right"/>
      <protection locked="0"/>
    </xf>
    <xf numFmtId="16" fontId="25" fillId="14" borderId="3" xfId="2" applyNumberFormat="1" applyFont="1" applyFill="1" applyBorder="1" applyAlignment="1" applyProtection="1">
      <alignment vertical="center"/>
      <protection locked="0"/>
    </xf>
    <xf numFmtId="6" fontId="25" fillId="18" borderId="3" xfId="6" applyNumberFormat="1" applyFont="1" applyFill="1" applyBorder="1" applyAlignment="1" applyProtection="1">
      <alignment horizontal="left" vertical="center" shrinkToFit="1"/>
      <protection locked="0"/>
    </xf>
    <xf numFmtId="164" fontId="21" fillId="8" borderId="3" xfId="3" applyNumberFormat="1" applyFill="1" applyBorder="1" applyAlignment="1" applyProtection="1">
      <alignment horizontal="right"/>
    </xf>
    <xf numFmtId="43" fontId="21" fillId="8" borderId="3" xfId="5" applyFont="1" applyFill="1" applyBorder="1" applyAlignment="1" applyProtection="1">
      <alignment horizontal="right"/>
    </xf>
    <xf numFmtId="0" fontId="20" fillId="26" borderId="0" xfId="10" applyFill="1" applyAlignment="1"/>
    <xf numFmtId="165" fontId="13" fillId="7" borderId="6" xfId="4" applyNumberFormat="1" applyFont="1" applyFill="1" applyBorder="1" applyAlignment="1" applyProtection="1">
      <alignment horizontal="center" vertical="center"/>
      <protection locked="0"/>
    </xf>
    <xf numFmtId="165" fontId="13" fillId="7" borderId="7" xfId="4" applyNumberFormat="1" applyFont="1" applyFill="1" applyBorder="1" applyAlignment="1" applyProtection="1">
      <alignment horizontal="center" vertical="center"/>
      <protection locked="0"/>
    </xf>
    <xf numFmtId="165" fontId="13" fillId="7" borderId="8" xfId="4" applyNumberFormat="1" applyFont="1" applyFill="1" applyBorder="1" applyAlignment="1" applyProtection="1">
      <alignment horizontal="center" vertical="center"/>
      <protection locked="0"/>
    </xf>
    <xf numFmtId="164" fontId="13" fillId="7" borderId="6" xfId="4" applyNumberFormat="1" applyFont="1" applyFill="1" applyBorder="1" applyAlignment="1" applyProtection="1">
      <alignment horizontal="center" vertical="center" wrapText="1"/>
      <protection locked="0"/>
    </xf>
    <xf numFmtId="164" fontId="13" fillId="7" borderId="7" xfId="4" applyNumberFormat="1" applyFont="1" applyFill="1" applyBorder="1" applyAlignment="1" applyProtection="1">
      <alignment horizontal="center" vertical="center" wrapText="1"/>
      <protection locked="0"/>
    </xf>
    <xf numFmtId="164" fontId="13" fillId="7" borderId="8" xfId="4" applyNumberFormat="1" applyFont="1" applyFill="1" applyBorder="1" applyAlignment="1" applyProtection="1">
      <alignment horizontal="center" vertical="center" wrapText="1"/>
      <protection locked="0"/>
    </xf>
    <xf numFmtId="0" fontId="21" fillId="25" borderId="11" xfId="1" applyFill="1" applyBorder="1" applyAlignment="1" applyProtection="1">
      <alignment horizontal="center"/>
      <protection locked="0"/>
    </xf>
    <xf numFmtId="0" fontId="21" fillId="25" borderId="12" xfId="1" applyFill="1" applyBorder="1" applyAlignment="1" applyProtection="1">
      <alignment horizontal="center"/>
      <protection locked="0"/>
    </xf>
    <xf numFmtId="0" fontId="34" fillId="6" borderId="0" xfId="0" applyFont="1" applyFill="1" applyBorder="1" applyAlignment="1">
      <alignment horizontal="center" vertical="top"/>
    </xf>
    <xf numFmtId="166" fontId="39" fillId="11" borderId="13" xfId="12" applyNumberFormat="1" applyFont="1" applyBorder="1" applyAlignment="1" applyProtection="1">
      <alignment horizontal="center"/>
      <protection locked="0"/>
    </xf>
    <xf numFmtId="166" fontId="39" fillId="11" borderId="14" xfId="12" applyNumberFormat="1" applyFont="1" applyBorder="1" applyAlignment="1" applyProtection="1">
      <alignment horizontal="center"/>
      <protection locked="0"/>
    </xf>
    <xf numFmtId="166" fontId="39" fillId="11" borderId="15" xfId="12" applyNumberFormat="1" applyFont="1" applyBorder="1" applyAlignment="1" applyProtection="1">
      <alignment horizontal="center"/>
      <protection locked="0"/>
    </xf>
    <xf numFmtId="0" fontId="40" fillId="0" borderId="0" xfId="0" applyFont="1" applyFill="1" applyAlignment="1" applyProtection="1">
      <alignment horizontal="center"/>
    </xf>
    <xf numFmtId="0" fontId="35" fillId="13" borderId="23" xfId="0" applyFont="1" applyFill="1" applyBorder="1" applyAlignment="1" applyProtection="1">
      <alignment horizontal="center"/>
    </xf>
    <xf numFmtId="0" fontId="35" fillId="13" borderId="25" xfId="0" applyFont="1" applyFill="1" applyBorder="1" applyAlignment="1" applyProtection="1">
      <alignment horizontal="center"/>
    </xf>
    <xf numFmtId="0" fontId="35" fillId="13" borderId="24" xfId="0" applyFont="1" applyFill="1" applyBorder="1" applyAlignment="1" applyProtection="1">
      <alignment horizontal="center"/>
    </xf>
    <xf numFmtId="0" fontId="35" fillId="13" borderId="26" xfId="0" applyFont="1" applyFill="1" applyBorder="1" applyAlignment="1" applyProtection="1">
      <alignment horizontal="center"/>
    </xf>
    <xf numFmtId="166" fontId="18" fillId="0" borderId="11" xfId="7" applyNumberFormat="1" applyFill="1" applyBorder="1" applyAlignment="1" applyProtection="1">
      <alignment horizontal="right"/>
    </xf>
  </cellXfs>
  <cellStyles count="14">
    <cellStyle name="20% - Accent1" xfId="1" builtinId="30"/>
    <cellStyle name="20% - Accent2" xfId="2" builtinId="34"/>
    <cellStyle name="20% - Accent3" xfId="3" builtinId="38"/>
    <cellStyle name="20% - Accent5" xfId="12" builtinId="46"/>
    <cellStyle name="40% - Accent5" xfId="13" builtinId="47"/>
    <cellStyle name="Accent1" xfId="4" builtinId="29"/>
    <cellStyle name="Comma" xfId="5" builtinId="3"/>
    <cellStyle name="Currency" xfId="6" builtinId="4"/>
    <cellStyle name="Heading 1" xfId="7" builtinId="16"/>
    <cellStyle name="Heading 3" xfId="8" builtinId="18"/>
    <cellStyle name="Normal" xfId="0" builtinId="0"/>
    <cellStyle name="Percent" xfId="9" builtinId="5"/>
    <cellStyle name="Title" xfId="10" builtinId="15"/>
    <cellStyle name="Total" xfId="11" builtinId="25"/>
  </cellStyles>
  <dxfs count="50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C8080"/>
      <rgbColor rgb="0098E0AB"/>
      <rgbColor rgb="000000FF"/>
      <rgbColor rgb="00FFFF99"/>
      <rgbColor rgb="00FF99FF"/>
      <rgbColor rgb="00A5B5F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B3FFFF"/>
      <rgbColor rgb="00D9FFFF"/>
      <rgbColor rgb="00D9FFD9"/>
      <rgbColor rgb="00FFFFCC"/>
      <rgbColor rgb="00C1E0FF"/>
      <rgbColor rgb="00FFCCFF"/>
      <rgbColor rgb="00FFC5C5"/>
      <rgbColor rgb="00FFE8D1"/>
      <rgbColor rgb="003366FF"/>
      <rgbColor rgb="0033CCCC"/>
      <rgbColor rgb="0099CC00"/>
      <rgbColor rgb="00FFCC99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1D3E2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Rounds  </a:t>
            </a:r>
            <a:r>
              <a:rPr lang="en-US" sz="1050"/>
              <a:t>                                                                  [PACE v. Budget]</a:t>
            </a:r>
          </a:p>
        </c:rich>
      </c:tx>
      <c:layout>
        <c:manualLayout>
          <c:xMode val="edge"/>
          <c:yMode val="edge"/>
          <c:x val="0.25056053111884002"/>
          <c:y val="1.1588394259490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2758794619051"/>
          <c:y val="0.15416168232028199"/>
          <c:w val="0.513475920366815"/>
          <c:h val="0.732706569346589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Summary!$B$5</c:f>
              <c:strCache>
                <c:ptCount val="1"/>
                <c:pt idx="0">
                  <c:v>January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Summary!$C$5:$D$5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96-428B-BD7E-C81EC57F8567}"/>
            </c:ext>
          </c:extLst>
        </c:ser>
        <c:ser>
          <c:idx val="1"/>
          <c:order val="1"/>
          <c:tx>
            <c:strRef>
              <c:f>Summary!$B$6</c:f>
              <c:strCache>
                <c:ptCount val="1"/>
                <c:pt idx="0">
                  <c:v>February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Summary!$C$6:$D$6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96-428B-BD7E-C81EC57F8567}"/>
            </c:ext>
          </c:extLst>
        </c:ser>
        <c:ser>
          <c:idx val="2"/>
          <c:order val="2"/>
          <c:tx>
            <c:strRef>
              <c:f>Summary!$B$7</c:f>
              <c:strCache>
                <c:ptCount val="1"/>
                <c:pt idx="0">
                  <c:v>March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Summary!$C$7:$D$7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96-428B-BD7E-C81EC57F8567}"/>
            </c:ext>
          </c:extLst>
        </c:ser>
        <c:ser>
          <c:idx val="3"/>
          <c:order val="3"/>
          <c:tx>
            <c:strRef>
              <c:f>Summary!$B$8</c:f>
              <c:strCache>
                <c:ptCount val="1"/>
                <c:pt idx="0">
                  <c:v>April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Summary!$C$8:$D$8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96-428B-BD7E-C81EC57F8567}"/>
            </c:ext>
          </c:extLst>
        </c:ser>
        <c:ser>
          <c:idx val="4"/>
          <c:order val="4"/>
          <c:tx>
            <c:strRef>
              <c:f>Summary!$B$9</c:f>
              <c:strCache>
                <c:ptCount val="1"/>
                <c:pt idx="0">
                  <c:v>May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Summary!$C$9:$D$9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96-428B-BD7E-C81EC57F8567}"/>
            </c:ext>
          </c:extLst>
        </c:ser>
        <c:ser>
          <c:idx val="5"/>
          <c:order val="5"/>
          <c:tx>
            <c:strRef>
              <c:f>Summary!$B$10</c:f>
              <c:strCache>
                <c:ptCount val="1"/>
                <c:pt idx="0">
                  <c:v>June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Summary!$C$10:$D$10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96-428B-BD7E-C81EC57F8567}"/>
            </c:ext>
          </c:extLst>
        </c:ser>
        <c:ser>
          <c:idx val="6"/>
          <c:order val="6"/>
          <c:tx>
            <c:strRef>
              <c:f>Summary!$B$11</c:f>
              <c:strCache>
                <c:ptCount val="1"/>
                <c:pt idx="0">
                  <c:v>July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Summary!$C$11:$D$11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96-428B-BD7E-C81EC57F8567}"/>
            </c:ext>
          </c:extLst>
        </c:ser>
        <c:ser>
          <c:idx val="7"/>
          <c:order val="7"/>
          <c:tx>
            <c:strRef>
              <c:f>Summary!$B$12</c:f>
              <c:strCache>
                <c:ptCount val="1"/>
                <c:pt idx="0">
                  <c:v>August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Summary!$C$12:$D$12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896-428B-BD7E-C81EC57F8567}"/>
            </c:ext>
          </c:extLst>
        </c:ser>
        <c:ser>
          <c:idx val="8"/>
          <c:order val="8"/>
          <c:tx>
            <c:strRef>
              <c:f>Summary!$B$13</c:f>
              <c:strCache>
                <c:ptCount val="1"/>
                <c:pt idx="0">
                  <c:v>September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Summary!$C$13:$D$13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896-428B-BD7E-C81EC57F8567}"/>
            </c:ext>
          </c:extLst>
        </c:ser>
        <c:ser>
          <c:idx val="9"/>
          <c:order val="9"/>
          <c:tx>
            <c:strRef>
              <c:f>Summary!$B$14</c:f>
              <c:strCache>
                <c:ptCount val="1"/>
                <c:pt idx="0">
                  <c:v>October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Summary!$C$14:$D$14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896-428B-BD7E-C81EC57F8567}"/>
            </c:ext>
          </c:extLst>
        </c:ser>
        <c:ser>
          <c:idx val="10"/>
          <c:order val="10"/>
          <c:tx>
            <c:strRef>
              <c:f>Summary!$B$15</c:f>
              <c:strCache>
                <c:ptCount val="1"/>
                <c:pt idx="0">
                  <c:v>November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Summary!$C$15:$D$15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96-428B-BD7E-C81EC57F8567}"/>
            </c:ext>
          </c:extLst>
        </c:ser>
        <c:ser>
          <c:idx val="11"/>
          <c:order val="11"/>
          <c:tx>
            <c:strRef>
              <c:f>Summary!$B$16</c:f>
              <c:strCache>
                <c:ptCount val="1"/>
                <c:pt idx="0">
                  <c:v>December</c:v>
                </c:pt>
              </c:strCache>
            </c:strRef>
          </c:tx>
          <c:invertIfNegative val="0"/>
          <c:cat>
            <c:strRef>
              <c:f>Summary!$C$4:$D$4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Summary!$C$16:$D$16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96-428B-BD7E-C81EC57F85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-2033921848"/>
        <c:axId val="-2141360696"/>
      </c:barChart>
      <c:catAx>
        <c:axId val="-2033921848"/>
        <c:scaling>
          <c:orientation val="minMax"/>
        </c:scaling>
        <c:delete val="0"/>
        <c:axPos val="b"/>
        <c:numFmt formatCode="[$-409]mmmm;@" sourceLinked="0"/>
        <c:majorTickMark val="none"/>
        <c:minorTickMark val="none"/>
        <c:tickLblPos val="nextTo"/>
        <c:crossAx val="-2141360696"/>
        <c:crosses val="autoZero"/>
        <c:auto val="0"/>
        <c:lblAlgn val="ctr"/>
        <c:lblOffset val="20"/>
        <c:noMultiLvlLbl val="0"/>
      </c:catAx>
      <c:valAx>
        <c:axId val="-2141360696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none"/>
        <c:minorTickMark val="none"/>
        <c:tickLblPos val="nextTo"/>
        <c:crossAx val="-20339218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9962034441115695"/>
          <c:y val="6.9578450503512301E-2"/>
          <c:w val="0.26221710717198798"/>
          <c:h val="0.85936837393583898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095" r="0.70000000000000095" t="0.750000000000002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Revenues        </a:t>
            </a:r>
            <a:r>
              <a:rPr lang="en-US" sz="1050"/>
              <a:t>                                 [PACE v. Budget]</a:t>
            </a:r>
          </a:p>
        </c:rich>
      </c:tx>
      <c:layout>
        <c:manualLayout>
          <c:xMode val="edge"/>
          <c:yMode val="edge"/>
          <c:x val="0.21510587821431301"/>
          <c:y val="7.966380163071979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403167028829501"/>
          <c:y val="0.15829689557743501"/>
          <c:w val="0.77615852559867604"/>
          <c:h val="0.732706569346589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Summary!$B$5</c:f>
              <c:strCache>
                <c:ptCount val="1"/>
                <c:pt idx="0">
                  <c:v>January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Summary!$G$5:$H$5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A3-49E4-92FD-6BF2F014CF8F}"/>
            </c:ext>
          </c:extLst>
        </c:ser>
        <c:ser>
          <c:idx val="1"/>
          <c:order val="1"/>
          <c:tx>
            <c:strRef>
              <c:f>Summary!$B$6</c:f>
              <c:strCache>
                <c:ptCount val="1"/>
                <c:pt idx="0">
                  <c:v>February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Summary!$G$6:$H$6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A3-49E4-92FD-6BF2F014CF8F}"/>
            </c:ext>
          </c:extLst>
        </c:ser>
        <c:ser>
          <c:idx val="2"/>
          <c:order val="2"/>
          <c:tx>
            <c:strRef>
              <c:f>Summary!$B$7</c:f>
              <c:strCache>
                <c:ptCount val="1"/>
                <c:pt idx="0">
                  <c:v>March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Summary!$G$7:$H$7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A3-49E4-92FD-6BF2F014CF8F}"/>
            </c:ext>
          </c:extLst>
        </c:ser>
        <c:ser>
          <c:idx val="3"/>
          <c:order val="3"/>
          <c:tx>
            <c:strRef>
              <c:f>Summary!$B$8</c:f>
              <c:strCache>
                <c:ptCount val="1"/>
                <c:pt idx="0">
                  <c:v>April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Summary!$G$8:$H$8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A3-49E4-92FD-6BF2F014CF8F}"/>
            </c:ext>
          </c:extLst>
        </c:ser>
        <c:ser>
          <c:idx val="4"/>
          <c:order val="4"/>
          <c:tx>
            <c:strRef>
              <c:f>Summary!$B$9</c:f>
              <c:strCache>
                <c:ptCount val="1"/>
                <c:pt idx="0">
                  <c:v>May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Summary!$G$9:$H$9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A3-49E4-92FD-6BF2F014CF8F}"/>
            </c:ext>
          </c:extLst>
        </c:ser>
        <c:ser>
          <c:idx val="5"/>
          <c:order val="5"/>
          <c:tx>
            <c:strRef>
              <c:f>Summary!$B$10</c:f>
              <c:strCache>
                <c:ptCount val="1"/>
                <c:pt idx="0">
                  <c:v>June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Summary!$G$10:$H$10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1A3-49E4-92FD-6BF2F014CF8F}"/>
            </c:ext>
          </c:extLst>
        </c:ser>
        <c:ser>
          <c:idx val="6"/>
          <c:order val="6"/>
          <c:tx>
            <c:strRef>
              <c:f>Summary!$B$11</c:f>
              <c:strCache>
                <c:ptCount val="1"/>
                <c:pt idx="0">
                  <c:v>July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Summary!$G$11:$H$11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1A3-49E4-92FD-6BF2F014CF8F}"/>
            </c:ext>
          </c:extLst>
        </c:ser>
        <c:ser>
          <c:idx val="7"/>
          <c:order val="7"/>
          <c:tx>
            <c:strRef>
              <c:f>Summary!$B$12</c:f>
              <c:strCache>
                <c:ptCount val="1"/>
                <c:pt idx="0">
                  <c:v>August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Summary!$G$12:$H$12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A3-49E4-92FD-6BF2F014CF8F}"/>
            </c:ext>
          </c:extLst>
        </c:ser>
        <c:ser>
          <c:idx val="8"/>
          <c:order val="8"/>
          <c:tx>
            <c:strRef>
              <c:f>Summary!$B$13</c:f>
              <c:strCache>
                <c:ptCount val="1"/>
                <c:pt idx="0">
                  <c:v>September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Summary!$G$13:$H$13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A3-49E4-92FD-6BF2F014CF8F}"/>
            </c:ext>
          </c:extLst>
        </c:ser>
        <c:ser>
          <c:idx val="9"/>
          <c:order val="9"/>
          <c:tx>
            <c:strRef>
              <c:f>Summary!$B$14</c:f>
              <c:strCache>
                <c:ptCount val="1"/>
                <c:pt idx="0">
                  <c:v>October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Summary!$G$14:$H$14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A3-49E4-92FD-6BF2F014CF8F}"/>
            </c:ext>
          </c:extLst>
        </c:ser>
        <c:ser>
          <c:idx val="10"/>
          <c:order val="10"/>
          <c:tx>
            <c:strRef>
              <c:f>Summary!$B$15</c:f>
              <c:strCache>
                <c:ptCount val="1"/>
                <c:pt idx="0">
                  <c:v>November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Summary!$G$15:$H$15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A3-49E4-92FD-6BF2F014CF8F}"/>
            </c:ext>
          </c:extLst>
        </c:ser>
        <c:ser>
          <c:idx val="11"/>
          <c:order val="11"/>
          <c:tx>
            <c:strRef>
              <c:f>Summary!$B$16</c:f>
              <c:strCache>
                <c:ptCount val="1"/>
                <c:pt idx="0">
                  <c:v>December</c:v>
                </c:pt>
              </c:strCache>
            </c:strRef>
          </c:tx>
          <c:invertIfNegative val="0"/>
          <c:cat>
            <c:strRef>
              <c:f>Summary!$G$4:$H$4</c:f>
              <c:strCache>
                <c:ptCount val="2"/>
                <c:pt idx="0">
                  <c:v>PACE</c:v>
                </c:pt>
                <c:pt idx="1">
                  <c:v>Budget</c:v>
                </c:pt>
              </c:strCache>
            </c:strRef>
          </c:cat>
          <c:val>
            <c:numRef>
              <c:f>Summary!$G$16:$H$16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A3-49E4-92FD-6BF2F014CF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064192904"/>
        <c:axId val="2064170312"/>
      </c:barChart>
      <c:catAx>
        <c:axId val="2064192904"/>
        <c:scaling>
          <c:orientation val="minMax"/>
        </c:scaling>
        <c:delete val="0"/>
        <c:axPos val="b"/>
        <c:numFmt formatCode="[$-409]mmmm;@" sourceLinked="0"/>
        <c:majorTickMark val="none"/>
        <c:minorTickMark val="none"/>
        <c:tickLblPos val="nextTo"/>
        <c:crossAx val="2064170312"/>
        <c:crosses val="autoZero"/>
        <c:auto val="0"/>
        <c:lblAlgn val="ctr"/>
        <c:lblOffset val="20"/>
        <c:noMultiLvlLbl val="0"/>
      </c:catAx>
      <c:valAx>
        <c:axId val="2064170312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none"/>
        <c:minorTickMark val="none"/>
        <c:tickLblPos val="nextTo"/>
        <c:crossAx val="2064192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" l="0.70000000000000095" r="0.70000000000000095" t="0.750000000000002" header="0.3" footer="0.3"/>
    <c:pageSetup/>
  </c:printSettings>
</c:chartSpace>
</file>

<file path=xl/ctrlProps/ctrlProp1.xml><?xml version="1.0" encoding="utf-8"?>
<formControlPr xmlns="http://schemas.microsoft.com/office/spreadsheetml/2009/9/main" objectType="CheckBox" fmlaLink="$P$10" lockText="1" noThreeD="1"/>
</file>

<file path=xl/ctrlProps/ctrlProp10.xml><?xml version="1.0" encoding="utf-8"?>
<formControlPr xmlns="http://schemas.microsoft.com/office/spreadsheetml/2009/9/main" objectType="CheckBox" fmlaLink="$P$19" lockText="1" noThreeD="1"/>
</file>

<file path=xl/ctrlProps/ctrlProp100.xml><?xml version="1.0" encoding="utf-8"?>
<formControlPr xmlns="http://schemas.microsoft.com/office/spreadsheetml/2009/9/main" objectType="CheckBox" fmlaLink="$P$68" lockText="1" noThreeD="1"/>
</file>

<file path=xl/ctrlProps/ctrlProp101.xml><?xml version="1.0" encoding="utf-8"?>
<formControlPr xmlns="http://schemas.microsoft.com/office/spreadsheetml/2009/9/main" objectType="CheckBox" fmlaLink="$P$69" lockText="1" noThreeD="1"/>
</file>

<file path=xl/ctrlProps/ctrlProp102.xml><?xml version="1.0" encoding="utf-8"?>
<formControlPr xmlns="http://schemas.microsoft.com/office/spreadsheetml/2009/9/main" objectType="CheckBox" fmlaLink="$P$70" lockText="1" noThreeD="1"/>
</file>

<file path=xl/ctrlProps/ctrlProp103.xml><?xml version="1.0" encoding="utf-8"?>
<formControlPr xmlns="http://schemas.microsoft.com/office/spreadsheetml/2009/9/main" objectType="CheckBox" fmlaLink="$P$71" lockText="1" noThreeD="1"/>
</file>

<file path=xl/ctrlProps/ctrlProp104.xml><?xml version="1.0" encoding="utf-8"?>
<formControlPr xmlns="http://schemas.microsoft.com/office/spreadsheetml/2009/9/main" objectType="CheckBox" fmlaLink="$P$46" lockText="1" noThreeD="1"/>
</file>

<file path=xl/ctrlProps/ctrlProp105.xml><?xml version="1.0" encoding="utf-8"?>
<formControlPr xmlns="http://schemas.microsoft.com/office/spreadsheetml/2009/9/main" objectType="CheckBox" fmlaLink="$P$47" lockText="1" noThreeD="1"/>
</file>

<file path=xl/ctrlProps/ctrlProp106.xml><?xml version="1.0" encoding="utf-8"?>
<formControlPr xmlns="http://schemas.microsoft.com/office/spreadsheetml/2009/9/main" objectType="CheckBox" fmlaLink="$P$48" lockText="1" noThreeD="1"/>
</file>

<file path=xl/ctrlProps/ctrlProp107.xml><?xml version="1.0" encoding="utf-8"?>
<formControlPr xmlns="http://schemas.microsoft.com/office/spreadsheetml/2009/9/main" objectType="CheckBox" fmlaLink="$P$49" lockText="1" noThreeD="1"/>
</file>

<file path=xl/ctrlProps/ctrlProp108.xml><?xml version="1.0" encoding="utf-8"?>
<formControlPr xmlns="http://schemas.microsoft.com/office/spreadsheetml/2009/9/main" objectType="CheckBox" fmlaLink="$P$50" lockText="1" noThreeD="1"/>
</file>

<file path=xl/ctrlProps/ctrlProp109.xml><?xml version="1.0" encoding="utf-8"?>
<formControlPr xmlns="http://schemas.microsoft.com/office/spreadsheetml/2009/9/main" objectType="CheckBox" fmlaLink="$P$51" lockText="1" noThreeD="1"/>
</file>

<file path=xl/ctrlProps/ctrlProp11.xml><?xml version="1.0" encoding="utf-8"?>
<formControlPr xmlns="http://schemas.microsoft.com/office/spreadsheetml/2009/9/main" objectType="CheckBox" fmlaLink="$P$20" lockText="1" noThreeD="1"/>
</file>

<file path=xl/ctrlProps/ctrlProp110.xml><?xml version="1.0" encoding="utf-8"?>
<formControlPr xmlns="http://schemas.microsoft.com/office/spreadsheetml/2009/9/main" objectType="CheckBox" fmlaLink="$P$52" lockText="1" noThreeD="1"/>
</file>

<file path=xl/ctrlProps/ctrlProp111.xml><?xml version="1.0" encoding="utf-8"?>
<formControlPr xmlns="http://schemas.microsoft.com/office/spreadsheetml/2009/9/main" objectType="CheckBox" fmlaLink="$P$53" lockText="1" noThreeD="1"/>
</file>

<file path=xl/ctrlProps/ctrlProp112.xml><?xml version="1.0" encoding="utf-8"?>
<formControlPr xmlns="http://schemas.microsoft.com/office/spreadsheetml/2009/9/main" objectType="CheckBox" fmlaLink="$P$54" lockText="1" noThreeD="1"/>
</file>

<file path=xl/ctrlProps/ctrlProp113.xml><?xml version="1.0" encoding="utf-8"?>
<formControlPr xmlns="http://schemas.microsoft.com/office/spreadsheetml/2009/9/main" objectType="CheckBox" fmlaLink="$P$55" lockText="1" noThreeD="1"/>
</file>

<file path=xl/ctrlProps/ctrlProp114.xml><?xml version="1.0" encoding="utf-8"?>
<formControlPr xmlns="http://schemas.microsoft.com/office/spreadsheetml/2009/9/main" objectType="CheckBox" fmlaLink="$P$56" lockText="1" noThreeD="1"/>
</file>

<file path=xl/ctrlProps/ctrlProp115.xml><?xml version="1.0" encoding="utf-8"?>
<formControlPr xmlns="http://schemas.microsoft.com/office/spreadsheetml/2009/9/main" objectType="CheckBox" fmlaLink="$P$57" lockText="1" noThreeD="1"/>
</file>

<file path=xl/ctrlProps/ctrlProp116.xml><?xml version="1.0" encoding="utf-8"?>
<formControlPr xmlns="http://schemas.microsoft.com/office/spreadsheetml/2009/9/main" objectType="CheckBox" fmlaLink="$P$58" lockText="1" noThreeD="1"/>
</file>

<file path=xl/ctrlProps/ctrlProp117.xml><?xml version="1.0" encoding="utf-8"?>
<formControlPr xmlns="http://schemas.microsoft.com/office/spreadsheetml/2009/9/main" objectType="CheckBox" fmlaLink="$P$59" lockText="1" noThreeD="1"/>
</file>

<file path=xl/ctrlProps/ctrlProp118.xml><?xml version="1.0" encoding="utf-8"?>
<formControlPr xmlns="http://schemas.microsoft.com/office/spreadsheetml/2009/9/main" objectType="CheckBox" fmlaLink="$P$60" lockText="1" noThreeD="1"/>
</file>

<file path=xl/ctrlProps/ctrlProp119.xml><?xml version="1.0" encoding="utf-8"?>
<formControlPr xmlns="http://schemas.microsoft.com/office/spreadsheetml/2009/9/main" objectType="CheckBox" fmlaLink="$P$61" lockText="1" noThreeD="1"/>
</file>

<file path=xl/ctrlProps/ctrlProp12.xml><?xml version="1.0" encoding="utf-8"?>
<formControlPr xmlns="http://schemas.microsoft.com/office/spreadsheetml/2009/9/main" objectType="CheckBox" fmlaLink="$P$21" lockText="1" noThreeD="1"/>
</file>

<file path=xl/ctrlProps/ctrlProp120.xml><?xml version="1.0" encoding="utf-8"?>
<formControlPr xmlns="http://schemas.microsoft.com/office/spreadsheetml/2009/9/main" objectType="CheckBox" fmlaLink="$P$62" lockText="1" noThreeD="1"/>
</file>

<file path=xl/ctrlProps/ctrlProp121.xml><?xml version="1.0" encoding="utf-8"?>
<formControlPr xmlns="http://schemas.microsoft.com/office/spreadsheetml/2009/9/main" objectType="CheckBox" fmlaLink="$P$63" lockText="1" noThreeD="1"/>
</file>

<file path=xl/ctrlProps/ctrlProp122.xml><?xml version="1.0" encoding="utf-8"?>
<formControlPr xmlns="http://schemas.microsoft.com/office/spreadsheetml/2009/9/main" objectType="CheckBox" fmlaLink="$P$64" lockText="1" noThreeD="1"/>
</file>

<file path=xl/ctrlProps/ctrlProp123.xml><?xml version="1.0" encoding="utf-8"?>
<formControlPr xmlns="http://schemas.microsoft.com/office/spreadsheetml/2009/9/main" objectType="CheckBox" fmlaLink="$P$65" lockText="1" noThreeD="1"/>
</file>

<file path=xl/ctrlProps/ctrlProp124.xml><?xml version="1.0" encoding="utf-8"?>
<formControlPr xmlns="http://schemas.microsoft.com/office/spreadsheetml/2009/9/main" objectType="CheckBox" fmlaLink="$P$66" lockText="1" noThreeD="1"/>
</file>

<file path=xl/ctrlProps/ctrlProp125.xml><?xml version="1.0" encoding="utf-8"?>
<formControlPr xmlns="http://schemas.microsoft.com/office/spreadsheetml/2009/9/main" objectType="CheckBox" fmlaLink="$P$10" lockText="1" noThreeD="1"/>
</file>

<file path=xl/ctrlProps/ctrlProp126.xml><?xml version="1.0" encoding="utf-8"?>
<formControlPr xmlns="http://schemas.microsoft.com/office/spreadsheetml/2009/9/main" objectType="CheckBox" fmlaLink="$P$11" lockText="1" noThreeD="1"/>
</file>

<file path=xl/ctrlProps/ctrlProp127.xml><?xml version="1.0" encoding="utf-8"?>
<formControlPr xmlns="http://schemas.microsoft.com/office/spreadsheetml/2009/9/main" objectType="CheckBox" fmlaLink="$P$12" lockText="1" noThreeD="1"/>
</file>

<file path=xl/ctrlProps/ctrlProp128.xml><?xml version="1.0" encoding="utf-8"?>
<formControlPr xmlns="http://schemas.microsoft.com/office/spreadsheetml/2009/9/main" objectType="CheckBox" fmlaLink="$P$13" lockText="1" noThreeD="1"/>
</file>

<file path=xl/ctrlProps/ctrlProp129.xml><?xml version="1.0" encoding="utf-8"?>
<formControlPr xmlns="http://schemas.microsoft.com/office/spreadsheetml/2009/9/main" objectType="CheckBox" fmlaLink="$P$14" lockText="1" noThreeD="1"/>
</file>

<file path=xl/ctrlProps/ctrlProp13.xml><?xml version="1.0" encoding="utf-8"?>
<formControlPr xmlns="http://schemas.microsoft.com/office/spreadsheetml/2009/9/main" objectType="CheckBox" fmlaLink="$P$22" lockText="1" noThreeD="1"/>
</file>

<file path=xl/ctrlProps/ctrlProp130.xml><?xml version="1.0" encoding="utf-8"?>
<formControlPr xmlns="http://schemas.microsoft.com/office/spreadsheetml/2009/9/main" objectType="CheckBox" fmlaLink="$P$15" lockText="1" noThreeD="1"/>
</file>

<file path=xl/ctrlProps/ctrlProp131.xml><?xml version="1.0" encoding="utf-8"?>
<formControlPr xmlns="http://schemas.microsoft.com/office/spreadsheetml/2009/9/main" objectType="CheckBox" fmlaLink="$P$16" lockText="1" noThreeD="1"/>
</file>

<file path=xl/ctrlProps/ctrlProp132.xml><?xml version="1.0" encoding="utf-8"?>
<formControlPr xmlns="http://schemas.microsoft.com/office/spreadsheetml/2009/9/main" objectType="CheckBox" fmlaLink="$P$17" lockText="1" noThreeD="1"/>
</file>

<file path=xl/ctrlProps/ctrlProp133.xml><?xml version="1.0" encoding="utf-8"?>
<formControlPr xmlns="http://schemas.microsoft.com/office/spreadsheetml/2009/9/main" objectType="CheckBox" fmlaLink="$P$18" lockText="1" noThreeD="1"/>
</file>

<file path=xl/ctrlProps/ctrlProp134.xml><?xml version="1.0" encoding="utf-8"?>
<formControlPr xmlns="http://schemas.microsoft.com/office/spreadsheetml/2009/9/main" objectType="CheckBox" fmlaLink="$P$19" lockText="1" noThreeD="1"/>
</file>

<file path=xl/ctrlProps/ctrlProp135.xml><?xml version="1.0" encoding="utf-8"?>
<formControlPr xmlns="http://schemas.microsoft.com/office/spreadsheetml/2009/9/main" objectType="CheckBox" fmlaLink="$P$20" lockText="1" noThreeD="1"/>
</file>

<file path=xl/ctrlProps/ctrlProp136.xml><?xml version="1.0" encoding="utf-8"?>
<formControlPr xmlns="http://schemas.microsoft.com/office/spreadsheetml/2009/9/main" objectType="CheckBox" fmlaLink="$P$21" lockText="1" noThreeD="1"/>
</file>

<file path=xl/ctrlProps/ctrlProp137.xml><?xml version="1.0" encoding="utf-8"?>
<formControlPr xmlns="http://schemas.microsoft.com/office/spreadsheetml/2009/9/main" objectType="CheckBox" fmlaLink="$P$22" lockText="1" noThreeD="1"/>
</file>

<file path=xl/ctrlProps/ctrlProp138.xml><?xml version="1.0" encoding="utf-8"?>
<formControlPr xmlns="http://schemas.microsoft.com/office/spreadsheetml/2009/9/main" objectType="CheckBox" fmlaLink="$P$23" lockText="1" noThreeD="1"/>
</file>

<file path=xl/ctrlProps/ctrlProp139.xml><?xml version="1.0" encoding="utf-8"?>
<formControlPr xmlns="http://schemas.microsoft.com/office/spreadsheetml/2009/9/main" objectType="CheckBox" fmlaLink="$P$24" lockText="1" noThreeD="1"/>
</file>

<file path=xl/ctrlProps/ctrlProp14.xml><?xml version="1.0" encoding="utf-8"?>
<formControlPr xmlns="http://schemas.microsoft.com/office/spreadsheetml/2009/9/main" objectType="CheckBox" fmlaLink="$P$23" lockText="1" noThreeD="1"/>
</file>

<file path=xl/ctrlProps/ctrlProp140.xml><?xml version="1.0" encoding="utf-8"?>
<formControlPr xmlns="http://schemas.microsoft.com/office/spreadsheetml/2009/9/main" objectType="CheckBox" fmlaLink="$P$25" lockText="1" noThreeD="1"/>
</file>

<file path=xl/ctrlProps/ctrlProp141.xml><?xml version="1.0" encoding="utf-8"?>
<formControlPr xmlns="http://schemas.microsoft.com/office/spreadsheetml/2009/9/main" objectType="CheckBox" fmlaLink="$P$26" lockText="1" noThreeD="1"/>
</file>

<file path=xl/ctrlProps/ctrlProp142.xml><?xml version="1.0" encoding="utf-8"?>
<formControlPr xmlns="http://schemas.microsoft.com/office/spreadsheetml/2009/9/main" objectType="CheckBox" fmlaLink="$P$27" lockText="1" noThreeD="1"/>
</file>

<file path=xl/ctrlProps/ctrlProp143.xml><?xml version="1.0" encoding="utf-8"?>
<formControlPr xmlns="http://schemas.microsoft.com/office/spreadsheetml/2009/9/main" objectType="CheckBox" fmlaLink="$P$28" lockText="1" noThreeD="1"/>
</file>

<file path=xl/ctrlProps/ctrlProp144.xml><?xml version="1.0" encoding="utf-8"?>
<formControlPr xmlns="http://schemas.microsoft.com/office/spreadsheetml/2009/9/main" objectType="CheckBox" fmlaLink="$P$29" lockText="1" noThreeD="1"/>
</file>

<file path=xl/ctrlProps/ctrlProp145.xml><?xml version="1.0" encoding="utf-8"?>
<formControlPr xmlns="http://schemas.microsoft.com/office/spreadsheetml/2009/9/main" objectType="CheckBox" fmlaLink="$P$30" lockText="1" noThreeD="1"/>
</file>

<file path=xl/ctrlProps/ctrlProp146.xml><?xml version="1.0" encoding="utf-8"?>
<formControlPr xmlns="http://schemas.microsoft.com/office/spreadsheetml/2009/9/main" objectType="CheckBox" fmlaLink="$P$31" lockText="1" noThreeD="1"/>
</file>

<file path=xl/ctrlProps/ctrlProp147.xml><?xml version="1.0" encoding="utf-8"?>
<formControlPr xmlns="http://schemas.microsoft.com/office/spreadsheetml/2009/9/main" objectType="CheckBox" fmlaLink="$P$32" lockText="1" noThreeD="1"/>
</file>

<file path=xl/ctrlProps/ctrlProp148.xml><?xml version="1.0" encoding="utf-8"?>
<formControlPr xmlns="http://schemas.microsoft.com/office/spreadsheetml/2009/9/main" objectType="CheckBox" fmlaLink="$P$33" lockText="1" noThreeD="1"/>
</file>

<file path=xl/ctrlProps/ctrlProp149.xml><?xml version="1.0" encoding="utf-8"?>
<formControlPr xmlns="http://schemas.microsoft.com/office/spreadsheetml/2009/9/main" objectType="CheckBox" fmlaLink="$P$34" lockText="1" noThreeD="1"/>
</file>

<file path=xl/ctrlProps/ctrlProp15.xml><?xml version="1.0" encoding="utf-8"?>
<formControlPr xmlns="http://schemas.microsoft.com/office/spreadsheetml/2009/9/main" objectType="CheckBox" fmlaLink="$P$24" lockText="1" noThreeD="1"/>
</file>

<file path=xl/ctrlProps/ctrlProp150.xml><?xml version="1.0" encoding="utf-8"?>
<formControlPr xmlns="http://schemas.microsoft.com/office/spreadsheetml/2009/9/main" objectType="CheckBox" fmlaLink="P35" lockText="1"/>
</file>

<file path=xl/ctrlProps/ctrlProp151.xml><?xml version="1.0" encoding="utf-8"?>
<formControlPr xmlns="http://schemas.microsoft.com/office/spreadsheetml/2009/9/main" objectType="CheckBox" fmlaLink="$P$36" lockText="1" noThreeD="1"/>
</file>

<file path=xl/ctrlProps/ctrlProp152.xml><?xml version="1.0" encoding="utf-8"?>
<formControlPr xmlns="http://schemas.microsoft.com/office/spreadsheetml/2009/9/main" objectType="CheckBox" fmlaLink="$P$37" lockText="1" noThreeD="1"/>
</file>

<file path=xl/ctrlProps/ctrlProp153.xml><?xml version="1.0" encoding="utf-8"?>
<formControlPr xmlns="http://schemas.microsoft.com/office/spreadsheetml/2009/9/main" objectType="CheckBox" fmlaLink="$P$38" lockText="1" noThreeD="1"/>
</file>

<file path=xl/ctrlProps/ctrlProp154.xml><?xml version="1.0" encoding="utf-8"?>
<formControlPr xmlns="http://schemas.microsoft.com/office/spreadsheetml/2009/9/main" objectType="CheckBox" fmlaLink="$P$39" lockText="1" noThreeD="1"/>
</file>

<file path=xl/ctrlProps/ctrlProp155.xml><?xml version="1.0" encoding="utf-8"?>
<formControlPr xmlns="http://schemas.microsoft.com/office/spreadsheetml/2009/9/main" objectType="CheckBox" fmlaLink="$P$40" lockText="1" noThreeD="1"/>
</file>

<file path=xl/ctrlProps/ctrlProp156.xml><?xml version="1.0" encoding="utf-8"?>
<formControlPr xmlns="http://schemas.microsoft.com/office/spreadsheetml/2009/9/main" objectType="CheckBox" fmlaLink="$P$41" lockText="1" noThreeD="1"/>
</file>

<file path=xl/ctrlProps/ctrlProp157.xml><?xml version="1.0" encoding="utf-8"?>
<formControlPr xmlns="http://schemas.microsoft.com/office/spreadsheetml/2009/9/main" objectType="CheckBox" fmlaLink="$P$42" lockText="1" noThreeD="1"/>
</file>

<file path=xl/ctrlProps/ctrlProp158.xml><?xml version="1.0" encoding="utf-8"?>
<formControlPr xmlns="http://schemas.microsoft.com/office/spreadsheetml/2009/9/main" objectType="CheckBox" fmlaLink="$P$43" lockText="1" noThreeD="1"/>
</file>

<file path=xl/ctrlProps/ctrlProp159.xml><?xml version="1.0" encoding="utf-8"?>
<formControlPr xmlns="http://schemas.microsoft.com/office/spreadsheetml/2009/9/main" objectType="CheckBox" fmlaLink="$P$44" lockText="1" noThreeD="1"/>
</file>

<file path=xl/ctrlProps/ctrlProp16.xml><?xml version="1.0" encoding="utf-8"?>
<formControlPr xmlns="http://schemas.microsoft.com/office/spreadsheetml/2009/9/main" objectType="CheckBox" fmlaLink="$P$25" lockText="1" noThreeD="1"/>
</file>

<file path=xl/ctrlProps/ctrlProp160.xml><?xml version="1.0" encoding="utf-8"?>
<formControlPr xmlns="http://schemas.microsoft.com/office/spreadsheetml/2009/9/main" objectType="CheckBox" fmlaLink="$P$45" lockText="1" noThreeD="1"/>
</file>

<file path=xl/ctrlProps/ctrlProp161.xml><?xml version="1.0" encoding="utf-8"?>
<formControlPr xmlns="http://schemas.microsoft.com/office/spreadsheetml/2009/9/main" objectType="CheckBox" fmlaLink="$P$67" lockText="1" noThreeD="1"/>
</file>

<file path=xl/ctrlProps/ctrlProp162.xml><?xml version="1.0" encoding="utf-8"?>
<formControlPr xmlns="http://schemas.microsoft.com/office/spreadsheetml/2009/9/main" objectType="CheckBox" fmlaLink="$P$68" lockText="1" noThreeD="1"/>
</file>

<file path=xl/ctrlProps/ctrlProp163.xml><?xml version="1.0" encoding="utf-8"?>
<formControlPr xmlns="http://schemas.microsoft.com/office/spreadsheetml/2009/9/main" objectType="CheckBox" fmlaLink="$P$69" lockText="1" noThreeD="1"/>
</file>

<file path=xl/ctrlProps/ctrlProp164.xml><?xml version="1.0" encoding="utf-8"?>
<formControlPr xmlns="http://schemas.microsoft.com/office/spreadsheetml/2009/9/main" objectType="CheckBox" fmlaLink="$P$70" lockText="1" noThreeD="1"/>
</file>

<file path=xl/ctrlProps/ctrlProp165.xml><?xml version="1.0" encoding="utf-8"?>
<formControlPr xmlns="http://schemas.microsoft.com/office/spreadsheetml/2009/9/main" objectType="CheckBox" fmlaLink="$P$71" lockText="1" noThreeD="1"/>
</file>

<file path=xl/ctrlProps/ctrlProp166.xml><?xml version="1.0" encoding="utf-8"?>
<formControlPr xmlns="http://schemas.microsoft.com/office/spreadsheetml/2009/9/main" objectType="CheckBox" fmlaLink="$P$46" lockText="1" noThreeD="1"/>
</file>

<file path=xl/ctrlProps/ctrlProp167.xml><?xml version="1.0" encoding="utf-8"?>
<formControlPr xmlns="http://schemas.microsoft.com/office/spreadsheetml/2009/9/main" objectType="CheckBox" fmlaLink="$P$47" lockText="1" noThreeD="1"/>
</file>

<file path=xl/ctrlProps/ctrlProp168.xml><?xml version="1.0" encoding="utf-8"?>
<formControlPr xmlns="http://schemas.microsoft.com/office/spreadsheetml/2009/9/main" objectType="CheckBox" fmlaLink="$P$48" lockText="1" noThreeD="1"/>
</file>

<file path=xl/ctrlProps/ctrlProp169.xml><?xml version="1.0" encoding="utf-8"?>
<formControlPr xmlns="http://schemas.microsoft.com/office/spreadsheetml/2009/9/main" objectType="CheckBox" fmlaLink="$P$49" lockText="1" noThreeD="1"/>
</file>

<file path=xl/ctrlProps/ctrlProp17.xml><?xml version="1.0" encoding="utf-8"?>
<formControlPr xmlns="http://schemas.microsoft.com/office/spreadsheetml/2009/9/main" objectType="CheckBox" fmlaLink="$P$26" lockText="1" noThreeD="1"/>
</file>

<file path=xl/ctrlProps/ctrlProp170.xml><?xml version="1.0" encoding="utf-8"?>
<formControlPr xmlns="http://schemas.microsoft.com/office/spreadsheetml/2009/9/main" objectType="CheckBox" fmlaLink="$P$50" lockText="1" noThreeD="1"/>
</file>

<file path=xl/ctrlProps/ctrlProp171.xml><?xml version="1.0" encoding="utf-8"?>
<formControlPr xmlns="http://schemas.microsoft.com/office/spreadsheetml/2009/9/main" objectType="CheckBox" fmlaLink="$P$51" lockText="1" noThreeD="1"/>
</file>

<file path=xl/ctrlProps/ctrlProp172.xml><?xml version="1.0" encoding="utf-8"?>
<formControlPr xmlns="http://schemas.microsoft.com/office/spreadsheetml/2009/9/main" objectType="CheckBox" fmlaLink="$P$52" lockText="1" noThreeD="1"/>
</file>

<file path=xl/ctrlProps/ctrlProp173.xml><?xml version="1.0" encoding="utf-8"?>
<formControlPr xmlns="http://schemas.microsoft.com/office/spreadsheetml/2009/9/main" objectType="CheckBox" fmlaLink="$P$53" lockText="1" noThreeD="1"/>
</file>

<file path=xl/ctrlProps/ctrlProp174.xml><?xml version="1.0" encoding="utf-8"?>
<formControlPr xmlns="http://schemas.microsoft.com/office/spreadsheetml/2009/9/main" objectType="CheckBox" fmlaLink="$P$54" lockText="1" noThreeD="1"/>
</file>

<file path=xl/ctrlProps/ctrlProp175.xml><?xml version="1.0" encoding="utf-8"?>
<formControlPr xmlns="http://schemas.microsoft.com/office/spreadsheetml/2009/9/main" objectType="CheckBox" fmlaLink="$P$55" lockText="1" noThreeD="1"/>
</file>

<file path=xl/ctrlProps/ctrlProp176.xml><?xml version="1.0" encoding="utf-8"?>
<formControlPr xmlns="http://schemas.microsoft.com/office/spreadsheetml/2009/9/main" objectType="CheckBox" fmlaLink="$P$56" lockText="1" noThreeD="1"/>
</file>

<file path=xl/ctrlProps/ctrlProp177.xml><?xml version="1.0" encoding="utf-8"?>
<formControlPr xmlns="http://schemas.microsoft.com/office/spreadsheetml/2009/9/main" objectType="CheckBox" fmlaLink="$P$57" lockText="1" noThreeD="1"/>
</file>

<file path=xl/ctrlProps/ctrlProp178.xml><?xml version="1.0" encoding="utf-8"?>
<formControlPr xmlns="http://schemas.microsoft.com/office/spreadsheetml/2009/9/main" objectType="CheckBox" fmlaLink="$P$58" lockText="1" noThreeD="1"/>
</file>

<file path=xl/ctrlProps/ctrlProp179.xml><?xml version="1.0" encoding="utf-8"?>
<formControlPr xmlns="http://schemas.microsoft.com/office/spreadsheetml/2009/9/main" objectType="CheckBox" fmlaLink="$P$59" lockText="1" noThreeD="1"/>
</file>

<file path=xl/ctrlProps/ctrlProp18.xml><?xml version="1.0" encoding="utf-8"?>
<formControlPr xmlns="http://schemas.microsoft.com/office/spreadsheetml/2009/9/main" objectType="CheckBox" fmlaLink="$P$27" lockText="1" noThreeD="1"/>
</file>

<file path=xl/ctrlProps/ctrlProp180.xml><?xml version="1.0" encoding="utf-8"?>
<formControlPr xmlns="http://schemas.microsoft.com/office/spreadsheetml/2009/9/main" objectType="CheckBox" fmlaLink="$P$60" lockText="1" noThreeD="1"/>
</file>

<file path=xl/ctrlProps/ctrlProp181.xml><?xml version="1.0" encoding="utf-8"?>
<formControlPr xmlns="http://schemas.microsoft.com/office/spreadsheetml/2009/9/main" objectType="CheckBox" fmlaLink="$P$61" lockText="1" noThreeD="1"/>
</file>

<file path=xl/ctrlProps/ctrlProp182.xml><?xml version="1.0" encoding="utf-8"?>
<formControlPr xmlns="http://schemas.microsoft.com/office/spreadsheetml/2009/9/main" objectType="CheckBox" fmlaLink="$P$62" lockText="1" noThreeD="1"/>
</file>

<file path=xl/ctrlProps/ctrlProp183.xml><?xml version="1.0" encoding="utf-8"?>
<formControlPr xmlns="http://schemas.microsoft.com/office/spreadsheetml/2009/9/main" objectType="CheckBox" fmlaLink="$P$63" lockText="1" noThreeD="1"/>
</file>

<file path=xl/ctrlProps/ctrlProp184.xml><?xml version="1.0" encoding="utf-8"?>
<formControlPr xmlns="http://schemas.microsoft.com/office/spreadsheetml/2009/9/main" objectType="CheckBox" fmlaLink="$P$64" lockText="1" noThreeD="1"/>
</file>

<file path=xl/ctrlProps/ctrlProp185.xml><?xml version="1.0" encoding="utf-8"?>
<formControlPr xmlns="http://schemas.microsoft.com/office/spreadsheetml/2009/9/main" objectType="CheckBox" fmlaLink="$P$65" lockText="1" noThreeD="1"/>
</file>

<file path=xl/ctrlProps/ctrlProp186.xml><?xml version="1.0" encoding="utf-8"?>
<formControlPr xmlns="http://schemas.microsoft.com/office/spreadsheetml/2009/9/main" objectType="CheckBox" fmlaLink="$P$66" lockText="1" noThreeD="1"/>
</file>

<file path=xl/ctrlProps/ctrlProp187.xml><?xml version="1.0" encoding="utf-8"?>
<formControlPr xmlns="http://schemas.microsoft.com/office/spreadsheetml/2009/9/main" objectType="CheckBox" fmlaLink="$P$10" lockText="1" noThreeD="1"/>
</file>

<file path=xl/ctrlProps/ctrlProp188.xml><?xml version="1.0" encoding="utf-8"?>
<formControlPr xmlns="http://schemas.microsoft.com/office/spreadsheetml/2009/9/main" objectType="CheckBox" fmlaLink="$P$11" lockText="1" noThreeD="1"/>
</file>

<file path=xl/ctrlProps/ctrlProp189.xml><?xml version="1.0" encoding="utf-8"?>
<formControlPr xmlns="http://schemas.microsoft.com/office/spreadsheetml/2009/9/main" objectType="CheckBox" fmlaLink="$P$12" lockText="1" noThreeD="1"/>
</file>

<file path=xl/ctrlProps/ctrlProp19.xml><?xml version="1.0" encoding="utf-8"?>
<formControlPr xmlns="http://schemas.microsoft.com/office/spreadsheetml/2009/9/main" objectType="CheckBox" fmlaLink="$P$28" lockText="1" noThreeD="1"/>
</file>

<file path=xl/ctrlProps/ctrlProp190.xml><?xml version="1.0" encoding="utf-8"?>
<formControlPr xmlns="http://schemas.microsoft.com/office/spreadsheetml/2009/9/main" objectType="CheckBox" fmlaLink="$P$13" lockText="1" noThreeD="1"/>
</file>

<file path=xl/ctrlProps/ctrlProp191.xml><?xml version="1.0" encoding="utf-8"?>
<formControlPr xmlns="http://schemas.microsoft.com/office/spreadsheetml/2009/9/main" objectType="CheckBox" fmlaLink="$P$14" lockText="1" noThreeD="1"/>
</file>

<file path=xl/ctrlProps/ctrlProp192.xml><?xml version="1.0" encoding="utf-8"?>
<formControlPr xmlns="http://schemas.microsoft.com/office/spreadsheetml/2009/9/main" objectType="CheckBox" fmlaLink="$P$15" lockText="1" noThreeD="1"/>
</file>

<file path=xl/ctrlProps/ctrlProp193.xml><?xml version="1.0" encoding="utf-8"?>
<formControlPr xmlns="http://schemas.microsoft.com/office/spreadsheetml/2009/9/main" objectType="CheckBox" fmlaLink="$P$16" lockText="1" noThreeD="1"/>
</file>

<file path=xl/ctrlProps/ctrlProp194.xml><?xml version="1.0" encoding="utf-8"?>
<formControlPr xmlns="http://schemas.microsoft.com/office/spreadsheetml/2009/9/main" objectType="CheckBox" fmlaLink="$P$17" lockText="1" noThreeD="1"/>
</file>

<file path=xl/ctrlProps/ctrlProp195.xml><?xml version="1.0" encoding="utf-8"?>
<formControlPr xmlns="http://schemas.microsoft.com/office/spreadsheetml/2009/9/main" objectType="CheckBox" fmlaLink="$P$18" lockText="1" noThreeD="1"/>
</file>

<file path=xl/ctrlProps/ctrlProp196.xml><?xml version="1.0" encoding="utf-8"?>
<formControlPr xmlns="http://schemas.microsoft.com/office/spreadsheetml/2009/9/main" objectType="CheckBox" fmlaLink="$P$19" lockText="1" noThreeD="1"/>
</file>

<file path=xl/ctrlProps/ctrlProp197.xml><?xml version="1.0" encoding="utf-8"?>
<formControlPr xmlns="http://schemas.microsoft.com/office/spreadsheetml/2009/9/main" objectType="CheckBox" fmlaLink="$P$20" lockText="1" noThreeD="1"/>
</file>

<file path=xl/ctrlProps/ctrlProp198.xml><?xml version="1.0" encoding="utf-8"?>
<formControlPr xmlns="http://schemas.microsoft.com/office/spreadsheetml/2009/9/main" objectType="CheckBox" fmlaLink="$P$21" lockText="1" noThreeD="1"/>
</file>

<file path=xl/ctrlProps/ctrlProp199.xml><?xml version="1.0" encoding="utf-8"?>
<formControlPr xmlns="http://schemas.microsoft.com/office/spreadsheetml/2009/9/main" objectType="CheckBox" fmlaLink="$P$22" lockText="1" noThreeD="1"/>
</file>

<file path=xl/ctrlProps/ctrlProp2.xml><?xml version="1.0" encoding="utf-8"?>
<formControlPr xmlns="http://schemas.microsoft.com/office/spreadsheetml/2009/9/main" objectType="CheckBox" fmlaLink="$P$11" lockText="1" noThreeD="1"/>
</file>

<file path=xl/ctrlProps/ctrlProp20.xml><?xml version="1.0" encoding="utf-8"?>
<formControlPr xmlns="http://schemas.microsoft.com/office/spreadsheetml/2009/9/main" objectType="CheckBox" fmlaLink="$P$29" lockText="1" noThreeD="1"/>
</file>

<file path=xl/ctrlProps/ctrlProp200.xml><?xml version="1.0" encoding="utf-8"?>
<formControlPr xmlns="http://schemas.microsoft.com/office/spreadsheetml/2009/9/main" objectType="CheckBox" fmlaLink="$P$23" lockText="1" noThreeD="1"/>
</file>

<file path=xl/ctrlProps/ctrlProp201.xml><?xml version="1.0" encoding="utf-8"?>
<formControlPr xmlns="http://schemas.microsoft.com/office/spreadsheetml/2009/9/main" objectType="CheckBox" fmlaLink="$P$24" lockText="1" noThreeD="1"/>
</file>

<file path=xl/ctrlProps/ctrlProp202.xml><?xml version="1.0" encoding="utf-8"?>
<formControlPr xmlns="http://schemas.microsoft.com/office/spreadsheetml/2009/9/main" objectType="CheckBox" fmlaLink="$P$25" lockText="1" noThreeD="1"/>
</file>

<file path=xl/ctrlProps/ctrlProp203.xml><?xml version="1.0" encoding="utf-8"?>
<formControlPr xmlns="http://schemas.microsoft.com/office/spreadsheetml/2009/9/main" objectType="CheckBox" fmlaLink="$P$26" lockText="1" noThreeD="1"/>
</file>

<file path=xl/ctrlProps/ctrlProp204.xml><?xml version="1.0" encoding="utf-8"?>
<formControlPr xmlns="http://schemas.microsoft.com/office/spreadsheetml/2009/9/main" objectType="CheckBox" fmlaLink="$P$27" lockText="1" noThreeD="1"/>
</file>

<file path=xl/ctrlProps/ctrlProp205.xml><?xml version="1.0" encoding="utf-8"?>
<formControlPr xmlns="http://schemas.microsoft.com/office/spreadsheetml/2009/9/main" objectType="CheckBox" fmlaLink="$P$28" lockText="1" noThreeD="1"/>
</file>

<file path=xl/ctrlProps/ctrlProp206.xml><?xml version="1.0" encoding="utf-8"?>
<formControlPr xmlns="http://schemas.microsoft.com/office/spreadsheetml/2009/9/main" objectType="CheckBox" fmlaLink="$P$29" lockText="1" noThreeD="1"/>
</file>

<file path=xl/ctrlProps/ctrlProp207.xml><?xml version="1.0" encoding="utf-8"?>
<formControlPr xmlns="http://schemas.microsoft.com/office/spreadsheetml/2009/9/main" objectType="CheckBox" fmlaLink="$P$30" lockText="1" noThreeD="1"/>
</file>

<file path=xl/ctrlProps/ctrlProp208.xml><?xml version="1.0" encoding="utf-8"?>
<formControlPr xmlns="http://schemas.microsoft.com/office/spreadsheetml/2009/9/main" objectType="CheckBox" fmlaLink="$P$31" lockText="1" noThreeD="1"/>
</file>

<file path=xl/ctrlProps/ctrlProp209.xml><?xml version="1.0" encoding="utf-8"?>
<formControlPr xmlns="http://schemas.microsoft.com/office/spreadsheetml/2009/9/main" objectType="CheckBox" fmlaLink="$P$32" lockText="1" noThreeD="1"/>
</file>

<file path=xl/ctrlProps/ctrlProp21.xml><?xml version="1.0" encoding="utf-8"?>
<formControlPr xmlns="http://schemas.microsoft.com/office/spreadsheetml/2009/9/main" objectType="CheckBox" fmlaLink="$P$30" lockText="1" noThreeD="1"/>
</file>

<file path=xl/ctrlProps/ctrlProp210.xml><?xml version="1.0" encoding="utf-8"?>
<formControlPr xmlns="http://schemas.microsoft.com/office/spreadsheetml/2009/9/main" objectType="CheckBox" fmlaLink="$P$33" lockText="1" noThreeD="1"/>
</file>

<file path=xl/ctrlProps/ctrlProp211.xml><?xml version="1.0" encoding="utf-8"?>
<formControlPr xmlns="http://schemas.microsoft.com/office/spreadsheetml/2009/9/main" objectType="CheckBox" fmlaLink="$P$34" lockText="1" noThreeD="1"/>
</file>

<file path=xl/ctrlProps/ctrlProp212.xml><?xml version="1.0" encoding="utf-8"?>
<formControlPr xmlns="http://schemas.microsoft.com/office/spreadsheetml/2009/9/main" objectType="CheckBox" fmlaLink="P35" lockText="1"/>
</file>

<file path=xl/ctrlProps/ctrlProp213.xml><?xml version="1.0" encoding="utf-8"?>
<formControlPr xmlns="http://schemas.microsoft.com/office/spreadsheetml/2009/9/main" objectType="CheckBox" fmlaLink="$P$36" lockText="1" noThreeD="1"/>
</file>

<file path=xl/ctrlProps/ctrlProp214.xml><?xml version="1.0" encoding="utf-8"?>
<formControlPr xmlns="http://schemas.microsoft.com/office/spreadsheetml/2009/9/main" objectType="CheckBox" fmlaLink="$P$37" lockText="1" noThreeD="1"/>
</file>

<file path=xl/ctrlProps/ctrlProp215.xml><?xml version="1.0" encoding="utf-8"?>
<formControlPr xmlns="http://schemas.microsoft.com/office/spreadsheetml/2009/9/main" objectType="CheckBox" fmlaLink="$P$38" lockText="1" noThreeD="1"/>
</file>

<file path=xl/ctrlProps/ctrlProp216.xml><?xml version="1.0" encoding="utf-8"?>
<formControlPr xmlns="http://schemas.microsoft.com/office/spreadsheetml/2009/9/main" objectType="CheckBox" fmlaLink="$P$39" lockText="1" noThreeD="1"/>
</file>

<file path=xl/ctrlProps/ctrlProp217.xml><?xml version="1.0" encoding="utf-8"?>
<formControlPr xmlns="http://schemas.microsoft.com/office/spreadsheetml/2009/9/main" objectType="CheckBox" fmlaLink="$P$40" lockText="1" noThreeD="1"/>
</file>

<file path=xl/ctrlProps/ctrlProp218.xml><?xml version="1.0" encoding="utf-8"?>
<formControlPr xmlns="http://schemas.microsoft.com/office/spreadsheetml/2009/9/main" objectType="CheckBox" fmlaLink="$P$41" lockText="1" noThreeD="1"/>
</file>

<file path=xl/ctrlProps/ctrlProp219.xml><?xml version="1.0" encoding="utf-8"?>
<formControlPr xmlns="http://schemas.microsoft.com/office/spreadsheetml/2009/9/main" objectType="CheckBox" fmlaLink="$P$42" lockText="1" noThreeD="1"/>
</file>

<file path=xl/ctrlProps/ctrlProp22.xml><?xml version="1.0" encoding="utf-8"?>
<formControlPr xmlns="http://schemas.microsoft.com/office/spreadsheetml/2009/9/main" objectType="CheckBox" fmlaLink="$P$31" lockText="1" noThreeD="1"/>
</file>

<file path=xl/ctrlProps/ctrlProp220.xml><?xml version="1.0" encoding="utf-8"?>
<formControlPr xmlns="http://schemas.microsoft.com/office/spreadsheetml/2009/9/main" objectType="CheckBox" fmlaLink="$P$43" lockText="1" noThreeD="1"/>
</file>

<file path=xl/ctrlProps/ctrlProp221.xml><?xml version="1.0" encoding="utf-8"?>
<formControlPr xmlns="http://schemas.microsoft.com/office/spreadsheetml/2009/9/main" objectType="CheckBox" fmlaLink="$P$44" lockText="1" noThreeD="1"/>
</file>

<file path=xl/ctrlProps/ctrlProp222.xml><?xml version="1.0" encoding="utf-8"?>
<formControlPr xmlns="http://schemas.microsoft.com/office/spreadsheetml/2009/9/main" objectType="CheckBox" fmlaLink="$P$45" lockText="1" noThreeD="1"/>
</file>

<file path=xl/ctrlProps/ctrlProp223.xml><?xml version="1.0" encoding="utf-8"?>
<formControlPr xmlns="http://schemas.microsoft.com/office/spreadsheetml/2009/9/main" objectType="CheckBox" fmlaLink="$P$67" lockText="1" noThreeD="1"/>
</file>

<file path=xl/ctrlProps/ctrlProp224.xml><?xml version="1.0" encoding="utf-8"?>
<formControlPr xmlns="http://schemas.microsoft.com/office/spreadsheetml/2009/9/main" objectType="CheckBox" fmlaLink="$P$68" lockText="1" noThreeD="1"/>
</file>

<file path=xl/ctrlProps/ctrlProp225.xml><?xml version="1.0" encoding="utf-8"?>
<formControlPr xmlns="http://schemas.microsoft.com/office/spreadsheetml/2009/9/main" objectType="CheckBox" fmlaLink="$P$69" lockText="1" noThreeD="1"/>
</file>

<file path=xl/ctrlProps/ctrlProp226.xml><?xml version="1.0" encoding="utf-8"?>
<formControlPr xmlns="http://schemas.microsoft.com/office/spreadsheetml/2009/9/main" objectType="CheckBox" fmlaLink="$P$70" lockText="1" noThreeD="1"/>
</file>

<file path=xl/ctrlProps/ctrlProp227.xml><?xml version="1.0" encoding="utf-8"?>
<formControlPr xmlns="http://schemas.microsoft.com/office/spreadsheetml/2009/9/main" objectType="CheckBox" fmlaLink="$P$71" lockText="1" noThreeD="1"/>
</file>

<file path=xl/ctrlProps/ctrlProp228.xml><?xml version="1.0" encoding="utf-8"?>
<formControlPr xmlns="http://schemas.microsoft.com/office/spreadsheetml/2009/9/main" objectType="CheckBox" fmlaLink="$P$46" lockText="1" noThreeD="1"/>
</file>

<file path=xl/ctrlProps/ctrlProp229.xml><?xml version="1.0" encoding="utf-8"?>
<formControlPr xmlns="http://schemas.microsoft.com/office/spreadsheetml/2009/9/main" objectType="CheckBox" fmlaLink="$P$47" lockText="1" noThreeD="1"/>
</file>

<file path=xl/ctrlProps/ctrlProp23.xml><?xml version="1.0" encoding="utf-8"?>
<formControlPr xmlns="http://schemas.microsoft.com/office/spreadsheetml/2009/9/main" objectType="CheckBox" fmlaLink="$P$32" lockText="1" noThreeD="1"/>
</file>

<file path=xl/ctrlProps/ctrlProp230.xml><?xml version="1.0" encoding="utf-8"?>
<formControlPr xmlns="http://schemas.microsoft.com/office/spreadsheetml/2009/9/main" objectType="CheckBox" fmlaLink="$P$48" lockText="1" noThreeD="1"/>
</file>

<file path=xl/ctrlProps/ctrlProp231.xml><?xml version="1.0" encoding="utf-8"?>
<formControlPr xmlns="http://schemas.microsoft.com/office/spreadsheetml/2009/9/main" objectType="CheckBox" fmlaLink="$P$49" lockText="1" noThreeD="1"/>
</file>

<file path=xl/ctrlProps/ctrlProp232.xml><?xml version="1.0" encoding="utf-8"?>
<formControlPr xmlns="http://schemas.microsoft.com/office/spreadsheetml/2009/9/main" objectType="CheckBox" fmlaLink="$P$50" lockText="1" noThreeD="1"/>
</file>

<file path=xl/ctrlProps/ctrlProp233.xml><?xml version="1.0" encoding="utf-8"?>
<formControlPr xmlns="http://schemas.microsoft.com/office/spreadsheetml/2009/9/main" objectType="CheckBox" fmlaLink="$P$51" lockText="1" noThreeD="1"/>
</file>

<file path=xl/ctrlProps/ctrlProp234.xml><?xml version="1.0" encoding="utf-8"?>
<formControlPr xmlns="http://schemas.microsoft.com/office/spreadsheetml/2009/9/main" objectType="CheckBox" fmlaLink="$P$52" lockText="1" noThreeD="1"/>
</file>

<file path=xl/ctrlProps/ctrlProp235.xml><?xml version="1.0" encoding="utf-8"?>
<formControlPr xmlns="http://schemas.microsoft.com/office/spreadsheetml/2009/9/main" objectType="CheckBox" fmlaLink="$P$53" lockText="1" noThreeD="1"/>
</file>

<file path=xl/ctrlProps/ctrlProp236.xml><?xml version="1.0" encoding="utf-8"?>
<formControlPr xmlns="http://schemas.microsoft.com/office/spreadsheetml/2009/9/main" objectType="CheckBox" fmlaLink="$P$54" lockText="1" noThreeD="1"/>
</file>

<file path=xl/ctrlProps/ctrlProp237.xml><?xml version="1.0" encoding="utf-8"?>
<formControlPr xmlns="http://schemas.microsoft.com/office/spreadsheetml/2009/9/main" objectType="CheckBox" fmlaLink="$P$55" lockText="1" noThreeD="1"/>
</file>

<file path=xl/ctrlProps/ctrlProp238.xml><?xml version="1.0" encoding="utf-8"?>
<formControlPr xmlns="http://schemas.microsoft.com/office/spreadsheetml/2009/9/main" objectType="CheckBox" fmlaLink="$P$56" lockText="1" noThreeD="1"/>
</file>

<file path=xl/ctrlProps/ctrlProp239.xml><?xml version="1.0" encoding="utf-8"?>
<formControlPr xmlns="http://schemas.microsoft.com/office/spreadsheetml/2009/9/main" objectType="CheckBox" fmlaLink="$P$57" lockText="1" noThreeD="1"/>
</file>

<file path=xl/ctrlProps/ctrlProp24.xml><?xml version="1.0" encoding="utf-8"?>
<formControlPr xmlns="http://schemas.microsoft.com/office/spreadsheetml/2009/9/main" objectType="CheckBox" fmlaLink="$P$33" lockText="1" noThreeD="1"/>
</file>

<file path=xl/ctrlProps/ctrlProp240.xml><?xml version="1.0" encoding="utf-8"?>
<formControlPr xmlns="http://schemas.microsoft.com/office/spreadsheetml/2009/9/main" objectType="CheckBox" fmlaLink="$P$58" lockText="1" noThreeD="1"/>
</file>

<file path=xl/ctrlProps/ctrlProp241.xml><?xml version="1.0" encoding="utf-8"?>
<formControlPr xmlns="http://schemas.microsoft.com/office/spreadsheetml/2009/9/main" objectType="CheckBox" fmlaLink="$P$59" lockText="1" noThreeD="1"/>
</file>

<file path=xl/ctrlProps/ctrlProp242.xml><?xml version="1.0" encoding="utf-8"?>
<formControlPr xmlns="http://schemas.microsoft.com/office/spreadsheetml/2009/9/main" objectType="CheckBox" fmlaLink="$P$60" lockText="1" noThreeD="1"/>
</file>

<file path=xl/ctrlProps/ctrlProp243.xml><?xml version="1.0" encoding="utf-8"?>
<formControlPr xmlns="http://schemas.microsoft.com/office/spreadsheetml/2009/9/main" objectType="CheckBox" fmlaLink="$P$61" lockText="1" noThreeD="1"/>
</file>

<file path=xl/ctrlProps/ctrlProp244.xml><?xml version="1.0" encoding="utf-8"?>
<formControlPr xmlns="http://schemas.microsoft.com/office/spreadsheetml/2009/9/main" objectType="CheckBox" fmlaLink="$P$62" lockText="1" noThreeD="1"/>
</file>

<file path=xl/ctrlProps/ctrlProp245.xml><?xml version="1.0" encoding="utf-8"?>
<formControlPr xmlns="http://schemas.microsoft.com/office/spreadsheetml/2009/9/main" objectType="CheckBox" fmlaLink="$P$63" lockText="1" noThreeD="1"/>
</file>

<file path=xl/ctrlProps/ctrlProp246.xml><?xml version="1.0" encoding="utf-8"?>
<formControlPr xmlns="http://schemas.microsoft.com/office/spreadsheetml/2009/9/main" objectType="CheckBox" fmlaLink="$P$64" lockText="1" noThreeD="1"/>
</file>

<file path=xl/ctrlProps/ctrlProp247.xml><?xml version="1.0" encoding="utf-8"?>
<formControlPr xmlns="http://schemas.microsoft.com/office/spreadsheetml/2009/9/main" objectType="CheckBox" fmlaLink="$P$65" lockText="1" noThreeD="1"/>
</file>

<file path=xl/ctrlProps/ctrlProp248.xml><?xml version="1.0" encoding="utf-8"?>
<formControlPr xmlns="http://schemas.microsoft.com/office/spreadsheetml/2009/9/main" objectType="CheckBox" fmlaLink="$P$66" lockText="1" noThreeD="1"/>
</file>

<file path=xl/ctrlProps/ctrlProp249.xml><?xml version="1.0" encoding="utf-8"?>
<formControlPr xmlns="http://schemas.microsoft.com/office/spreadsheetml/2009/9/main" objectType="CheckBox" fmlaLink="$P$10" lockText="1" noThreeD="1"/>
</file>

<file path=xl/ctrlProps/ctrlProp25.xml><?xml version="1.0" encoding="utf-8"?>
<formControlPr xmlns="http://schemas.microsoft.com/office/spreadsheetml/2009/9/main" objectType="CheckBox" fmlaLink="$P$34" lockText="1" noThreeD="1"/>
</file>

<file path=xl/ctrlProps/ctrlProp250.xml><?xml version="1.0" encoding="utf-8"?>
<formControlPr xmlns="http://schemas.microsoft.com/office/spreadsheetml/2009/9/main" objectType="CheckBox" fmlaLink="$P$11" lockText="1" noThreeD="1"/>
</file>

<file path=xl/ctrlProps/ctrlProp251.xml><?xml version="1.0" encoding="utf-8"?>
<formControlPr xmlns="http://schemas.microsoft.com/office/spreadsheetml/2009/9/main" objectType="CheckBox" fmlaLink="$P$12" lockText="1" noThreeD="1"/>
</file>

<file path=xl/ctrlProps/ctrlProp252.xml><?xml version="1.0" encoding="utf-8"?>
<formControlPr xmlns="http://schemas.microsoft.com/office/spreadsheetml/2009/9/main" objectType="CheckBox" fmlaLink="$P$13" lockText="1" noThreeD="1"/>
</file>

<file path=xl/ctrlProps/ctrlProp253.xml><?xml version="1.0" encoding="utf-8"?>
<formControlPr xmlns="http://schemas.microsoft.com/office/spreadsheetml/2009/9/main" objectType="CheckBox" fmlaLink="$P$14" lockText="1" noThreeD="1"/>
</file>

<file path=xl/ctrlProps/ctrlProp254.xml><?xml version="1.0" encoding="utf-8"?>
<formControlPr xmlns="http://schemas.microsoft.com/office/spreadsheetml/2009/9/main" objectType="CheckBox" fmlaLink="$P$15" lockText="1" noThreeD="1"/>
</file>

<file path=xl/ctrlProps/ctrlProp255.xml><?xml version="1.0" encoding="utf-8"?>
<formControlPr xmlns="http://schemas.microsoft.com/office/spreadsheetml/2009/9/main" objectType="CheckBox" fmlaLink="$P$16" lockText="1" noThreeD="1"/>
</file>

<file path=xl/ctrlProps/ctrlProp256.xml><?xml version="1.0" encoding="utf-8"?>
<formControlPr xmlns="http://schemas.microsoft.com/office/spreadsheetml/2009/9/main" objectType="CheckBox" fmlaLink="$P$17" lockText="1" noThreeD="1"/>
</file>

<file path=xl/ctrlProps/ctrlProp257.xml><?xml version="1.0" encoding="utf-8"?>
<formControlPr xmlns="http://schemas.microsoft.com/office/spreadsheetml/2009/9/main" objectType="CheckBox" fmlaLink="$P$18" lockText="1" noThreeD="1"/>
</file>

<file path=xl/ctrlProps/ctrlProp258.xml><?xml version="1.0" encoding="utf-8"?>
<formControlPr xmlns="http://schemas.microsoft.com/office/spreadsheetml/2009/9/main" objectType="CheckBox" fmlaLink="$P$19" lockText="1" noThreeD="1"/>
</file>

<file path=xl/ctrlProps/ctrlProp259.xml><?xml version="1.0" encoding="utf-8"?>
<formControlPr xmlns="http://schemas.microsoft.com/office/spreadsheetml/2009/9/main" objectType="CheckBox" fmlaLink="$P$20" lockText="1" noThreeD="1"/>
</file>

<file path=xl/ctrlProps/ctrlProp26.xml><?xml version="1.0" encoding="utf-8"?>
<formControlPr xmlns="http://schemas.microsoft.com/office/spreadsheetml/2009/9/main" objectType="CheckBox" fmlaLink="P35" lockText="1"/>
</file>

<file path=xl/ctrlProps/ctrlProp260.xml><?xml version="1.0" encoding="utf-8"?>
<formControlPr xmlns="http://schemas.microsoft.com/office/spreadsheetml/2009/9/main" objectType="CheckBox" fmlaLink="$P$21" lockText="1" noThreeD="1"/>
</file>

<file path=xl/ctrlProps/ctrlProp261.xml><?xml version="1.0" encoding="utf-8"?>
<formControlPr xmlns="http://schemas.microsoft.com/office/spreadsheetml/2009/9/main" objectType="CheckBox" fmlaLink="$P$22" lockText="1" noThreeD="1"/>
</file>

<file path=xl/ctrlProps/ctrlProp262.xml><?xml version="1.0" encoding="utf-8"?>
<formControlPr xmlns="http://schemas.microsoft.com/office/spreadsheetml/2009/9/main" objectType="CheckBox" fmlaLink="$P$23" lockText="1" noThreeD="1"/>
</file>

<file path=xl/ctrlProps/ctrlProp263.xml><?xml version="1.0" encoding="utf-8"?>
<formControlPr xmlns="http://schemas.microsoft.com/office/spreadsheetml/2009/9/main" objectType="CheckBox" fmlaLink="$P$24" lockText="1" noThreeD="1"/>
</file>

<file path=xl/ctrlProps/ctrlProp264.xml><?xml version="1.0" encoding="utf-8"?>
<formControlPr xmlns="http://schemas.microsoft.com/office/spreadsheetml/2009/9/main" objectType="CheckBox" fmlaLink="$P$25" lockText="1" noThreeD="1"/>
</file>

<file path=xl/ctrlProps/ctrlProp265.xml><?xml version="1.0" encoding="utf-8"?>
<formControlPr xmlns="http://schemas.microsoft.com/office/spreadsheetml/2009/9/main" objectType="CheckBox" fmlaLink="$P$26" lockText="1" noThreeD="1"/>
</file>

<file path=xl/ctrlProps/ctrlProp266.xml><?xml version="1.0" encoding="utf-8"?>
<formControlPr xmlns="http://schemas.microsoft.com/office/spreadsheetml/2009/9/main" objectType="CheckBox" fmlaLink="$P$27" lockText="1" noThreeD="1"/>
</file>

<file path=xl/ctrlProps/ctrlProp267.xml><?xml version="1.0" encoding="utf-8"?>
<formControlPr xmlns="http://schemas.microsoft.com/office/spreadsheetml/2009/9/main" objectType="CheckBox" fmlaLink="$P$28" lockText="1" noThreeD="1"/>
</file>

<file path=xl/ctrlProps/ctrlProp268.xml><?xml version="1.0" encoding="utf-8"?>
<formControlPr xmlns="http://schemas.microsoft.com/office/spreadsheetml/2009/9/main" objectType="CheckBox" fmlaLink="$P$29" lockText="1" noThreeD="1"/>
</file>

<file path=xl/ctrlProps/ctrlProp269.xml><?xml version="1.0" encoding="utf-8"?>
<formControlPr xmlns="http://schemas.microsoft.com/office/spreadsheetml/2009/9/main" objectType="CheckBox" fmlaLink="$P$30" lockText="1" noThreeD="1"/>
</file>

<file path=xl/ctrlProps/ctrlProp27.xml><?xml version="1.0" encoding="utf-8"?>
<formControlPr xmlns="http://schemas.microsoft.com/office/spreadsheetml/2009/9/main" objectType="CheckBox" fmlaLink="$P$36" lockText="1" noThreeD="1"/>
</file>

<file path=xl/ctrlProps/ctrlProp270.xml><?xml version="1.0" encoding="utf-8"?>
<formControlPr xmlns="http://schemas.microsoft.com/office/spreadsheetml/2009/9/main" objectType="CheckBox" fmlaLink="$P$31" lockText="1" noThreeD="1"/>
</file>

<file path=xl/ctrlProps/ctrlProp271.xml><?xml version="1.0" encoding="utf-8"?>
<formControlPr xmlns="http://schemas.microsoft.com/office/spreadsheetml/2009/9/main" objectType="CheckBox" fmlaLink="$P$32" lockText="1" noThreeD="1"/>
</file>

<file path=xl/ctrlProps/ctrlProp272.xml><?xml version="1.0" encoding="utf-8"?>
<formControlPr xmlns="http://schemas.microsoft.com/office/spreadsheetml/2009/9/main" objectType="CheckBox" fmlaLink="$P$33" lockText="1" noThreeD="1"/>
</file>

<file path=xl/ctrlProps/ctrlProp273.xml><?xml version="1.0" encoding="utf-8"?>
<formControlPr xmlns="http://schemas.microsoft.com/office/spreadsheetml/2009/9/main" objectType="CheckBox" fmlaLink="$P$34" lockText="1" noThreeD="1"/>
</file>

<file path=xl/ctrlProps/ctrlProp274.xml><?xml version="1.0" encoding="utf-8"?>
<formControlPr xmlns="http://schemas.microsoft.com/office/spreadsheetml/2009/9/main" objectType="CheckBox" fmlaLink="P35" lockText="1"/>
</file>

<file path=xl/ctrlProps/ctrlProp275.xml><?xml version="1.0" encoding="utf-8"?>
<formControlPr xmlns="http://schemas.microsoft.com/office/spreadsheetml/2009/9/main" objectType="CheckBox" fmlaLink="$P$36" lockText="1" noThreeD="1"/>
</file>

<file path=xl/ctrlProps/ctrlProp276.xml><?xml version="1.0" encoding="utf-8"?>
<formControlPr xmlns="http://schemas.microsoft.com/office/spreadsheetml/2009/9/main" objectType="CheckBox" fmlaLink="$P$37" lockText="1" noThreeD="1"/>
</file>

<file path=xl/ctrlProps/ctrlProp277.xml><?xml version="1.0" encoding="utf-8"?>
<formControlPr xmlns="http://schemas.microsoft.com/office/spreadsheetml/2009/9/main" objectType="CheckBox" fmlaLink="$P$38" lockText="1" noThreeD="1"/>
</file>

<file path=xl/ctrlProps/ctrlProp278.xml><?xml version="1.0" encoding="utf-8"?>
<formControlPr xmlns="http://schemas.microsoft.com/office/spreadsheetml/2009/9/main" objectType="CheckBox" fmlaLink="$P$39" lockText="1" noThreeD="1"/>
</file>

<file path=xl/ctrlProps/ctrlProp279.xml><?xml version="1.0" encoding="utf-8"?>
<formControlPr xmlns="http://schemas.microsoft.com/office/spreadsheetml/2009/9/main" objectType="CheckBox" fmlaLink="$P$40" lockText="1" noThreeD="1"/>
</file>

<file path=xl/ctrlProps/ctrlProp28.xml><?xml version="1.0" encoding="utf-8"?>
<formControlPr xmlns="http://schemas.microsoft.com/office/spreadsheetml/2009/9/main" objectType="CheckBox" fmlaLink="$P$37" lockText="1" noThreeD="1"/>
</file>

<file path=xl/ctrlProps/ctrlProp280.xml><?xml version="1.0" encoding="utf-8"?>
<formControlPr xmlns="http://schemas.microsoft.com/office/spreadsheetml/2009/9/main" objectType="CheckBox" fmlaLink="$P$41" lockText="1" noThreeD="1"/>
</file>

<file path=xl/ctrlProps/ctrlProp281.xml><?xml version="1.0" encoding="utf-8"?>
<formControlPr xmlns="http://schemas.microsoft.com/office/spreadsheetml/2009/9/main" objectType="CheckBox" fmlaLink="$P$42" lockText="1" noThreeD="1"/>
</file>

<file path=xl/ctrlProps/ctrlProp282.xml><?xml version="1.0" encoding="utf-8"?>
<formControlPr xmlns="http://schemas.microsoft.com/office/spreadsheetml/2009/9/main" objectType="CheckBox" fmlaLink="$P$43" lockText="1" noThreeD="1"/>
</file>

<file path=xl/ctrlProps/ctrlProp283.xml><?xml version="1.0" encoding="utf-8"?>
<formControlPr xmlns="http://schemas.microsoft.com/office/spreadsheetml/2009/9/main" objectType="CheckBox" fmlaLink="$P$44" lockText="1" noThreeD="1"/>
</file>

<file path=xl/ctrlProps/ctrlProp284.xml><?xml version="1.0" encoding="utf-8"?>
<formControlPr xmlns="http://schemas.microsoft.com/office/spreadsheetml/2009/9/main" objectType="CheckBox" fmlaLink="$P$45" lockText="1" noThreeD="1"/>
</file>

<file path=xl/ctrlProps/ctrlProp285.xml><?xml version="1.0" encoding="utf-8"?>
<formControlPr xmlns="http://schemas.microsoft.com/office/spreadsheetml/2009/9/main" objectType="CheckBox" fmlaLink="$P$67" lockText="1" noThreeD="1"/>
</file>

<file path=xl/ctrlProps/ctrlProp286.xml><?xml version="1.0" encoding="utf-8"?>
<formControlPr xmlns="http://schemas.microsoft.com/office/spreadsheetml/2009/9/main" objectType="CheckBox" fmlaLink="$P$68" lockText="1" noThreeD="1"/>
</file>

<file path=xl/ctrlProps/ctrlProp287.xml><?xml version="1.0" encoding="utf-8"?>
<formControlPr xmlns="http://schemas.microsoft.com/office/spreadsheetml/2009/9/main" objectType="CheckBox" fmlaLink="$P$69" lockText="1" noThreeD="1"/>
</file>

<file path=xl/ctrlProps/ctrlProp288.xml><?xml version="1.0" encoding="utf-8"?>
<formControlPr xmlns="http://schemas.microsoft.com/office/spreadsheetml/2009/9/main" objectType="CheckBox" fmlaLink="$P$70" lockText="1" noThreeD="1"/>
</file>

<file path=xl/ctrlProps/ctrlProp289.xml><?xml version="1.0" encoding="utf-8"?>
<formControlPr xmlns="http://schemas.microsoft.com/office/spreadsheetml/2009/9/main" objectType="CheckBox" fmlaLink="$P$71" lockText="1" noThreeD="1"/>
</file>

<file path=xl/ctrlProps/ctrlProp29.xml><?xml version="1.0" encoding="utf-8"?>
<formControlPr xmlns="http://schemas.microsoft.com/office/spreadsheetml/2009/9/main" objectType="CheckBox" fmlaLink="$P$38" lockText="1" noThreeD="1"/>
</file>

<file path=xl/ctrlProps/ctrlProp290.xml><?xml version="1.0" encoding="utf-8"?>
<formControlPr xmlns="http://schemas.microsoft.com/office/spreadsheetml/2009/9/main" objectType="CheckBox" fmlaLink="$P$46" lockText="1" noThreeD="1"/>
</file>

<file path=xl/ctrlProps/ctrlProp291.xml><?xml version="1.0" encoding="utf-8"?>
<formControlPr xmlns="http://schemas.microsoft.com/office/spreadsheetml/2009/9/main" objectType="CheckBox" fmlaLink="$P$47" lockText="1" noThreeD="1"/>
</file>

<file path=xl/ctrlProps/ctrlProp292.xml><?xml version="1.0" encoding="utf-8"?>
<formControlPr xmlns="http://schemas.microsoft.com/office/spreadsheetml/2009/9/main" objectType="CheckBox" fmlaLink="$P$48" lockText="1" noThreeD="1"/>
</file>

<file path=xl/ctrlProps/ctrlProp293.xml><?xml version="1.0" encoding="utf-8"?>
<formControlPr xmlns="http://schemas.microsoft.com/office/spreadsheetml/2009/9/main" objectType="CheckBox" fmlaLink="$P$49" lockText="1" noThreeD="1"/>
</file>

<file path=xl/ctrlProps/ctrlProp294.xml><?xml version="1.0" encoding="utf-8"?>
<formControlPr xmlns="http://schemas.microsoft.com/office/spreadsheetml/2009/9/main" objectType="CheckBox" fmlaLink="$P$50" lockText="1" noThreeD="1"/>
</file>

<file path=xl/ctrlProps/ctrlProp295.xml><?xml version="1.0" encoding="utf-8"?>
<formControlPr xmlns="http://schemas.microsoft.com/office/spreadsheetml/2009/9/main" objectType="CheckBox" fmlaLink="$P$51" lockText="1" noThreeD="1"/>
</file>

<file path=xl/ctrlProps/ctrlProp296.xml><?xml version="1.0" encoding="utf-8"?>
<formControlPr xmlns="http://schemas.microsoft.com/office/spreadsheetml/2009/9/main" objectType="CheckBox" fmlaLink="$P$52" lockText="1" noThreeD="1"/>
</file>

<file path=xl/ctrlProps/ctrlProp297.xml><?xml version="1.0" encoding="utf-8"?>
<formControlPr xmlns="http://schemas.microsoft.com/office/spreadsheetml/2009/9/main" objectType="CheckBox" fmlaLink="$P$53" lockText="1" noThreeD="1"/>
</file>

<file path=xl/ctrlProps/ctrlProp298.xml><?xml version="1.0" encoding="utf-8"?>
<formControlPr xmlns="http://schemas.microsoft.com/office/spreadsheetml/2009/9/main" objectType="CheckBox" fmlaLink="$P$54" lockText="1" noThreeD="1"/>
</file>

<file path=xl/ctrlProps/ctrlProp299.xml><?xml version="1.0" encoding="utf-8"?>
<formControlPr xmlns="http://schemas.microsoft.com/office/spreadsheetml/2009/9/main" objectType="CheckBox" fmlaLink="$P$55" lockText="1" noThreeD="1"/>
</file>

<file path=xl/ctrlProps/ctrlProp3.xml><?xml version="1.0" encoding="utf-8"?>
<formControlPr xmlns="http://schemas.microsoft.com/office/spreadsheetml/2009/9/main" objectType="CheckBox" fmlaLink="$P$12" lockText="1" noThreeD="1"/>
</file>

<file path=xl/ctrlProps/ctrlProp30.xml><?xml version="1.0" encoding="utf-8"?>
<formControlPr xmlns="http://schemas.microsoft.com/office/spreadsheetml/2009/9/main" objectType="CheckBox" fmlaLink="$P$39" lockText="1" noThreeD="1"/>
</file>

<file path=xl/ctrlProps/ctrlProp300.xml><?xml version="1.0" encoding="utf-8"?>
<formControlPr xmlns="http://schemas.microsoft.com/office/spreadsheetml/2009/9/main" objectType="CheckBox" fmlaLink="$P$56" lockText="1" noThreeD="1"/>
</file>

<file path=xl/ctrlProps/ctrlProp301.xml><?xml version="1.0" encoding="utf-8"?>
<formControlPr xmlns="http://schemas.microsoft.com/office/spreadsheetml/2009/9/main" objectType="CheckBox" fmlaLink="$P$57" lockText="1" noThreeD="1"/>
</file>

<file path=xl/ctrlProps/ctrlProp302.xml><?xml version="1.0" encoding="utf-8"?>
<formControlPr xmlns="http://schemas.microsoft.com/office/spreadsheetml/2009/9/main" objectType="CheckBox" fmlaLink="$P$58" lockText="1" noThreeD="1"/>
</file>

<file path=xl/ctrlProps/ctrlProp303.xml><?xml version="1.0" encoding="utf-8"?>
<formControlPr xmlns="http://schemas.microsoft.com/office/spreadsheetml/2009/9/main" objectType="CheckBox" fmlaLink="$P$59" lockText="1" noThreeD="1"/>
</file>

<file path=xl/ctrlProps/ctrlProp304.xml><?xml version="1.0" encoding="utf-8"?>
<formControlPr xmlns="http://schemas.microsoft.com/office/spreadsheetml/2009/9/main" objectType="CheckBox" fmlaLink="$P$60" lockText="1" noThreeD="1"/>
</file>

<file path=xl/ctrlProps/ctrlProp305.xml><?xml version="1.0" encoding="utf-8"?>
<formControlPr xmlns="http://schemas.microsoft.com/office/spreadsheetml/2009/9/main" objectType="CheckBox" fmlaLink="$P$61" lockText="1" noThreeD="1"/>
</file>

<file path=xl/ctrlProps/ctrlProp306.xml><?xml version="1.0" encoding="utf-8"?>
<formControlPr xmlns="http://schemas.microsoft.com/office/spreadsheetml/2009/9/main" objectType="CheckBox" fmlaLink="$P$62" lockText="1" noThreeD="1"/>
</file>

<file path=xl/ctrlProps/ctrlProp307.xml><?xml version="1.0" encoding="utf-8"?>
<formControlPr xmlns="http://schemas.microsoft.com/office/spreadsheetml/2009/9/main" objectType="CheckBox" fmlaLink="$P$63" lockText="1" noThreeD="1"/>
</file>

<file path=xl/ctrlProps/ctrlProp308.xml><?xml version="1.0" encoding="utf-8"?>
<formControlPr xmlns="http://schemas.microsoft.com/office/spreadsheetml/2009/9/main" objectType="CheckBox" fmlaLink="$P$64" lockText="1" noThreeD="1"/>
</file>

<file path=xl/ctrlProps/ctrlProp309.xml><?xml version="1.0" encoding="utf-8"?>
<formControlPr xmlns="http://schemas.microsoft.com/office/spreadsheetml/2009/9/main" objectType="CheckBox" fmlaLink="$P$65" lockText="1" noThreeD="1"/>
</file>

<file path=xl/ctrlProps/ctrlProp31.xml><?xml version="1.0" encoding="utf-8"?>
<formControlPr xmlns="http://schemas.microsoft.com/office/spreadsheetml/2009/9/main" objectType="CheckBox" fmlaLink="$P$40" lockText="1" noThreeD="1"/>
</file>

<file path=xl/ctrlProps/ctrlProp310.xml><?xml version="1.0" encoding="utf-8"?>
<formControlPr xmlns="http://schemas.microsoft.com/office/spreadsheetml/2009/9/main" objectType="CheckBox" fmlaLink="$P$66" lockText="1" noThreeD="1"/>
</file>

<file path=xl/ctrlProps/ctrlProp311.xml><?xml version="1.0" encoding="utf-8"?>
<formControlPr xmlns="http://schemas.microsoft.com/office/spreadsheetml/2009/9/main" objectType="CheckBox" fmlaLink="$P$10" lockText="1" noThreeD="1"/>
</file>

<file path=xl/ctrlProps/ctrlProp312.xml><?xml version="1.0" encoding="utf-8"?>
<formControlPr xmlns="http://schemas.microsoft.com/office/spreadsheetml/2009/9/main" objectType="CheckBox" fmlaLink="$P$11" lockText="1" noThreeD="1"/>
</file>

<file path=xl/ctrlProps/ctrlProp313.xml><?xml version="1.0" encoding="utf-8"?>
<formControlPr xmlns="http://schemas.microsoft.com/office/spreadsheetml/2009/9/main" objectType="CheckBox" fmlaLink="$P$12" lockText="1" noThreeD="1"/>
</file>

<file path=xl/ctrlProps/ctrlProp314.xml><?xml version="1.0" encoding="utf-8"?>
<formControlPr xmlns="http://schemas.microsoft.com/office/spreadsheetml/2009/9/main" objectType="CheckBox" fmlaLink="$P$13" lockText="1" noThreeD="1"/>
</file>

<file path=xl/ctrlProps/ctrlProp315.xml><?xml version="1.0" encoding="utf-8"?>
<formControlPr xmlns="http://schemas.microsoft.com/office/spreadsheetml/2009/9/main" objectType="CheckBox" fmlaLink="$P$14" lockText="1" noThreeD="1"/>
</file>

<file path=xl/ctrlProps/ctrlProp316.xml><?xml version="1.0" encoding="utf-8"?>
<formControlPr xmlns="http://schemas.microsoft.com/office/spreadsheetml/2009/9/main" objectType="CheckBox" fmlaLink="$P$15" lockText="1" noThreeD="1"/>
</file>

<file path=xl/ctrlProps/ctrlProp317.xml><?xml version="1.0" encoding="utf-8"?>
<formControlPr xmlns="http://schemas.microsoft.com/office/spreadsheetml/2009/9/main" objectType="CheckBox" fmlaLink="$P$16" lockText="1" noThreeD="1"/>
</file>

<file path=xl/ctrlProps/ctrlProp318.xml><?xml version="1.0" encoding="utf-8"?>
<formControlPr xmlns="http://schemas.microsoft.com/office/spreadsheetml/2009/9/main" objectType="CheckBox" fmlaLink="$P$17" lockText="1" noThreeD="1"/>
</file>

<file path=xl/ctrlProps/ctrlProp319.xml><?xml version="1.0" encoding="utf-8"?>
<formControlPr xmlns="http://schemas.microsoft.com/office/spreadsheetml/2009/9/main" objectType="CheckBox" fmlaLink="$P$18" lockText="1" noThreeD="1"/>
</file>

<file path=xl/ctrlProps/ctrlProp32.xml><?xml version="1.0" encoding="utf-8"?>
<formControlPr xmlns="http://schemas.microsoft.com/office/spreadsheetml/2009/9/main" objectType="CheckBox" fmlaLink="$P$41" lockText="1" noThreeD="1"/>
</file>

<file path=xl/ctrlProps/ctrlProp320.xml><?xml version="1.0" encoding="utf-8"?>
<formControlPr xmlns="http://schemas.microsoft.com/office/spreadsheetml/2009/9/main" objectType="CheckBox" fmlaLink="$P$19" lockText="1" noThreeD="1"/>
</file>

<file path=xl/ctrlProps/ctrlProp321.xml><?xml version="1.0" encoding="utf-8"?>
<formControlPr xmlns="http://schemas.microsoft.com/office/spreadsheetml/2009/9/main" objectType="CheckBox" fmlaLink="$P$20" lockText="1" noThreeD="1"/>
</file>

<file path=xl/ctrlProps/ctrlProp322.xml><?xml version="1.0" encoding="utf-8"?>
<formControlPr xmlns="http://schemas.microsoft.com/office/spreadsheetml/2009/9/main" objectType="CheckBox" fmlaLink="$P$21" lockText="1" noThreeD="1"/>
</file>

<file path=xl/ctrlProps/ctrlProp323.xml><?xml version="1.0" encoding="utf-8"?>
<formControlPr xmlns="http://schemas.microsoft.com/office/spreadsheetml/2009/9/main" objectType="CheckBox" fmlaLink="$P$22" lockText="1" noThreeD="1"/>
</file>

<file path=xl/ctrlProps/ctrlProp324.xml><?xml version="1.0" encoding="utf-8"?>
<formControlPr xmlns="http://schemas.microsoft.com/office/spreadsheetml/2009/9/main" objectType="CheckBox" fmlaLink="$P$23" lockText="1" noThreeD="1"/>
</file>

<file path=xl/ctrlProps/ctrlProp325.xml><?xml version="1.0" encoding="utf-8"?>
<formControlPr xmlns="http://schemas.microsoft.com/office/spreadsheetml/2009/9/main" objectType="CheckBox" fmlaLink="$P$24" lockText="1" noThreeD="1"/>
</file>

<file path=xl/ctrlProps/ctrlProp326.xml><?xml version="1.0" encoding="utf-8"?>
<formControlPr xmlns="http://schemas.microsoft.com/office/spreadsheetml/2009/9/main" objectType="CheckBox" fmlaLink="$P$25" lockText="1" noThreeD="1"/>
</file>

<file path=xl/ctrlProps/ctrlProp327.xml><?xml version="1.0" encoding="utf-8"?>
<formControlPr xmlns="http://schemas.microsoft.com/office/spreadsheetml/2009/9/main" objectType="CheckBox" fmlaLink="$P$26" lockText="1" noThreeD="1"/>
</file>

<file path=xl/ctrlProps/ctrlProp328.xml><?xml version="1.0" encoding="utf-8"?>
<formControlPr xmlns="http://schemas.microsoft.com/office/spreadsheetml/2009/9/main" objectType="CheckBox" fmlaLink="$P$27" lockText="1" noThreeD="1"/>
</file>

<file path=xl/ctrlProps/ctrlProp329.xml><?xml version="1.0" encoding="utf-8"?>
<formControlPr xmlns="http://schemas.microsoft.com/office/spreadsheetml/2009/9/main" objectType="CheckBox" fmlaLink="$P$28" lockText="1" noThreeD="1"/>
</file>

<file path=xl/ctrlProps/ctrlProp33.xml><?xml version="1.0" encoding="utf-8"?>
<formControlPr xmlns="http://schemas.microsoft.com/office/spreadsheetml/2009/9/main" objectType="CheckBox" fmlaLink="$P$42" lockText="1" noThreeD="1"/>
</file>

<file path=xl/ctrlProps/ctrlProp330.xml><?xml version="1.0" encoding="utf-8"?>
<formControlPr xmlns="http://schemas.microsoft.com/office/spreadsheetml/2009/9/main" objectType="CheckBox" fmlaLink="$P$29" lockText="1" noThreeD="1"/>
</file>

<file path=xl/ctrlProps/ctrlProp331.xml><?xml version="1.0" encoding="utf-8"?>
<formControlPr xmlns="http://schemas.microsoft.com/office/spreadsheetml/2009/9/main" objectType="CheckBox" fmlaLink="$P$30" lockText="1" noThreeD="1"/>
</file>

<file path=xl/ctrlProps/ctrlProp332.xml><?xml version="1.0" encoding="utf-8"?>
<formControlPr xmlns="http://schemas.microsoft.com/office/spreadsheetml/2009/9/main" objectType="CheckBox" fmlaLink="$P$31" lockText="1" noThreeD="1"/>
</file>

<file path=xl/ctrlProps/ctrlProp333.xml><?xml version="1.0" encoding="utf-8"?>
<formControlPr xmlns="http://schemas.microsoft.com/office/spreadsheetml/2009/9/main" objectType="CheckBox" fmlaLink="$P$32" lockText="1" noThreeD="1"/>
</file>

<file path=xl/ctrlProps/ctrlProp334.xml><?xml version="1.0" encoding="utf-8"?>
<formControlPr xmlns="http://schemas.microsoft.com/office/spreadsheetml/2009/9/main" objectType="CheckBox" fmlaLink="$P$33" lockText="1" noThreeD="1"/>
</file>

<file path=xl/ctrlProps/ctrlProp335.xml><?xml version="1.0" encoding="utf-8"?>
<formControlPr xmlns="http://schemas.microsoft.com/office/spreadsheetml/2009/9/main" objectType="CheckBox" fmlaLink="$P$34" lockText="1" noThreeD="1"/>
</file>

<file path=xl/ctrlProps/ctrlProp336.xml><?xml version="1.0" encoding="utf-8"?>
<formControlPr xmlns="http://schemas.microsoft.com/office/spreadsheetml/2009/9/main" objectType="CheckBox" fmlaLink="P35" lockText="1"/>
</file>

<file path=xl/ctrlProps/ctrlProp337.xml><?xml version="1.0" encoding="utf-8"?>
<formControlPr xmlns="http://schemas.microsoft.com/office/spreadsheetml/2009/9/main" objectType="CheckBox" fmlaLink="$P$36" lockText="1" noThreeD="1"/>
</file>

<file path=xl/ctrlProps/ctrlProp338.xml><?xml version="1.0" encoding="utf-8"?>
<formControlPr xmlns="http://schemas.microsoft.com/office/spreadsheetml/2009/9/main" objectType="CheckBox" fmlaLink="$P$37" lockText="1" noThreeD="1"/>
</file>

<file path=xl/ctrlProps/ctrlProp339.xml><?xml version="1.0" encoding="utf-8"?>
<formControlPr xmlns="http://schemas.microsoft.com/office/spreadsheetml/2009/9/main" objectType="CheckBox" fmlaLink="$P$38" lockText="1" noThreeD="1"/>
</file>

<file path=xl/ctrlProps/ctrlProp34.xml><?xml version="1.0" encoding="utf-8"?>
<formControlPr xmlns="http://schemas.microsoft.com/office/spreadsheetml/2009/9/main" objectType="CheckBox" fmlaLink="$P$43" lockText="1" noThreeD="1"/>
</file>

<file path=xl/ctrlProps/ctrlProp340.xml><?xml version="1.0" encoding="utf-8"?>
<formControlPr xmlns="http://schemas.microsoft.com/office/spreadsheetml/2009/9/main" objectType="CheckBox" fmlaLink="$P$39" lockText="1" noThreeD="1"/>
</file>

<file path=xl/ctrlProps/ctrlProp341.xml><?xml version="1.0" encoding="utf-8"?>
<formControlPr xmlns="http://schemas.microsoft.com/office/spreadsheetml/2009/9/main" objectType="CheckBox" fmlaLink="$P$40" lockText="1" noThreeD="1"/>
</file>

<file path=xl/ctrlProps/ctrlProp342.xml><?xml version="1.0" encoding="utf-8"?>
<formControlPr xmlns="http://schemas.microsoft.com/office/spreadsheetml/2009/9/main" objectType="CheckBox" fmlaLink="$P$41" lockText="1" noThreeD="1"/>
</file>

<file path=xl/ctrlProps/ctrlProp343.xml><?xml version="1.0" encoding="utf-8"?>
<formControlPr xmlns="http://schemas.microsoft.com/office/spreadsheetml/2009/9/main" objectType="CheckBox" fmlaLink="$P$42" lockText="1" noThreeD="1"/>
</file>

<file path=xl/ctrlProps/ctrlProp344.xml><?xml version="1.0" encoding="utf-8"?>
<formControlPr xmlns="http://schemas.microsoft.com/office/spreadsheetml/2009/9/main" objectType="CheckBox" fmlaLink="$P$43" lockText="1" noThreeD="1"/>
</file>

<file path=xl/ctrlProps/ctrlProp345.xml><?xml version="1.0" encoding="utf-8"?>
<formControlPr xmlns="http://schemas.microsoft.com/office/spreadsheetml/2009/9/main" objectType="CheckBox" fmlaLink="$P$44" lockText="1" noThreeD="1"/>
</file>

<file path=xl/ctrlProps/ctrlProp346.xml><?xml version="1.0" encoding="utf-8"?>
<formControlPr xmlns="http://schemas.microsoft.com/office/spreadsheetml/2009/9/main" objectType="CheckBox" fmlaLink="$P$45" lockText="1" noThreeD="1"/>
</file>

<file path=xl/ctrlProps/ctrlProp347.xml><?xml version="1.0" encoding="utf-8"?>
<formControlPr xmlns="http://schemas.microsoft.com/office/spreadsheetml/2009/9/main" objectType="CheckBox" fmlaLink="$P$67" lockText="1" noThreeD="1"/>
</file>

<file path=xl/ctrlProps/ctrlProp348.xml><?xml version="1.0" encoding="utf-8"?>
<formControlPr xmlns="http://schemas.microsoft.com/office/spreadsheetml/2009/9/main" objectType="CheckBox" fmlaLink="$P$68" lockText="1" noThreeD="1"/>
</file>

<file path=xl/ctrlProps/ctrlProp349.xml><?xml version="1.0" encoding="utf-8"?>
<formControlPr xmlns="http://schemas.microsoft.com/office/spreadsheetml/2009/9/main" objectType="CheckBox" fmlaLink="$P$69" lockText="1" noThreeD="1"/>
</file>

<file path=xl/ctrlProps/ctrlProp35.xml><?xml version="1.0" encoding="utf-8"?>
<formControlPr xmlns="http://schemas.microsoft.com/office/spreadsheetml/2009/9/main" objectType="CheckBox" fmlaLink="$P$44" lockText="1" noThreeD="1"/>
</file>

<file path=xl/ctrlProps/ctrlProp350.xml><?xml version="1.0" encoding="utf-8"?>
<formControlPr xmlns="http://schemas.microsoft.com/office/spreadsheetml/2009/9/main" objectType="CheckBox" fmlaLink="$P$70" lockText="1" noThreeD="1"/>
</file>

<file path=xl/ctrlProps/ctrlProp351.xml><?xml version="1.0" encoding="utf-8"?>
<formControlPr xmlns="http://schemas.microsoft.com/office/spreadsheetml/2009/9/main" objectType="CheckBox" fmlaLink="$P$71" lockText="1" noThreeD="1"/>
</file>

<file path=xl/ctrlProps/ctrlProp352.xml><?xml version="1.0" encoding="utf-8"?>
<formControlPr xmlns="http://schemas.microsoft.com/office/spreadsheetml/2009/9/main" objectType="CheckBox" fmlaLink="$P$46" lockText="1" noThreeD="1"/>
</file>

<file path=xl/ctrlProps/ctrlProp353.xml><?xml version="1.0" encoding="utf-8"?>
<formControlPr xmlns="http://schemas.microsoft.com/office/spreadsheetml/2009/9/main" objectType="CheckBox" fmlaLink="$P$47" lockText="1" noThreeD="1"/>
</file>

<file path=xl/ctrlProps/ctrlProp354.xml><?xml version="1.0" encoding="utf-8"?>
<formControlPr xmlns="http://schemas.microsoft.com/office/spreadsheetml/2009/9/main" objectType="CheckBox" fmlaLink="$P$48" lockText="1" noThreeD="1"/>
</file>

<file path=xl/ctrlProps/ctrlProp355.xml><?xml version="1.0" encoding="utf-8"?>
<formControlPr xmlns="http://schemas.microsoft.com/office/spreadsheetml/2009/9/main" objectType="CheckBox" fmlaLink="$P$49" lockText="1" noThreeD="1"/>
</file>

<file path=xl/ctrlProps/ctrlProp356.xml><?xml version="1.0" encoding="utf-8"?>
<formControlPr xmlns="http://schemas.microsoft.com/office/spreadsheetml/2009/9/main" objectType="CheckBox" fmlaLink="$P$50" lockText="1" noThreeD="1"/>
</file>

<file path=xl/ctrlProps/ctrlProp357.xml><?xml version="1.0" encoding="utf-8"?>
<formControlPr xmlns="http://schemas.microsoft.com/office/spreadsheetml/2009/9/main" objectType="CheckBox" fmlaLink="$P$51" lockText="1" noThreeD="1"/>
</file>

<file path=xl/ctrlProps/ctrlProp358.xml><?xml version="1.0" encoding="utf-8"?>
<formControlPr xmlns="http://schemas.microsoft.com/office/spreadsheetml/2009/9/main" objectType="CheckBox" fmlaLink="$P$52" lockText="1" noThreeD="1"/>
</file>

<file path=xl/ctrlProps/ctrlProp359.xml><?xml version="1.0" encoding="utf-8"?>
<formControlPr xmlns="http://schemas.microsoft.com/office/spreadsheetml/2009/9/main" objectType="CheckBox" fmlaLink="$P$53" lockText="1" noThreeD="1"/>
</file>

<file path=xl/ctrlProps/ctrlProp36.xml><?xml version="1.0" encoding="utf-8"?>
<formControlPr xmlns="http://schemas.microsoft.com/office/spreadsheetml/2009/9/main" objectType="CheckBox" fmlaLink="$P$45" lockText="1" noThreeD="1"/>
</file>

<file path=xl/ctrlProps/ctrlProp360.xml><?xml version="1.0" encoding="utf-8"?>
<formControlPr xmlns="http://schemas.microsoft.com/office/spreadsheetml/2009/9/main" objectType="CheckBox" fmlaLink="$P$54" lockText="1" noThreeD="1"/>
</file>

<file path=xl/ctrlProps/ctrlProp361.xml><?xml version="1.0" encoding="utf-8"?>
<formControlPr xmlns="http://schemas.microsoft.com/office/spreadsheetml/2009/9/main" objectType="CheckBox" fmlaLink="$P$55" lockText="1" noThreeD="1"/>
</file>

<file path=xl/ctrlProps/ctrlProp362.xml><?xml version="1.0" encoding="utf-8"?>
<formControlPr xmlns="http://schemas.microsoft.com/office/spreadsheetml/2009/9/main" objectType="CheckBox" fmlaLink="$P$56" lockText="1" noThreeD="1"/>
</file>

<file path=xl/ctrlProps/ctrlProp363.xml><?xml version="1.0" encoding="utf-8"?>
<formControlPr xmlns="http://schemas.microsoft.com/office/spreadsheetml/2009/9/main" objectType="CheckBox" fmlaLink="$P$57" lockText="1" noThreeD="1"/>
</file>

<file path=xl/ctrlProps/ctrlProp364.xml><?xml version="1.0" encoding="utf-8"?>
<formControlPr xmlns="http://schemas.microsoft.com/office/spreadsheetml/2009/9/main" objectType="CheckBox" fmlaLink="$P$58" lockText="1" noThreeD="1"/>
</file>

<file path=xl/ctrlProps/ctrlProp365.xml><?xml version="1.0" encoding="utf-8"?>
<formControlPr xmlns="http://schemas.microsoft.com/office/spreadsheetml/2009/9/main" objectType="CheckBox" fmlaLink="$P$59" lockText="1" noThreeD="1"/>
</file>

<file path=xl/ctrlProps/ctrlProp366.xml><?xml version="1.0" encoding="utf-8"?>
<formControlPr xmlns="http://schemas.microsoft.com/office/spreadsheetml/2009/9/main" objectType="CheckBox" fmlaLink="$P$60" lockText="1" noThreeD="1"/>
</file>

<file path=xl/ctrlProps/ctrlProp367.xml><?xml version="1.0" encoding="utf-8"?>
<formControlPr xmlns="http://schemas.microsoft.com/office/spreadsheetml/2009/9/main" objectType="CheckBox" fmlaLink="$P$61" lockText="1" noThreeD="1"/>
</file>

<file path=xl/ctrlProps/ctrlProp368.xml><?xml version="1.0" encoding="utf-8"?>
<formControlPr xmlns="http://schemas.microsoft.com/office/spreadsheetml/2009/9/main" objectType="CheckBox" fmlaLink="$P$62" lockText="1" noThreeD="1"/>
</file>

<file path=xl/ctrlProps/ctrlProp369.xml><?xml version="1.0" encoding="utf-8"?>
<formControlPr xmlns="http://schemas.microsoft.com/office/spreadsheetml/2009/9/main" objectType="CheckBox" fmlaLink="$P$63" lockText="1" noThreeD="1"/>
</file>

<file path=xl/ctrlProps/ctrlProp37.xml><?xml version="1.0" encoding="utf-8"?>
<formControlPr xmlns="http://schemas.microsoft.com/office/spreadsheetml/2009/9/main" objectType="CheckBox" fmlaLink="$P$67" lockText="1" noThreeD="1"/>
</file>

<file path=xl/ctrlProps/ctrlProp370.xml><?xml version="1.0" encoding="utf-8"?>
<formControlPr xmlns="http://schemas.microsoft.com/office/spreadsheetml/2009/9/main" objectType="CheckBox" fmlaLink="$P$64" lockText="1" noThreeD="1"/>
</file>

<file path=xl/ctrlProps/ctrlProp371.xml><?xml version="1.0" encoding="utf-8"?>
<formControlPr xmlns="http://schemas.microsoft.com/office/spreadsheetml/2009/9/main" objectType="CheckBox" fmlaLink="$P$65" lockText="1" noThreeD="1"/>
</file>

<file path=xl/ctrlProps/ctrlProp372.xml><?xml version="1.0" encoding="utf-8"?>
<formControlPr xmlns="http://schemas.microsoft.com/office/spreadsheetml/2009/9/main" objectType="CheckBox" fmlaLink="$P$66" lockText="1" noThreeD="1"/>
</file>

<file path=xl/ctrlProps/ctrlProp373.xml><?xml version="1.0" encoding="utf-8"?>
<formControlPr xmlns="http://schemas.microsoft.com/office/spreadsheetml/2009/9/main" objectType="CheckBox" fmlaLink="$P$10" lockText="1" noThreeD="1"/>
</file>

<file path=xl/ctrlProps/ctrlProp374.xml><?xml version="1.0" encoding="utf-8"?>
<formControlPr xmlns="http://schemas.microsoft.com/office/spreadsheetml/2009/9/main" objectType="CheckBox" fmlaLink="$P$11" lockText="1" noThreeD="1"/>
</file>

<file path=xl/ctrlProps/ctrlProp375.xml><?xml version="1.0" encoding="utf-8"?>
<formControlPr xmlns="http://schemas.microsoft.com/office/spreadsheetml/2009/9/main" objectType="CheckBox" fmlaLink="$P$12" lockText="1" noThreeD="1"/>
</file>

<file path=xl/ctrlProps/ctrlProp376.xml><?xml version="1.0" encoding="utf-8"?>
<formControlPr xmlns="http://schemas.microsoft.com/office/spreadsheetml/2009/9/main" objectType="CheckBox" fmlaLink="$P$13" lockText="1" noThreeD="1"/>
</file>

<file path=xl/ctrlProps/ctrlProp377.xml><?xml version="1.0" encoding="utf-8"?>
<formControlPr xmlns="http://schemas.microsoft.com/office/spreadsheetml/2009/9/main" objectType="CheckBox" fmlaLink="$P$14" lockText="1" noThreeD="1"/>
</file>

<file path=xl/ctrlProps/ctrlProp378.xml><?xml version="1.0" encoding="utf-8"?>
<formControlPr xmlns="http://schemas.microsoft.com/office/spreadsheetml/2009/9/main" objectType="CheckBox" fmlaLink="$P$15" lockText="1" noThreeD="1"/>
</file>

<file path=xl/ctrlProps/ctrlProp379.xml><?xml version="1.0" encoding="utf-8"?>
<formControlPr xmlns="http://schemas.microsoft.com/office/spreadsheetml/2009/9/main" objectType="CheckBox" fmlaLink="$P$16" lockText="1" noThreeD="1"/>
</file>

<file path=xl/ctrlProps/ctrlProp38.xml><?xml version="1.0" encoding="utf-8"?>
<formControlPr xmlns="http://schemas.microsoft.com/office/spreadsheetml/2009/9/main" objectType="CheckBox" fmlaLink="$P$68" lockText="1" noThreeD="1"/>
</file>

<file path=xl/ctrlProps/ctrlProp380.xml><?xml version="1.0" encoding="utf-8"?>
<formControlPr xmlns="http://schemas.microsoft.com/office/spreadsheetml/2009/9/main" objectType="CheckBox" fmlaLink="$P$17" lockText="1" noThreeD="1"/>
</file>

<file path=xl/ctrlProps/ctrlProp381.xml><?xml version="1.0" encoding="utf-8"?>
<formControlPr xmlns="http://schemas.microsoft.com/office/spreadsheetml/2009/9/main" objectType="CheckBox" fmlaLink="$P$18" lockText="1" noThreeD="1"/>
</file>

<file path=xl/ctrlProps/ctrlProp382.xml><?xml version="1.0" encoding="utf-8"?>
<formControlPr xmlns="http://schemas.microsoft.com/office/spreadsheetml/2009/9/main" objectType="CheckBox" fmlaLink="$P$19" lockText="1" noThreeD="1"/>
</file>

<file path=xl/ctrlProps/ctrlProp383.xml><?xml version="1.0" encoding="utf-8"?>
<formControlPr xmlns="http://schemas.microsoft.com/office/spreadsheetml/2009/9/main" objectType="CheckBox" fmlaLink="$P$20" lockText="1" noThreeD="1"/>
</file>

<file path=xl/ctrlProps/ctrlProp384.xml><?xml version="1.0" encoding="utf-8"?>
<formControlPr xmlns="http://schemas.microsoft.com/office/spreadsheetml/2009/9/main" objectType="CheckBox" fmlaLink="$P$21" lockText="1" noThreeD="1"/>
</file>

<file path=xl/ctrlProps/ctrlProp385.xml><?xml version="1.0" encoding="utf-8"?>
<formControlPr xmlns="http://schemas.microsoft.com/office/spreadsheetml/2009/9/main" objectType="CheckBox" fmlaLink="$P$22" lockText="1" noThreeD="1"/>
</file>

<file path=xl/ctrlProps/ctrlProp386.xml><?xml version="1.0" encoding="utf-8"?>
<formControlPr xmlns="http://schemas.microsoft.com/office/spreadsheetml/2009/9/main" objectType="CheckBox" fmlaLink="$P$23" lockText="1" noThreeD="1"/>
</file>

<file path=xl/ctrlProps/ctrlProp387.xml><?xml version="1.0" encoding="utf-8"?>
<formControlPr xmlns="http://schemas.microsoft.com/office/spreadsheetml/2009/9/main" objectType="CheckBox" fmlaLink="$P$24" lockText="1" noThreeD="1"/>
</file>

<file path=xl/ctrlProps/ctrlProp388.xml><?xml version="1.0" encoding="utf-8"?>
<formControlPr xmlns="http://schemas.microsoft.com/office/spreadsheetml/2009/9/main" objectType="CheckBox" fmlaLink="$P$25" lockText="1" noThreeD="1"/>
</file>

<file path=xl/ctrlProps/ctrlProp389.xml><?xml version="1.0" encoding="utf-8"?>
<formControlPr xmlns="http://schemas.microsoft.com/office/spreadsheetml/2009/9/main" objectType="CheckBox" fmlaLink="$P$26" lockText="1" noThreeD="1"/>
</file>

<file path=xl/ctrlProps/ctrlProp39.xml><?xml version="1.0" encoding="utf-8"?>
<formControlPr xmlns="http://schemas.microsoft.com/office/spreadsheetml/2009/9/main" objectType="CheckBox" fmlaLink="$P$69" lockText="1" noThreeD="1"/>
</file>

<file path=xl/ctrlProps/ctrlProp390.xml><?xml version="1.0" encoding="utf-8"?>
<formControlPr xmlns="http://schemas.microsoft.com/office/spreadsheetml/2009/9/main" objectType="CheckBox" fmlaLink="$P$27" lockText="1" noThreeD="1"/>
</file>

<file path=xl/ctrlProps/ctrlProp391.xml><?xml version="1.0" encoding="utf-8"?>
<formControlPr xmlns="http://schemas.microsoft.com/office/spreadsheetml/2009/9/main" objectType="CheckBox" fmlaLink="$P$28" lockText="1" noThreeD="1"/>
</file>

<file path=xl/ctrlProps/ctrlProp392.xml><?xml version="1.0" encoding="utf-8"?>
<formControlPr xmlns="http://schemas.microsoft.com/office/spreadsheetml/2009/9/main" objectType="CheckBox" fmlaLink="$P$29" lockText="1" noThreeD="1"/>
</file>

<file path=xl/ctrlProps/ctrlProp393.xml><?xml version="1.0" encoding="utf-8"?>
<formControlPr xmlns="http://schemas.microsoft.com/office/spreadsheetml/2009/9/main" objectType="CheckBox" fmlaLink="$P$30" lockText="1" noThreeD="1"/>
</file>

<file path=xl/ctrlProps/ctrlProp394.xml><?xml version="1.0" encoding="utf-8"?>
<formControlPr xmlns="http://schemas.microsoft.com/office/spreadsheetml/2009/9/main" objectType="CheckBox" fmlaLink="$P$31" lockText="1" noThreeD="1"/>
</file>

<file path=xl/ctrlProps/ctrlProp395.xml><?xml version="1.0" encoding="utf-8"?>
<formControlPr xmlns="http://schemas.microsoft.com/office/spreadsheetml/2009/9/main" objectType="CheckBox" fmlaLink="$P$32" lockText="1" noThreeD="1"/>
</file>

<file path=xl/ctrlProps/ctrlProp396.xml><?xml version="1.0" encoding="utf-8"?>
<formControlPr xmlns="http://schemas.microsoft.com/office/spreadsheetml/2009/9/main" objectType="CheckBox" fmlaLink="$P$33" lockText="1" noThreeD="1"/>
</file>

<file path=xl/ctrlProps/ctrlProp397.xml><?xml version="1.0" encoding="utf-8"?>
<formControlPr xmlns="http://schemas.microsoft.com/office/spreadsheetml/2009/9/main" objectType="CheckBox" fmlaLink="$P$34" lockText="1" noThreeD="1"/>
</file>

<file path=xl/ctrlProps/ctrlProp398.xml><?xml version="1.0" encoding="utf-8"?>
<formControlPr xmlns="http://schemas.microsoft.com/office/spreadsheetml/2009/9/main" objectType="CheckBox" fmlaLink="P35" lockText="1"/>
</file>

<file path=xl/ctrlProps/ctrlProp399.xml><?xml version="1.0" encoding="utf-8"?>
<formControlPr xmlns="http://schemas.microsoft.com/office/spreadsheetml/2009/9/main" objectType="CheckBox" fmlaLink="$P$36" lockText="1" noThreeD="1"/>
</file>

<file path=xl/ctrlProps/ctrlProp4.xml><?xml version="1.0" encoding="utf-8"?>
<formControlPr xmlns="http://schemas.microsoft.com/office/spreadsheetml/2009/9/main" objectType="CheckBox" fmlaLink="$P$13" lockText="1" noThreeD="1"/>
</file>

<file path=xl/ctrlProps/ctrlProp40.xml><?xml version="1.0" encoding="utf-8"?>
<formControlPr xmlns="http://schemas.microsoft.com/office/spreadsheetml/2009/9/main" objectType="CheckBox" fmlaLink="$P$70" lockText="1" noThreeD="1"/>
</file>

<file path=xl/ctrlProps/ctrlProp400.xml><?xml version="1.0" encoding="utf-8"?>
<formControlPr xmlns="http://schemas.microsoft.com/office/spreadsheetml/2009/9/main" objectType="CheckBox" fmlaLink="$P$37" lockText="1" noThreeD="1"/>
</file>

<file path=xl/ctrlProps/ctrlProp401.xml><?xml version="1.0" encoding="utf-8"?>
<formControlPr xmlns="http://schemas.microsoft.com/office/spreadsheetml/2009/9/main" objectType="CheckBox" fmlaLink="$P$38" lockText="1" noThreeD="1"/>
</file>

<file path=xl/ctrlProps/ctrlProp402.xml><?xml version="1.0" encoding="utf-8"?>
<formControlPr xmlns="http://schemas.microsoft.com/office/spreadsheetml/2009/9/main" objectType="CheckBox" fmlaLink="$P$39" lockText="1" noThreeD="1"/>
</file>

<file path=xl/ctrlProps/ctrlProp403.xml><?xml version="1.0" encoding="utf-8"?>
<formControlPr xmlns="http://schemas.microsoft.com/office/spreadsheetml/2009/9/main" objectType="CheckBox" fmlaLink="$P$40" lockText="1" noThreeD="1"/>
</file>

<file path=xl/ctrlProps/ctrlProp404.xml><?xml version="1.0" encoding="utf-8"?>
<formControlPr xmlns="http://schemas.microsoft.com/office/spreadsheetml/2009/9/main" objectType="CheckBox" fmlaLink="$P$41" lockText="1" noThreeD="1"/>
</file>

<file path=xl/ctrlProps/ctrlProp405.xml><?xml version="1.0" encoding="utf-8"?>
<formControlPr xmlns="http://schemas.microsoft.com/office/spreadsheetml/2009/9/main" objectType="CheckBox" fmlaLink="$P$42" lockText="1" noThreeD="1"/>
</file>

<file path=xl/ctrlProps/ctrlProp406.xml><?xml version="1.0" encoding="utf-8"?>
<formControlPr xmlns="http://schemas.microsoft.com/office/spreadsheetml/2009/9/main" objectType="CheckBox" fmlaLink="$P$43" lockText="1" noThreeD="1"/>
</file>

<file path=xl/ctrlProps/ctrlProp407.xml><?xml version="1.0" encoding="utf-8"?>
<formControlPr xmlns="http://schemas.microsoft.com/office/spreadsheetml/2009/9/main" objectType="CheckBox" fmlaLink="$P$44" lockText="1" noThreeD="1"/>
</file>

<file path=xl/ctrlProps/ctrlProp408.xml><?xml version="1.0" encoding="utf-8"?>
<formControlPr xmlns="http://schemas.microsoft.com/office/spreadsheetml/2009/9/main" objectType="CheckBox" fmlaLink="$P$45" lockText="1" noThreeD="1"/>
</file>

<file path=xl/ctrlProps/ctrlProp409.xml><?xml version="1.0" encoding="utf-8"?>
<formControlPr xmlns="http://schemas.microsoft.com/office/spreadsheetml/2009/9/main" objectType="CheckBox" fmlaLink="$P$67" lockText="1" noThreeD="1"/>
</file>

<file path=xl/ctrlProps/ctrlProp41.xml><?xml version="1.0" encoding="utf-8"?>
<formControlPr xmlns="http://schemas.microsoft.com/office/spreadsheetml/2009/9/main" objectType="CheckBox" fmlaLink="$P$71" lockText="1" noThreeD="1"/>
</file>

<file path=xl/ctrlProps/ctrlProp410.xml><?xml version="1.0" encoding="utf-8"?>
<formControlPr xmlns="http://schemas.microsoft.com/office/spreadsheetml/2009/9/main" objectType="CheckBox" fmlaLink="$P$68" lockText="1" noThreeD="1"/>
</file>

<file path=xl/ctrlProps/ctrlProp411.xml><?xml version="1.0" encoding="utf-8"?>
<formControlPr xmlns="http://schemas.microsoft.com/office/spreadsheetml/2009/9/main" objectType="CheckBox" fmlaLink="$P$69" lockText="1" noThreeD="1"/>
</file>

<file path=xl/ctrlProps/ctrlProp412.xml><?xml version="1.0" encoding="utf-8"?>
<formControlPr xmlns="http://schemas.microsoft.com/office/spreadsheetml/2009/9/main" objectType="CheckBox" fmlaLink="$P$70" lockText="1" noThreeD="1"/>
</file>

<file path=xl/ctrlProps/ctrlProp413.xml><?xml version="1.0" encoding="utf-8"?>
<formControlPr xmlns="http://schemas.microsoft.com/office/spreadsheetml/2009/9/main" objectType="CheckBox" fmlaLink="$P$71" lockText="1" noThreeD="1"/>
</file>

<file path=xl/ctrlProps/ctrlProp414.xml><?xml version="1.0" encoding="utf-8"?>
<formControlPr xmlns="http://schemas.microsoft.com/office/spreadsheetml/2009/9/main" objectType="CheckBox" fmlaLink="$P$46" lockText="1" noThreeD="1"/>
</file>

<file path=xl/ctrlProps/ctrlProp415.xml><?xml version="1.0" encoding="utf-8"?>
<formControlPr xmlns="http://schemas.microsoft.com/office/spreadsheetml/2009/9/main" objectType="CheckBox" fmlaLink="$P$47" lockText="1" noThreeD="1"/>
</file>

<file path=xl/ctrlProps/ctrlProp416.xml><?xml version="1.0" encoding="utf-8"?>
<formControlPr xmlns="http://schemas.microsoft.com/office/spreadsheetml/2009/9/main" objectType="CheckBox" fmlaLink="$P$48" lockText="1" noThreeD="1"/>
</file>

<file path=xl/ctrlProps/ctrlProp417.xml><?xml version="1.0" encoding="utf-8"?>
<formControlPr xmlns="http://schemas.microsoft.com/office/spreadsheetml/2009/9/main" objectType="CheckBox" fmlaLink="$P$49" lockText="1" noThreeD="1"/>
</file>

<file path=xl/ctrlProps/ctrlProp418.xml><?xml version="1.0" encoding="utf-8"?>
<formControlPr xmlns="http://schemas.microsoft.com/office/spreadsheetml/2009/9/main" objectType="CheckBox" fmlaLink="$P$50" lockText="1" noThreeD="1"/>
</file>

<file path=xl/ctrlProps/ctrlProp419.xml><?xml version="1.0" encoding="utf-8"?>
<formControlPr xmlns="http://schemas.microsoft.com/office/spreadsheetml/2009/9/main" objectType="CheckBox" fmlaLink="$P$51" lockText="1" noThreeD="1"/>
</file>

<file path=xl/ctrlProps/ctrlProp42.xml><?xml version="1.0" encoding="utf-8"?>
<formControlPr xmlns="http://schemas.microsoft.com/office/spreadsheetml/2009/9/main" objectType="CheckBox" fmlaLink="$P$46" lockText="1" noThreeD="1"/>
</file>

<file path=xl/ctrlProps/ctrlProp420.xml><?xml version="1.0" encoding="utf-8"?>
<formControlPr xmlns="http://schemas.microsoft.com/office/spreadsheetml/2009/9/main" objectType="CheckBox" fmlaLink="$P$52" lockText="1" noThreeD="1"/>
</file>

<file path=xl/ctrlProps/ctrlProp421.xml><?xml version="1.0" encoding="utf-8"?>
<formControlPr xmlns="http://schemas.microsoft.com/office/spreadsheetml/2009/9/main" objectType="CheckBox" fmlaLink="$P$53" lockText="1" noThreeD="1"/>
</file>

<file path=xl/ctrlProps/ctrlProp422.xml><?xml version="1.0" encoding="utf-8"?>
<formControlPr xmlns="http://schemas.microsoft.com/office/spreadsheetml/2009/9/main" objectType="CheckBox" fmlaLink="$P$54" lockText="1" noThreeD="1"/>
</file>

<file path=xl/ctrlProps/ctrlProp423.xml><?xml version="1.0" encoding="utf-8"?>
<formControlPr xmlns="http://schemas.microsoft.com/office/spreadsheetml/2009/9/main" objectType="CheckBox" fmlaLink="$P$55" lockText="1" noThreeD="1"/>
</file>

<file path=xl/ctrlProps/ctrlProp424.xml><?xml version="1.0" encoding="utf-8"?>
<formControlPr xmlns="http://schemas.microsoft.com/office/spreadsheetml/2009/9/main" objectType="CheckBox" fmlaLink="$P$56" lockText="1" noThreeD="1"/>
</file>

<file path=xl/ctrlProps/ctrlProp425.xml><?xml version="1.0" encoding="utf-8"?>
<formControlPr xmlns="http://schemas.microsoft.com/office/spreadsheetml/2009/9/main" objectType="CheckBox" fmlaLink="$P$57" lockText="1" noThreeD="1"/>
</file>

<file path=xl/ctrlProps/ctrlProp426.xml><?xml version="1.0" encoding="utf-8"?>
<formControlPr xmlns="http://schemas.microsoft.com/office/spreadsheetml/2009/9/main" objectType="CheckBox" fmlaLink="$P$58" lockText="1" noThreeD="1"/>
</file>

<file path=xl/ctrlProps/ctrlProp427.xml><?xml version="1.0" encoding="utf-8"?>
<formControlPr xmlns="http://schemas.microsoft.com/office/spreadsheetml/2009/9/main" objectType="CheckBox" fmlaLink="$P$59" lockText="1" noThreeD="1"/>
</file>

<file path=xl/ctrlProps/ctrlProp428.xml><?xml version="1.0" encoding="utf-8"?>
<formControlPr xmlns="http://schemas.microsoft.com/office/spreadsheetml/2009/9/main" objectType="CheckBox" fmlaLink="$P$60" lockText="1" noThreeD="1"/>
</file>

<file path=xl/ctrlProps/ctrlProp429.xml><?xml version="1.0" encoding="utf-8"?>
<formControlPr xmlns="http://schemas.microsoft.com/office/spreadsheetml/2009/9/main" objectType="CheckBox" fmlaLink="$P$61" lockText="1" noThreeD="1"/>
</file>

<file path=xl/ctrlProps/ctrlProp43.xml><?xml version="1.0" encoding="utf-8"?>
<formControlPr xmlns="http://schemas.microsoft.com/office/spreadsheetml/2009/9/main" objectType="CheckBox" fmlaLink="$P$47" lockText="1" noThreeD="1"/>
</file>

<file path=xl/ctrlProps/ctrlProp430.xml><?xml version="1.0" encoding="utf-8"?>
<formControlPr xmlns="http://schemas.microsoft.com/office/spreadsheetml/2009/9/main" objectType="CheckBox" fmlaLink="$P$62" lockText="1" noThreeD="1"/>
</file>

<file path=xl/ctrlProps/ctrlProp431.xml><?xml version="1.0" encoding="utf-8"?>
<formControlPr xmlns="http://schemas.microsoft.com/office/spreadsheetml/2009/9/main" objectType="CheckBox" fmlaLink="$P$63" lockText="1" noThreeD="1"/>
</file>

<file path=xl/ctrlProps/ctrlProp432.xml><?xml version="1.0" encoding="utf-8"?>
<formControlPr xmlns="http://schemas.microsoft.com/office/spreadsheetml/2009/9/main" objectType="CheckBox" fmlaLink="$P$64" lockText="1" noThreeD="1"/>
</file>

<file path=xl/ctrlProps/ctrlProp433.xml><?xml version="1.0" encoding="utf-8"?>
<formControlPr xmlns="http://schemas.microsoft.com/office/spreadsheetml/2009/9/main" objectType="CheckBox" fmlaLink="$P$65" lockText="1" noThreeD="1"/>
</file>

<file path=xl/ctrlProps/ctrlProp434.xml><?xml version="1.0" encoding="utf-8"?>
<formControlPr xmlns="http://schemas.microsoft.com/office/spreadsheetml/2009/9/main" objectType="CheckBox" fmlaLink="$P$66" lockText="1" noThreeD="1"/>
</file>

<file path=xl/ctrlProps/ctrlProp435.xml><?xml version="1.0" encoding="utf-8"?>
<formControlPr xmlns="http://schemas.microsoft.com/office/spreadsheetml/2009/9/main" objectType="CheckBox" fmlaLink="$P$10" lockText="1" noThreeD="1"/>
</file>

<file path=xl/ctrlProps/ctrlProp436.xml><?xml version="1.0" encoding="utf-8"?>
<formControlPr xmlns="http://schemas.microsoft.com/office/spreadsheetml/2009/9/main" objectType="CheckBox" fmlaLink="$P$11" lockText="1" noThreeD="1"/>
</file>

<file path=xl/ctrlProps/ctrlProp437.xml><?xml version="1.0" encoding="utf-8"?>
<formControlPr xmlns="http://schemas.microsoft.com/office/spreadsheetml/2009/9/main" objectType="CheckBox" fmlaLink="$P$12" lockText="1" noThreeD="1"/>
</file>

<file path=xl/ctrlProps/ctrlProp438.xml><?xml version="1.0" encoding="utf-8"?>
<formControlPr xmlns="http://schemas.microsoft.com/office/spreadsheetml/2009/9/main" objectType="CheckBox" fmlaLink="$P$13" lockText="1" noThreeD="1"/>
</file>

<file path=xl/ctrlProps/ctrlProp439.xml><?xml version="1.0" encoding="utf-8"?>
<formControlPr xmlns="http://schemas.microsoft.com/office/spreadsheetml/2009/9/main" objectType="CheckBox" fmlaLink="$P$14" lockText="1" noThreeD="1"/>
</file>

<file path=xl/ctrlProps/ctrlProp44.xml><?xml version="1.0" encoding="utf-8"?>
<formControlPr xmlns="http://schemas.microsoft.com/office/spreadsheetml/2009/9/main" objectType="CheckBox" fmlaLink="$P$48" lockText="1" noThreeD="1"/>
</file>

<file path=xl/ctrlProps/ctrlProp440.xml><?xml version="1.0" encoding="utf-8"?>
<formControlPr xmlns="http://schemas.microsoft.com/office/spreadsheetml/2009/9/main" objectType="CheckBox" fmlaLink="$P$15" lockText="1" noThreeD="1"/>
</file>

<file path=xl/ctrlProps/ctrlProp441.xml><?xml version="1.0" encoding="utf-8"?>
<formControlPr xmlns="http://schemas.microsoft.com/office/spreadsheetml/2009/9/main" objectType="CheckBox" fmlaLink="$P$16" lockText="1" noThreeD="1"/>
</file>

<file path=xl/ctrlProps/ctrlProp442.xml><?xml version="1.0" encoding="utf-8"?>
<formControlPr xmlns="http://schemas.microsoft.com/office/spreadsheetml/2009/9/main" objectType="CheckBox" fmlaLink="$P$17" lockText="1" noThreeD="1"/>
</file>

<file path=xl/ctrlProps/ctrlProp443.xml><?xml version="1.0" encoding="utf-8"?>
<formControlPr xmlns="http://schemas.microsoft.com/office/spreadsheetml/2009/9/main" objectType="CheckBox" fmlaLink="$P$18" lockText="1" noThreeD="1"/>
</file>

<file path=xl/ctrlProps/ctrlProp444.xml><?xml version="1.0" encoding="utf-8"?>
<formControlPr xmlns="http://schemas.microsoft.com/office/spreadsheetml/2009/9/main" objectType="CheckBox" fmlaLink="$P$19" lockText="1" noThreeD="1"/>
</file>

<file path=xl/ctrlProps/ctrlProp445.xml><?xml version="1.0" encoding="utf-8"?>
<formControlPr xmlns="http://schemas.microsoft.com/office/spreadsheetml/2009/9/main" objectType="CheckBox" fmlaLink="$P$20" lockText="1" noThreeD="1"/>
</file>

<file path=xl/ctrlProps/ctrlProp446.xml><?xml version="1.0" encoding="utf-8"?>
<formControlPr xmlns="http://schemas.microsoft.com/office/spreadsheetml/2009/9/main" objectType="CheckBox" fmlaLink="$P$21" lockText="1" noThreeD="1"/>
</file>

<file path=xl/ctrlProps/ctrlProp447.xml><?xml version="1.0" encoding="utf-8"?>
<formControlPr xmlns="http://schemas.microsoft.com/office/spreadsheetml/2009/9/main" objectType="CheckBox" fmlaLink="$P$22" lockText="1" noThreeD="1"/>
</file>

<file path=xl/ctrlProps/ctrlProp448.xml><?xml version="1.0" encoding="utf-8"?>
<formControlPr xmlns="http://schemas.microsoft.com/office/spreadsheetml/2009/9/main" objectType="CheckBox" fmlaLink="$P$23" lockText="1" noThreeD="1"/>
</file>

<file path=xl/ctrlProps/ctrlProp449.xml><?xml version="1.0" encoding="utf-8"?>
<formControlPr xmlns="http://schemas.microsoft.com/office/spreadsheetml/2009/9/main" objectType="CheckBox" fmlaLink="$P$24" lockText="1" noThreeD="1"/>
</file>

<file path=xl/ctrlProps/ctrlProp45.xml><?xml version="1.0" encoding="utf-8"?>
<formControlPr xmlns="http://schemas.microsoft.com/office/spreadsheetml/2009/9/main" objectType="CheckBox" fmlaLink="$P$49" lockText="1" noThreeD="1"/>
</file>

<file path=xl/ctrlProps/ctrlProp450.xml><?xml version="1.0" encoding="utf-8"?>
<formControlPr xmlns="http://schemas.microsoft.com/office/spreadsheetml/2009/9/main" objectType="CheckBox" fmlaLink="$P$25" lockText="1" noThreeD="1"/>
</file>

<file path=xl/ctrlProps/ctrlProp451.xml><?xml version="1.0" encoding="utf-8"?>
<formControlPr xmlns="http://schemas.microsoft.com/office/spreadsheetml/2009/9/main" objectType="CheckBox" fmlaLink="$P$26" lockText="1" noThreeD="1"/>
</file>

<file path=xl/ctrlProps/ctrlProp452.xml><?xml version="1.0" encoding="utf-8"?>
<formControlPr xmlns="http://schemas.microsoft.com/office/spreadsheetml/2009/9/main" objectType="CheckBox" fmlaLink="$P$27" lockText="1" noThreeD="1"/>
</file>

<file path=xl/ctrlProps/ctrlProp453.xml><?xml version="1.0" encoding="utf-8"?>
<formControlPr xmlns="http://schemas.microsoft.com/office/spreadsheetml/2009/9/main" objectType="CheckBox" fmlaLink="$P$28" lockText="1" noThreeD="1"/>
</file>

<file path=xl/ctrlProps/ctrlProp454.xml><?xml version="1.0" encoding="utf-8"?>
<formControlPr xmlns="http://schemas.microsoft.com/office/spreadsheetml/2009/9/main" objectType="CheckBox" fmlaLink="$P$29" lockText="1" noThreeD="1"/>
</file>

<file path=xl/ctrlProps/ctrlProp455.xml><?xml version="1.0" encoding="utf-8"?>
<formControlPr xmlns="http://schemas.microsoft.com/office/spreadsheetml/2009/9/main" objectType="CheckBox" fmlaLink="$P$30" lockText="1" noThreeD="1"/>
</file>

<file path=xl/ctrlProps/ctrlProp456.xml><?xml version="1.0" encoding="utf-8"?>
<formControlPr xmlns="http://schemas.microsoft.com/office/spreadsheetml/2009/9/main" objectType="CheckBox" fmlaLink="$P$31" lockText="1" noThreeD="1"/>
</file>

<file path=xl/ctrlProps/ctrlProp457.xml><?xml version="1.0" encoding="utf-8"?>
<formControlPr xmlns="http://schemas.microsoft.com/office/spreadsheetml/2009/9/main" objectType="CheckBox" fmlaLink="$P$32" lockText="1" noThreeD="1"/>
</file>

<file path=xl/ctrlProps/ctrlProp458.xml><?xml version="1.0" encoding="utf-8"?>
<formControlPr xmlns="http://schemas.microsoft.com/office/spreadsheetml/2009/9/main" objectType="CheckBox" fmlaLink="$P$33" lockText="1" noThreeD="1"/>
</file>

<file path=xl/ctrlProps/ctrlProp459.xml><?xml version="1.0" encoding="utf-8"?>
<formControlPr xmlns="http://schemas.microsoft.com/office/spreadsheetml/2009/9/main" objectType="CheckBox" fmlaLink="$P$34" lockText="1" noThreeD="1"/>
</file>

<file path=xl/ctrlProps/ctrlProp46.xml><?xml version="1.0" encoding="utf-8"?>
<formControlPr xmlns="http://schemas.microsoft.com/office/spreadsheetml/2009/9/main" objectType="CheckBox" fmlaLink="$P$50" lockText="1" noThreeD="1"/>
</file>

<file path=xl/ctrlProps/ctrlProp460.xml><?xml version="1.0" encoding="utf-8"?>
<formControlPr xmlns="http://schemas.microsoft.com/office/spreadsheetml/2009/9/main" objectType="CheckBox" fmlaLink="P35" lockText="1"/>
</file>

<file path=xl/ctrlProps/ctrlProp461.xml><?xml version="1.0" encoding="utf-8"?>
<formControlPr xmlns="http://schemas.microsoft.com/office/spreadsheetml/2009/9/main" objectType="CheckBox" fmlaLink="$P$36" lockText="1" noThreeD="1"/>
</file>

<file path=xl/ctrlProps/ctrlProp462.xml><?xml version="1.0" encoding="utf-8"?>
<formControlPr xmlns="http://schemas.microsoft.com/office/spreadsheetml/2009/9/main" objectType="CheckBox" fmlaLink="$P$37" lockText="1" noThreeD="1"/>
</file>

<file path=xl/ctrlProps/ctrlProp463.xml><?xml version="1.0" encoding="utf-8"?>
<formControlPr xmlns="http://schemas.microsoft.com/office/spreadsheetml/2009/9/main" objectType="CheckBox" fmlaLink="$P$38" lockText="1" noThreeD="1"/>
</file>

<file path=xl/ctrlProps/ctrlProp464.xml><?xml version="1.0" encoding="utf-8"?>
<formControlPr xmlns="http://schemas.microsoft.com/office/spreadsheetml/2009/9/main" objectType="CheckBox" fmlaLink="$P$39" lockText="1" noThreeD="1"/>
</file>

<file path=xl/ctrlProps/ctrlProp465.xml><?xml version="1.0" encoding="utf-8"?>
<formControlPr xmlns="http://schemas.microsoft.com/office/spreadsheetml/2009/9/main" objectType="CheckBox" fmlaLink="$P$40" lockText="1" noThreeD="1"/>
</file>

<file path=xl/ctrlProps/ctrlProp466.xml><?xml version="1.0" encoding="utf-8"?>
<formControlPr xmlns="http://schemas.microsoft.com/office/spreadsheetml/2009/9/main" objectType="CheckBox" fmlaLink="$P$41" lockText="1" noThreeD="1"/>
</file>

<file path=xl/ctrlProps/ctrlProp467.xml><?xml version="1.0" encoding="utf-8"?>
<formControlPr xmlns="http://schemas.microsoft.com/office/spreadsheetml/2009/9/main" objectType="CheckBox" fmlaLink="$P$42" lockText="1" noThreeD="1"/>
</file>

<file path=xl/ctrlProps/ctrlProp468.xml><?xml version="1.0" encoding="utf-8"?>
<formControlPr xmlns="http://schemas.microsoft.com/office/spreadsheetml/2009/9/main" objectType="CheckBox" fmlaLink="$P$43" lockText="1" noThreeD="1"/>
</file>

<file path=xl/ctrlProps/ctrlProp469.xml><?xml version="1.0" encoding="utf-8"?>
<formControlPr xmlns="http://schemas.microsoft.com/office/spreadsheetml/2009/9/main" objectType="CheckBox" fmlaLink="$P$44" lockText="1" noThreeD="1"/>
</file>

<file path=xl/ctrlProps/ctrlProp47.xml><?xml version="1.0" encoding="utf-8"?>
<formControlPr xmlns="http://schemas.microsoft.com/office/spreadsheetml/2009/9/main" objectType="CheckBox" fmlaLink="$P$51" lockText="1" noThreeD="1"/>
</file>

<file path=xl/ctrlProps/ctrlProp470.xml><?xml version="1.0" encoding="utf-8"?>
<formControlPr xmlns="http://schemas.microsoft.com/office/spreadsheetml/2009/9/main" objectType="CheckBox" fmlaLink="$P$45" lockText="1" noThreeD="1"/>
</file>

<file path=xl/ctrlProps/ctrlProp471.xml><?xml version="1.0" encoding="utf-8"?>
<formControlPr xmlns="http://schemas.microsoft.com/office/spreadsheetml/2009/9/main" objectType="CheckBox" fmlaLink="$P$67" lockText="1" noThreeD="1"/>
</file>

<file path=xl/ctrlProps/ctrlProp472.xml><?xml version="1.0" encoding="utf-8"?>
<formControlPr xmlns="http://schemas.microsoft.com/office/spreadsheetml/2009/9/main" objectType="CheckBox" fmlaLink="$P$68" lockText="1" noThreeD="1"/>
</file>

<file path=xl/ctrlProps/ctrlProp473.xml><?xml version="1.0" encoding="utf-8"?>
<formControlPr xmlns="http://schemas.microsoft.com/office/spreadsheetml/2009/9/main" objectType="CheckBox" fmlaLink="$P$69" lockText="1" noThreeD="1"/>
</file>

<file path=xl/ctrlProps/ctrlProp474.xml><?xml version="1.0" encoding="utf-8"?>
<formControlPr xmlns="http://schemas.microsoft.com/office/spreadsheetml/2009/9/main" objectType="CheckBox" fmlaLink="$P$70" lockText="1" noThreeD="1"/>
</file>

<file path=xl/ctrlProps/ctrlProp475.xml><?xml version="1.0" encoding="utf-8"?>
<formControlPr xmlns="http://schemas.microsoft.com/office/spreadsheetml/2009/9/main" objectType="CheckBox" fmlaLink="$P$71" lockText="1" noThreeD="1"/>
</file>

<file path=xl/ctrlProps/ctrlProp476.xml><?xml version="1.0" encoding="utf-8"?>
<formControlPr xmlns="http://schemas.microsoft.com/office/spreadsheetml/2009/9/main" objectType="CheckBox" fmlaLink="$P$46" lockText="1" noThreeD="1"/>
</file>

<file path=xl/ctrlProps/ctrlProp477.xml><?xml version="1.0" encoding="utf-8"?>
<formControlPr xmlns="http://schemas.microsoft.com/office/spreadsheetml/2009/9/main" objectType="CheckBox" fmlaLink="$P$47" lockText="1" noThreeD="1"/>
</file>

<file path=xl/ctrlProps/ctrlProp478.xml><?xml version="1.0" encoding="utf-8"?>
<formControlPr xmlns="http://schemas.microsoft.com/office/spreadsheetml/2009/9/main" objectType="CheckBox" fmlaLink="$P$48" lockText="1" noThreeD="1"/>
</file>

<file path=xl/ctrlProps/ctrlProp479.xml><?xml version="1.0" encoding="utf-8"?>
<formControlPr xmlns="http://schemas.microsoft.com/office/spreadsheetml/2009/9/main" objectType="CheckBox" fmlaLink="$P$49" lockText="1" noThreeD="1"/>
</file>

<file path=xl/ctrlProps/ctrlProp48.xml><?xml version="1.0" encoding="utf-8"?>
<formControlPr xmlns="http://schemas.microsoft.com/office/spreadsheetml/2009/9/main" objectType="CheckBox" fmlaLink="$P$52" lockText="1" noThreeD="1"/>
</file>

<file path=xl/ctrlProps/ctrlProp480.xml><?xml version="1.0" encoding="utf-8"?>
<formControlPr xmlns="http://schemas.microsoft.com/office/spreadsheetml/2009/9/main" objectType="CheckBox" fmlaLink="$P$50" lockText="1" noThreeD="1"/>
</file>

<file path=xl/ctrlProps/ctrlProp481.xml><?xml version="1.0" encoding="utf-8"?>
<formControlPr xmlns="http://schemas.microsoft.com/office/spreadsheetml/2009/9/main" objectType="CheckBox" fmlaLink="$P$51" lockText="1" noThreeD="1"/>
</file>

<file path=xl/ctrlProps/ctrlProp482.xml><?xml version="1.0" encoding="utf-8"?>
<formControlPr xmlns="http://schemas.microsoft.com/office/spreadsheetml/2009/9/main" objectType="CheckBox" fmlaLink="$P$52" lockText="1" noThreeD="1"/>
</file>

<file path=xl/ctrlProps/ctrlProp483.xml><?xml version="1.0" encoding="utf-8"?>
<formControlPr xmlns="http://schemas.microsoft.com/office/spreadsheetml/2009/9/main" objectType="CheckBox" fmlaLink="$P$53" lockText="1" noThreeD="1"/>
</file>

<file path=xl/ctrlProps/ctrlProp484.xml><?xml version="1.0" encoding="utf-8"?>
<formControlPr xmlns="http://schemas.microsoft.com/office/spreadsheetml/2009/9/main" objectType="CheckBox" fmlaLink="$P$54" lockText="1" noThreeD="1"/>
</file>

<file path=xl/ctrlProps/ctrlProp485.xml><?xml version="1.0" encoding="utf-8"?>
<formControlPr xmlns="http://schemas.microsoft.com/office/spreadsheetml/2009/9/main" objectType="CheckBox" fmlaLink="$P$55" lockText="1" noThreeD="1"/>
</file>

<file path=xl/ctrlProps/ctrlProp486.xml><?xml version="1.0" encoding="utf-8"?>
<formControlPr xmlns="http://schemas.microsoft.com/office/spreadsheetml/2009/9/main" objectType="CheckBox" fmlaLink="$P$56" lockText="1" noThreeD="1"/>
</file>

<file path=xl/ctrlProps/ctrlProp487.xml><?xml version="1.0" encoding="utf-8"?>
<formControlPr xmlns="http://schemas.microsoft.com/office/spreadsheetml/2009/9/main" objectType="CheckBox" fmlaLink="$P$57" lockText="1" noThreeD="1"/>
</file>

<file path=xl/ctrlProps/ctrlProp488.xml><?xml version="1.0" encoding="utf-8"?>
<formControlPr xmlns="http://schemas.microsoft.com/office/spreadsheetml/2009/9/main" objectType="CheckBox" fmlaLink="$P$58" lockText="1" noThreeD="1"/>
</file>

<file path=xl/ctrlProps/ctrlProp489.xml><?xml version="1.0" encoding="utf-8"?>
<formControlPr xmlns="http://schemas.microsoft.com/office/spreadsheetml/2009/9/main" objectType="CheckBox" fmlaLink="$P$59" lockText="1" noThreeD="1"/>
</file>

<file path=xl/ctrlProps/ctrlProp49.xml><?xml version="1.0" encoding="utf-8"?>
<formControlPr xmlns="http://schemas.microsoft.com/office/spreadsheetml/2009/9/main" objectType="CheckBox" fmlaLink="$P$53" lockText="1" noThreeD="1"/>
</file>

<file path=xl/ctrlProps/ctrlProp490.xml><?xml version="1.0" encoding="utf-8"?>
<formControlPr xmlns="http://schemas.microsoft.com/office/spreadsheetml/2009/9/main" objectType="CheckBox" fmlaLink="$P$60" lockText="1" noThreeD="1"/>
</file>

<file path=xl/ctrlProps/ctrlProp491.xml><?xml version="1.0" encoding="utf-8"?>
<formControlPr xmlns="http://schemas.microsoft.com/office/spreadsheetml/2009/9/main" objectType="CheckBox" fmlaLink="$P$61" lockText="1" noThreeD="1"/>
</file>

<file path=xl/ctrlProps/ctrlProp492.xml><?xml version="1.0" encoding="utf-8"?>
<formControlPr xmlns="http://schemas.microsoft.com/office/spreadsheetml/2009/9/main" objectType="CheckBox" fmlaLink="$P$62" lockText="1" noThreeD="1"/>
</file>

<file path=xl/ctrlProps/ctrlProp493.xml><?xml version="1.0" encoding="utf-8"?>
<formControlPr xmlns="http://schemas.microsoft.com/office/spreadsheetml/2009/9/main" objectType="CheckBox" fmlaLink="$P$63" lockText="1" noThreeD="1"/>
</file>

<file path=xl/ctrlProps/ctrlProp494.xml><?xml version="1.0" encoding="utf-8"?>
<formControlPr xmlns="http://schemas.microsoft.com/office/spreadsheetml/2009/9/main" objectType="CheckBox" fmlaLink="$P$64" lockText="1" noThreeD="1"/>
</file>

<file path=xl/ctrlProps/ctrlProp495.xml><?xml version="1.0" encoding="utf-8"?>
<formControlPr xmlns="http://schemas.microsoft.com/office/spreadsheetml/2009/9/main" objectType="CheckBox" fmlaLink="$P$65" lockText="1" noThreeD="1"/>
</file>

<file path=xl/ctrlProps/ctrlProp496.xml><?xml version="1.0" encoding="utf-8"?>
<formControlPr xmlns="http://schemas.microsoft.com/office/spreadsheetml/2009/9/main" objectType="CheckBox" fmlaLink="$P$66" lockText="1" noThreeD="1"/>
</file>

<file path=xl/ctrlProps/ctrlProp497.xml><?xml version="1.0" encoding="utf-8"?>
<formControlPr xmlns="http://schemas.microsoft.com/office/spreadsheetml/2009/9/main" objectType="CheckBox" fmlaLink="$P$10" lockText="1" noThreeD="1"/>
</file>

<file path=xl/ctrlProps/ctrlProp498.xml><?xml version="1.0" encoding="utf-8"?>
<formControlPr xmlns="http://schemas.microsoft.com/office/spreadsheetml/2009/9/main" objectType="CheckBox" fmlaLink="$P$11" lockText="1" noThreeD="1"/>
</file>

<file path=xl/ctrlProps/ctrlProp499.xml><?xml version="1.0" encoding="utf-8"?>
<formControlPr xmlns="http://schemas.microsoft.com/office/spreadsheetml/2009/9/main" objectType="CheckBox" fmlaLink="$P$12" lockText="1" noThreeD="1"/>
</file>

<file path=xl/ctrlProps/ctrlProp5.xml><?xml version="1.0" encoding="utf-8"?>
<formControlPr xmlns="http://schemas.microsoft.com/office/spreadsheetml/2009/9/main" objectType="CheckBox" fmlaLink="$P$14" lockText="1" noThreeD="1"/>
</file>

<file path=xl/ctrlProps/ctrlProp50.xml><?xml version="1.0" encoding="utf-8"?>
<formControlPr xmlns="http://schemas.microsoft.com/office/spreadsheetml/2009/9/main" objectType="CheckBox" fmlaLink="$P$54" lockText="1" noThreeD="1"/>
</file>

<file path=xl/ctrlProps/ctrlProp500.xml><?xml version="1.0" encoding="utf-8"?>
<formControlPr xmlns="http://schemas.microsoft.com/office/spreadsheetml/2009/9/main" objectType="CheckBox" fmlaLink="$P$13" lockText="1" noThreeD="1"/>
</file>

<file path=xl/ctrlProps/ctrlProp501.xml><?xml version="1.0" encoding="utf-8"?>
<formControlPr xmlns="http://schemas.microsoft.com/office/spreadsheetml/2009/9/main" objectType="CheckBox" fmlaLink="$P$14" lockText="1" noThreeD="1"/>
</file>

<file path=xl/ctrlProps/ctrlProp502.xml><?xml version="1.0" encoding="utf-8"?>
<formControlPr xmlns="http://schemas.microsoft.com/office/spreadsheetml/2009/9/main" objectType="CheckBox" fmlaLink="$P$15" lockText="1" noThreeD="1"/>
</file>

<file path=xl/ctrlProps/ctrlProp503.xml><?xml version="1.0" encoding="utf-8"?>
<formControlPr xmlns="http://schemas.microsoft.com/office/spreadsheetml/2009/9/main" objectType="CheckBox" fmlaLink="$P$16" lockText="1" noThreeD="1"/>
</file>

<file path=xl/ctrlProps/ctrlProp504.xml><?xml version="1.0" encoding="utf-8"?>
<formControlPr xmlns="http://schemas.microsoft.com/office/spreadsheetml/2009/9/main" objectType="CheckBox" fmlaLink="$P$17" lockText="1" noThreeD="1"/>
</file>

<file path=xl/ctrlProps/ctrlProp505.xml><?xml version="1.0" encoding="utf-8"?>
<formControlPr xmlns="http://schemas.microsoft.com/office/spreadsheetml/2009/9/main" objectType="CheckBox" fmlaLink="$P$18" lockText="1" noThreeD="1"/>
</file>

<file path=xl/ctrlProps/ctrlProp506.xml><?xml version="1.0" encoding="utf-8"?>
<formControlPr xmlns="http://schemas.microsoft.com/office/spreadsheetml/2009/9/main" objectType="CheckBox" fmlaLink="$P$19" lockText="1" noThreeD="1"/>
</file>

<file path=xl/ctrlProps/ctrlProp507.xml><?xml version="1.0" encoding="utf-8"?>
<formControlPr xmlns="http://schemas.microsoft.com/office/spreadsheetml/2009/9/main" objectType="CheckBox" fmlaLink="$P$20" lockText="1" noThreeD="1"/>
</file>

<file path=xl/ctrlProps/ctrlProp508.xml><?xml version="1.0" encoding="utf-8"?>
<formControlPr xmlns="http://schemas.microsoft.com/office/spreadsheetml/2009/9/main" objectType="CheckBox" fmlaLink="$P$21" lockText="1" noThreeD="1"/>
</file>

<file path=xl/ctrlProps/ctrlProp509.xml><?xml version="1.0" encoding="utf-8"?>
<formControlPr xmlns="http://schemas.microsoft.com/office/spreadsheetml/2009/9/main" objectType="CheckBox" fmlaLink="$P$22" lockText="1" noThreeD="1"/>
</file>

<file path=xl/ctrlProps/ctrlProp51.xml><?xml version="1.0" encoding="utf-8"?>
<formControlPr xmlns="http://schemas.microsoft.com/office/spreadsheetml/2009/9/main" objectType="CheckBox" fmlaLink="$P$55" lockText="1" noThreeD="1"/>
</file>

<file path=xl/ctrlProps/ctrlProp510.xml><?xml version="1.0" encoding="utf-8"?>
<formControlPr xmlns="http://schemas.microsoft.com/office/spreadsheetml/2009/9/main" objectType="CheckBox" fmlaLink="$P$23" lockText="1" noThreeD="1"/>
</file>

<file path=xl/ctrlProps/ctrlProp511.xml><?xml version="1.0" encoding="utf-8"?>
<formControlPr xmlns="http://schemas.microsoft.com/office/spreadsheetml/2009/9/main" objectType="CheckBox" fmlaLink="$P$24" lockText="1" noThreeD="1"/>
</file>

<file path=xl/ctrlProps/ctrlProp512.xml><?xml version="1.0" encoding="utf-8"?>
<formControlPr xmlns="http://schemas.microsoft.com/office/spreadsheetml/2009/9/main" objectType="CheckBox" fmlaLink="$P$25" lockText="1" noThreeD="1"/>
</file>

<file path=xl/ctrlProps/ctrlProp513.xml><?xml version="1.0" encoding="utf-8"?>
<formControlPr xmlns="http://schemas.microsoft.com/office/spreadsheetml/2009/9/main" objectType="CheckBox" fmlaLink="$P$26" lockText="1" noThreeD="1"/>
</file>

<file path=xl/ctrlProps/ctrlProp514.xml><?xml version="1.0" encoding="utf-8"?>
<formControlPr xmlns="http://schemas.microsoft.com/office/spreadsheetml/2009/9/main" objectType="CheckBox" fmlaLink="$P$27" lockText="1" noThreeD="1"/>
</file>

<file path=xl/ctrlProps/ctrlProp515.xml><?xml version="1.0" encoding="utf-8"?>
<formControlPr xmlns="http://schemas.microsoft.com/office/spreadsheetml/2009/9/main" objectType="CheckBox" fmlaLink="$P$28" lockText="1" noThreeD="1"/>
</file>

<file path=xl/ctrlProps/ctrlProp516.xml><?xml version="1.0" encoding="utf-8"?>
<formControlPr xmlns="http://schemas.microsoft.com/office/spreadsheetml/2009/9/main" objectType="CheckBox" fmlaLink="$P$29" lockText="1" noThreeD="1"/>
</file>

<file path=xl/ctrlProps/ctrlProp517.xml><?xml version="1.0" encoding="utf-8"?>
<formControlPr xmlns="http://schemas.microsoft.com/office/spreadsheetml/2009/9/main" objectType="CheckBox" fmlaLink="$P$30" lockText="1" noThreeD="1"/>
</file>

<file path=xl/ctrlProps/ctrlProp518.xml><?xml version="1.0" encoding="utf-8"?>
<formControlPr xmlns="http://schemas.microsoft.com/office/spreadsheetml/2009/9/main" objectType="CheckBox" fmlaLink="$P$31" lockText="1" noThreeD="1"/>
</file>

<file path=xl/ctrlProps/ctrlProp519.xml><?xml version="1.0" encoding="utf-8"?>
<formControlPr xmlns="http://schemas.microsoft.com/office/spreadsheetml/2009/9/main" objectType="CheckBox" fmlaLink="$P$32" lockText="1" noThreeD="1"/>
</file>

<file path=xl/ctrlProps/ctrlProp52.xml><?xml version="1.0" encoding="utf-8"?>
<formControlPr xmlns="http://schemas.microsoft.com/office/spreadsheetml/2009/9/main" objectType="CheckBox" fmlaLink="$P$56" lockText="1" noThreeD="1"/>
</file>

<file path=xl/ctrlProps/ctrlProp520.xml><?xml version="1.0" encoding="utf-8"?>
<formControlPr xmlns="http://schemas.microsoft.com/office/spreadsheetml/2009/9/main" objectType="CheckBox" fmlaLink="$P$33" lockText="1" noThreeD="1"/>
</file>

<file path=xl/ctrlProps/ctrlProp521.xml><?xml version="1.0" encoding="utf-8"?>
<formControlPr xmlns="http://schemas.microsoft.com/office/spreadsheetml/2009/9/main" objectType="CheckBox" fmlaLink="$P$34" lockText="1" noThreeD="1"/>
</file>

<file path=xl/ctrlProps/ctrlProp522.xml><?xml version="1.0" encoding="utf-8"?>
<formControlPr xmlns="http://schemas.microsoft.com/office/spreadsheetml/2009/9/main" objectType="CheckBox" fmlaLink="P35" lockText="1"/>
</file>

<file path=xl/ctrlProps/ctrlProp523.xml><?xml version="1.0" encoding="utf-8"?>
<formControlPr xmlns="http://schemas.microsoft.com/office/spreadsheetml/2009/9/main" objectType="CheckBox" fmlaLink="$P$36" lockText="1" noThreeD="1"/>
</file>

<file path=xl/ctrlProps/ctrlProp524.xml><?xml version="1.0" encoding="utf-8"?>
<formControlPr xmlns="http://schemas.microsoft.com/office/spreadsheetml/2009/9/main" objectType="CheckBox" fmlaLink="$P$37" lockText="1" noThreeD="1"/>
</file>

<file path=xl/ctrlProps/ctrlProp525.xml><?xml version="1.0" encoding="utf-8"?>
<formControlPr xmlns="http://schemas.microsoft.com/office/spreadsheetml/2009/9/main" objectType="CheckBox" fmlaLink="$P$38" lockText="1" noThreeD="1"/>
</file>

<file path=xl/ctrlProps/ctrlProp526.xml><?xml version="1.0" encoding="utf-8"?>
<formControlPr xmlns="http://schemas.microsoft.com/office/spreadsheetml/2009/9/main" objectType="CheckBox" fmlaLink="$P$39" lockText="1" noThreeD="1"/>
</file>

<file path=xl/ctrlProps/ctrlProp527.xml><?xml version="1.0" encoding="utf-8"?>
<formControlPr xmlns="http://schemas.microsoft.com/office/spreadsheetml/2009/9/main" objectType="CheckBox" fmlaLink="$P$40" lockText="1" noThreeD="1"/>
</file>

<file path=xl/ctrlProps/ctrlProp528.xml><?xml version="1.0" encoding="utf-8"?>
<formControlPr xmlns="http://schemas.microsoft.com/office/spreadsheetml/2009/9/main" objectType="CheckBox" fmlaLink="$P$41" lockText="1" noThreeD="1"/>
</file>

<file path=xl/ctrlProps/ctrlProp529.xml><?xml version="1.0" encoding="utf-8"?>
<formControlPr xmlns="http://schemas.microsoft.com/office/spreadsheetml/2009/9/main" objectType="CheckBox" fmlaLink="$P$42" lockText="1" noThreeD="1"/>
</file>

<file path=xl/ctrlProps/ctrlProp53.xml><?xml version="1.0" encoding="utf-8"?>
<formControlPr xmlns="http://schemas.microsoft.com/office/spreadsheetml/2009/9/main" objectType="CheckBox" fmlaLink="$P$57" lockText="1" noThreeD="1"/>
</file>

<file path=xl/ctrlProps/ctrlProp530.xml><?xml version="1.0" encoding="utf-8"?>
<formControlPr xmlns="http://schemas.microsoft.com/office/spreadsheetml/2009/9/main" objectType="CheckBox" fmlaLink="$P$43" lockText="1" noThreeD="1"/>
</file>

<file path=xl/ctrlProps/ctrlProp531.xml><?xml version="1.0" encoding="utf-8"?>
<formControlPr xmlns="http://schemas.microsoft.com/office/spreadsheetml/2009/9/main" objectType="CheckBox" fmlaLink="$P$44" lockText="1" noThreeD="1"/>
</file>

<file path=xl/ctrlProps/ctrlProp532.xml><?xml version="1.0" encoding="utf-8"?>
<formControlPr xmlns="http://schemas.microsoft.com/office/spreadsheetml/2009/9/main" objectType="CheckBox" fmlaLink="$P$45" lockText="1" noThreeD="1"/>
</file>

<file path=xl/ctrlProps/ctrlProp533.xml><?xml version="1.0" encoding="utf-8"?>
<formControlPr xmlns="http://schemas.microsoft.com/office/spreadsheetml/2009/9/main" objectType="CheckBox" fmlaLink="$P$67" lockText="1" noThreeD="1"/>
</file>

<file path=xl/ctrlProps/ctrlProp534.xml><?xml version="1.0" encoding="utf-8"?>
<formControlPr xmlns="http://schemas.microsoft.com/office/spreadsheetml/2009/9/main" objectType="CheckBox" fmlaLink="$P$68" lockText="1" noThreeD="1"/>
</file>

<file path=xl/ctrlProps/ctrlProp535.xml><?xml version="1.0" encoding="utf-8"?>
<formControlPr xmlns="http://schemas.microsoft.com/office/spreadsheetml/2009/9/main" objectType="CheckBox" fmlaLink="$P$69" lockText="1" noThreeD="1"/>
</file>

<file path=xl/ctrlProps/ctrlProp536.xml><?xml version="1.0" encoding="utf-8"?>
<formControlPr xmlns="http://schemas.microsoft.com/office/spreadsheetml/2009/9/main" objectType="CheckBox" fmlaLink="$P$70" lockText="1" noThreeD="1"/>
</file>

<file path=xl/ctrlProps/ctrlProp537.xml><?xml version="1.0" encoding="utf-8"?>
<formControlPr xmlns="http://schemas.microsoft.com/office/spreadsheetml/2009/9/main" objectType="CheckBox" fmlaLink="$P$71" lockText="1" noThreeD="1"/>
</file>

<file path=xl/ctrlProps/ctrlProp538.xml><?xml version="1.0" encoding="utf-8"?>
<formControlPr xmlns="http://schemas.microsoft.com/office/spreadsheetml/2009/9/main" objectType="CheckBox" fmlaLink="$P$46" lockText="1" noThreeD="1"/>
</file>

<file path=xl/ctrlProps/ctrlProp539.xml><?xml version="1.0" encoding="utf-8"?>
<formControlPr xmlns="http://schemas.microsoft.com/office/spreadsheetml/2009/9/main" objectType="CheckBox" fmlaLink="$P$47" lockText="1" noThreeD="1"/>
</file>

<file path=xl/ctrlProps/ctrlProp54.xml><?xml version="1.0" encoding="utf-8"?>
<formControlPr xmlns="http://schemas.microsoft.com/office/spreadsheetml/2009/9/main" objectType="CheckBox" fmlaLink="$P$58" lockText="1" noThreeD="1"/>
</file>

<file path=xl/ctrlProps/ctrlProp540.xml><?xml version="1.0" encoding="utf-8"?>
<formControlPr xmlns="http://schemas.microsoft.com/office/spreadsheetml/2009/9/main" objectType="CheckBox" fmlaLink="$P$48" lockText="1" noThreeD="1"/>
</file>

<file path=xl/ctrlProps/ctrlProp541.xml><?xml version="1.0" encoding="utf-8"?>
<formControlPr xmlns="http://schemas.microsoft.com/office/spreadsheetml/2009/9/main" objectType="CheckBox" fmlaLink="$P$49" lockText="1" noThreeD="1"/>
</file>

<file path=xl/ctrlProps/ctrlProp542.xml><?xml version="1.0" encoding="utf-8"?>
<formControlPr xmlns="http://schemas.microsoft.com/office/spreadsheetml/2009/9/main" objectType="CheckBox" fmlaLink="$P$50" lockText="1" noThreeD="1"/>
</file>

<file path=xl/ctrlProps/ctrlProp543.xml><?xml version="1.0" encoding="utf-8"?>
<formControlPr xmlns="http://schemas.microsoft.com/office/spreadsheetml/2009/9/main" objectType="CheckBox" fmlaLink="$P$51" lockText="1" noThreeD="1"/>
</file>

<file path=xl/ctrlProps/ctrlProp544.xml><?xml version="1.0" encoding="utf-8"?>
<formControlPr xmlns="http://schemas.microsoft.com/office/spreadsheetml/2009/9/main" objectType="CheckBox" fmlaLink="$P$52" lockText="1" noThreeD="1"/>
</file>

<file path=xl/ctrlProps/ctrlProp545.xml><?xml version="1.0" encoding="utf-8"?>
<formControlPr xmlns="http://schemas.microsoft.com/office/spreadsheetml/2009/9/main" objectType="CheckBox" fmlaLink="$P$53" lockText="1" noThreeD="1"/>
</file>

<file path=xl/ctrlProps/ctrlProp546.xml><?xml version="1.0" encoding="utf-8"?>
<formControlPr xmlns="http://schemas.microsoft.com/office/spreadsheetml/2009/9/main" objectType="CheckBox" fmlaLink="$P$54" lockText="1" noThreeD="1"/>
</file>

<file path=xl/ctrlProps/ctrlProp547.xml><?xml version="1.0" encoding="utf-8"?>
<formControlPr xmlns="http://schemas.microsoft.com/office/spreadsheetml/2009/9/main" objectType="CheckBox" fmlaLink="$P$55" lockText="1" noThreeD="1"/>
</file>

<file path=xl/ctrlProps/ctrlProp548.xml><?xml version="1.0" encoding="utf-8"?>
<formControlPr xmlns="http://schemas.microsoft.com/office/spreadsheetml/2009/9/main" objectType="CheckBox" fmlaLink="$P$56" lockText="1" noThreeD="1"/>
</file>

<file path=xl/ctrlProps/ctrlProp549.xml><?xml version="1.0" encoding="utf-8"?>
<formControlPr xmlns="http://schemas.microsoft.com/office/spreadsheetml/2009/9/main" objectType="CheckBox" fmlaLink="$P$57" lockText="1" noThreeD="1"/>
</file>

<file path=xl/ctrlProps/ctrlProp55.xml><?xml version="1.0" encoding="utf-8"?>
<formControlPr xmlns="http://schemas.microsoft.com/office/spreadsheetml/2009/9/main" objectType="CheckBox" fmlaLink="$P$59" lockText="1" noThreeD="1"/>
</file>

<file path=xl/ctrlProps/ctrlProp550.xml><?xml version="1.0" encoding="utf-8"?>
<formControlPr xmlns="http://schemas.microsoft.com/office/spreadsheetml/2009/9/main" objectType="CheckBox" fmlaLink="$P$58" lockText="1" noThreeD="1"/>
</file>

<file path=xl/ctrlProps/ctrlProp551.xml><?xml version="1.0" encoding="utf-8"?>
<formControlPr xmlns="http://schemas.microsoft.com/office/spreadsheetml/2009/9/main" objectType="CheckBox" fmlaLink="$P$59" lockText="1" noThreeD="1"/>
</file>

<file path=xl/ctrlProps/ctrlProp552.xml><?xml version="1.0" encoding="utf-8"?>
<formControlPr xmlns="http://schemas.microsoft.com/office/spreadsheetml/2009/9/main" objectType="CheckBox" fmlaLink="$P$60" lockText="1" noThreeD="1"/>
</file>

<file path=xl/ctrlProps/ctrlProp553.xml><?xml version="1.0" encoding="utf-8"?>
<formControlPr xmlns="http://schemas.microsoft.com/office/spreadsheetml/2009/9/main" objectType="CheckBox" fmlaLink="$P$61" lockText="1" noThreeD="1"/>
</file>

<file path=xl/ctrlProps/ctrlProp554.xml><?xml version="1.0" encoding="utf-8"?>
<formControlPr xmlns="http://schemas.microsoft.com/office/spreadsheetml/2009/9/main" objectType="CheckBox" fmlaLink="$P$62" lockText="1" noThreeD="1"/>
</file>

<file path=xl/ctrlProps/ctrlProp555.xml><?xml version="1.0" encoding="utf-8"?>
<formControlPr xmlns="http://schemas.microsoft.com/office/spreadsheetml/2009/9/main" objectType="CheckBox" fmlaLink="$P$63" lockText="1" noThreeD="1"/>
</file>

<file path=xl/ctrlProps/ctrlProp556.xml><?xml version="1.0" encoding="utf-8"?>
<formControlPr xmlns="http://schemas.microsoft.com/office/spreadsheetml/2009/9/main" objectType="CheckBox" fmlaLink="$P$64" lockText="1" noThreeD="1"/>
</file>

<file path=xl/ctrlProps/ctrlProp557.xml><?xml version="1.0" encoding="utf-8"?>
<formControlPr xmlns="http://schemas.microsoft.com/office/spreadsheetml/2009/9/main" objectType="CheckBox" fmlaLink="$P$65" lockText="1" noThreeD="1"/>
</file>

<file path=xl/ctrlProps/ctrlProp558.xml><?xml version="1.0" encoding="utf-8"?>
<formControlPr xmlns="http://schemas.microsoft.com/office/spreadsheetml/2009/9/main" objectType="CheckBox" fmlaLink="$P$66" lockText="1" noThreeD="1"/>
</file>

<file path=xl/ctrlProps/ctrlProp559.xml><?xml version="1.0" encoding="utf-8"?>
<formControlPr xmlns="http://schemas.microsoft.com/office/spreadsheetml/2009/9/main" objectType="CheckBox" fmlaLink="$P$10" lockText="1" noThreeD="1"/>
</file>

<file path=xl/ctrlProps/ctrlProp56.xml><?xml version="1.0" encoding="utf-8"?>
<formControlPr xmlns="http://schemas.microsoft.com/office/spreadsheetml/2009/9/main" objectType="CheckBox" fmlaLink="$P$60" lockText="1" noThreeD="1"/>
</file>

<file path=xl/ctrlProps/ctrlProp560.xml><?xml version="1.0" encoding="utf-8"?>
<formControlPr xmlns="http://schemas.microsoft.com/office/spreadsheetml/2009/9/main" objectType="CheckBox" fmlaLink="$P$11" lockText="1" noThreeD="1"/>
</file>

<file path=xl/ctrlProps/ctrlProp561.xml><?xml version="1.0" encoding="utf-8"?>
<formControlPr xmlns="http://schemas.microsoft.com/office/spreadsheetml/2009/9/main" objectType="CheckBox" fmlaLink="$P$12" lockText="1" noThreeD="1"/>
</file>

<file path=xl/ctrlProps/ctrlProp562.xml><?xml version="1.0" encoding="utf-8"?>
<formControlPr xmlns="http://schemas.microsoft.com/office/spreadsheetml/2009/9/main" objectType="CheckBox" fmlaLink="$P$13" lockText="1" noThreeD="1"/>
</file>

<file path=xl/ctrlProps/ctrlProp563.xml><?xml version="1.0" encoding="utf-8"?>
<formControlPr xmlns="http://schemas.microsoft.com/office/spreadsheetml/2009/9/main" objectType="CheckBox" fmlaLink="$P$14" lockText="1" noThreeD="1"/>
</file>

<file path=xl/ctrlProps/ctrlProp564.xml><?xml version="1.0" encoding="utf-8"?>
<formControlPr xmlns="http://schemas.microsoft.com/office/spreadsheetml/2009/9/main" objectType="CheckBox" fmlaLink="$P$15" lockText="1" noThreeD="1"/>
</file>

<file path=xl/ctrlProps/ctrlProp565.xml><?xml version="1.0" encoding="utf-8"?>
<formControlPr xmlns="http://schemas.microsoft.com/office/spreadsheetml/2009/9/main" objectType="CheckBox" fmlaLink="$P$16" lockText="1" noThreeD="1"/>
</file>

<file path=xl/ctrlProps/ctrlProp566.xml><?xml version="1.0" encoding="utf-8"?>
<formControlPr xmlns="http://schemas.microsoft.com/office/spreadsheetml/2009/9/main" objectType="CheckBox" fmlaLink="$P$17" lockText="1" noThreeD="1"/>
</file>

<file path=xl/ctrlProps/ctrlProp567.xml><?xml version="1.0" encoding="utf-8"?>
<formControlPr xmlns="http://schemas.microsoft.com/office/spreadsheetml/2009/9/main" objectType="CheckBox" fmlaLink="$P$18" lockText="1" noThreeD="1"/>
</file>

<file path=xl/ctrlProps/ctrlProp568.xml><?xml version="1.0" encoding="utf-8"?>
<formControlPr xmlns="http://schemas.microsoft.com/office/spreadsheetml/2009/9/main" objectType="CheckBox" fmlaLink="$P$19" lockText="1" noThreeD="1"/>
</file>

<file path=xl/ctrlProps/ctrlProp569.xml><?xml version="1.0" encoding="utf-8"?>
<formControlPr xmlns="http://schemas.microsoft.com/office/spreadsheetml/2009/9/main" objectType="CheckBox" fmlaLink="$P$20" lockText="1" noThreeD="1"/>
</file>

<file path=xl/ctrlProps/ctrlProp57.xml><?xml version="1.0" encoding="utf-8"?>
<formControlPr xmlns="http://schemas.microsoft.com/office/spreadsheetml/2009/9/main" objectType="CheckBox" fmlaLink="$P$61" lockText="1" noThreeD="1"/>
</file>

<file path=xl/ctrlProps/ctrlProp570.xml><?xml version="1.0" encoding="utf-8"?>
<formControlPr xmlns="http://schemas.microsoft.com/office/spreadsheetml/2009/9/main" objectType="CheckBox" fmlaLink="$P$21" lockText="1" noThreeD="1"/>
</file>

<file path=xl/ctrlProps/ctrlProp571.xml><?xml version="1.0" encoding="utf-8"?>
<formControlPr xmlns="http://schemas.microsoft.com/office/spreadsheetml/2009/9/main" objectType="CheckBox" fmlaLink="$P$22" lockText="1" noThreeD="1"/>
</file>

<file path=xl/ctrlProps/ctrlProp572.xml><?xml version="1.0" encoding="utf-8"?>
<formControlPr xmlns="http://schemas.microsoft.com/office/spreadsheetml/2009/9/main" objectType="CheckBox" fmlaLink="$P$23" lockText="1" noThreeD="1"/>
</file>

<file path=xl/ctrlProps/ctrlProp573.xml><?xml version="1.0" encoding="utf-8"?>
<formControlPr xmlns="http://schemas.microsoft.com/office/spreadsheetml/2009/9/main" objectType="CheckBox" fmlaLink="$P$24" lockText="1" noThreeD="1"/>
</file>

<file path=xl/ctrlProps/ctrlProp574.xml><?xml version="1.0" encoding="utf-8"?>
<formControlPr xmlns="http://schemas.microsoft.com/office/spreadsheetml/2009/9/main" objectType="CheckBox" fmlaLink="$P$25" lockText="1" noThreeD="1"/>
</file>

<file path=xl/ctrlProps/ctrlProp575.xml><?xml version="1.0" encoding="utf-8"?>
<formControlPr xmlns="http://schemas.microsoft.com/office/spreadsheetml/2009/9/main" objectType="CheckBox" fmlaLink="$P$26" lockText="1" noThreeD="1"/>
</file>

<file path=xl/ctrlProps/ctrlProp576.xml><?xml version="1.0" encoding="utf-8"?>
<formControlPr xmlns="http://schemas.microsoft.com/office/spreadsheetml/2009/9/main" objectType="CheckBox" fmlaLink="$P$27" lockText="1" noThreeD="1"/>
</file>

<file path=xl/ctrlProps/ctrlProp577.xml><?xml version="1.0" encoding="utf-8"?>
<formControlPr xmlns="http://schemas.microsoft.com/office/spreadsheetml/2009/9/main" objectType="CheckBox" fmlaLink="$P$28" lockText="1" noThreeD="1"/>
</file>

<file path=xl/ctrlProps/ctrlProp578.xml><?xml version="1.0" encoding="utf-8"?>
<formControlPr xmlns="http://schemas.microsoft.com/office/spreadsheetml/2009/9/main" objectType="CheckBox" fmlaLink="$P$29" lockText="1" noThreeD="1"/>
</file>

<file path=xl/ctrlProps/ctrlProp579.xml><?xml version="1.0" encoding="utf-8"?>
<formControlPr xmlns="http://schemas.microsoft.com/office/spreadsheetml/2009/9/main" objectType="CheckBox" fmlaLink="$P$30" lockText="1" noThreeD="1"/>
</file>

<file path=xl/ctrlProps/ctrlProp58.xml><?xml version="1.0" encoding="utf-8"?>
<formControlPr xmlns="http://schemas.microsoft.com/office/spreadsheetml/2009/9/main" objectType="CheckBox" fmlaLink="$P$62" lockText="1" noThreeD="1"/>
</file>

<file path=xl/ctrlProps/ctrlProp580.xml><?xml version="1.0" encoding="utf-8"?>
<formControlPr xmlns="http://schemas.microsoft.com/office/spreadsheetml/2009/9/main" objectType="CheckBox" fmlaLink="$P$31" lockText="1" noThreeD="1"/>
</file>

<file path=xl/ctrlProps/ctrlProp581.xml><?xml version="1.0" encoding="utf-8"?>
<formControlPr xmlns="http://schemas.microsoft.com/office/spreadsheetml/2009/9/main" objectType="CheckBox" fmlaLink="$P$32" lockText="1" noThreeD="1"/>
</file>

<file path=xl/ctrlProps/ctrlProp582.xml><?xml version="1.0" encoding="utf-8"?>
<formControlPr xmlns="http://schemas.microsoft.com/office/spreadsheetml/2009/9/main" objectType="CheckBox" fmlaLink="$P$33" lockText="1" noThreeD="1"/>
</file>

<file path=xl/ctrlProps/ctrlProp583.xml><?xml version="1.0" encoding="utf-8"?>
<formControlPr xmlns="http://schemas.microsoft.com/office/spreadsheetml/2009/9/main" objectType="CheckBox" fmlaLink="$P$34" lockText="1" noThreeD="1"/>
</file>

<file path=xl/ctrlProps/ctrlProp584.xml><?xml version="1.0" encoding="utf-8"?>
<formControlPr xmlns="http://schemas.microsoft.com/office/spreadsheetml/2009/9/main" objectType="CheckBox" fmlaLink="P35" lockText="1"/>
</file>

<file path=xl/ctrlProps/ctrlProp585.xml><?xml version="1.0" encoding="utf-8"?>
<formControlPr xmlns="http://schemas.microsoft.com/office/spreadsheetml/2009/9/main" objectType="CheckBox" fmlaLink="$P$36" lockText="1" noThreeD="1"/>
</file>

<file path=xl/ctrlProps/ctrlProp586.xml><?xml version="1.0" encoding="utf-8"?>
<formControlPr xmlns="http://schemas.microsoft.com/office/spreadsheetml/2009/9/main" objectType="CheckBox" fmlaLink="$P$37" lockText="1" noThreeD="1"/>
</file>

<file path=xl/ctrlProps/ctrlProp587.xml><?xml version="1.0" encoding="utf-8"?>
<formControlPr xmlns="http://schemas.microsoft.com/office/spreadsheetml/2009/9/main" objectType="CheckBox" fmlaLink="$P$38" lockText="1" noThreeD="1"/>
</file>

<file path=xl/ctrlProps/ctrlProp588.xml><?xml version="1.0" encoding="utf-8"?>
<formControlPr xmlns="http://schemas.microsoft.com/office/spreadsheetml/2009/9/main" objectType="CheckBox" fmlaLink="$P$39" lockText="1" noThreeD="1"/>
</file>

<file path=xl/ctrlProps/ctrlProp589.xml><?xml version="1.0" encoding="utf-8"?>
<formControlPr xmlns="http://schemas.microsoft.com/office/spreadsheetml/2009/9/main" objectType="CheckBox" fmlaLink="$P$40" lockText="1" noThreeD="1"/>
</file>

<file path=xl/ctrlProps/ctrlProp59.xml><?xml version="1.0" encoding="utf-8"?>
<formControlPr xmlns="http://schemas.microsoft.com/office/spreadsheetml/2009/9/main" objectType="CheckBox" fmlaLink="$P$63" lockText="1" noThreeD="1"/>
</file>

<file path=xl/ctrlProps/ctrlProp590.xml><?xml version="1.0" encoding="utf-8"?>
<formControlPr xmlns="http://schemas.microsoft.com/office/spreadsheetml/2009/9/main" objectType="CheckBox" fmlaLink="$P$41" lockText="1" noThreeD="1"/>
</file>

<file path=xl/ctrlProps/ctrlProp591.xml><?xml version="1.0" encoding="utf-8"?>
<formControlPr xmlns="http://schemas.microsoft.com/office/spreadsheetml/2009/9/main" objectType="CheckBox" fmlaLink="$P$42" lockText="1" noThreeD="1"/>
</file>

<file path=xl/ctrlProps/ctrlProp592.xml><?xml version="1.0" encoding="utf-8"?>
<formControlPr xmlns="http://schemas.microsoft.com/office/spreadsheetml/2009/9/main" objectType="CheckBox" fmlaLink="$P$43" lockText="1" noThreeD="1"/>
</file>

<file path=xl/ctrlProps/ctrlProp593.xml><?xml version="1.0" encoding="utf-8"?>
<formControlPr xmlns="http://schemas.microsoft.com/office/spreadsheetml/2009/9/main" objectType="CheckBox" fmlaLink="$P$44" lockText="1" noThreeD="1"/>
</file>

<file path=xl/ctrlProps/ctrlProp594.xml><?xml version="1.0" encoding="utf-8"?>
<formControlPr xmlns="http://schemas.microsoft.com/office/spreadsheetml/2009/9/main" objectType="CheckBox" fmlaLink="$P$45" lockText="1" noThreeD="1"/>
</file>

<file path=xl/ctrlProps/ctrlProp595.xml><?xml version="1.0" encoding="utf-8"?>
<formControlPr xmlns="http://schemas.microsoft.com/office/spreadsheetml/2009/9/main" objectType="CheckBox" fmlaLink="$P$67" lockText="1" noThreeD="1"/>
</file>

<file path=xl/ctrlProps/ctrlProp596.xml><?xml version="1.0" encoding="utf-8"?>
<formControlPr xmlns="http://schemas.microsoft.com/office/spreadsheetml/2009/9/main" objectType="CheckBox" fmlaLink="$P$68" lockText="1" noThreeD="1"/>
</file>

<file path=xl/ctrlProps/ctrlProp597.xml><?xml version="1.0" encoding="utf-8"?>
<formControlPr xmlns="http://schemas.microsoft.com/office/spreadsheetml/2009/9/main" objectType="CheckBox" fmlaLink="$P$69" lockText="1" noThreeD="1"/>
</file>

<file path=xl/ctrlProps/ctrlProp598.xml><?xml version="1.0" encoding="utf-8"?>
<formControlPr xmlns="http://schemas.microsoft.com/office/spreadsheetml/2009/9/main" objectType="CheckBox" fmlaLink="$P$70" lockText="1" noThreeD="1"/>
</file>

<file path=xl/ctrlProps/ctrlProp599.xml><?xml version="1.0" encoding="utf-8"?>
<formControlPr xmlns="http://schemas.microsoft.com/office/spreadsheetml/2009/9/main" objectType="CheckBox" fmlaLink="$P$71" lockText="1" noThreeD="1"/>
</file>

<file path=xl/ctrlProps/ctrlProp6.xml><?xml version="1.0" encoding="utf-8"?>
<formControlPr xmlns="http://schemas.microsoft.com/office/spreadsheetml/2009/9/main" objectType="CheckBox" fmlaLink="$P$15" lockText="1" noThreeD="1"/>
</file>

<file path=xl/ctrlProps/ctrlProp60.xml><?xml version="1.0" encoding="utf-8"?>
<formControlPr xmlns="http://schemas.microsoft.com/office/spreadsheetml/2009/9/main" objectType="CheckBox" fmlaLink="$P$64" lockText="1" noThreeD="1"/>
</file>

<file path=xl/ctrlProps/ctrlProp600.xml><?xml version="1.0" encoding="utf-8"?>
<formControlPr xmlns="http://schemas.microsoft.com/office/spreadsheetml/2009/9/main" objectType="CheckBox" fmlaLink="$P$46" lockText="1" noThreeD="1"/>
</file>

<file path=xl/ctrlProps/ctrlProp601.xml><?xml version="1.0" encoding="utf-8"?>
<formControlPr xmlns="http://schemas.microsoft.com/office/spreadsheetml/2009/9/main" objectType="CheckBox" fmlaLink="$P$47" lockText="1" noThreeD="1"/>
</file>

<file path=xl/ctrlProps/ctrlProp602.xml><?xml version="1.0" encoding="utf-8"?>
<formControlPr xmlns="http://schemas.microsoft.com/office/spreadsheetml/2009/9/main" objectType="CheckBox" fmlaLink="$P$48" lockText="1" noThreeD="1"/>
</file>

<file path=xl/ctrlProps/ctrlProp603.xml><?xml version="1.0" encoding="utf-8"?>
<formControlPr xmlns="http://schemas.microsoft.com/office/spreadsheetml/2009/9/main" objectType="CheckBox" fmlaLink="$P$49" lockText="1" noThreeD="1"/>
</file>

<file path=xl/ctrlProps/ctrlProp604.xml><?xml version="1.0" encoding="utf-8"?>
<formControlPr xmlns="http://schemas.microsoft.com/office/spreadsheetml/2009/9/main" objectType="CheckBox" fmlaLink="$P$50" lockText="1" noThreeD="1"/>
</file>

<file path=xl/ctrlProps/ctrlProp605.xml><?xml version="1.0" encoding="utf-8"?>
<formControlPr xmlns="http://schemas.microsoft.com/office/spreadsheetml/2009/9/main" objectType="CheckBox" fmlaLink="$P$51" lockText="1" noThreeD="1"/>
</file>

<file path=xl/ctrlProps/ctrlProp606.xml><?xml version="1.0" encoding="utf-8"?>
<formControlPr xmlns="http://schemas.microsoft.com/office/spreadsheetml/2009/9/main" objectType="CheckBox" fmlaLink="$P$52" lockText="1" noThreeD="1"/>
</file>

<file path=xl/ctrlProps/ctrlProp607.xml><?xml version="1.0" encoding="utf-8"?>
<formControlPr xmlns="http://schemas.microsoft.com/office/spreadsheetml/2009/9/main" objectType="CheckBox" fmlaLink="$P$53" lockText="1" noThreeD="1"/>
</file>

<file path=xl/ctrlProps/ctrlProp608.xml><?xml version="1.0" encoding="utf-8"?>
<formControlPr xmlns="http://schemas.microsoft.com/office/spreadsheetml/2009/9/main" objectType="CheckBox" fmlaLink="$P$54" lockText="1" noThreeD="1"/>
</file>

<file path=xl/ctrlProps/ctrlProp609.xml><?xml version="1.0" encoding="utf-8"?>
<formControlPr xmlns="http://schemas.microsoft.com/office/spreadsheetml/2009/9/main" objectType="CheckBox" fmlaLink="$P$55" lockText="1" noThreeD="1"/>
</file>

<file path=xl/ctrlProps/ctrlProp61.xml><?xml version="1.0" encoding="utf-8"?>
<formControlPr xmlns="http://schemas.microsoft.com/office/spreadsheetml/2009/9/main" objectType="CheckBox" fmlaLink="$P$65" lockText="1" noThreeD="1"/>
</file>

<file path=xl/ctrlProps/ctrlProp610.xml><?xml version="1.0" encoding="utf-8"?>
<formControlPr xmlns="http://schemas.microsoft.com/office/spreadsheetml/2009/9/main" objectType="CheckBox" fmlaLink="$P$56" lockText="1" noThreeD="1"/>
</file>

<file path=xl/ctrlProps/ctrlProp611.xml><?xml version="1.0" encoding="utf-8"?>
<formControlPr xmlns="http://schemas.microsoft.com/office/spreadsheetml/2009/9/main" objectType="CheckBox" fmlaLink="$P$57" lockText="1" noThreeD="1"/>
</file>

<file path=xl/ctrlProps/ctrlProp612.xml><?xml version="1.0" encoding="utf-8"?>
<formControlPr xmlns="http://schemas.microsoft.com/office/spreadsheetml/2009/9/main" objectType="CheckBox" fmlaLink="$P$58" lockText="1" noThreeD="1"/>
</file>

<file path=xl/ctrlProps/ctrlProp613.xml><?xml version="1.0" encoding="utf-8"?>
<formControlPr xmlns="http://schemas.microsoft.com/office/spreadsheetml/2009/9/main" objectType="CheckBox" fmlaLink="$P$59" lockText="1" noThreeD="1"/>
</file>

<file path=xl/ctrlProps/ctrlProp614.xml><?xml version="1.0" encoding="utf-8"?>
<formControlPr xmlns="http://schemas.microsoft.com/office/spreadsheetml/2009/9/main" objectType="CheckBox" fmlaLink="$P$60" lockText="1" noThreeD="1"/>
</file>

<file path=xl/ctrlProps/ctrlProp615.xml><?xml version="1.0" encoding="utf-8"?>
<formControlPr xmlns="http://schemas.microsoft.com/office/spreadsheetml/2009/9/main" objectType="CheckBox" fmlaLink="$P$61" lockText="1" noThreeD="1"/>
</file>

<file path=xl/ctrlProps/ctrlProp616.xml><?xml version="1.0" encoding="utf-8"?>
<formControlPr xmlns="http://schemas.microsoft.com/office/spreadsheetml/2009/9/main" objectType="CheckBox" fmlaLink="$P$62" lockText="1" noThreeD="1"/>
</file>

<file path=xl/ctrlProps/ctrlProp617.xml><?xml version="1.0" encoding="utf-8"?>
<formControlPr xmlns="http://schemas.microsoft.com/office/spreadsheetml/2009/9/main" objectType="CheckBox" fmlaLink="$P$63" lockText="1" noThreeD="1"/>
</file>

<file path=xl/ctrlProps/ctrlProp618.xml><?xml version="1.0" encoding="utf-8"?>
<formControlPr xmlns="http://schemas.microsoft.com/office/spreadsheetml/2009/9/main" objectType="CheckBox" fmlaLink="$P$64" lockText="1" noThreeD="1"/>
</file>

<file path=xl/ctrlProps/ctrlProp619.xml><?xml version="1.0" encoding="utf-8"?>
<formControlPr xmlns="http://schemas.microsoft.com/office/spreadsheetml/2009/9/main" objectType="CheckBox" fmlaLink="$P$65" lockText="1" noThreeD="1"/>
</file>

<file path=xl/ctrlProps/ctrlProp62.xml><?xml version="1.0" encoding="utf-8"?>
<formControlPr xmlns="http://schemas.microsoft.com/office/spreadsheetml/2009/9/main" objectType="CheckBox" fmlaLink="$P$66" lockText="1" noThreeD="1"/>
</file>

<file path=xl/ctrlProps/ctrlProp620.xml><?xml version="1.0" encoding="utf-8"?>
<formControlPr xmlns="http://schemas.microsoft.com/office/spreadsheetml/2009/9/main" objectType="CheckBox" fmlaLink="$P$66" lockText="1" noThreeD="1"/>
</file>

<file path=xl/ctrlProps/ctrlProp621.xml><?xml version="1.0" encoding="utf-8"?>
<formControlPr xmlns="http://schemas.microsoft.com/office/spreadsheetml/2009/9/main" objectType="CheckBox" fmlaLink="$P$10" lockText="1" noThreeD="1"/>
</file>

<file path=xl/ctrlProps/ctrlProp622.xml><?xml version="1.0" encoding="utf-8"?>
<formControlPr xmlns="http://schemas.microsoft.com/office/spreadsheetml/2009/9/main" objectType="CheckBox" fmlaLink="$P$11" lockText="1" noThreeD="1"/>
</file>

<file path=xl/ctrlProps/ctrlProp623.xml><?xml version="1.0" encoding="utf-8"?>
<formControlPr xmlns="http://schemas.microsoft.com/office/spreadsheetml/2009/9/main" objectType="CheckBox" fmlaLink="$P$12" lockText="1" noThreeD="1"/>
</file>

<file path=xl/ctrlProps/ctrlProp624.xml><?xml version="1.0" encoding="utf-8"?>
<formControlPr xmlns="http://schemas.microsoft.com/office/spreadsheetml/2009/9/main" objectType="CheckBox" fmlaLink="$P$13" lockText="1" noThreeD="1"/>
</file>

<file path=xl/ctrlProps/ctrlProp625.xml><?xml version="1.0" encoding="utf-8"?>
<formControlPr xmlns="http://schemas.microsoft.com/office/spreadsheetml/2009/9/main" objectType="CheckBox" fmlaLink="$P$14" lockText="1" noThreeD="1"/>
</file>

<file path=xl/ctrlProps/ctrlProp626.xml><?xml version="1.0" encoding="utf-8"?>
<formControlPr xmlns="http://schemas.microsoft.com/office/spreadsheetml/2009/9/main" objectType="CheckBox" fmlaLink="$P$15" lockText="1" noThreeD="1"/>
</file>

<file path=xl/ctrlProps/ctrlProp627.xml><?xml version="1.0" encoding="utf-8"?>
<formControlPr xmlns="http://schemas.microsoft.com/office/spreadsheetml/2009/9/main" objectType="CheckBox" fmlaLink="$P$16" lockText="1" noThreeD="1"/>
</file>

<file path=xl/ctrlProps/ctrlProp628.xml><?xml version="1.0" encoding="utf-8"?>
<formControlPr xmlns="http://schemas.microsoft.com/office/spreadsheetml/2009/9/main" objectType="CheckBox" fmlaLink="$P$17" lockText="1" noThreeD="1"/>
</file>

<file path=xl/ctrlProps/ctrlProp629.xml><?xml version="1.0" encoding="utf-8"?>
<formControlPr xmlns="http://schemas.microsoft.com/office/spreadsheetml/2009/9/main" objectType="CheckBox" fmlaLink="$P$18" lockText="1" noThreeD="1"/>
</file>

<file path=xl/ctrlProps/ctrlProp63.xml><?xml version="1.0" encoding="utf-8"?>
<formControlPr xmlns="http://schemas.microsoft.com/office/spreadsheetml/2009/9/main" objectType="CheckBox" fmlaLink="$P$10" lockText="1" noThreeD="1"/>
</file>

<file path=xl/ctrlProps/ctrlProp630.xml><?xml version="1.0" encoding="utf-8"?>
<formControlPr xmlns="http://schemas.microsoft.com/office/spreadsheetml/2009/9/main" objectType="CheckBox" fmlaLink="$P$19" lockText="1" noThreeD="1"/>
</file>

<file path=xl/ctrlProps/ctrlProp631.xml><?xml version="1.0" encoding="utf-8"?>
<formControlPr xmlns="http://schemas.microsoft.com/office/spreadsheetml/2009/9/main" objectType="CheckBox" fmlaLink="$P$20" lockText="1" noThreeD="1"/>
</file>

<file path=xl/ctrlProps/ctrlProp632.xml><?xml version="1.0" encoding="utf-8"?>
<formControlPr xmlns="http://schemas.microsoft.com/office/spreadsheetml/2009/9/main" objectType="CheckBox" fmlaLink="$P$21" lockText="1" noThreeD="1"/>
</file>

<file path=xl/ctrlProps/ctrlProp633.xml><?xml version="1.0" encoding="utf-8"?>
<formControlPr xmlns="http://schemas.microsoft.com/office/spreadsheetml/2009/9/main" objectType="CheckBox" fmlaLink="$P$22" lockText="1" noThreeD="1"/>
</file>

<file path=xl/ctrlProps/ctrlProp634.xml><?xml version="1.0" encoding="utf-8"?>
<formControlPr xmlns="http://schemas.microsoft.com/office/spreadsheetml/2009/9/main" objectType="CheckBox" fmlaLink="$P$23" lockText="1" noThreeD="1"/>
</file>

<file path=xl/ctrlProps/ctrlProp635.xml><?xml version="1.0" encoding="utf-8"?>
<formControlPr xmlns="http://schemas.microsoft.com/office/spreadsheetml/2009/9/main" objectType="CheckBox" fmlaLink="$P$24" lockText="1" noThreeD="1"/>
</file>

<file path=xl/ctrlProps/ctrlProp636.xml><?xml version="1.0" encoding="utf-8"?>
<formControlPr xmlns="http://schemas.microsoft.com/office/spreadsheetml/2009/9/main" objectType="CheckBox" fmlaLink="$P$25" lockText="1" noThreeD="1"/>
</file>

<file path=xl/ctrlProps/ctrlProp637.xml><?xml version="1.0" encoding="utf-8"?>
<formControlPr xmlns="http://schemas.microsoft.com/office/spreadsheetml/2009/9/main" objectType="CheckBox" fmlaLink="$P$26" lockText="1" noThreeD="1"/>
</file>

<file path=xl/ctrlProps/ctrlProp638.xml><?xml version="1.0" encoding="utf-8"?>
<formControlPr xmlns="http://schemas.microsoft.com/office/spreadsheetml/2009/9/main" objectType="CheckBox" fmlaLink="$P$27" lockText="1" noThreeD="1"/>
</file>

<file path=xl/ctrlProps/ctrlProp639.xml><?xml version="1.0" encoding="utf-8"?>
<formControlPr xmlns="http://schemas.microsoft.com/office/spreadsheetml/2009/9/main" objectType="CheckBox" fmlaLink="$P$28" lockText="1" noThreeD="1"/>
</file>

<file path=xl/ctrlProps/ctrlProp64.xml><?xml version="1.0" encoding="utf-8"?>
<formControlPr xmlns="http://schemas.microsoft.com/office/spreadsheetml/2009/9/main" objectType="CheckBox" fmlaLink="$P$11" lockText="1" noThreeD="1"/>
</file>

<file path=xl/ctrlProps/ctrlProp640.xml><?xml version="1.0" encoding="utf-8"?>
<formControlPr xmlns="http://schemas.microsoft.com/office/spreadsheetml/2009/9/main" objectType="CheckBox" fmlaLink="$P$29" lockText="1" noThreeD="1"/>
</file>

<file path=xl/ctrlProps/ctrlProp641.xml><?xml version="1.0" encoding="utf-8"?>
<formControlPr xmlns="http://schemas.microsoft.com/office/spreadsheetml/2009/9/main" objectType="CheckBox" fmlaLink="$P$30" lockText="1" noThreeD="1"/>
</file>

<file path=xl/ctrlProps/ctrlProp642.xml><?xml version="1.0" encoding="utf-8"?>
<formControlPr xmlns="http://schemas.microsoft.com/office/spreadsheetml/2009/9/main" objectType="CheckBox" fmlaLink="$P$31" lockText="1" noThreeD="1"/>
</file>

<file path=xl/ctrlProps/ctrlProp643.xml><?xml version="1.0" encoding="utf-8"?>
<formControlPr xmlns="http://schemas.microsoft.com/office/spreadsheetml/2009/9/main" objectType="CheckBox" fmlaLink="$P$32" lockText="1" noThreeD="1"/>
</file>

<file path=xl/ctrlProps/ctrlProp644.xml><?xml version="1.0" encoding="utf-8"?>
<formControlPr xmlns="http://schemas.microsoft.com/office/spreadsheetml/2009/9/main" objectType="CheckBox" fmlaLink="$P$33" lockText="1" noThreeD="1"/>
</file>

<file path=xl/ctrlProps/ctrlProp645.xml><?xml version="1.0" encoding="utf-8"?>
<formControlPr xmlns="http://schemas.microsoft.com/office/spreadsheetml/2009/9/main" objectType="CheckBox" fmlaLink="$P$34" lockText="1" noThreeD="1"/>
</file>

<file path=xl/ctrlProps/ctrlProp646.xml><?xml version="1.0" encoding="utf-8"?>
<formControlPr xmlns="http://schemas.microsoft.com/office/spreadsheetml/2009/9/main" objectType="CheckBox" fmlaLink="P35" lockText="1"/>
</file>

<file path=xl/ctrlProps/ctrlProp647.xml><?xml version="1.0" encoding="utf-8"?>
<formControlPr xmlns="http://schemas.microsoft.com/office/spreadsheetml/2009/9/main" objectType="CheckBox" fmlaLink="$P$36" lockText="1" noThreeD="1"/>
</file>

<file path=xl/ctrlProps/ctrlProp648.xml><?xml version="1.0" encoding="utf-8"?>
<formControlPr xmlns="http://schemas.microsoft.com/office/spreadsheetml/2009/9/main" objectType="CheckBox" fmlaLink="$P$37" lockText="1" noThreeD="1"/>
</file>

<file path=xl/ctrlProps/ctrlProp649.xml><?xml version="1.0" encoding="utf-8"?>
<formControlPr xmlns="http://schemas.microsoft.com/office/spreadsheetml/2009/9/main" objectType="CheckBox" fmlaLink="$P$38" lockText="1" noThreeD="1"/>
</file>

<file path=xl/ctrlProps/ctrlProp65.xml><?xml version="1.0" encoding="utf-8"?>
<formControlPr xmlns="http://schemas.microsoft.com/office/spreadsheetml/2009/9/main" objectType="CheckBox" fmlaLink="$P$12" lockText="1" noThreeD="1"/>
</file>

<file path=xl/ctrlProps/ctrlProp650.xml><?xml version="1.0" encoding="utf-8"?>
<formControlPr xmlns="http://schemas.microsoft.com/office/spreadsheetml/2009/9/main" objectType="CheckBox" fmlaLink="$P$39" lockText="1" noThreeD="1"/>
</file>

<file path=xl/ctrlProps/ctrlProp651.xml><?xml version="1.0" encoding="utf-8"?>
<formControlPr xmlns="http://schemas.microsoft.com/office/spreadsheetml/2009/9/main" objectType="CheckBox" fmlaLink="$P$40" lockText="1" noThreeD="1"/>
</file>

<file path=xl/ctrlProps/ctrlProp652.xml><?xml version="1.0" encoding="utf-8"?>
<formControlPr xmlns="http://schemas.microsoft.com/office/spreadsheetml/2009/9/main" objectType="CheckBox" fmlaLink="$P$41" lockText="1" noThreeD="1"/>
</file>

<file path=xl/ctrlProps/ctrlProp653.xml><?xml version="1.0" encoding="utf-8"?>
<formControlPr xmlns="http://schemas.microsoft.com/office/spreadsheetml/2009/9/main" objectType="CheckBox" fmlaLink="$P$42" lockText="1" noThreeD="1"/>
</file>

<file path=xl/ctrlProps/ctrlProp654.xml><?xml version="1.0" encoding="utf-8"?>
<formControlPr xmlns="http://schemas.microsoft.com/office/spreadsheetml/2009/9/main" objectType="CheckBox" fmlaLink="$P$43" lockText="1" noThreeD="1"/>
</file>

<file path=xl/ctrlProps/ctrlProp655.xml><?xml version="1.0" encoding="utf-8"?>
<formControlPr xmlns="http://schemas.microsoft.com/office/spreadsheetml/2009/9/main" objectType="CheckBox" fmlaLink="$P$44" lockText="1" noThreeD="1"/>
</file>

<file path=xl/ctrlProps/ctrlProp656.xml><?xml version="1.0" encoding="utf-8"?>
<formControlPr xmlns="http://schemas.microsoft.com/office/spreadsheetml/2009/9/main" objectType="CheckBox" fmlaLink="$P$45" lockText="1" noThreeD="1"/>
</file>

<file path=xl/ctrlProps/ctrlProp657.xml><?xml version="1.0" encoding="utf-8"?>
<formControlPr xmlns="http://schemas.microsoft.com/office/spreadsheetml/2009/9/main" objectType="CheckBox" fmlaLink="$P$67" lockText="1" noThreeD="1"/>
</file>

<file path=xl/ctrlProps/ctrlProp658.xml><?xml version="1.0" encoding="utf-8"?>
<formControlPr xmlns="http://schemas.microsoft.com/office/spreadsheetml/2009/9/main" objectType="CheckBox" fmlaLink="$P$68" lockText="1" noThreeD="1"/>
</file>

<file path=xl/ctrlProps/ctrlProp659.xml><?xml version="1.0" encoding="utf-8"?>
<formControlPr xmlns="http://schemas.microsoft.com/office/spreadsheetml/2009/9/main" objectType="CheckBox" fmlaLink="$P$69" lockText="1" noThreeD="1"/>
</file>

<file path=xl/ctrlProps/ctrlProp66.xml><?xml version="1.0" encoding="utf-8"?>
<formControlPr xmlns="http://schemas.microsoft.com/office/spreadsheetml/2009/9/main" objectType="CheckBox" fmlaLink="$P$13" lockText="1" noThreeD="1"/>
</file>

<file path=xl/ctrlProps/ctrlProp660.xml><?xml version="1.0" encoding="utf-8"?>
<formControlPr xmlns="http://schemas.microsoft.com/office/spreadsheetml/2009/9/main" objectType="CheckBox" fmlaLink="$P$70" lockText="1" noThreeD="1"/>
</file>

<file path=xl/ctrlProps/ctrlProp661.xml><?xml version="1.0" encoding="utf-8"?>
<formControlPr xmlns="http://schemas.microsoft.com/office/spreadsheetml/2009/9/main" objectType="CheckBox" fmlaLink="$P$71" lockText="1" noThreeD="1"/>
</file>

<file path=xl/ctrlProps/ctrlProp662.xml><?xml version="1.0" encoding="utf-8"?>
<formControlPr xmlns="http://schemas.microsoft.com/office/spreadsheetml/2009/9/main" objectType="CheckBox" fmlaLink="$P$46" lockText="1" noThreeD="1"/>
</file>

<file path=xl/ctrlProps/ctrlProp663.xml><?xml version="1.0" encoding="utf-8"?>
<formControlPr xmlns="http://schemas.microsoft.com/office/spreadsheetml/2009/9/main" objectType="CheckBox" fmlaLink="$P$47" lockText="1" noThreeD="1"/>
</file>

<file path=xl/ctrlProps/ctrlProp664.xml><?xml version="1.0" encoding="utf-8"?>
<formControlPr xmlns="http://schemas.microsoft.com/office/spreadsheetml/2009/9/main" objectType="CheckBox" fmlaLink="$P$48" lockText="1" noThreeD="1"/>
</file>

<file path=xl/ctrlProps/ctrlProp665.xml><?xml version="1.0" encoding="utf-8"?>
<formControlPr xmlns="http://schemas.microsoft.com/office/spreadsheetml/2009/9/main" objectType="CheckBox" fmlaLink="$P$49" lockText="1" noThreeD="1"/>
</file>

<file path=xl/ctrlProps/ctrlProp666.xml><?xml version="1.0" encoding="utf-8"?>
<formControlPr xmlns="http://schemas.microsoft.com/office/spreadsheetml/2009/9/main" objectType="CheckBox" fmlaLink="$P$50" lockText="1" noThreeD="1"/>
</file>

<file path=xl/ctrlProps/ctrlProp667.xml><?xml version="1.0" encoding="utf-8"?>
<formControlPr xmlns="http://schemas.microsoft.com/office/spreadsheetml/2009/9/main" objectType="CheckBox" fmlaLink="$P$51" lockText="1" noThreeD="1"/>
</file>

<file path=xl/ctrlProps/ctrlProp668.xml><?xml version="1.0" encoding="utf-8"?>
<formControlPr xmlns="http://schemas.microsoft.com/office/spreadsheetml/2009/9/main" objectType="CheckBox" fmlaLink="$P$52" lockText="1" noThreeD="1"/>
</file>

<file path=xl/ctrlProps/ctrlProp669.xml><?xml version="1.0" encoding="utf-8"?>
<formControlPr xmlns="http://schemas.microsoft.com/office/spreadsheetml/2009/9/main" objectType="CheckBox" fmlaLink="$P$53" lockText="1" noThreeD="1"/>
</file>

<file path=xl/ctrlProps/ctrlProp67.xml><?xml version="1.0" encoding="utf-8"?>
<formControlPr xmlns="http://schemas.microsoft.com/office/spreadsheetml/2009/9/main" objectType="CheckBox" fmlaLink="$P$14" lockText="1" noThreeD="1"/>
</file>

<file path=xl/ctrlProps/ctrlProp670.xml><?xml version="1.0" encoding="utf-8"?>
<formControlPr xmlns="http://schemas.microsoft.com/office/spreadsheetml/2009/9/main" objectType="CheckBox" fmlaLink="$P$54" lockText="1" noThreeD="1"/>
</file>

<file path=xl/ctrlProps/ctrlProp671.xml><?xml version="1.0" encoding="utf-8"?>
<formControlPr xmlns="http://schemas.microsoft.com/office/spreadsheetml/2009/9/main" objectType="CheckBox" fmlaLink="$P$55" lockText="1" noThreeD="1"/>
</file>

<file path=xl/ctrlProps/ctrlProp672.xml><?xml version="1.0" encoding="utf-8"?>
<formControlPr xmlns="http://schemas.microsoft.com/office/spreadsheetml/2009/9/main" objectType="CheckBox" fmlaLink="$P$56" lockText="1" noThreeD="1"/>
</file>

<file path=xl/ctrlProps/ctrlProp673.xml><?xml version="1.0" encoding="utf-8"?>
<formControlPr xmlns="http://schemas.microsoft.com/office/spreadsheetml/2009/9/main" objectType="CheckBox" fmlaLink="$P$57" lockText="1" noThreeD="1"/>
</file>

<file path=xl/ctrlProps/ctrlProp674.xml><?xml version="1.0" encoding="utf-8"?>
<formControlPr xmlns="http://schemas.microsoft.com/office/spreadsheetml/2009/9/main" objectType="CheckBox" fmlaLink="$P$58" lockText="1" noThreeD="1"/>
</file>

<file path=xl/ctrlProps/ctrlProp675.xml><?xml version="1.0" encoding="utf-8"?>
<formControlPr xmlns="http://schemas.microsoft.com/office/spreadsheetml/2009/9/main" objectType="CheckBox" fmlaLink="$P$59" lockText="1" noThreeD="1"/>
</file>

<file path=xl/ctrlProps/ctrlProp676.xml><?xml version="1.0" encoding="utf-8"?>
<formControlPr xmlns="http://schemas.microsoft.com/office/spreadsheetml/2009/9/main" objectType="CheckBox" fmlaLink="$P$60" lockText="1" noThreeD="1"/>
</file>

<file path=xl/ctrlProps/ctrlProp677.xml><?xml version="1.0" encoding="utf-8"?>
<formControlPr xmlns="http://schemas.microsoft.com/office/spreadsheetml/2009/9/main" objectType="CheckBox" fmlaLink="$P$61" lockText="1" noThreeD="1"/>
</file>

<file path=xl/ctrlProps/ctrlProp678.xml><?xml version="1.0" encoding="utf-8"?>
<formControlPr xmlns="http://schemas.microsoft.com/office/spreadsheetml/2009/9/main" objectType="CheckBox" fmlaLink="$P$62" lockText="1" noThreeD="1"/>
</file>

<file path=xl/ctrlProps/ctrlProp679.xml><?xml version="1.0" encoding="utf-8"?>
<formControlPr xmlns="http://schemas.microsoft.com/office/spreadsheetml/2009/9/main" objectType="CheckBox" fmlaLink="$P$63" lockText="1" noThreeD="1"/>
</file>

<file path=xl/ctrlProps/ctrlProp68.xml><?xml version="1.0" encoding="utf-8"?>
<formControlPr xmlns="http://schemas.microsoft.com/office/spreadsheetml/2009/9/main" objectType="CheckBox" fmlaLink="$P$15" lockText="1" noThreeD="1"/>
</file>

<file path=xl/ctrlProps/ctrlProp680.xml><?xml version="1.0" encoding="utf-8"?>
<formControlPr xmlns="http://schemas.microsoft.com/office/spreadsheetml/2009/9/main" objectType="CheckBox" fmlaLink="$P$64" lockText="1" noThreeD="1"/>
</file>

<file path=xl/ctrlProps/ctrlProp681.xml><?xml version="1.0" encoding="utf-8"?>
<formControlPr xmlns="http://schemas.microsoft.com/office/spreadsheetml/2009/9/main" objectType="CheckBox" fmlaLink="$P$65" lockText="1" noThreeD="1"/>
</file>

<file path=xl/ctrlProps/ctrlProp682.xml><?xml version="1.0" encoding="utf-8"?>
<formControlPr xmlns="http://schemas.microsoft.com/office/spreadsheetml/2009/9/main" objectType="CheckBox" fmlaLink="$P$66" lockText="1" noThreeD="1"/>
</file>

<file path=xl/ctrlProps/ctrlProp683.xml><?xml version="1.0" encoding="utf-8"?>
<formControlPr xmlns="http://schemas.microsoft.com/office/spreadsheetml/2009/9/main" objectType="CheckBox" fmlaLink="$P$10" lockText="1" noThreeD="1"/>
</file>

<file path=xl/ctrlProps/ctrlProp684.xml><?xml version="1.0" encoding="utf-8"?>
<formControlPr xmlns="http://schemas.microsoft.com/office/spreadsheetml/2009/9/main" objectType="CheckBox" fmlaLink="$P$11" lockText="1" noThreeD="1"/>
</file>

<file path=xl/ctrlProps/ctrlProp685.xml><?xml version="1.0" encoding="utf-8"?>
<formControlPr xmlns="http://schemas.microsoft.com/office/spreadsheetml/2009/9/main" objectType="CheckBox" fmlaLink="$P$12" lockText="1" noThreeD="1"/>
</file>

<file path=xl/ctrlProps/ctrlProp686.xml><?xml version="1.0" encoding="utf-8"?>
<formControlPr xmlns="http://schemas.microsoft.com/office/spreadsheetml/2009/9/main" objectType="CheckBox" fmlaLink="$P$13" lockText="1" noThreeD="1"/>
</file>

<file path=xl/ctrlProps/ctrlProp687.xml><?xml version="1.0" encoding="utf-8"?>
<formControlPr xmlns="http://schemas.microsoft.com/office/spreadsheetml/2009/9/main" objectType="CheckBox" fmlaLink="$P$14" lockText="1" noThreeD="1"/>
</file>

<file path=xl/ctrlProps/ctrlProp688.xml><?xml version="1.0" encoding="utf-8"?>
<formControlPr xmlns="http://schemas.microsoft.com/office/spreadsheetml/2009/9/main" objectType="CheckBox" fmlaLink="$P$15" lockText="1" noThreeD="1"/>
</file>

<file path=xl/ctrlProps/ctrlProp689.xml><?xml version="1.0" encoding="utf-8"?>
<formControlPr xmlns="http://schemas.microsoft.com/office/spreadsheetml/2009/9/main" objectType="CheckBox" fmlaLink="$P$16" lockText="1" noThreeD="1"/>
</file>

<file path=xl/ctrlProps/ctrlProp69.xml><?xml version="1.0" encoding="utf-8"?>
<formControlPr xmlns="http://schemas.microsoft.com/office/spreadsheetml/2009/9/main" objectType="CheckBox" fmlaLink="$P$16" lockText="1" noThreeD="1"/>
</file>

<file path=xl/ctrlProps/ctrlProp690.xml><?xml version="1.0" encoding="utf-8"?>
<formControlPr xmlns="http://schemas.microsoft.com/office/spreadsheetml/2009/9/main" objectType="CheckBox" fmlaLink="$P$17" lockText="1" noThreeD="1"/>
</file>

<file path=xl/ctrlProps/ctrlProp691.xml><?xml version="1.0" encoding="utf-8"?>
<formControlPr xmlns="http://schemas.microsoft.com/office/spreadsheetml/2009/9/main" objectType="CheckBox" fmlaLink="$P$18" lockText="1" noThreeD="1"/>
</file>

<file path=xl/ctrlProps/ctrlProp692.xml><?xml version="1.0" encoding="utf-8"?>
<formControlPr xmlns="http://schemas.microsoft.com/office/spreadsheetml/2009/9/main" objectType="CheckBox" fmlaLink="$P$19" lockText="1" noThreeD="1"/>
</file>

<file path=xl/ctrlProps/ctrlProp693.xml><?xml version="1.0" encoding="utf-8"?>
<formControlPr xmlns="http://schemas.microsoft.com/office/spreadsheetml/2009/9/main" objectType="CheckBox" fmlaLink="$P$20" lockText="1" noThreeD="1"/>
</file>

<file path=xl/ctrlProps/ctrlProp694.xml><?xml version="1.0" encoding="utf-8"?>
<formControlPr xmlns="http://schemas.microsoft.com/office/spreadsheetml/2009/9/main" objectType="CheckBox" fmlaLink="$P$21" lockText="1" noThreeD="1"/>
</file>

<file path=xl/ctrlProps/ctrlProp695.xml><?xml version="1.0" encoding="utf-8"?>
<formControlPr xmlns="http://schemas.microsoft.com/office/spreadsheetml/2009/9/main" objectType="CheckBox" fmlaLink="$P$22" lockText="1" noThreeD="1"/>
</file>

<file path=xl/ctrlProps/ctrlProp696.xml><?xml version="1.0" encoding="utf-8"?>
<formControlPr xmlns="http://schemas.microsoft.com/office/spreadsheetml/2009/9/main" objectType="CheckBox" fmlaLink="$P$23" lockText="1" noThreeD="1"/>
</file>

<file path=xl/ctrlProps/ctrlProp697.xml><?xml version="1.0" encoding="utf-8"?>
<formControlPr xmlns="http://schemas.microsoft.com/office/spreadsheetml/2009/9/main" objectType="CheckBox" fmlaLink="$P$24" lockText="1" noThreeD="1"/>
</file>

<file path=xl/ctrlProps/ctrlProp698.xml><?xml version="1.0" encoding="utf-8"?>
<formControlPr xmlns="http://schemas.microsoft.com/office/spreadsheetml/2009/9/main" objectType="CheckBox" fmlaLink="$P$25" lockText="1" noThreeD="1"/>
</file>

<file path=xl/ctrlProps/ctrlProp699.xml><?xml version="1.0" encoding="utf-8"?>
<formControlPr xmlns="http://schemas.microsoft.com/office/spreadsheetml/2009/9/main" objectType="CheckBox" fmlaLink="$P$26" lockText="1" noThreeD="1"/>
</file>

<file path=xl/ctrlProps/ctrlProp7.xml><?xml version="1.0" encoding="utf-8"?>
<formControlPr xmlns="http://schemas.microsoft.com/office/spreadsheetml/2009/9/main" objectType="CheckBox" fmlaLink="$P$16" lockText="1" noThreeD="1"/>
</file>

<file path=xl/ctrlProps/ctrlProp70.xml><?xml version="1.0" encoding="utf-8"?>
<formControlPr xmlns="http://schemas.microsoft.com/office/spreadsheetml/2009/9/main" objectType="CheckBox" fmlaLink="$P$17" lockText="1" noThreeD="1"/>
</file>

<file path=xl/ctrlProps/ctrlProp700.xml><?xml version="1.0" encoding="utf-8"?>
<formControlPr xmlns="http://schemas.microsoft.com/office/spreadsheetml/2009/9/main" objectType="CheckBox" fmlaLink="$P$27" lockText="1" noThreeD="1"/>
</file>

<file path=xl/ctrlProps/ctrlProp701.xml><?xml version="1.0" encoding="utf-8"?>
<formControlPr xmlns="http://schemas.microsoft.com/office/spreadsheetml/2009/9/main" objectType="CheckBox" fmlaLink="$P$28" lockText="1" noThreeD="1"/>
</file>

<file path=xl/ctrlProps/ctrlProp702.xml><?xml version="1.0" encoding="utf-8"?>
<formControlPr xmlns="http://schemas.microsoft.com/office/spreadsheetml/2009/9/main" objectType="CheckBox" fmlaLink="$P$29" lockText="1" noThreeD="1"/>
</file>

<file path=xl/ctrlProps/ctrlProp703.xml><?xml version="1.0" encoding="utf-8"?>
<formControlPr xmlns="http://schemas.microsoft.com/office/spreadsheetml/2009/9/main" objectType="CheckBox" fmlaLink="$P$30" lockText="1" noThreeD="1"/>
</file>

<file path=xl/ctrlProps/ctrlProp704.xml><?xml version="1.0" encoding="utf-8"?>
<formControlPr xmlns="http://schemas.microsoft.com/office/spreadsheetml/2009/9/main" objectType="CheckBox" fmlaLink="$P$31" lockText="1" noThreeD="1"/>
</file>

<file path=xl/ctrlProps/ctrlProp705.xml><?xml version="1.0" encoding="utf-8"?>
<formControlPr xmlns="http://schemas.microsoft.com/office/spreadsheetml/2009/9/main" objectType="CheckBox" fmlaLink="$P$32" lockText="1" noThreeD="1"/>
</file>

<file path=xl/ctrlProps/ctrlProp706.xml><?xml version="1.0" encoding="utf-8"?>
<formControlPr xmlns="http://schemas.microsoft.com/office/spreadsheetml/2009/9/main" objectType="CheckBox" fmlaLink="$P$33" lockText="1" noThreeD="1"/>
</file>

<file path=xl/ctrlProps/ctrlProp707.xml><?xml version="1.0" encoding="utf-8"?>
<formControlPr xmlns="http://schemas.microsoft.com/office/spreadsheetml/2009/9/main" objectType="CheckBox" fmlaLink="$P$34" lockText="1" noThreeD="1"/>
</file>

<file path=xl/ctrlProps/ctrlProp708.xml><?xml version="1.0" encoding="utf-8"?>
<formControlPr xmlns="http://schemas.microsoft.com/office/spreadsheetml/2009/9/main" objectType="CheckBox" fmlaLink="P35" lockText="1"/>
</file>

<file path=xl/ctrlProps/ctrlProp709.xml><?xml version="1.0" encoding="utf-8"?>
<formControlPr xmlns="http://schemas.microsoft.com/office/spreadsheetml/2009/9/main" objectType="CheckBox" fmlaLink="$P$36" lockText="1" noThreeD="1"/>
</file>

<file path=xl/ctrlProps/ctrlProp71.xml><?xml version="1.0" encoding="utf-8"?>
<formControlPr xmlns="http://schemas.microsoft.com/office/spreadsheetml/2009/9/main" objectType="CheckBox" fmlaLink="$P$18" lockText="1" noThreeD="1"/>
</file>

<file path=xl/ctrlProps/ctrlProp710.xml><?xml version="1.0" encoding="utf-8"?>
<formControlPr xmlns="http://schemas.microsoft.com/office/spreadsheetml/2009/9/main" objectType="CheckBox" fmlaLink="$P$37" lockText="1" noThreeD="1"/>
</file>

<file path=xl/ctrlProps/ctrlProp711.xml><?xml version="1.0" encoding="utf-8"?>
<formControlPr xmlns="http://schemas.microsoft.com/office/spreadsheetml/2009/9/main" objectType="CheckBox" fmlaLink="$P$38" lockText="1" noThreeD="1"/>
</file>

<file path=xl/ctrlProps/ctrlProp712.xml><?xml version="1.0" encoding="utf-8"?>
<formControlPr xmlns="http://schemas.microsoft.com/office/spreadsheetml/2009/9/main" objectType="CheckBox" fmlaLink="$P$39" lockText="1" noThreeD="1"/>
</file>

<file path=xl/ctrlProps/ctrlProp713.xml><?xml version="1.0" encoding="utf-8"?>
<formControlPr xmlns="http://schemas.microsoft.com/office/spreadsheetml/2009/9/main" objectType="CheckBox" fmlaLink="$P$40" lockText="1" noThreeD="1"/>
</file>

<file path=xl/ctrlProps/ctrlProp714.xml><?xml version="1.0" encoding="utf-8"?>
<formControlPr xmlns="http://schemas.microsoft.com/office/spreadsheetml/2009/9/main" objectType="CheckBox" fmlaLink="$P$41" lockText="1" noThreeD="1"/>
</file>

<file path=xl/ctrlProps/ctrlProp715.xml><?xml version="1.0" encoding="utf-8"?>
<formControlPr xmlns="http://schemas.microsoft.com/office/spreadsheetml/2009/9/main" objectType="CheckBox" fmlaLink="$P$42" lockText="1" noThreeD="1"/>
</file>

<file path=xl/ctrlProps/ctrlProp716.xml><?xml version="1.0" encoding="utf-8"?>
<formControlPr xmlns="http://schemas.microsoft.com/office/spreadsheetml/2009/9/main" objectType="CheckBox" fmlaLink="$P$43" lockText="1" noThreeD="1"/>
</file>

<file path=xl/ctrlProps/ctrlProp717.xml><?xml version="1.0" encoding="utf-8"?>
<formControlPr xmlns="http://schemas.microsoft.com/office/spreadsheetml/2009/9/main" objectType="CheckBox" fmlaLink="$P$44" lockText="1" noThreeD="1"/>
</file>

<file path=xl/ctrlProps/ctrlProp718.xml><?xml version="1.0" encoding="utf-8"?>
<formControlPr xmlns="http://schemas.microsoft.com/office/spreadsheetml/2009/9/main" objectType="CheckBox" fmlaLink="$P$45" lockText="1" noThreeD="1"/>
</file>

<file path=xl/ctrlProps/ctrlProp719.xml><?xml version="1.0" encoding="utf-8"?>
<formControlPr xmlns="http://schemas.microsoft.com/office/spreadsheetml/2009/9/main" objectType="CheckBox" fmlaLink="$P$67" lockText="1" noThreeD="1"/>
</file>

<file path=xl/ctrlProps/ctrlProp72.xml><?xml version="1.0" encoding="utf-8"?>
<formControlPr xmlns="http://schemas.microsoft.com/office/spreadsheetml/2009/9/main" objectType="CheckBox" fmlaLink="$P$19" lockText="1" noThreeD="1"/>
</file>

<file path=xl/ctrlProps/ctrlProp720.xml><?xml version="1.0" encoding="utf-8"?>
<formControlPr xmlns="http://schemas.microsoft.com/office/spreadsheetml/2009/9/main" objectType="CheckBox" fmlaLink="$P$68" lockText="1" noThreeD="1"/>
</file>

<file path=xl/ctrlProps/ctrlProp721.xml><?xml version="1.0" encoding="utf-8"?>
<formControlPr xmlns="http://schemas.microsoft.com/office/spreadsheetml/2009/9/main" objectType="CheckBox" fmlaLink="$P$69" lockText="1" noThreeD="1"/>
</file>

<file path=xl/ctrlProps/ctrlProp722.xml><?xml version="1.0" encoding="utf-8"?>
<formControlPr xmlns="http://schemas.microsoft.com/office/spreadsheetml/2009/9/main" objectType="CheckBox" fmlaLink="$P$70" lockText="1" noThreeD="1"/>
</file>

<file path=xl/ctrlProps/ctrlProp723.xml><?xml version="1.0" encoding="utf-8"?>
<formControlPr xmlns="http://schemas.microsoft.com/office/spreadsheetml/2009/9/main" objectType="CheckBox" fmlaLink="$P$71" lockText="1" noThreeD="1"/>
</file>

<file path=xl/ctrlProps/ctrlProp724.xml><?xml version="1.0" encoding="utf-8"?>
<formControlPr xmlns="http://schemas.microsoft.com/office/spreadsheetml/2009/9/main" objectType="CheckBox" fmlaLink="$P$46" lockText="1" noThreeD="1"/>
</file>

<file path=xl/ctrlProps/ctrlProp725.xml><?xml version="1.0" encoding="utf-8"?>
<formControlPr xmlns="http://schemas.microsoft.com/office/spreadsheetml/2009/9/main" objectType="CheckBox" fmlaLink="$P$47" lockText="1" noThreeD="1"/>
</file>

<file path=xl/ctrlProps/ctrlProp726.xml><?xml version="1.0" encoding="utf-8"?>
<formControlPr xmlns="http://schemas.microsoft.com/office/spreadsheetml/2009/9/main" objectType="CheckBox" fmlaLink="$P$48" lockText="1" noThreeD="1"/>
</file>

<file path=xl/ctrlProps/ctrlProp727.xml><?xml version="1.0" encoding="utf-8"?>
<formControlPr xmlns="http://schemas.microsoft.com/office/spreadsheetml/2009/9/main" objectType="CheckBox" fmlaLink="$P$49" lockText="1" noThreeD="1"/>
</file>

<file path=xl/ctrlProps/ctrlProp728.xml><?xml version="1.0" encoding="utf-8"?>
<formControlPr xmlns="http://schemas.microsoft.com/office/spreadsheetml/2009/9/main" objectType="CheckBox" fmlaLink="$P$50" lockText="1" noThreeD="1"/>
</file>

<file path=xl/ctrlProps/ctrlProp729.xml><?xml version="1.0" encoding="utf-8"?>
<formControlPr xmlns="http://schemas.microsoft.com/office/spreadsheetml/2009/9/main" objectType="CheckBox" fmlaLink="$P$51" lockText="1" noThreeD="1"/>
</file>

<file path=xl/ctrlProps/ctrlProp73.xml><?xml version="1.0" encoding="utf-8"?>
<formControlPr xmlns="http://schemas.microsoft.com/office/spreadsheetml/2009/9/main" objectType="CheckBox" fmlaLink="$P$20" lockText="1" noThreeD="1"/>
</file>

<file path=xl/ctrlProps/ctrlProp730.xml><?xml version="1.0" encoding="utf-8"?>
<formControlPr xmlns="http://schemas.microsoft.com/office/spreadsheetml/2009/9/main" objectType="CheckBox" fmlaLink="$P$52" lockText="1" noThreeD="1"/>
</file>

<file path=xl/ctrlProps/ctrlProp731.xml><?xml version="1.0" encoding="utf-8"?>
<formControlPr xmlns="http://schemas.microsoft.com/office/spreadsheetml/2009/9/main" objectType="CheckBox" fmlaLink="$P$53" lockText="1" noThreeD="1"/>
</file>

<file path=xl/ctrlProps/ctrlProp732.xml><?xml version="1.0" encoding="utf-8"?>
<formControlPr xmlns="http://schemas.microsoft.com/office/spreadsheetml/2009/9/main" objectType="CheckBox" fmlaLink="$P$54" lockText="1" noThreeD="1"/>
</file>

<file path=xl/ctrlProps/ctrlProp733.xml><?xml version="1.0" encoding="utf-8"?>
<formControlPr xmlns="http://schemas.microsoft.com/office/spreadsheetml/2009/9/main" objectType="CheckBox" fmlaLink="$P$55" lockText="1" noThreeD="1"/>
</file>

<file path=xl/ctrlProps/ctrlProp734.xml><?xml version="1.0" encoding="utf-8"?>
<formControlPr xmlns="http://schemas.microsoft.com/office/spreadsheetml/2009/9/main" objectType="CheckBox" fmlaLink="$P$56" lockText="1" noThreeD="1"/>
</file>

<file path=xl/ctrlProps/ctrlProp735.xml><?xml version="1.0" encoding="utf-8"?>
<formControlPr xmlns="http://schemas.microsoft.com/office/spreadsheetml/2009/9/main" objectType="CheckBox" fmlaLink="$P$57" lockText="1" noThreeD="1"/>
</file>

<file path=xl/ctrlProps/ctrlProp736.xml><?xml version="1.0" encoding="utf-8"?>
<formControlPr xmlns="http://schemas.microsoft.com/office/spreadsheetml/2009/9/main" objectType="CheckBox" fmlaLink="$P$58" lockText="1" noThreeD="1"/>
</file>

<file path=xl/ctrlProps/ctrlProp737.xml><?xml version="1.0" encoding="utf-8"?>
<formControlPr xmlns="http://schemas.microsoft.com/office/spreadsheetml/2009/9/main" objectType="CheckBox" fmlaLink="$P$59" lockText="1" noThreeD="1"/>
</file>

<file path=xl/ctrlProps/ctrlProp738.xml><?xml version="1.0" encoding="utf-8"?>
<formControlPr xmlns="http://schemas.microsoft.com/office/spreadsheetml/2009/9/main" objectType="CheckBox" fmlaLink="$P$60" lockText="1" noThreeD="1"/>
</file>

<file path=xl/ctrlProps/ctrlProp739.xml><?xml version="1.0" encoding="utf-8"?>
<formControlPr xmlns="http://schemas.microsoft.com/office/spreadsheetml/2009/9/main" objectType="CheckBox" fmlaLink="$P$61" lockText="1" noThreeD="1"/>
</file>

<file path=xl/ctrlProps/ctrlProp74.xml><?xml version="1.0" encoding="utf-8"?>
<formControlPr xmlns="http://schemas.microsoft.com/office/spreadsheetml/2009/9/main" objectType="CheckBox" fmlaLink="$P$21" lockText="1" noThreeD="1"/>
</file>

<file path=xl/ctrlProps/ctrlProp740.xml><?xml version="1.0" encoding="utf-8"?>
<formControlPr xmlns="http://schemas.microsoft.com/office/spreadsheetml/2009/9/main" objectType="CheckBox" fmlaLink="$P$62" lockText="1" noThreeD="1"/>
</file>

<file path=xl/ctrlProps/ctrlProp741.xml><?xml version="1.0" encoding="utf-8"?>
<formControlPr xmlns="http://schemas.microsoft.com/office/spreadsheetml/2009/9/main" objectType="CheckBox" fmlaLink="$P$63" lockText="1" noThreeD="1"/>
</file>

<file path=xl/ctrlProps/ctrlProp742.xml><?xml version="1.0" encoding="utf-8"?>
<formControlPr xmlns="http://schemas.microsoft.com/office/spreadsheetml/2009/9/main" objectType="CheckBox" fmlaLink="$P$64" lockText="1" noThreeD="1"/>
</file>

<file path=xl/ctrlProps/ctrlProp743.xml><?xml version="1.0" encoding="utf-8"?>
<formControlPr xmlns="http://schemas.microsoft.com/office/spreadsheetml/2009/9/main" objectType="CheckBox" fmlaLink="$P$65" lockText="1" noThreeD="1"/>
</file>

<file path=xl/ctrlProps/ctrlProp744.xml><?xml version="1.0" encoding="utf-8"?>
<formControlPr xmlns="http://schemas.microsoft.com/office/spreadsheetml/2009/9/main" objectType="CheckBox" fmlaLink="$P$66" lockText="1" noThreeD="1"/>
</file>

<file path=xl/ctrlProps/ctrlProp745.xml><?xml version="1.0" encoding="utf-8"?>
<formControlPr xmlns="http://schemas.microsoft.com/office/spreadsheetml/2009/9/main" objectType="Radio" checked="Checked" firstButton="1" fmlaLink="$B$3" lockText="1" noThreeD="1"/>
</file>

<file path=xl/ctrlProps/ctrlProp746.xml><?xml version="1.0" encoding="utf-8"?>
<formControlPr xmlns="http://schemas.microsoft.com/office/spreadsheetml/2009/9/main" objectType="Radio" lockText="1" noThreeD="1"/>
</file>

<file path=xl/ctrlProps/ctrlProp747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CheckBox" fmlaLink="$P$22" lockText="1" noThreeD="1"/>
</file>

<file path=xl/ctrlProps/ctrlProp76.xml><?xml version="1.0" encoding="utf-8"?>
<formControlPr xmlns="http://schemas.microsoft.com/office/spreadsheetml/2009/9/main" objectType="CheckBox" fmlaLink="$P$23" lockText="1" noThreeD="1"/>
</file>

<file path=xl/ctrlProps/ctrlProp77.xml><?xml version="1.0" encoding="utf-8"?>
<formControlPr xmlns="http://schemas.microsoft.com/office/spreadsheetml/2009/9/main" objectType="CheckBox" fmlaLink="$P$24" lockText="1" noThreeD="1"/>
</file>

<file path=xl/ctrlProps/ctrlProp78.xml><?xml version="1.0" encoding="utf-8"?>
<formControlPr xmlns="http://schemas.microsoft.com/office/spreadsheetml/2009/9/main" objectType="CheckBox" fmlaLink="$P$25" lockText="1" noThreeD="1"/>
</file>

<file path=xl/ctrlProps/ctrlProp79.xml><?xml version="1.0" encoding="utf-8"?>
<formControlPr xmlns="http://schemas.microsoft.com/office/spreadsheetml/2009/9/main" objectType="CheckBox" fmlaLink="$P$26" lockText="1" noThreeD="1"/>
</file>

<file path=xl/ctrlProps/ctrlProp8.xml><?xml version="1.0" encoding="utf-8"?>
<formControlPr xmlns="http://schemas.microsoft.com/office/spreadsheetml/2009/9/main" objectType="CheckBox" fmlaLink="$P$17" lockText="1" noThreeD="1"/>
</file>

<file path=xl/ctrlProps/ctrlProp80.xml><?xml version="1.0" encoding="utf-8"?>
<formControlPr xmlns="http://schemas.microsoft.com/office/spreadsheetml/2009/9/main" objectType="CheckBox" fmlaLink="$P$27" lockText="1" noThreeD="1"/>
</file>

<file path=xl/ctrlProps/ctrlProp81.xml><?xml version="1.0" encoding="utf-8"?>
<formControlPr xmlns="http://schemas.microsoft.com/office/spreadsheetml/2009/9/main" objectType="CheckBox" fmlaLink="$P$28" lockText="1" noThreeD="1"/>
</file>

<file path=xl/ctrlProps/ctrlProp82.xml><?xml version="1.0" encoding="utf-8"?>
<formControlPr xmlns="http://schemas.microsoft.com/office/spreadsheetml/2009/9/main" objectType="CheckBox" fmlaLink="$P$29" lockText="1" noThreeD="1"/>
</file>

<file path=xl/ctrlProps/ctrlProp83.xml><?xml version="1.0" encoding="utf-8"?>
<formControlPr xmlns="http://schemas.microsoft.com/office/spreadsheetml/2009/9/main" objectType="CheckBox" fmlaLink="$P$30" lockText="1" noThreeD="1"/>
</file>

<file path=xl/ctrlProps/ctrlProp84.xml><?xml version="1.0" encoding="utf-8"?>
<formControlPr xmlns="http://schemas.microsoft.com/office/spreadsheetml/2009/9/main" objectType="CheckBox" fmlaLink="$P$31" lockText="1" noThreeD="1"/>
</file>

<file path=xl/ctrlProps/ctrlProp85.xml><?xml version="1.0" encoding="utf-8"?>
<formControlPr xmlns="http://schemas.microsoft.com/office/spreadsheetml/2009/9/main" objectType="CheckBox" fmlaLink="$P$32" lockText="1" noThreeD="1"/>
</file>

<file path=xl/ctrlProps/ctrlProp86.xml><?xml version="1.0" encoding="utf-8"?>
<formControlPr xmlns="http://schemas.microsoft.com/office/spreadsheetml/2009/9/main" objectType="CheckBox" fmlaLink="$P$33" lockText="1" noThreeD="1"/>
</file>

<file path=xl/ctrlProps/ctrlProp87.xml><?xml version="1.0" encoding="utf-8"?>
<formControlPr xmlns="http://schemas.microsoft.com/office/spreadsheetml/2009/9/main" objectType="CheckBox" fmlaLink="$P$34" lockText="1" noThreeD="1"/>
</file>

<file path=xl/ctrlProps/ctrlProp88.xml><?xml version="1.0" encoding="utf-8"?>
<formControlPr xmlns="http://schemas.microsoft.com/office/spreadsheetml/2009/9/main" objectType="CheckBox" fmlaLink="P35" lockText="1"/>
</file>

<file path=xl/ctrlProps/ctrlProp89.xml><?xml version="1.0" encoding="utf-8"?>
<formControlPr xmlns="http://schemas.microsoft.com/office/spreadsheetml/2009/9/main" objectType="CheckBox" fmlaLink="$P$36" lockText="1" noThreeD="1"/>
</file>

<file path=xl/ctrlProps/ctrlProp9.xml><?xml version="1.0" encoding="utf-8"?>
<formControlPr xmlns="http://schemas.microsoft.com/office/spreadsheetml/2009/9/main" objectType="CheckBox" fmlaLink="$P$18" lockText="1" noThreeD="1"/>
</file>

<file path=xl/ctrlProps/ctrlProp90.xml><?xml version="1.0" encoding="utf-8"?>
<formControlPr xmlns="http://schemas.microsoft.com/office/spreadsheetml/2009/9/main" objectType="CheckBox" fmlaLink="$P$37" lockText="1" noThreeD="1"/>
</file>

<file path=xl/ctrlProps/ctrlProp91.xml><?xml version="1.0" encoding="utf-8"?>
<formControlPr xmlns="http://schemas.microsoft.com/office/spreadsheetml/2009/9/main" objectType="CheckBox" fmlaLink="$P$38" lockText="1" noThreeD="1"/>
</file>

<file path=xl/ctrlProps/ctrlProp92.xml><?xml version="1.0" encoding="utf-8"?>
<formControlPr xmlns="http://schemas.microsoft.com/office/spreadsheetml/2009/9/main" objectType="CheckBox" fmlaLink="$P$39" lockText="1" noThreeD="1"/>
</file>

<file path=xl/ctrlProps/ctrlProp93.xml><?xml version="1.0" encoding="utf-8"?>
<formControlPr xmlns="http://schemas.microsoft.com/office/spreadsheetml/2009/9/main" objectType="CheckBox" fmlaLink="$P$40" lockText="1" noThreeD="1"/>
</file>

<file path=xl/ctrlProps/ctrlProp94.xml><?xml version="1.0" encoding="utf-8"?>
<formControlPr xmlns="http://schemas.microsoft.com/office/spreadsheetml/2009/9/main" objectType="CheckBox" fmlaLink="$P$41" lockText="1" noThreeD="1"/>
</file>

<file path=xl/ctrlProps/ctrlProp95.xml><?xml version="1.0" encoding="utf-8"?>
<formControlPr xmlns="http://schemas.microsoft.com/office/spreadsheetml/2009/9/main" objectType="CheckBox" fmlaLink="$P$42" lockText="1" noThreeD="1"/>
</file>

<file path=xl/ctrlProps/ctrlProp96.xml><?xml version="1.0" encoding="utf-8"?>
<formControlPr xmlns="http://schemas.microsoft.com/office/spreadsheetml/2009/9/main" objectType="CheckBox" fmlaLink="$P$43" lockText="1" noThreeD="1"/>
</file>

<file path=xl/ctrlProps/ctrlProp97.xml><?xml version="1.0" encoding="utf-8"?>
<formControlPr xmlns="http://schemas.microsoft.com/office/spreadsheetml/2009/9/main" objectType="CheckBox" fmlaLink="$P$44" lockText="1" noThreeD="1"/>
</file>

<file path=xl/ctrlProps/ctrlProp98.xml><?xml version="1.0" encoding="utf-8"?>
<formControlPr xmlns="http://schemas.microsoft.com/office/spreadsheetml/2009/9/main" objectType="CheckBox" fmlaLink="$P$45" lockText="1" noThreeD="1"/>
</file>

<file path=xl/ctrlProps/ctrlProp99.xml><?xml version="1.0" encoding="utf-8"?>
<formControlPr xmlns="http://schemas.microsoft.com/office/spreadsheetml/2009/9/main" objectType="CheckBox" fmlaLink="$P$67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0</xdr:rowOff>
    </xdr:from>
    <xdr:to>
      <xdr:col>9</xdr:col>
      <xdr:colOff>513330</xdr:colOff>
      <xdr:row>43</xdr:row>
      <xdr:rowOff>142875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85750" y="4829175"/>
          <a:ext cx="7104630" cy="3762375"/>
        </a:xfrm>
        <a:prstGeom prst="rect">
          <a:avLst/>
        </a:prstGeom>
        <a:solidFill>
          <a:schemeClr val="tx2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400" b="1">
              <a:solidFill>
                <a:schemeClr val="bg1"/>
              </a:solidFill>
            </a:rPr>
            <a:t>Input the start date of the fiscal year and the club's</a:t>
          </a:r>
          <a:r>
            <a:rPr lang="en-US" sz="1400" b="1" baseline="0">
              <a:solidFill>
                <a:schemeClr val="bg1"/>
              </a:solidFill>
            </a:rPr>
            <a:t> name in the dark shaded boxes above.</a:t>
          </a:r>
          <a:endParaRPr lang="en-US" sz="1400" b="1">
            <a:solidFill>
              <a:schemeClr val="bg1"/>
            </a:solidFill>
          </a:endParaRPr>
        </a:p>
        <a:p>
          <a:endParaRPr lang="en-US" sz="1400" b="1">
            <a:solidFill>
              <a:schemeClr val="bg1"/>
            </a:solidFill>
          </a:endParaRPr>
        </a:p>
        <a:p>
          <a:r>
            <a:rPr lang="en-US" sz="1400" b="1">
              <a:solidFill>
                <a:schemeClr val="bg1"/>
              </a:solidFill>
            </a:rPr>
            <a:t>Input budget information from the Rounds and Rates tabs of the budget for the fiscal year.  </a:t>
          </a:r>
        </a:p>
        <a:p>
          <a:r>
            <a:rPr lang="en-US" sz="1400" b="1">
              <a:solidFill>
                <a:schemeClr val="bg1"/>
              </a:solidFill>
            </a:rPr>
            <a:t>    *Types</a:t>
          </a:r>
          <a:r>
            <a:rPr lang="en-US" sz="1400" b="1" baseline="0">
              <a:solidFill>
                <a:schemeClr val="bg1"/>
              </a:solidFill>
            </a:rPr>
            <a:t> of rounds will be entered into cells B5:B8.</a:t>
          </a:r>
        </a:p>
        <a:p>
          <a:r>
            <a:rPr lang="en-US" sz="1400" b="1" baseline="0">
              <a:solidFill>
                <a:schemeClr val="bg1"/>
              </a:solidFill>
            </a:rPr>
            <a:t>    *In the shaded cells to the right of each type of outing round, entered the budgeted        </a:t>
          </a:r>
          <a:br>
            <a:rPr lang="en-US" sz="1400" b="1" baseline="0">
              <a:solidFill>
                <a:schemeClr val="bg1"/>
              </a:solidFill>
            </a:rPr>
          </a:br>
          <a:r>
            <a:rPr lang="en-US" sz="1400" b="1" baseline="0">
              <a:solidFill>
                <a:schemeClr val="bg1"/>
              </a:solidFill>
            </a:rPr>
            <a:t>      number of rounds by month.</a:t>
          </a:r>
          <a:br>
            <a:rPr lang="en-US" sz="1400" b="1" baseline="0">
              <a:solidFill>
                <a:schemeClr val="bg1"/>
              </a:solidFill>
            </a:rPr>
          </a:br>
          <a:r>
            <a:rPr lang="en-US" sz="1400" b="1" baseline="0">
              <a:solidFill>
                <a:schemeClr val="bg1"/>
              </a:solidFill>
            </a:rPr>
            <a:t>   *The types of rounds will automatically populate in the 2nd and 3rd sections above.    </a:t>
          </a:r>
          <a:br>
            <a:rPr lang="en-US" sz="1400" b="1" baseline="0">
              <a:solidFill>
                <a:schemeClr val="bg1"/>
              </a:solidFill>
            </a:rPr>
          </a:br>
          <a:r>
            <a:rPr lang="en-US" sz="1400" b="1" baseline="0">
              <a:solidFill>
                <a:schemeClr val="bg1"/>
              </a:solidFill>
            </a:rPr>
            <a:t>   *In the 2nd (middle) section, enter the budgeted rates for each of the outing round types.</a:t>
          </a:r>
          <a:br>
            <a:rPr lang="en-US" sz="1400" b="1" baseline="0">
              <a:solidFill>
                <a:schemeClr val="bg1"/>
              </a:solidFill>
            </a:rPr>
          </a:br>
          <a:r>
            <a:rPr lang="en-US" sz="1400" b="1" baseline="0">
              <a:solidFill>
                <a:schemeClr val="bg1"/>
              </a:solidFill>
            </a:rPr>
            <a:t>   *THe revenues will calculate automatically.</a:t>
          </a:r>
        </a:p>
        <a:p>
          <a:endParaRPr lang="en-US" sz="1400" b="1">
            <a:solidFill>
              <a:schemeClr val="bg1"/>
            </a:solidFill>
          </a:endParaRPr>
        </a:p>
        <a:p>
          <a:r>
            <a:rPr lang="en-US" sz="1400" b="1">
              <a:solidFill>
                <a:schemeClr val="bg1"/>
              </a:solidFill>
            </a:rPr>
            <a:t>Input all reservation information on</a:t>
          </a:r>
          <a:r>
            <a:rPr lang="en-US" sz="1400" b="1" baseline="0">
              <a:solidFill>
                <a:schemeClr val="bg1"/>
              </a:solidFill>
            </a:rPr>
            <a:t> the appropriate month's tab</a:t>
          </a:r>
          <a:r>
            <a:rPr lang="en-US" sz="1400" b="1">
              <a:solidFill>
                <a:schemeClr val="bg1"/>
              </a:solidFill>
            </a:rPr>
            <a:t>. </a:t>
          </a:r>
        </a:p>
        <a:p>
          <a:r>
            <a:rPr lang="en-US" sz="1400" b="1" baseline="0">
              <a:solidFill>
                <a:schemeClr val="bg1"/>
              </a:solidFill>
            </a:rPr>
            <a:t>   *Input the estimated # of Players and Quoted Green Fee.</a:t>
          </a:r>
        </a:p>
        <a:p>
          <a:r>
            <a:rPr lang="en-US" sz="1400" b="1" baseline="0">
              <a:solidFill>
                <a:schemeClr val="bg1"/>
              </a:solidFill>
            </a:rPr>
            <a:t>   *Once the event is complete enter the actual # of players  and green fee.</a:t>
          </a:r>
        </a:p>
        <a:p>
          <a:r>
            <a:rPr lang="en-US" sz="1400" b="1" baseline="0">
              <a:solidFill>
                <a:schemeClr val="bg1"/>
              </a:solidFill>
            </a:rPr>
            <a:t>   *Check the Final Box [</a:t>
          </a:r>
          <a:r>
            <a:rPr lang="en-US" sz="1400" b="1" baseline="0">
              <a:solidFill>
                <a:schemeClr val="bg1"/>
              </a:solidFill>
              <a:latin typeface="Wingdings" pitchFamily="2" charset="2"/>
            </a:rPr>
            <a:t>þ</a:t>
          </a:r>
          <a:r>
            <a:rPr lang="en-US" sz="1400" b="1" baseline="0">
              <a:solidFill>
                <a:schemeClr val="bg1"/>
              </a:solidFill>
            </a:rPr>
            <a:t>] and the information will move from upcoming to realized.</a:t>
          </a:r>
        </a:p>
        <a:p>
          <a:r>
            <a:rPr lang="en-US" sz="1400" b="1" baseline="0">
              <a:solidFill>
                <a:schemeClr val="bg1"/>
              </a:solidFill>
            </a:rPr>
            <a:t>   *The Summary tab will include all revenues for upcoming and final(realized) events.  </a:t>
          </a:r>
        </a:p>
        <a:p>
          <a:endParaRPr lang="en-US" sz="1100" baseline="0"/>
        </a:p>
        <a:p>
          <a:endParaRPr lang="en-US" sz="1100"/>
        </a:p>
      </xdr:txBody>
    </xdr:sp>
    <xdr:clientData/>
  </xdr:twoCellAnchor>
  <xdr:twoCellAnchor editAs="oneCell">
    <xdr:from>
      <xdr:col>10</xdr:col>
      <xdr:colOff>527050</xdr:colOff>
      <xdr:row>27</xdr:row>
      <xdr:rowOff>31750</xdr:rowOff>
    </xdr:from>
    <xdr:to>
      <xdr:col>13</xdr:col>
      <xdr:colOff>260350</xdr:colOff>
      <xdr:row>34</xdr:row>
      <xdr:rowOff>99695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DB63E53-C55F-47A2-B4F3-5AEB9DC5A8F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6450" y="5270500"/>
          <a:ext cx="1854200" cy="1356995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30721" name="Check Box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A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30722" name="Check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A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A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30724" name="Check Box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A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30725" name="Check Box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A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30726" name="Check Box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A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30727" name="Check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A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30728" name="Check Box 8" hidden="1">
              <a:extLst>
                <a:ext uri="{63B3BB69-23CF-44E3-9099-C40C66FF867C}">
                  <a14:compatExt spid="_x0000_s30728"/>
                </a:ext>
                <a:ext uri="{FF2B5EF4-FFF2-40B4-BE49-F238E27FC236}">
                  <a16:creationId xmlns:a16="http://schemas.microsoft.com/office/drawing/2014/main" id="{00000000-0008-0000-0A00-000008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30729" name="Check Box 9" hidden="1">
              <a:extLst>
                <a:ext uri="{63B3BB69-23CF-44E3-9099-C40C66FF867C}">
                  <a14:compatExt spid="_x0000_s30729"/>
                </a:ext>
                <a:ext uri="{FF2B5EF4-FFF2-40B4-BE49-F238E27FC236}">
                  <a16:creationId xmlns:a16="http://schemas.microsoft.com/office/drawing/2014/main" id="{00000000-0008-0000-0A00-000009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30730" name="Check Box 10" hidden="1">
              <a:extLst>
                <a:ext uri="{63B3BB69-23CF-44E3-9099-C40C66FF867C}">
                  <a14:compatExt spid="_x0000_s30730"/>
                </a:ext>
                <a:ext uri="{FF2B5EF4-FFF2-40B4-BE49-F238E27FC236}">
                  <a16:creationId xmlns:a16="http://schemas.microsoft.com/office/drawing/2014/main" id="{00000000-0008-0000-0A00-00000A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30731" name="Check Box 11" hidden="1">
              <a:extLst>
                <a:ext uri="{63B3BB69-23CF-44E3-9099-C40C66FF867C}">
                  <a14:compatExt spid="_x0000_s30731"/>
                </a:ext>
                <a:ext uri="{FF2B5EF4-FFF2-40B4-BE49-F238E27FC236}">
                  <a16:creationId xmlns:a16="http://schemas.microsoft.com/office/drawing/2014/main" id="{00000000-0008-0000-0A00-00000B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30732" name="Check Box 12" hidden="1">
              <a:extLst>
                <a:ext uri="{63B3BB69-23CF-44E3-9099-C40C66FF867C}">
                  <a14:compatExt spid="_x0000_s30732"/>
                </a:ext>
                <a:ext uri="{FF2B5EF4-FFF2-40B4-BE49-F238E27FC236}">
                  <a16:creationId xmlns:a16="http://schemas.microsoft.com/office/drawing/2014/main" id="{00000000-0008-0000-0A00-00000C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30733" name="Check Box 13" hidden="1">
              <a:extLst>
                <a:ext uri="{63B3BB69-23CF-44E3-9099-C40C66FF867C}">
                  <a14:compatExt spid="_x0000_s30733"/>
                </a:ext>
                <a:ext uri="{FF2B5EF4-FFF2-40B4-BE49-F238E27FC236}">
                  <a16:creationId xmlns:a16="http://schemas.microsoft.com/office/drawing/2014/main" id="{00000000-0008-0000-0A00-00000D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30734" name="Check Box 14" hidden="1">
              <a:extLst>
                <a:ext uri="{63B3BB69-23CF-44E3-9099-C40C66FF867C}">
                  <a14:compatExt spid="_x0000_s30734"/>
                </a:ext>
                <a:ext uri="{FF2B5EF4-FFF2-40B4-BE49-F238E27FC236}">
                  <a16:creationId xmlns:a16="http://schemas.microsoft.com/office/drawing/2014/main" id="{00000000-0008-0000-0A00-00000E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30735" name="Check Box 15" hidden="1">
              <a:extLst>
                <a:ext uri="{63B3BB69-23CF-44E3-9099-C40C66FF867C}">
                  <a14:compatExt spid="_x0000_s30735"/>
                </a:ext>
                <a:ext uri="{FF2B5EF4-FFF2-40B4-BE49-F238E27FC236}">
                  <a16:creationId xmlns:a16="http://schemas.microsoft.com/office/drawing/2014/main" id="{00000000-0008-0000-0A00-00000F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30736" name="Check Box 16" hidden="1">
              <a:extLst>
                <a:ext uri="{63B3BB69-23CF-44E3-9099-C40C66FF867C}">
                  <a14:compatExt spid="_x0000_s30736"/>
                </a:ext>
                <a:ext uri="{FF2B5EF4-FFF2-40B4-BE49-F238E27FC236}">
                  <a16:creationId xmlns:a16="http://schemas.microsoft.com/office/drawing/2014/main" id="{00000000-0008-0000-0A00-000010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30737" name="Check Box 17" hidden="1">
              <a:extLst>
                <a:ext uri="{63B3BB69-23CF-44E3-9099-C40C66FF867C}">
                  <a14:compatExt spid="_x0000_s30737"/>
                </a:ext>
                <a:ext uri="{FF2B5EF4-FFF2-40B4-BE49-F238E27FC236}">
                  <a16:creationId xmlns:a16="http://schemas.microsoft.com/office/drawing/2014/main" id="{00000000-0008-0000-0A00-00001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26</xdr:row>
          <xdr:rowOff>215900</xdr:rowOff>
        </xdr:to>
        <xdr:sp macro="" textlink="">
          <xdr:nvSpPr>
            <xdr:cNvPr id="30738" name="Check Box 18" hidden="1">
              <a:extLst>
                <a:ext uri="{63B3BB69-23CF-44E3-9099-C40C66FF867C}">
                  <a14:compatExt spid="_x0000_s30738"/>
                </a:ext>
                <a:ext uri="{FF2B5EF4-FFF2-40B4-BE49-F238E27FC236}">
                  <a16:creationId xmlns:a16="http://schemas.microsoft.com/office/drawing/2014/main" id="{00000000-0008-0000-0A00-00001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27</xdr:row>
          <xdr:rowOff>215900</xdr:rowOff>
        </xdr:to>
        <xdr:sp macro="" textlink="">
          <xdr:nvSpPr>
            <xdr:cNvPr id="30739" name="Check Box 19" hidden="1">
              <a:extLst>
                <a:ext uri="{63B3BB69-23CF-44E3-9099-C40C66FF867C}">
                  <a14:compatExt spid="_x0000_s30739"/>
                </a:ext>
                <a:ext uri="{FF2B5EF4-FFF2-40B4-BE49-F238E27FC236}">
                  <a16:creationId xmlns:a16="http://schemas.microsoft.com/office/drawing/2014/main" id="{00000000-0008-0000-0A00-00001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28</xdr:row>
          <xdr:rowOff>215900</xdr:rowOff>
        </xdr:to>
        <xdr:sp macro="" textlink="">
          <xdr:nvSpPr>
            <xdr:cNvPr id="30740" name="Check Box 20" hidden="1">
              <a:extLst>
                <a:ext uri="{63B3BB69-23CF-44E3-9099-C40C66FF867C}">
                  <a14:compatExt spid="_x0000_s30740"/>
                </a:ext>
                <a:ext uri="{FF2B5EF4-FFF2-40B4-BE49-F238E27FC236}">
                  <a16:creationId xmlns:a16="http://schemas.microsoft.com/office/drawing/2014/main" id="{00000000-0008-0000-0A00-00001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29</xdr:row>
          <xdr:rowOff>215900</xdr:rowOff>
        </xdr:to>
        <xdr:sp macro="" textlink="">
          <xdr:nvSpPr>
            <xdr:cNvPr id="30741" name="Check Box 21" hidden="1">
              <a:extLst>
                <a:ext uri="{63B3BB69-23CF-44E3-9099-C40C66FF867C}">
                  <a14:compatExt spid="_x0000_s30741"/>
                </a:ext>
                <a:ext uri="{FF2B5EF4-FFF2-40B4-BE49-F238E27FC236}">
                  <a16:creationId xmlns:a16="http://schemas.microsoft.com/office/drawing/2014/main" id="{00000000-0008-0000-0A00-00001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30</xdr:row>
          <xdr:rowOff>215900</xdr:rowOff>
        </xdr:to>
        <xdr:sp macro="" textlink="">
          <xdr:nvSpPr>
            <xdr:cNvPr id="30742" name="Check Box 22" hidden="1">
              <a:extLst>
                <a:ext uri="{63B3BB69-23CF-44E3-9099-C40C66FF867C}">
                  <a14:compatExt spid="_x0000_s30742"/>
                </a:ext>
                <a:ext uri="{FF2B5EF4-FFF2-40B4-BE49-F238E27FC236}">
                  <a16:creationId xmlns:a16="http://schemas.microsoft.com/office/drawing/2014/main" id="{00000000-0008-0000-0A00-00001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31</xdr:row>
          <xdr:rowOff>215900</xdr:rowOff>
        </xdr:to>
        <xdr:sp macro="" textlink="">
          <xdr:nvSpPr>
            <xdr:cNvPr id="30743" name="Check Box 23" hidden="1">
              <a:extLst>
                <a:ext uri="{63B3BB69-23CF-44E3-9099-C40C66FF867C}">
                  <a14:compatExt spid="_x0000_s30743"/>
                </a:ext>
                <a:ext uri="{FF2B5EF4-FFF2-40B4-BE49-F238E27FC236}">
                  <a16:creationId xmlns:a16="http://schemas.microsoft.com/office/drawing/2014/main" id="{00000000-0008-0000-0A00-00001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32</xdr:row>
          <xdr:rowOff>215900</xdr:rowOff>
        </xdr:to>
        <xdr:sp macro="" textlink="">
          <xdr:nvSpPr>
            <xdr:cNvPr id="30744" name="Check Box 24" hidden="1">
              <a:extLst>
                <a:ext uri="{63B3BB69-23CF-44E3-9099-C40C66FF867C}">
                  <a14:compatExt spid="_x0000_s30744"/>
                </a:ext>
                <a:ext uri="{FF2B5EF4-FFF2-40B4-BE49-F238E27FC236}">
                  <a16:creationId xmlns:a16="http://schemas.microsoft.com/office/drawing/2014/main" id="{00000000-0008-0000-0A00-000018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33</xdr:row>
          <xdr:rowOff>215900</xdr:rowOff>
        </xdr:to>
        <xdr:sp macro="" textlink="">
          <xdr:nvSpPr>
            <xdr:cNvPr id="30745" name="Check Box 25" hidden="1">
              <a:extLst>
                <a:ext uri="{63B3BB69-23CF-44E3-9099-C40C66FF867C}">
                  <a14:compatExt spid="_x0000_s30745"/>
                </a:ext>
                <a:ext uri="{FF2B5EF4-FFF2-40B4-BE49-F238E27FC236}">
                  <a16:creationId xmlns:a16="http://schemas.microsoft.com/office/drawing/2014/main" id="{00000000-0008-0000-0A00-000019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34</xdr:row>
          <xdr:rowOff>215900</xdr:rowOff>
        </xdr:to>
        <xdr:sp macro="" textlink="">
          <xdr:nvSpPr>
            <xdr:cNvPr id="30746" name="Check Box 26" hidden="1">
              <a:extLst>
                <a:ext uri="{63B3BB69-23CF-44E3-9099-C40C66FF867C}">
                  <a14:compatExt spid="_x0000_s30746"/>
                </a:ext>
                <a:ext uri="{FF2B5EF4-FFF2-40B4-BE49-F238E27FC236}">
                  <a16:creationId xmlns:a16="http://schemas.microsoft.com/office/drawing/2014/main" id="{00000000-0008-0000-0A00-00001A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35</xdr:row>
          <xdr:rowOff>215900</xdr:rowOff>
        </xdr:to>
        <xdr:sp macro="" textlink="">
          <xdr:nvSpPr>
            <xdr:cNvPr id="30747" name="Check Box 27" hidden="1">
              <a:extLst>
                <a:ext uri="{63B3BB69-23CF-44E3-9099-C40C66FF867C}">
                  <a14:compatExt spid="_x0000_s30747"/>
                </a:ext>
                <a:ext uri="{FF2B5EF4-FFF2-40B4-BE49-F238E27FC236}">
                  <a16:creationId xmlns:a16="http://schemas.microsoft.com/office/drawing/2014/main" id="{00000000-0008-0000-0A00-00001B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36</xdr:row>
          <xdr:rowOff>215900</xdr:rowOff>
        </xdr:to>
        <xdr:sp macro="" textlink="">
          <xdr:nvSpPr>
            <xdr:cNvPr id="30748" name="Check Box 28" hidden="1">
              <a:extLst>
                <a:ext uri="{63B3BB69-23CF-44E3-9099-C40C66FF867C}">
                  <a14:compatExt spid="_x0000_s30748"/>
                </a:ext>
                <a:ext uri="{FF2B5EF4-FFF2-40B4-BE49-F238E27FC236}">
                  <a16:creationId xmlns:a16="http://schemas.microsoft.com/office/drawing/2014/main" id="{00000000-0008-0000-0A00-00001C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37</xdr:row>
          <xdr:rowOff>215900</xdr:rowOff>
        </xdr:to>
        <xdr:sp macro="" textlink="">
          <xdr:nvSpPr>
            <xdr:cNvPr id="30749" name="Check Box 29" hidden="1">
              <a:extLst>
                <a:ext uri="{63B3BB69-23CF-44E3-9099-C40C66FF867C}">
                  <a14:compatExt spid="_x0000_s30749"/>
                </a:ext>
                <a:ext uri="{FF2B5EF4-FFF2-40B4-BE49-F238E27FC236}">
                  <a16:creationId xmlns:a16="http://schemas.microsoft.com/office/drawing/2014/main" id="{00000000-0008-0000-0A00-00001D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38</xdr:row>
          <xdr:rowOff>215900</xdr:rowOff>
        </xdr:to>
        <xdr:sp macro="" textlink="">
          <xdr:nvSpPr>
            <xdr:cNvPr id="30750" name="Check Box 30" hidden="1">
              <a:extLst>
                <a:ext uri="{63B3BB69-23CF-44E3-9099-C40C66FF867C}">
                  <a14:compatExt spid="_x0000_s30750"/>
                </a:ext>
                <a:ext uri="{FF2B5EF4-FFF2-40B4-BE49-F238E27FC236}">
                  <a16:creationId xmlns:a16="http://schemas.microsoft.com/office/drawing/2014/main" id="{00000000-0008-0000-0A00-00001E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39</xdr:row>
          <xdr:rowOff>215900</xdr:rowOff>
        </xdr:to>
        <xdr:sp macro="" textlink="">
          <xdr:nvSpPr>
            <xdr:cNvPr id="30751" name="Check Box 31" hidden="1">
              <a:extLst>
                <a:ext uri="{63B3BB69-23CF-44E3-9099-C40C66FF867C}">
                  <a14:compatExt spid="_x0000_s30751"/>
                </a:ext>
                <a:ext uri="{FF2B5EF4-FFF2-40B4-BE49-F238E27FC236}">
                  <a16:creationId xmlns:a16="http://schemas.microsoft.com/office/drawing/2014/main" id="{00000000-0008-0000-0A00-00001F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40</xdr:row>
          <xdr:rowOff>215900</xdr:rowOff>
        </xdr:to>
        <xdr:sp macro="" textlink="">
          <xdr:nvSpPr>
            <xdr:cNvPr id="30752" name="Check Box 32" hidden="1">
              <a:extLst>
                <a:ext uri="{63B3BB69-23CF-44E3-9099-C40C66FF867C}">
                  <a14:compatExt spid="_x0000_s30752"/>
                </a:ext>
                <a:ext uri="{FF2B5EF4-FFF2-40B4-BE49-F238E27FC236}">
                  <a16:creationId xmlns:a16="http://schemas.microsoft.com/office/drawing/2014/main" id="{00000000-0008-0000-0A00-000020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41</xdr:row>
          <xdr:rowOff>215900</xdr:rowOff>
        </xdr:to>
        <xdr:sp macro="" textlink="">
          <xdr:nvSpPr>
            <xdr:cNvPr id="30753" name="Check Box 33" hidden="1">
              <a:extLst>
                <a:ext uri="{63B3BB69-23CF-44E3-9099-C40C66FF867C}">
                  <a14:compatExt spid="_x0000_s30753"/>
                </a:ext>
                <a:ext uri="{FF2B5EF4-FFF2-40B4-BE49-F238E27FC236}">
                  <a16:creationId xmlns:a16="http://schemas.microsoft.com/office/drawing/2014/main" id="{00000000-0008-0000-0A00-00002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42</xdr:row>
          <xdr:rowOff>215900</xdr:rowOff>
        </xdr:to>
        <xdr:sp macro="" textlink="">
          <xdr:nvSpPr>
            <xdr:cNvPr id="30754" name="Check Box 34" hidden="1">
              <a:extLst>
                <a:ext uri="{63B3BB69-23CF-44E3-9099-C40C66FF867C}">
                  <a14:compatExt spid="_x0000_s30754"/>
                </a:ext>
                <a:ext uri="{FF2B5EF4-FFF2-40B4-BE49-F238E27FC236}">
                  <a16:creationId xmlns:a16="http://schemas.microsoft.com/office/drawing/2014/main" id="{00000000-0008-0000-0A00-00002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43</xdr:row>
          <xdr:rowOff>215900</xdr:rowOff>
        </xdr:to>
        <xdr:sp macro="" textlink="">
          <xdr:nvSpPr>
            <xdr:cNvPr id="30755" name="Check Box 35" hidden="1">
              <a:extLst>
                <a:ext uri="{63B3BB69-23CF-44E3-9099-C40C66FF867C}">
                  <a14:compatExt spid="_x0000_s30755"/>
                </a:ext>
                <a:ext uri="{FF2B5EF4-FFF2-40B4-BE49-F238E27FC236}">
                  <a16:creationId xmlns:a16="http://schemas.microsoft.com/office/drawing/2014/main" id="{00000000-0008-0000-0A00-00002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44</xdr:row>
          <xdr:rowOff>215900</xdr:rowOff>
        </xdr:to>
        <xdr:sp macro="" textlink="">
          <xdr:nvSpPr>
            <xdr:cNvPr id="30756" name="Check Box 36" hidden="1">
              <a:extLst>
                <a:ext uri="{63B3BB69-23CF-44E3-9099-C40C66FF867C}">
                  <a14:compatExt spid="_x0000_s30756"/>
                </a:ext>
                <a:ext uri="{FF2B5EF4-FFF2-40B4-BE49-F238E27FC236}">
                  <a16:creationId xmlns:a16="http://schemas.microsoft.com/office/drawing/2014/main" id="{00000000-0008-0000-0A00-00002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66</xdr:row>
          <xdr:rowOff>215900</xdr:rowOff>
        </xdr:to>
        <xdr:sp macro="" textlink="">
          <xdr:nvSpPr>
            <xdr:cNvPr id="30757" name="Check Box 37" hidden="1">
              <a:extLst>
                <a:ext uri="{63B3BB69-23CF-44E3-9099-C40C66FF867C}">
                  <a14:compatExt spid="_x0000_s30757"/>
                </a:ext>
                <a:ext uri="{FF2B5EF4-FFF2-40B4-BE49-F238E27FC236}">
                  <a16:creationId xmlns:a16="http://schemas.microsoft.com/office/drawing/2014/main" id="{00000000-0008-0000-0A00-00002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67</xdr:row>
          <xdr:rowOff>215900</xdr:rowOff>
        </xdr:to>
        <xdr:sp macro="" textlink="">
          <xdr:nvSpPr>
            <xdr:cNvPr id="30758" name="Check Box 38" hidden="1">
              <a:extLst>
                <a:ext uri="{63B3BB69-23CF-44E3-9099-C40C66FF867C}">
                  <a14:compatExt spid="_x0000_s30758"/>
                </a:ext>
                <a:ext uri="{FF2B5EF4-FFF2-40B4-BE49-F238E27FC236}">
                  <a16:creationId xmlns:a16="http://schemas.microsoft.com/office/drawing/2014/main" id="{00000000-0008-0000-0A00-00002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68</xdr:row>
          <xdr:rowOff>215900</xdr:rowOff>
        </xdr:to>
        <xdr:sp macro="" textlink="">
          <xdr:nvSpPr>
            <xdr:cNvPr id="30759" name="Check Box 39" hidden="1">
              <a:extLst>
                <a:ext uri="{63B3BB69-23CF-44E3-9099-C40C66FF867C}">
                  <a14:compatExt spid="_x0000_s30759"/>
                </a:ext>
                <a:ext uri="{FF2B5EF4-FFF2-40B4-BE49-F238E27FC236}">
                  <a16:creationId xmlns:a16="http://schemas.microsoft.com/office/drawing/2014/main" id="{00000000-0008-0000-0A00-00002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69</xdr:row>
          <xdr:rowOff>215900</xdr:rowOff>
        </xdr:to>
        <xdr:sp macro="" textlink="">
          <xdr:nvSpPr>
            <xdr:cNvPr id="30760" name="Check Box 40" hidden="1">
              <a:extLst>
                <a:ext uri="{63B3BB69-23CF-44E3-9099-C40C66FF867C}">
                  <a14:compatExt spid="_x0000_s30760"/>
                </a:ext>
                <a:ext uri="{FF2B5EF4-FFF2-40B4-BE49-F238E27FC236}">
                  <a16:creationId xmlns:a16="http://schemas.microsoft.com/office/drawing/2014/main" id="{00000000-0008-0000-0A00-000028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70</xdr:row>
          <xdr:rowOff>215900</xdr:rowOff>
        </xdr:to>
        <xdr:sp macro="" textlink="">
          <xdr:nvSpPr>
            <xdr:cNvPr id="30761" name="Check Box 41" hidden="1">
              <a:extLst>
                <a:ext uri="{63B3BB69-23CF-44E3-9099-C40C66FF867C}">
                  <a14:compatExt spid="_x0000_s30761"/>
                </a:ext>
                <a:ext uri="{FF2B5EF4-FFF2-40B4-BE49-F238E27FC236}">
                  <a16:creationId xmlns:a16="http://schemas.microsoft.com/office/drawing/2014/main" id="{00000000-0008-0000-0A00-000029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45</xdr:row>
          <xdr:rowOff>215900</xdr:rowOff>
        </xdr:to>
        <xdr:sp macro="" textlink="">
          <xdr:nvSpPr>
            <xdr:cNvPr id="30762" name="Check Box 42" hidden="1">
              <a:extLst>
                <a:ext uri="{63B3BB69-23CF-44E3-9099-C40C66FF867C}">
                  <a14:compatExt spid="_x0000_s30762"/>
                </a:ext>
                <a:ext uri="{FF2B5EF4-FFF2-40B4-BE49-F238E27FC236}">
                  <a16:creationId xmlns:a16="http://schemas.microsoft.com/office/drawing/2014/main" id="{00000000-0008-0000-0A00-00002A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46</xdr:row>
          <xdr:rowOff>215900</xdr:rowOff>
        </xdr:to>
        <xdr:sp macro="" textlink="">
          <xdr:nvSpPr>
            <xdr:cNvPr id="30763" name="Check Box 43" hidden="1">
              <a:extLst>
                <a:ext uri="{63B3BB69-23CF-44E3-9099-C40C66FF867C}">
                  <a14:compatExt spid="_x0000_s30763"/>
                </a:ext>
                <a:ext uri="{FF2B5EF4-FFF2-40B4-BE49-F238E27FC236}">
                  <a16:creationId xmlns:a16="http://schemas.microsoft.com/office/drawing/2014/main" id="{00000000-0008-0000-0A00-00002B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47</xdr:row>
          <xdr:rowOff>215900</xdr:rowOff>
        </xdr:to>
        <xdr:sp macro="" textlink="">
          <xdr:nvSpPr>
            <xdr:cNvPr id="30764" name="Check Box 44" hidden="1">
              <a:extLst>
                <a:ext uri="{63B3BB69-23CF-44E3-9099-C40C66FF867C}">
                  <a14:compatExt spid="_x0000_s30764"/>
                </a:ext>
                <a:ext uri="{FF2B5EF4-FFF2-40B4-BE49-F238E27FC236}">
                  <a16:creationId xmlns:a16="http://schemas.microsoft.com/office/drawing/2014/main" id="{00000000-0008-0000-0A00-00002C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48</xdr:row>
          <xdr:rowOff>215900</xdr:rowOff>
        </xdr:to>
        <xdr:sp macro="" textlink="">
          <xdr:nvSpPr>
            <xdr:cNvPr id="30765" name="Check Box 45" hidden="1">
              <a:extLst>
                <a:ext uri="{63B3BB69-23CF-44E3-9099-C40C66FF867C}">
                  <a14:compatExt spid="_x0000_s30765"/>
                </a:ext>
                <a:ext uri="{FF2B5EF4-FFF2-40B4-BE49-F238E27FC236}">
                  <a16:creationId xmlns:a16="http://schemas.microsoft.com/office/drawing/2014/main" id="{00000000-0008-0000-0A00-00002D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49</xdr:row>
          <xdr:rowOff>215900</xdr:rowOff>
        </xdr:to>
        <xdr:sp macro="" textlink="">
          <xdr:nvSpPr>
            <xdr:cNvPr id="30766" name="Check Box 46" hidden="1">
              <a:extLst>
                <a:ext uri="{63B3BB69-23CF-44E3-9099-C40C66FF867C}">
                  <a14:compatExt spid="_x0000_s30766"/>
                </a:ext>
                <a:ext uri="{FF2B5EF4-FFF2-40B4-BE49-F238E27FC236}">
                  <a16:creationId xmlns:a16="http://schemas.microsoft.com/office/drawing/2014/main" id="{00000000-0008-0000-0A00-00002E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50</xdr:row>
          <xdr:rowOff>215900</xdr:rowOff>
        </xdr:to>
        <xdr:sp macro="" textlink="">
          <xdr:nvSpPr>
            <xdr:cNvPr id="30767" name="Check Box 47" hidden="1">
              <a:extLst>
                <a:ext uri="{63B3BB69-23CF-44E3-9099-C40C66FF867C}">
                  <a14:compatExt spid="_x0000_s30767"/>
                </a:ext>
                <a:ext uri="{FF2B5EF4-FFF2-40B4-BE49-F238E27FC236}">
                  <a16:creationId xmlns:a16="http://schemas.microsoft.com/office/drawing/2014/main" id="{00000000-0008-0000-0A00-00002F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51</xdr:row>
          <xdr:rowOff>215900</xdr:rowOff>
        </xdr:to>
        <xdr:sp macro="" textlink="">
          <xdr:nvSpPr>
            <xdr:cNvPr id="30768" name="Check Box 48" hidden="1">
              <a:extLst>
                <a:ext uri="{63B3BB69-23CF-44E3-9099-C40C66FF867C}">
                  <a14:compatExt spid="_x0000_s30768"/>
                </a:ext>
                <a:ext uri="{FF2B5EF4-FFF2-40B4-BE49-F238E27FC236}">
                  <a16:creationId xmlns:a16="http://schemas.microsoft.com/office/drawing/2014/main" id="{00000000-0008-0000-0A00-000030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52</xdr:row>
          <xdr:rowOff>215900</xdr:rowOff>
        </xdr:to>
        <xdr:sp macro="" textlink="">
          <xdr:nvSpPr>
            <xdr:cNvPr id="30769" name="Check Box 49" hidden="1">
              <a:extLst>
                <a:ext uri="{63B3BB69-23CF-44E3-9099-C40C66FF867C}">
                  <a14:compatExt spid="_x0000_s30769"/>
                </a:ext>
                <a:ext uri="{FF2B5EF4-FFF2-40B4-BE49-F238E27FC236}">
                  <a16:creationId xmlns:a16="http://schemas.microsoft.com/office/drawing/2014/main" id="{00000000-0008-0000-0A00-00003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53</xdr:row>
          <xdr:rowOff>215900</xdr:rowOff>
        </xdr:to>
        <xdr:sp macro="" textlink="">
          <xdr:nvSpPr>
            <xdr:cNvPr id="30770" name="Check Box 50" hidden="1">
              <a:extLst>
                <a:ext uri="{63B3BB69-23CF-44E3-9099-C40C66FF867C}">
                  <a14:compatExt spid="_x0000_s30770"/>
                </a:ext>
                <a:ext uri="{FF2B5EF4-FFF2-40B4-BE49-F238E27FC236}">
                  <a16:creationId xmlns:a16="http://schemas.microsoft.com/office/drawing/2014/main" id="{00000000-0008-0000-0A00-00003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54</xdr:row>
          <xdr:rowOff>215900</xdr:rowOff>
        </xdr:to>
        <xdr:sp macro="" textlink="">
          <xdr:nvSpPr>
            <xdr:cNvPr id="30771" name="Check Box 51" hidden="1">
              <a:extLst>
                <a:ext uri="{63B3BB69-23CF-44E3-9099-C40C66FF867C}">
                  <a14:compatExt spid="_x0000_s30771"/>
                </a:ext>
                <a:ext uri="{FF2B5EF4-FFF2-40B4-BE49-F238E27FC236}">
                  <a16:creationId xmlns:a16="http://schemas.microsoft.com/office/drawing/2014/main" id="{00000000-0008-0000-0A00-00003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55</xdr:row>
          <xdr:rowOff>215900</xdr:rowOff>
        </xdr:to>
        <xdr:sp macro="" textlink="">
          <xdr:nvSpPr>
            <xdr:cNvPr id="30772" name="Check Box 52" hidden="1">
              <a:extLst>
                <a:ext uri="{63B3BB69-23CF-44E3-9099-C40C66FF867C}">
                  <a14:compatExt spid="_x0000_s30772"/>
                </a:ext>
                <a:ext uri="{FF2B5EF4-FFF2-40B4-BE49-F238E27FC236}">
                  <a16:creationId xmlns:a16="http://schemas.microsoft.com/office/drawing/2014/main" id="{00000000-0008-0000-0A00-00003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56</xdr:row>
          <xdr:rowOff>215900</xdr:rowOff>
        </xdr:to>
        <xdr:sp macro="" textlink="">
          <xdr:nvSpPr>
            <xdr:cNvPr id="30773" name="Check Box 53" hidden="1">
              <a:extLst>
                <a:ext uri="{63B3BB69-23CF-44E3-9099-C40C66FF867C}">
                  <a14:compatExt spid="_x0000_s30773"/>
                </a:ext>
                <a:ext uri="{FF2B5EF4-FFF2-40B4-BE49-F238E27FC236}">
                  <a16:creationId xmlns:a16="http://schemas.microsoft.com/office/drawing/2014/main" id="{00000000-0008-0000-0A00-00003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57</xdr:row>
          <xdr:rowOff>215900</xdr:rowOff>
        </xdr:to>
        <xdr:sp macro="" textlink="">
          <xdr:nvSpPr>
            <xdr:cNvPr id="30774" name="Check Box 54" hidden="1">
              <a:extLst>
                <a:ext uri="{63B3BB69-23CF-44E3-9099-C40C66FF867C}">
                  <a14:compatExt spid="_x0000_s30774"/>
                </a:ext>
                <a:ext uri="{FF2B5EF4-FFF2-40B4-BE49-F238E27FC236}">
                  <a16:creationId xmlns:a16="http://schemas.microsoft.com/office/drawing/2014/main" id="{00000000-0008-0000-0A00-00003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58</xdr:row>
          <xdr:rowOff>215900</xdr:rowOff>
        </xdr:to>
        <xdr:sp macro="" textlink="">
          <xdr:nvSpPr>
            <xdr:cNvPr id="30775" name="Check Box 55" hidden="1">
              <a:extLst>
                <a:ext uri="{63B3BB69-23CF-44E3-9099-C40C66FF867C}">
                  <a14:compatExt spid="_x0000_s30775"/>
                </a:ext>
                <a:ext uri="{FF2B5EF4-FFF2-40B4-BE49-F238E27FC236}">
                  <a16:creationId xmlns:a16="http://schemas.microsoft.com/office/drawing/2014/main" id="{00000000-0008-0000-0A00-00003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59</xdr:row>
          <xdr:rowOff>215900</xdr:rowOff>
        </xdr:to>
        <xdr:sp macro="" textlink="">
          <xdr:nvSpPr>
            <xdr:cNvPr id="30776" name="Check Box 56" hidden="1">
              <a:extLst>
                <a:ext uri="{63B3BB69-23CF-44E3-9099-C40C66FF867C}">
                  <a14:compatExt spid="_x0000_s30776"/>
                </a:ext>
                <a:ext uri="{FF2B5EF4-FFF2-40B4-BE49-F238E27FC236}">
                  <a16:creationId xmlns:a16="http://schemas.microsoft.com/office/drawing/2014/main" id="{00000000-0008-0000-0A00-000038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60</xdr:row>
          <xdr:rowOff>215900</xdr:rowOff>
        </xdr:to>
        <xdr:sp macro="" textlink="">
          <xdr:nvSpPr>
            <xdr:cNvPr id="30777" name="Check Box 57" hidden="1">
              <a:extLst>
                <a:ext uri="{63B3BB69-23CF-44E3-9099-C40C66FF867C}">
                  <a14:compatExt spid="_x0000_s30777"/>
                </a:ext>
                <a:ext uri="{FF2B5EF4-FFF2-40B4-BE49-F238E27FC236}">
                  <a16:creationId xmlns:a16="http://schemas.microsoft.com/office/drawing/2014/main" id="{00000000-0008-0000-0A00-000039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61</xdr:row>
          <xdr:rowOff>215900</xdr:rowOff>
        </xdr:to>
        <xdr:sp macro="" textlink="">
          <xdr:nvSpPr>
            <xdr:cNvPr id="30778" name="Check Box 58" hidden="1">
              <a:extLst>
                <a:ext uri="{63B3BB69-23CF-44E3-9099-C40C66FF867C}">
                  <a14:compatExt spid="_x0000_s30778"/>
                </a:ext>
                <a:ext uri="{FF2B5EF4-FFF2-40B4-BE49-F238E27FC236}">
                  <a16:creationId xmlns:a16="http://schemas.microsoft.com/office/drawing/2014/main" id="{00000000-0008-0000-0A00-00003A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62</xdr:row>
          <xdr:rowOff>215900</xdr:rowOff>
        </xdr:to>
        <xdr:sp macro="" textlink="">
          <xdr:nvSpPr>
            <xdr:cNvPr id="30779" name="Check Box 59" hidden="1">
              <a:extLst>
                <a:ext uri="{63B3BB69-23CF-44E3-9099-C40C66FF867C}">
                  <a14:compatExt spid="_x0000_s30779"/>
                </a:ext>
                <a:ext uri="{FF2B5EF4-FFF2-40B4-BE49-F238E27FC236}">
                  <a16:creationId xmlns:a16="http://schemas.microsoft.com/office/drawing/2014/main" id="{00000000-0008-0000-0A00-00003B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63</xdr:row>
          <xdr:rowOff>215900</xdr:rowOff>
        </xdr:to>
        <xdr:sp macro="" textlink="">
          <xdr:nvSpPr>
            <xdr:cNvPr id="30780" name="Check Box 60" hidden="1">
              <a:extLst>
                <a:ext uri="{63B3BB69-23CF-44E3-9099-C40C66FF867C}">
                  <a14:compatExt spid="_x0000_s30780"/>
                </a:ext>
                <a:ext uri="{FF2B5EF4-FFF2-40B4-BE49-F238E27FC236}">
                  <a16:creationId xmlns:a16="http://schemas.microsoft.com/office/drawing/2014/main" id="{00000000-0008-0000-0A00-00003C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64</xdr:row>
          <xdr:rowOff>215900</xdr:rowOff>
        </xdr:to>
        <xdr:sp macro="" textlink="">
          <xdr:nvSpPr>
            <xdr:cNvPr id="30781" name="Check Box 61" hidden="1">
              <a:extLst>
                <a:ext uri="{63B3BB69-23CF-44E3-9099-C40C66FF867C}">
                  <a14:compatExt spid="_x0000_s30781"/>
                </a:ext>
                <a:ext uri="{FF2B5EF4-FFF2-40B4-BE49-F238E27FC236}">
                  <a16:creationId xmlns:a16="http://schemas.microsoft.com/office/drawing/2014/main" id="{00000000-0008-0000-0A00-00003D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65</xdr:row>
          <xdr:rowOff>215900</xdr:rowOff>
        </xdr:to>
        <xdr:sp macro="" textlink="">
          <xdr:nvSpPr>
            <xdr:cNvPr id="30782" name="Check Box 62" hidden="1">
              <a:extLst>
                <a:ext uri="{63B3BB69-23CF-44E3-9099-C40C66FF867C}">
                  <a14:compatExt spid="_x0000_s30782"/>
                </a:ext>
                <a:ext uri="{FF2B5EF4-FFF2-40B4-BE49-F238E27FC236}">
                  <a16:creationId xmlns:a16="http://schemas.microsoft.com/office/drawing/2014/main" id="{00000000-0008-0000-0A00-00003E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29697" name="Check Box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B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29698" name="Check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B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B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29700" name="Check Box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B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29701" name="Check Box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B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29702" name="Check Box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B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29703" name="Check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B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B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29705" name="Check Box 9" hidden="1">
              <a:extLst>
                <a:ext uri="{63B3BB69-23CF-44E3-9099-C40C66FF867C}">
                  <a14:compatExt spid="_x0000_s29705"/>
                </a:ext>
                <a:ext uri="{FF2B5EF4-FFF2-40B4-BE49-F238E27FC236}">
                  <a16:creationId xmlns:a16="http://schemas.microsoft.com/office/drawing/2014/main" id="{00000000-0008-0000-0B00-00000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29706" name="Check Box 10" hidden="1">
              <a:extLst>
                <a:ext uri="{63B3BB69-23CF-44E3-9099-C40C66FF867C}">
                  <a14:compatExt spid="_x0000_s29706"/>
                </a:ext>
                <a:ext uri="{FF2B5EF4-FFF2-40B4-BE49-F238E27FC236}">
                  <a16:creationId xmlns:a16="http://schemas.microsoft.com/office/drawing/2014/main" id="{00000000-0008-0000-0B00-00000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29707" name="Check Box 11" hidden="1">
              <a:extLst>
                <a:ext uri="{63B3BB69-23CF-44E3-9099-C40C66FF867C}">
                  <a14:compatExt spid="_x0000_s29707"/>
                </a:ext>
                <a:ext uri="{FF2B5EF4-FFF2-40B4-BE49-F238E27FC236}">
                  <a16:creationId xmlns:a16="http://schemas.microsoft.com/office/drawing/2014/main" id="{00000000-0008-0000-0B00-00000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29708" name="Check Box 12" hidden="1">
              <a:extLst>
                <a:ext uri="{63B3BB69-23CF-44E3-9099-C40C66FF867C}">
                  <a14:compatExt spid="_x0000_s29708"/>
                </a:ext>
                <a:ext uri="{FF2B5EF4-FFF2-40B4-BE49-F238E27FC236}">
                  <a16:creationId xmlns:a16="http://schemas.microsoft.com/office/drawing/2014/main" id="{00000000-0008-0000-0B00-00000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29709" name="Check Box 13" hidden="1">
              <a:extLst>
                <a:ext uri="{63B3BB69-23CF-44E3-9099-C40C66FF867C}">
                  <a14:compatExt spid="_x0000_s29709"/>
                </a:ext>
                <a:ext uri="{FF2B5EF4-FFF2-40B4-BE49-F238E27FC236}">
                  <a16:creationId xmlns:a16="http://schemas.microsoft.com/office/drawing/2014/main" id="{00000000-0008-0000-0B00-00000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29710" name="Check Box 14" hidden="1">
              <a:extLst>
                <a:ext uri="{63B3BB69-23CF-44E3-9099-C40C66FF867C}">
                  <a14:compatExt spid="_x0000_s29710"/>
                </a:ext>
                <a:ext uri="{FF2B5EF4-FFF2-40B4-BE49-F238E27FC236}">
                  <a16:creationId xmlns:a16="http://schemas.microsoft.com/office/drawing/2014/main" id="{00000000-0008-0000-0B00-00000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29711" name="Check Box 15" hidden="1">
              <a:extLst>
                <a:ext uri="{63B3BB69-23CF-44E3-9099-C40C66FF867C}">
                  <a14:compatExt spid="_x0000_s29711"/>
                </a:ext>
                <a:ext uri="{FF2B5EF4-FFF2-40B4-BE49-F238E27FC236}">
                  <a16:creationId xmlns:a16="http://schemas.microsoft.com/office/drawing/2014/main" id="{00000000-0008-0000-0B00-00000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29712" name="Check Box 16" hidden="1">
              <a:extLst>
                <a:ext uri="{63B3BB69-23CF-44E3-9099-C40C66FF867C}">
                  <a14:compatExt spid="_x0000_s29712"/>
                </a:ext>
                <a:ext uri="{FF2B5EF4-FFF2-40B4-BE49-F238E27FC236}">
                  <a16:creationId xmlns:a16="http://schemas.microsoft.com/office/drawing/2014/main" id="{00000000-0008-0000-0B00-00001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29713" name="Check Box 17" hidden="1">
              <a:extLst>
                <a:ext uri="{63B3BB69-23CF-44E3-9099-C40C66FF867C}">
                  <a14:compatExt spid="_x0000_s29713"/>
                </a:ext>
                <a:ext uri="{FF2B5EF4-FFF2-40B4-BE49-F238E27FC236}">
                  <a16:creationId xmlns:a16="http://schemas.microsoft.com/office/drawing/2014/main" id="{00000000-0008-0000-0B00-00001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26</xdr:row>
          <xdr:rowOff>215900</xdr:rowOff>
        </xdr:to>
        <xdr:sp macro="" textlink="">
          <xdr:nvSpPr>
            <xdr:cNvPr id="29714" name="Check Box 18" hidden="1">
              <a:extLst>
                <a:ext uri="{63B3BB69-23CF-44E3-9099-C40C66FF867C}">
                  <a14:compatExt spid="_x0000_s29714"/>
                </a:ext>
                <a:ext uri="{FF2B5EF4-FFF2-40B4-BE49-F238E27FC236}">
                  <a16:creationId xmlns:a16="http://schemas.microsoft.com/office/drawing/2014/main" id="{00000000-0008-0000-0B00-00001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27</xdr:row>
          <xdr:rowOff>215900</xdr:rowOff>
        </xdr:to>
        <xdr:sp macro="" textlink="">
          <xdr:nvSpPr>
            <xdr:cNvPr id="29715" name="Check Box 19" hidden="1">
              <a:extLst>
                <a:ext uri="{63B3BB69-23CF-44E3-9099-C40C66FF867C}">
                  <a14:compatExt spid="_x0000_s29715"/>
                </a:ext>
                <a:ext uri="{FF2B5EF4-FFF2-40B4-BE49-F238E27FC236}">
                  <a16:creationId xmlns:a16="http://schemas.microsoft.com/office/drawing/2014/main" id="{00000000-0008-0000-0B00-00001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28</xdr:row>
          <xdr:rowOff>215900</xdr:rowOff>
        </xdr:to>
        <xdr:sp macro="" textlink="">
          <xdr:nvSpPr>
            <xdr:cNvPr id="29716" name="Check Box 20" hidden="1">
              <a:extLst>
                <a:ext uri="{63B3BB69-23CF-44E3-9099-C40C66FF867C}">
                  <a14:compatExt spid="_x0000_s29716"/>
                </a:ext>
                <a:ext uri="{FF2B5EF4-FFF2-40B4-BE49-F238E27FC236}">
                  <a16:creationId xmlns:a16="http://schemas.microsoft.com/office/drawing/2014/main" id="{00000000-0008-0000-0B00-00001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29</xdr:row>
          <xdr:rowOff>215900</xdr:rowOff>
        </xdr:to>
        <xdr:sp macro="" textlink="">
          <xdr:nvSpPr>
            <xdr:cNvPr id="29717" name="Check Box 21" hidden="1">
              <a:extLst>
                <a:ext uri="{63B3BB69-23CF-44E3-9099-C40C66FF867C}">
                  <a14:compatExt spid="_x0000_s29717"/>
                </a:ext>
                <a:ext uri="{FF2B5EF4-FFF2-40B4-BE49-F238E27FC236}">
                  <a16:creationId xmlns:a16="http://schemas.microsoft.com/office/drawing/2014/main" id="{00000000-0008-0000-0B00-00001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30</xdr:row>
          <xdr:rowOff>215900</xdr:rowOff>
        </xdr:to>
        <xdr:sp macro="" textlink="">
          <xdr:nvSpPr>
            <xdr:cNvPr id="29718" name="Check Box 22" hidden="1">
              <a:extLst>
                <a:ext uri="{63B3BB69-23CF-44E3-9099-C40C66FF867C}">
                  <a14:compatExt spid="_x0000_s29718"/>
                </a:ext>
                <a:ext uri="{FF2B5EF4-FFF2-40B4-BE49-F238E27FC236}">
                  <a16:creationId xmlns:a16="http://schemas.microsoft.com/office/drawing/2014/main" id="{00000000-0008-0000-0B00-00001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31</xdr:row>
          <xdr:rowOff>215900</xdr:rowOff>
        </xdr:to>
        <xdr:sp macro="" textlink="">
          <xdr:nvSpPr>
            <xdr:cNvPr id="29719" name="Check Box 23" hidden="1">
              <a:extLst>
                <a:ext uri="{63B3BB69-23CF-44E3-9099-C40C66FF867C}">
                  <a14:compatExt spid="_x0000_s29719"/>
                </a:ext>
                <a:ext uri="{FF2B5EF4-FFF2-40B4-BE49-F238E27FC236}">
                  <a16:creationId xmlns:a16="http://schemas.microsoft.com/office/drawing/2014/main" id="{00000000-0008-0000-0B00-00001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32</xdr:row>
          <xdr:rowOff>215900</xdr:rowOff>
        </xdr:to>
        <xdr:sp macro="" textlink="">
          <xdr:nvSpPr>
            <xdr:cNvPr id="29720" name="Check Box 24" hidden="1">
              <a:extLst>
                <a:ext uri="{63B3BB69-23CF-44E3-9099-C40C66FF867C}">
                  <a14:compatExt spid="_x0000_s29720"/>
                </a:ext>
                <a:ext uri="{FF2B5EF4-FFF2-40B4-BE49-F238E27FC236}">
                  <a16:creationId xmlns:a16="http://schemas.microsoft.com/office/drawing/2014/main" id="{00000000-0008-0000-0B00-00001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33</xdr:row>
          <xdr:rowOff>215900</xdr:rowOff>
        </xdr:to>
        <xdr:sp macro="" textlink="">
          <xdr:nvSpPr>
            <xdr:cNvPr id="29721" name="Check Box 25" hidden="1">
              <a:extLst>
                <a:ext uri="{63B3BB69-23CF-44E3-9099-C40C66FF867C}">
                  <a14:compatExt spid="_x0000_s29721"/>
                </a:ext>
                <a:ext uri="{FF2B5EF4-FFF2-40B4-BE49-F238E27FC236}">
                  <a16:creationId xmlns:a16="http://schemas.microsoft.com/office/drawing/2014/main" id="{00000000-0008-0000-0B00-00001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34</xdr:row>
          <xdr:rowOff>215900</xdr:rowOff>
        </xdr:to>
        <xdr:sp macro="" textlink="">
          <xdr:nvSpPr>
            <xdr:cNvPr id="29722" name="Check Box 26" hidden="1">
              <a:extLst>
                <a:ext uri="{63B3BB69-23CF-44E3-9099-C40C66FF867C}">
                  <a14:compatExt spid="_x0000_s29722"/>
                </a:ext>
                <a:ext uri="{FF2B5EF4-FFF2-40B4-BE49-F238E27FC236}">
                  <a16:creationId xmlns:a16="http://schemas.microsoft.com/office/drawing/2014/main" id="{00000000-0008-0000-0B00-00001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35</xdr:row>
          <xdr:rowOff>215900</xdr:rowOff>
        </xdr:to>
        <xdr:sp macro="" textlink="">
          <xdr:nvSpPr>
            <xdr:cNvPr id="29723" name="Check Box 27" hidden="1">
              <a:extLst>
                <a:ext uri="{63B3BB69-23CF-44E3-9099-C40C66FF867C}">
                  <a14:compatExt spid="_x0000_s29723"/>
                </a:ext>
                <a:ext uri="{FF2B5EF4-FFF2-40B4-BE49-F238E27FC236}">
                  <a16:creationId xmlns:a16="http://schemas.microsoft.com/office/drawing/2014/main" id="{00000000-0008-0000-0B00-00001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36</xdr:row>
          <xdr:rowOff>215900</xdr:rowOff>
        </xdr:to>
        <xdr:sp macro="" textlink="">
          <xdr:nvSpPr>
            <xdr:cNvPr id="29724" name="Check Box 28" hidden="1">
              <a:extLst>
                <a:ext uri="{63B3BB69-23CF-44E3-9099-C40C66FF867C}">
                  <a14:compatExt spid="_x0000_s29724"/>
                </a:ext>
                <a:ext uri="{FF2B5EF4-FFF2-40B4-BE49-F238E27FC236}">
                  <a16:creationId xmlns:a16="http://schemas.microsoft.com/office/drawing/2014/main" id="{00000000-0008-0000-0B00-00001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37</xdr:row>
          <xdr:rowOff>215900</xdr:rowOff>
        </xdr:to>
        <xdr:sp macro="" textlink="">
          <xdr:nvSpPr>
            <xdr:cNvPr id="29725" name="Check Box 29" hidden="1">
              <a:extLst>
                <a:ext uri="{63B3BB69-23CF-44E3-9099-C40C66FF867C}">
                  <a14:compatExt spid="_x0000_s29725"/>
                </a:ext>
                <a:ext uri="{FF2B5EF4-FFF2-40B4-BE49-F238E27FC236}">
                  <a16:creationId xmlns:a16="http://schemas.microsoft.com/office/drawing/2014/main" id="{00000000-0008-0000-0B00-00001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38</xdr:row>
          <xdr:rowOff>215900</xdr:rowOff>
        </xdr:to>
        <xdr:sp macro="" textlink="">
          <xdr:nvSpPr>
            <xdr:cNvPr id="29726" name="Check Box 30" hidden="1">
              <a:extLst>
                <a:ext uri="{63B3BB69-23CF-44E3-9099-C40C66FF867C}">
                  <a14:compatExt spid="_x0000_s29726"/>
                </a:ext>
                <a:ext uri="{FF2B5EF4-FFF2-40B4-BE49-F238E27FC236}">
                  <a16:creationId xmlns:a16="http://schemas.microsoft.com/office/drawing/2014/main" id="{00000000-0008-0000-0B00-00001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39</xdr:row>
          <xdr:rowOff>215900</xdr:rowOff>
        </xdr:to>
        <xdr:sp macro="" textlink="">
          <xdr:nvSpPr>
            <xdr:cNvPr id="29727" name="Check Box 31" hidden="1">
              <a:extLst>
                <a:ext uri="{63B3BB69-23CF-44E3-9099-C40C66FF867C}">
                  <a14:compatExt spid="_x0000_s29727"/>
                </a:ext>
                <a:ext uri="{FF2B5EF4-FFF2-40B4-BE49-F238E27FC236}">
                  <a16:creationId xmlns:a16="http://schemas.microsoft.com/office/drawing/2014/main" id="{00000000-0008-0000-0B00-00001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40</xdr:row>
          <xdr:rowOff>215900</xdr:rowOff>
        </xdr:to>
        <xdr:sp macro="" textlink="">
          <xdr:nvSpPr>
            <xdr:cNvPr id="29728" name="Check Box 32" hidden="1">
              <a:extLst>
                <a:ext uri="{63B3BB69-23CF-44E3-9099-C40C66FF867C}">
                  <a14:compatExt spid="_x0000_s29728"/>
                </a:ext>
                <a:ext uri="{FF2B5EF4-FFF2-40B4-BE49-F238E27FC236}">
                  <a16:creationId xmlns:a16="http://schemas.microsoft.com/office/drawing/2014/main" id="{00000000-0008-0000-0B00-00002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41</xdr:row>
          <xdr:rowOff>215900</xdr:rowOff>
        </xdr:to>
        <xdr:sp macro="" textlink="">
          <xdr:nvSpPr>
            <xdr:cNvPr id="29729" name="Check Box 33" hidden="1">
              <a:extLst>
                <a:ext uri="{63B3BB69-23CF-44E3-9099-C40C66FF867C}">
                  <a14:compatExt spid="_x0000_s29729"/>
                </a:ext>
                <a:ext uri="{FF2B5EF4-FFF2-40B4-BE49-F238E27FC236}">
                  <a16:creationId xmlns:a16="http://schemas.microsoft.com/office/drawing/2014/main" id="{00000000-0008-0000-0B00-00002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42</xdr:row>
          <xdr:rowOff>215900</xdr:rowOff>
        </xdr:to>
        <xdr:sp macro="" textlink="">
          <xdr:nvSpPr>
            <xdr:cNvPr id="29730" name="Check Box 34" hidden="1">
              <a:extLst>
                <a:ext uri="{63B3BB69-23CF-44E3-9099-C40C66FF867C}">
                  <a14:compatExt spid="_x0000_s29730"/>
                </a:ext>
                <a:ext uri="{FF2B5EF4-FFF2-40B4-BE49-F238E27FC236}">
                  <a16:creationId xmlns:a16="http://schemas.microsoft.com/office/drawing/2014/main" id="{00000000-0008-0000-0B00-00002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43</xdr:row>
          <xdr:rowOff>215900</xdr:rowOff>
        </xdr:to>
        <xdr:sp macro="" textlink="">
          <xdr:nvSpPr>
            <xdr:cNvPr id="29731" name="Check Box 35" hidden="1">
              <a:extLst>
                <a:ext uri="{63B3BB69-23CF-44E3-9099-C40C66FF867C}">
                  <a14:compatExt spid="_x0000_s29731"/>
                </a:ext>
                <a:ext uri="{FF2B5EF4-FFF2-40B4-BE49-F238E27FC236}">
                  <a16:creationId xmlns:a16="http://schemas.microsoft.com/office/drawing/2014/main" id="{00000000-0008-0000-0B00-00002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44</xdr:row>
          <xdr:rowOff>215900</xdr:rowOff>
        </xdr:to>
        <xdr:sp macro="" textlink="">
          <xdr:nvSpPr>
            <xdr:cNvPr id="29732" name="Check Box 36" hidden="1">
              <a:extLst>
                <a:ext uri="{63B3BB69-23CF-44E3-9099-C40C66FF867C}">
                  <a14:compatExt spid="_x0000_s29732"/>
                </a:ext>
                <a:ext uri="{FF2B5EF4-FFF2-40B4-BE49-F238E27FC236}">
                  <a16:creationId xmlns:a16="http://schemas.microsoft.com/office/drawing/2014/main" id="{00000000-0008-0000-0B00-00002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66</xdr:row>
          <xdr:rowOff>215900</xdr:rowOff>
        </xdr:to>
        <xdr:sp macro="" textlink="">
          <xdr:nvSpPr>
            <xdr:cNvPr id="29733" name="Check Box 37" hidden="1">
              <a:extLst>
                <a:ext uri="{63B3BB69-23CF-44E3-9099-C40C66FF867C}">
                  <a14:compatExt spid="_x0000_s29733"/>
                </a:ext>
                <a:ext uri="{FF2B5EF4-FFF2-40B4-BE49-F238E27FC236}">
                  <a16:creationId xmlns:a16="http://schemas.microsoft.com/office/drawing/2014/main" id="{00000000-0008-0000-0B00-00002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67</xdr:row>
          <xdr:rowOff>215900</xdr:rowOff>
        </xdr:to>
        <xdr:sp macro="" textlink="">
          <xdr:nvSpPr>
            <xdr:cNvPr id="29734" name="Check Box 38" hidden="1">
              <a:extLst>
                <a:ext uri="{63B3BB69-23CF-44E3-9099-C40C66FF867C}">
                  <a14:compatExt spid="_x0000_s29734"/>
                </a:ext>
                <a:ext uri="{FF2B5EF4-FFF2-40B4-BE49-F238E27FC236}">
                  <a16:creationId xmlns:a16="http://schemas.microsoft.com/office/drawing/2014/main" id="{00000000-0008-0000-0B00-00002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68</xdr:row>
          <xdr:rowOff>215900</xdr:rowOff>
        </xdr:to>
        <xdr:sp macro="" textlink="">
          <xdr:nvSpPr>
            <xdr:cNvPr id="29735" name="Check Box 39" hidden="1">
              <a:extLst>
                <a:ext uri="{63B3BB69-23CF-44E3-9099-C40C66FF867C}">
                  <a14:compatExt spid="_x0000_s29735"/>
                </a:ext>
                <a:ext uri="{FF2B5EF4-FFF2-40B4-BE49-F238E27FC236}">
                  <a16:creationId xmlns:a16="http://schemas.microsoft.com/office/drawing/2014/main" id="{00000000-0008-0000-0B00-00002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69</xdr:row>
          <xdr:rowOff>215900</xdr:rowOff>
        </xdr:to>
        <xdr:sp macro="" textlink="">
          <xdr:nvSpPr>
            <xdr:cNvPr id="29736" name="Check Box 40" hidden="1">
              <a:extLst>
                <a:ext uri="{63B3BB69-23CF-44E3-9099-C40C66FF867C}">
                  <a14:compatExt spid="_x0000_s29736"/>
                </a:ext>
                <a:ext uri="{FF2B5EF4-FFF2-40B4-BE49-F238E27FC236}">
                  <a16:creationId xmlns:a16="http://schemas.microsoft.com/office/drawing/2014/main" id="{00000000-0008-0000-0B00-00002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70</xdr:row>
          <xdr:rowOff>215900</xdr:rowOff>
        </xdr:to>
        <xdr:sp macro="" textlink="">
          <xdr:nvSpPr>
            <xdr:cNvPr id="29737" name="Check Box 41" hidden="1">
              <a:extLst>
                <a:ext uri="{63B3BB69-23CF-44E3-9099-C40C66FF867C}">
                  <a14:compatExt spid="_x0000_s29737"/>
                </a:ext>
                <a:ext uri="{FF2B5EF4-FFF2-40B4-BE49-F238E27FC236}">
                  <a16:creationId xmlns:a16="http://schemas.microsoft.com/office/drawing/2014/main" id="{00000000-0008-0000-0B00-00002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45</xdr:row>
          <xdr:rowOff>215900</xdr:rowOff>
        </xdr:to>
        <xdr:sp macro="" textlink="">
          <xdr:nvSpPr>
            <xdr:cNvPr id="29738" name="Check Box 42" hidden="1">
              <a:extLst>
                <a:ext uri="{63B3BB69-23CF-44E3-9099-C40C66FF867C}">
                  <a14:compatExt spid="_x0000_s29738"/>
                </a:ext>
                <a:ext uri="{FF2B5EF4-FFF2-40B4-BE49-F238E27FC236}">
                  <a16:creationId xmlns:a16="http://schemas.microsoft.com/office/drawing/2014/main" id="{00000000-0008-0000-0B00-00002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46</xdr:row>
          <xdr:rowOff>215900</xdr:rowOff>
        </xdr:to>
        <xdr:sp macro="" textlink="">
          <xdr:nvSpPr>
            <xdr:cNvPr id="29739" name="Check Box 43" hidden="1">
              <a:extLst>
                <a:ext uri="{63B3BB69-23CF-44E3-9099-C40C66FF867C}">
                  <a14:compatExt spid="_x0000_s29739"/>
                </a:ext>
                <a:ext uri="{FF2B5EF4-FFF2-40B4-BE49-F238E27FC236}">
                  <a16:creationId xmlns:a16="http://schemas.microsoft.com/office/drawing/2014/main" id="{00000000-0008-0000-0B00-00002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47</xdr:row>
          <xdr:rowOff>215900</xdr:rowOff>
        </xdr:to>
        <xdr:sp macro="" textlink="">
          <xdr:nvSpPr>
            <xdr:cNvPr id="29740" name="Check Box 44" hidden="1">
              <a:extLst>
                <a:ext uri="{63B3BB69-23CF-44E3-9099-C40C66FF867C}">
                  <a14:compatExt spid="_x0000_s29740"/>
                </a:ext>
                <a:ext uri="{FF2B5EF4-FFF2-40B4-BE49-F238E27FC236}">
                  <a16:creationId xmlns:a16="http://schemas.microsoft.com/office/drawing/2014/main" id="{00000000-0008-0000-0B00-00002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48</xdr:row>
          <xdr:rowOff>215900</xdr:rowOff>
        </xdr:to>
        <xdr:sp macro="" textlink="">
          <xdr:nvSpPr>
            <xdr:cNvPr id="29741" name="Check Box 45" hidden="1">
              <a:extLst>
                <a:ext uri="{63B3BB69-23CF-44E3-9099-C40C66FF867C}">
                  <a14:compatExt spid="_x0000_s29741"/>
                </a:ext>
                <a:ext uri="{FF2B5EF4-FFF2-40B4-BE49-F238E27FC236}">
                  <a16:creationId xmlns:a16="http://schemas.microsoft.com/office/drawing/2014/main" id="{00000000-0008-0000-0B00-00002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49</xdr:row>
          <xdr:rowOff>215900</xdr:rowOff>
        </xdr:to>
        <xdr:sp macro="" textlink="">
          <xdr:nvSpPr>
            <xdr:cNvPr id="29742" name="Check Box 46" hidden="1">
              <a:extLst>
                <a:ext uri="{63B3BB69-23CF-44E3-9099-C40C66FF867C}">
                  <a14:compatExt spid="_x0000_s29742"/>
                </a:ext>
                <a:ext uri="{FF2B5EF4-FFF2-40B4-BE49-F238E27FC236}">
                  <a16:creationId xmlns:a16="http://schemas.microsoft.com/office/drawing/2014/main" id="{00000000-0008-0000-0B00-00002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50</xdr:row>
          <xdr:rowOff>215900</xdr:rowOff>
        </xdr:to>
        <xdr:sp macro="" textlink="">
          <xdr:nvSpPr>
            <xdr:cNvPr id="29743" name="Check Box 47" hidden="1">
              <a:extLst>
                <a:ext uri="{63B3BB69-23CF-44E3-9099-C40C66FF867C}">
                  <a14:compatExt spid="_x0000_s29743"/>
                </a:ext>
                <a:ext uri="{FF2B5EF4-FFF2-40B4-BE49-F238E27FC236}">
                  <a16:creationId xmlns:a16="http://schemas.microsoft.com/office/drawing/2014/main" id="{00000000-0008-0000-0B00-00002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51</xdr:row>
          <xdr:rowOff>215900</xdr:rowOff>
        </xdr:to>
        <xdr:sp macro="" textlink="">
          <xdr:nvSpPr>
            <xdr:cNvPr id="29744" name="Check Box 48" hidden="1">
              <a:extLst>
                <a:ext uri="{63B3BB69-23CF-44E3-9099-C40C66FF867C}">
                  <a14:compatExt spid="_x0000_s29744"/>
                </a:ext>
                <a:ext uri="{FF2B5EF4-FFF2-40B4-BE49-F238E27FC236}">
                  <a16:creationId xmlns:a16="http://schemas.microsoft.com/office/drawing/2014/main" id="{00000000-0008-0000-0B00-00003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52</xdr:row>
          <xdr:rowOff>215900</xdr:rowOff>
        </xdr:to>
        <xdr:sp macro="" textlink="">
          <xdr:nvSpPr>
            <xdr:cNvPr id="29745" name="Check Box 49" hidden="1">
              <a:extLst>
                <a:ext uri="{63B3BB69-23CF-44E3-9099-C40C66FF867C}">
                  <a14:compatExt spid="_x0000_s29745"/>
                </a:ext>
                <a:ext uri="{FF2B5EF4-FFF2-40B4-BE49-F238E27FC236}">
                  <a16:creationId xmlns:a16="http://schemas.microsoft.com/office/drawing/2014/main" id="{00000000-0008-0000-0B00-00003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53</xdr:row>
          <xdr:rowOff>215900</xdr:rowOff>
        </xdr:to>
        <xdr:sp macro="" textlink="">
          <xdr:nvSpPr>
            <xdr:cNvPr id="29746" name="Check Box 50" hidden="1">
              <a:extLst>
                <a:ext uri="{63B3BB69-23CF-44E3-9099-C40C66FF867C}">
                  <a14:compatExt spid="_x0000_s29746"/>
                </a:ext>
                <a:ext uri="{FF2B5EF4-FFF2-40B4-BE49-F238E27FC236}">
                  <a16:creationId xmlns:a16="http://schemas.microsoft.com/office/drawing/2014/main" id="{00000000-0008-0000-0B00-00003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54</xdr:row>
          <xdr:rowOff>215900</xdr:rowOff>
        </xdr:to>
        <xdr:sp macro="" textlink="">
          <xdr:nvSpPr>
            <xdr:cNvPr id="29747" name="Check Box 51" hidden="1">
              <a:extLst>
                <a:ext uri="{63B3BB69-23CF-44E3-9099-C40C66FF867C}">
                  <a14:compatExt spid="_x0000_s29747"/>
                </a:ext>
                <a:ext uri="{FF2B5EF4-FFF2-40B4-BE49-F238E27FC236}">
                  <a16:creationId xmlns:a16="http://schemas.microsoft.com/office/drawing/2014/main" id="{00000000-0008-0000-0B00-00003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55</xdr:row>
          <xdr:rowOff>215900</xdr:rowOff>
        </xdr:to>
        <xdr:sp macro="" textlink="">
          <xdr:nvSpPr>
            <xdr:cNvPr id="29748" name="Check Box 52" hidden="1">
              <a:extLst>
                <a:ext uri="{63B3BB69-23CF-44E3-9099-C40C66FF867C}">
                  <a14:compatExt spid="_x0000_s29748"/>
                </a:ext>
                <a:ext uri="{FF2B5EF4-FFF2-40B4-BE49-F238E27FC236}">
                  <a16:creationId xmlns:a16="http://schemas.microsoft.com/office/drawing/2014/main" id="{00000000-0008-0000-0B00-00003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56</xdr:row>
          <xdr:rowOff>215900</xdr:rowOff>
        </xdr:to>
        <xdr:sp macro="" textlink="">
          <xdr:nvSpPr>
            <xdr:cNvPr id="29749" name="Check Box 53" hidden="1">
              <a:extLst>
                <a:ext uri="{63B3BB69-23CF-44E3-9099-C40C66FF867C}">
                  <a14:compatExt spid="_x0000_s29749"/>
                </a:ext>
                <a:ext uri="{FF2B5EF4-FFF2-40B4-BE49-F238E27FC236}">
                  <a16:creationId xmlns:a16="http://schemas.microsoft.com/office/drawing/2014/main" id="{00000000-0008-0000-0B00-00003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57</xdr:row>
          <xdr:rowOff>215900</xdr:rowOff>
        </xdr:to>
        <xdr:sp macro="" textlink="">
          <xdr:nvSpPr>
            <xdr:cNvPr id="29750" name="Check Box 54" hidden="1">
              <a:extLst>
                <a:ext uri="{63B3BB69-23CF-44E3-9099-C40C66FF867C}">
                  <a14:compatExt spid="_x0000_s29750"/>
                </a:ext>
                <a:ext uri="{FF2B5EF4-FFF2-40B4-BE49-F238E27FC236}">
                  <a16:creationId xmlns:a16="http://schemas.microsoft.com/office/drawing/2014/main" id="{00000000-0008-0000-0B00-00003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58</xdr:row>
          <xdr:rowOff>215900</xdr:rowOff>
        </xdr:to>
        <xdr:sp macro="" textlink="">
          <xdr:nvSpPr>
            <xdr:cNvPr id="29751" name="Check Box 55" hidden="1">
              <a:extLst>
                <a:ext uri="{63B3BB69-23CF-44E3-9099-C40C66FF867C}">
                  <a14:compatExt spid="_x0000_s29751"/>
                </a:ext>
                <a:ext uri="{FF2B5EF4-FFF2-40B4-BE49-F238E27FC236}">
                  <a16:creationId xmlns:a16="http://schemas.microsoft.com/office/drawing/2014/main" id="{00000000-0008-0000-0B00-00003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59</xdr:row>
          <xdr:rowOff>215900</xdr:rowOff>
        </xdr:to>
        <xdr:sp macro="" textlink="">
          <xdr:nvSpPr>
            <xdr:cNvPr id="29752" name="Check Box 56" hidden="1">
              <a:extLst>
                <a:ext uri="{63B3BB69-23CF-44E3-9099-C40C66FF867C}">
                  <a14:compatExt spid="_x0000_s29752"/>
                </a:ext>
                <a:ext uri="{FF2B5EF4-FFF2-40B4-BE49-F238E27FC236}">
                  <a16:creationId xmlns:a16="http://schemas.microsoft.com/office/drawing/2014/main" id="{00000000-0008-0000-0B00-00003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60</xdr:row>
          <xdr:rowOff>215900</xdr:rowOff>
        </xdr:to>
        <xdr:sp macro="" textlink="">
          <xdr:nvSpPr>
            <xdr:cNvPr id="29753" name="Check Box 57" hidden="1">
              <a:extLst>
                <a:ext uri="{63B3BB69-23CF-44E3-9099-C40C66FF867C}">
                  <a14:compatExt spid="_x0000_s29753"/>
                </a:ext>
                <a:ext uri="{FF2B5EF4-FFF2-40B4-BE49-F238E27FC236}">
                  <a16:creationId xmlns:a16="http://schemas.microsoft.com/office/drawing/2014/main" id="{00000000-0008-0000-0B00-00003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61</xdr:row>
          <xdr:rowOff>215900</xdr:rowOff>
        </xdr:to>
        <xdr:sp macro="" textlink="">
          <xdr:nvSpPr>
            <xdr:cNvPr id="29754" name="Check Box 58" hidden="1">
              <a:extLst>
                <a:ext uri="{63B3BB69-23CF-44E3-9099-C40C66FF867C}">
                  <a14:compatExt spid="_x0000_s29754"/>
                </a:ext>
                <a:ext uri="{FF2B5EF4-FFF2-40B4-BE49-F238E27FC236}">
                  <a16:creationId xmlns:a16="http://schemas.microsoft.com/office/drawing/2014/main" id="{00000000-0008-0000-0B00-00003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62</xdr:row>
          <xdr:rowOff>215900</xdr:rowOff>
        </xdr:to>
        <xdr:sp macro="" textlink="">
          <xdr:nvSpPr>
            <xdr:cNvPr id="29755" name="Check Box 59" hidden="1">
              <a:extLst>
                <a:ext uri="{63B3BB69-23CF-44E3-9099-C40C66FF867C}">
                  <a14:compatExt spid="_x0000_s29755"/>
                </a:ext>
                <a:ext uri="{FF2B5EF4-FFF2-40B4-BE49-F238E27FC236}">
                  <a16:creationId xmlns:a16="http://schemas.microsoft.com/office/drawing/2014/main" id="{00000000-0008-0000-0B00-00003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63</xdr:row>
          <xdr:rowOff>215900</xdr:rowOff>
        </xdr:to>
        <xdr:sp macro="" textlink="">
          <xdr:nvSpPr>
            <xdr:cNvPr id="29756" name="Check Box 60" hidden="1">
              <a:extLst>
                <a:ext uri="{63B3BB69-23CF-44E3-9099-C40C66FF867C}">
                  <a14:compatExt spid="_x0000_s29756"/>
                </a:ext>
                <a:ext uri="{FF2B5EF4-FFF2-40B4-BE49-F238E27FC236}">
                  <a16:creationId xmlns:a16="http://schemas.microsoft.com/office/drawing/2014/main" id="{00000000-0008-0000-0B00-00003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64</xdr:row>
          <xdr:rowOff>215900</xdr:rowOff>
        </xdr:to>
        <xdr:sp macro="" textlink="">
          <xdr:nvSpPr>
            <xdr:cNvPr id="29757" name="Check Box 61" hidden="1">
              <a:extLst>
                <a:ext uri="{63B3BB69-23CF-44E3-9099-C40C66FF867C}">
                  <a14:compatExt spid="_x0000_s29757"/>
                </a:ext>
                <a:ext uri="{FF2B5EF4-FFF2-40B4-BE49-F238E27FC236}">
                  <a16:creationId xmlns:a16="http://schemas.microsoft.com/office/drawing/2014/main" id="{00000000-0008-0000-0B00-00003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65</xdr:row>
          <xdr:rowOff>215900</xdr:rowOff>
        </xdr:to>
        <xdr:sp macro="" textlink="">
          <xdr:nvSpPr>
            <xdr:cNvPr id="29758" name="Check Box 62" hidden="1">
              <a:extLst>
                <a:ext uri="{63B3BB69-23CF-44E3-9099-C40C66FF867C}">
                  <a14:compatExt spid="_x0000_s29758"/>
                </a:ext>
                <a:ext uri="{FF2B5EF4-FFF2-40B4-BE49-F238E27FC236}">
                  <a16:creationId xmlns:a16="http://schemas.microsoft.com/office/drawing/2014/main" id="{00000000-0008-0000-0B00-00003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28673" name="Check Box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0C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28674" name="Check Box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0C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28675" name="Check Box 3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0C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28676" name="Check Box 4" hidden="1">
              <a:extLst>
                <a:ext uri="{63B3BB69-23CF-44E3-9099-C40C66FF867C}">
                  <a14:compatExt spid="_x0000_s28676"/>
                </a:ext>
                <a:ext uri="{FF2B5EF4-FFF2-40B4-BE49-F238E27FC236}">
                  <a16:creationId xmlns:a16="http://schemas.microsoft.com/office/drawing/2014/main" id="{00000000-0008-0000-0C00-00000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28677" name="Check Box 5" hidden="1">
              <a:extLst>
                <a:ext uri="{63B3BB69-23CF-44E3-9099-C40C66FF867C}">
                  <a14:compatExt spid="_x0000_s28677"/>
                </a:ext>
                <a:ext uri="{FF2B5EF4-FFF2-40B4-BE49-F238E27FC236}">
                  <a16:creationId xmlns:a16="http://schemas.microsoft.com/office/drawing/2014/main" id="{00000000-0008-0000-0C00-00000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28678" name="Check Box 6" hidden="1">
              <a:extLst>
                <a:ext uri="{63B3BB69-23CF-44E3-9099-C40C66FF867C}">
                  <a14:compatExt spid="_x0000_s28678"/>
                </a:ext>
                <a:ext uri="{FF2B5EF4-FFF2-40B4-BE49-F238E27FC236}">
                  <a16:creationId xmlns:a16="http://schemas.microsoft.com/office/drawing/2014/main" id="{00000000-0008-0000-0C00-00000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28679" name="Check Box 7" hidden="1">
              <a:extLst>
                <a:ext uri="{63B3BB69-23CF-44E3-9099-C40C66FF867C}">
                  <a14:compatExt spid="_x0000_s28679"/>
                </a:ext>
                <a:ext uri="{FF2B5EF4-FFF2-40B4-BE49-F238E27FC236}">
                  <a16:creationId xmlns:a16="http://schemas.microsoft.com/office/drawing/2014/main" id="{00000000-0008-0000-0C00-00000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28680" name="Check Box 8" hidden="1">
              <a:extLst>
                <a:ext uri="{63B3BB69-23CF-44E3-9099-C40C66FF867C}">
                  <a14:compatExt spid="_x0000_s28680"/>
                </a:ext>
                <a:ext uri="{FF2B5EF4-FFF2-40B4-BE49-F238E27FC236}">
                  <a16:creationId xmlns:a16="http://schemas.microsoft.com/office/drawing/2014/main" id="{00000000-0008-0000-0C00-00000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28681" name="Check Box 9" hidden="1">
              <a:extLst>
                <a:ext uri="{63B3BB69-23CF-44E3-9099-C40C66FF867C}">
                  <a14:compatExt spid="_x0000_s28681"/>
                </a:ext>
                <a:ext uri="{FF2B5EF4-FFF2-40B4-BE49-F238E27FC236}">
                  <a16:creationId xmlns:a16="http://schemas.microsoft.com/office/drawing/2014/main" id="{00000000-0008-0000-0C00-00000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28682" name="Check Box 10" hidden="1">
              <a:extLst>
                <a:ext uri="{63B3BB69-23CF-44E3-9099-C40C66FF867C}">
                  <a14:compatExt spid="_x0000_s28682"/>
                </a:ext>
                <a:ext uri="{FF2B5EF4-FFF2-40B4-BE49-F238E27FC236}">
                  <a16:creationId xmlns:a16="http://schemas.microsoft.com/office/drawing/2014/main" id="{00000000-0008-0000-0C00-00000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28683" name="Check Box 11" hidden="1">
              <a:extLst>
                <a:ext uri="{63B3BB69-23CF-44E3-9099-C40C66FF867C}">
                  <a14:compatExt spid="_x0000_s28683"/>
                </a:ext>
                <a:ext uri="{FF2B5EF4-FFF2-40B4-BE49-F238E27FC236}">
                  <a16:creationId xmlns:a16="http://schemas.microsoft.com/office/drawing/2014/main" id="{00000000-0008-0000-0C00-00000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28684" name="Check Box 12" hidden="1">
              <a:extLst>
                <a:ext uri="{63B3BB69-23CF-44E3-9099-C40C66FF867C}">
                  <a14:compatExt spid="_x0000_s28684"/>
                </a:ext>
                <a:ext uri="{FF2B5EF4-FFF2-40B4-BE49-F238E27FC236}">
                  <a16:creationId xmlns:a16="http://schemas.microsoft.com/office/drawing/2014/main" id="{00000000-0008-0000-0C00-00000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28685" name="Check Box 13" hidden="1">
              <a:extLst>
                <a:ext uri="{63B3BB69-23CF-44E3-9099-C40C66FF867C}">
                  <a14:compatExt spid="_x0000_s28685"/>
                </a:ext>
                <a:ext uri="{FF2B5EF4-FFF2-40B4-BE49-F238E27FC236}">
                  <a16:creationId xmlns:a16="http://schemas.microsoft.com/office/drawing/2014/main" id="{00000000-0008-0000-0C00-00000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28686" name="Check Box 14" hidden="1">
              <a:extLst>
                <a:ext uri="{63B3BB69-23CF-44E3-9099-C40C66FF867C}">
                  <a14:compatExt spid="_x0000_s28686"/>
                </a:ext>
                <a:ext uri="{FF2B5EF4-FFF2-40B4-BE49-F238E27FC236}">
                  <a16:creationId xmlns:a16="http://schemas.microsoft.com/office/drawing/2014/main" id="{00000000-0008-0000-0C00-00000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28687" name="Check Box 15" hidden="1">
              <a:extLst>
                <a:ext uri="{63B3BB69-23CF-44E3-9099-C40C66FF867C}">
                  <a14:compatExt spid="_x0000_s28687"/>
                </a:ext>
                <a:ext uri="{FF2B5EF4-FFF2-40B4-BE49-F238E27FC236}">
                  <a16:creationId xmlns:a16="http://schemas.microsoft.com/office/drawing/2014/main" id="{00000000-0008-0000-0C00-00000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28688" name="Check Box 16" hidden="1">
              <a:extLst>
                <a:ext uri="{63B3BB69-23CF-44E3-9099-C40C66FF867C}">
                  <a14:compatExt spid="_x0000_s28688"/>
                </a:ext>
                <a:ext uri="{FF2B5EF4-FFF2-40B4-BE49-F238E27FC236}">
                  <a16:creationId xmlns:a16="http://schemas.microsoft.com/office/drawing/2014/main" id="{00000000-0008-0000-0C00-00001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28689" name="Check Box 17" hidden="1">
              <a:extLst>
                <a:ext uri="{63B3BB69-23CF-44E3-9099-C40C66FF867C}">
                  <a14:compatExt spid="_x0000_s28689"/>
                </a:ext>
                <a:ext uri="{FF2B5EF4-FFF2-40B4-BE49-F238E27FC236}">
                  <a16:creationId xmlns:a16="http://schemas.microsoft.com/office/drawing/2014/main" id="{00000000-0008-0000-0C00-00001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26</xdr:row>
          <xdr:rowOff>215900</xdr:rowOff>
        </xdr:to>
        <xdr:sp macro="" textlink="">
          <xdr:nvSpPr>
            <xdr:cNvPr id="28690" name="Check Box 18" hidden="1">
              <a:extLst>
                <a:ext uri="{63B3BB69-23CF-44E3-9099-C40C66FF867C}">
                  <a14:compatExt spid="_x0000_s28690"/>
                </a:ext>
                <a:ext uri="{FF2B5EF4-FFF2-40B4-BE49-F238E27FC236}">
                  <a16:creationId xmlns:a16="http://schemas.microsoft.com/office/drawing/2014/main" id="{00000000-0008-0000-0C00-00001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27</xdr:row>
          <xdr:rowOff>215900</xdr:rowOff>
        </xdr:to>
        <xdr:sp macro="" textlink="">
          <xdr:nvSpPr>
            <xdr:cNvPr id="28691" name="Check Box 19" hidden="1">
              <a:extLst>
                <a:ext uri="{63B3BB69-23CF-44E3-9099-C40C66FF867C}">
                  <a14:compatExt spid="_x0000_s28691"/>
                </a:ext>
                <a:ext uri="{FF2B5EF4-FFF2-40B4-BE49-F238E27FC236}">
                  <a16:creationId xmlns:a16="http://schemas.microsoft.com/office/drawing/2014/main" id="{00000000-0008-0000-0C00-00001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28</xdr:row>
          <xdr:rowOff>215900</xdr:rowOff>
        </xdr:to>
        <xdr:sp macro="" textlink="">
          <xdr:nvSpPr>
            <xdr:cNvPr id="28692" name="Check Box 20" hidden="1">
              <a:extLst>
                <a:ext uri="{63B3BB69-23CF-44E3-9099-C40C66FF867C}">
                  <a14:compatExt spid="_x0000_s28692"/>
                </a:ext>
                <a:ext uri="{FF2B5EF4-FFF2-40B4-BE49-F238E27FC236}">
                  <a16:creationId xmlns:a16="http://schemas.microsoft.com/office/drawing/2014/main" id="{00000000-0008-0000-0C00-00001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29</xdr:row>
          <xdr:rowOff>215900</xdr:rowOff>
        </xdr:to>
        <xdr:sp macro="" textlink="">
          <xdr:nvSpPr>
            <xdr:cNvPr id="28693" name="Check Box 21" hidden="1">
              <a:extLst>
                <a:ext uri="{63B3BB69-23CF-44E3-9099-C40C66FF867C}">
                  <a14:compatExt spid="_x0000_s28693"/>
                </a:ext>
                <a:ext uri="{FF2B5EF4-FFF2-40B4-BE49-F238E27FC236}">
                  <a16:creationId xmlns:a16="http://schemas.microsoft.com/office/drawing/2014/main" id="{00000000-0008-0000-0C00-00001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30</xdr:row>
          <xdr:rowOff>215900</xdr:rowOff>
        </xdr:to>
        <xdr:sp macro="" textlink="">
          <xdr:nvSpPr>
            <xdr:cNvPr id="28694" name="Check Box 22" hidden="1">
              <a:extLst>
                <a:ext uri="{63B3BB69-23CF-44E3-9099-C40C66FF867C}">
                  <a14:compatExt spid="_x0000_s28694"/>
                </a:ext>
                <a:ext uri="{FF2B5EF4-FFF2-40B4-BE49-F238E27FC236}">
                  <a16:creationId xmlns:a16="http://schemas.microsoft.com/office/drawing/2014/main" id="{00000000-0008-0000-0C00-00001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31</xdr:row>
          <xdr:rowOff>215900</xdr:rowOff>
        </xdr:to>
        <xdr:sp macro="" textlink="">
          <xdr:nvSpPr>
            <xdr:cNvPr id="28695" name="Check Box 23" hidden="1">
              <a:extLst>
                <a:ext uri="{63B3BB69-23CF-44E3-9099-C40C66FF867C}">
                  <a14:compatExt spid="_x0000_s28695"/>
                </a:ext>
                <a:ext uri="{FF2B5EF4-FFF2-40B4-BE49-F238E27FC236}">
                  <a16:creationId xmlns:a16="http://schemas.microsoft.com/office/drawing/2014/main" id="{00000000-0008-0000-0C00-00001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32</xdr:row>
          <xdr:rowOff>215900</xdr:rowOff>
        </xdr:to>
        <xdr:sp macro="" textlink="">
          <xdr:nvSpPr>
            <xdr:cNvPr id="28696" name="Check Box 24" hidden="1">
              <a:extLst>
                <a:ext uri="{63B3BB69-23CF-44E3-9099-C40C66FF867C}">
                  <a14:compatExt spid="_x0000_s28696"/>
                </a:ext>
                <a:ext uri="{FF2B5EF4-FFF2-40B4-BE49-F238E27FC236}">
                  <a16:creationId xmlns:a16="http://schemas.microsoft.com/office/drawing/2014/main" id="{00000000-0008-0000-0C00-00001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33</xdr:row>
          <xdr:rowOff>215900</xdr:rowOff>
        </xdr:to>
        <xdr:sp macro="" textlink="">
          <xdr:nvSpPr>
            <xdr:cNvPr id="28697" name="Check Box 25" hidden="1">
              <a:extLst>
                <a:ext uri="{63B3BB69-23CF-44E3-9099-C40C66FF867C}">
                  <a14:compatExt spid="_x0000_s28697"/>
                </a:ext>
                <a:ext uri="{FF2B5EF4-FFF2-40B4-BE49-F238E27FC236}">
                  <a16:creationId xmlns:a16="http://schemas.microsoft.com/office/drawing/2014/main" id="{00000000-0008-0000-0C00-00001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34</xdr:row>
          <xdr:rowOff>215900</xdr:rowOff>
        </xdr:to>
        <xdr:sp macro="" textlink="">
          <xdr:nvSpPr>
            <xdr:cNvPr id="28698" name="Check Box 26" hidden="1">
              <a:extLst>
                <a:ext uri="{63B3BB69-23CF-44E3-9099-C40C66FF867C}">
                  <a14:compatExt spid="_x0000_s28698"/>
                </a:ext>
                <a:ext uri="{FF2B5EF4-FFF2-40B4-BE49-F238E27FC236}">
                  <a16:creationId xmlns:a16="http://schemas.microsoft.com/office/drawing/2014/main" id="{00000000-0008-0000-0C00-00001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35</xdr:row>
          <xdr:rowOff>215900</xdr:rowOff>
        </xdr:to>
        <xdr:sp macro="" textlink="">
          <xdr:nvSpPr>
            <xdr:cNvPr id="28699" name="Check Box 27" hidden="1">
              <a:extLst>
                <a:ext uri="{63B3BB69-23CF-44E3-9099-C40C66FF867C}">
                  <a14:compatExt spid="_x0000_s28699"/>
                </a:ext>
                <a:ext uri="{FF2B5EF4-FFF2-40B4-BE49-F238E27FC236}">
                  <a16:creationId xmlns:a16="http://schemas.microsoft.com/office/drawing/2014/main" id="{00000000-0008-0000-0C00-00001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36</xdr:row>
          <xdr:rowOff>215900</xdr:rowOff>
        </xdr:to>
        <xdr:sp macro="" textlink="">
          <xdr:nvSpPr>
            <xdr:cNvPr id="28700" name="Check Box 28" hidden="1">
              <a:extLst>
                <a:ext uri="{63B3BB69-23CF-44E3-9099-C40C66FF867C}">
                  <a14:compatExt spid="_x0000_s28700"/>
                </a:ext>
                <a:ext uri="{FF2B5EF4-FFF2-40B4-BE49-F238E27FC236}">
                  <a16:creationId xmlns:a16="http://schemas.microsoft.com/office/drawing/2014/main" id="{00000000-0008-0000-0C00-00001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37</xdr:row>
          <xdr:rowOff>215900</xdr:rowOff>
        </xdr:to>
        <xdr:sp macro="" textlink="">
          <xdr:nvSpPr>
            <xdr:cNvPr id="28701" name="Check Box 29" hidden="1">
              <a:extLst>
                <a:ext uri="{63B3BB69-23CF-44E3-9099-C40C66FF867C}">
                  <a14:compatExt spid="_x0000_s28701"/>
                </a:ext>
                <a:ext uri="{FF2B5EF4-FFF2-40B4-BE49-F238E27FC236}">
                  <a16:creationId xmlns:a16="http://schemas.microsoft.com/office/drawing/2014/main" id="{00000000-0008-0000-0C00-00001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38</xdr:row>
          <xdr:rowOff>215900</xdr:rowOff>
        </xdr:to>
        <xdr:sp macro="" textlink="">
          <xdr:nvSpPr>
            <xdr:cNvPr id="28702" name="Check Box 30" hidden="1">
              <a:extLst>
                <a:ext uri="{63B3BB69-23CF-44E3-9099-C40C66FF867C}">
                  <a14:compatExt spid="_x0000_s28702"/>
                </a:ext>
                <a:ext uri="{FF2B5EF4-FFF2-40B4-BE49-F238E27FC236}">
                  <a16:creationId xmlns:a16="http://schemas.microsoft.com/office/drawing/2014/main" id="{00000000-0008-0000-0C00-00001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39</xdr:row>
          <xdr:rowOff>215900</xdr:rowOff>
        </xdr:to>
        <xdr:sp macro="" textlink="">
          <xdr:nvSpPr>
            <xdr:cNvPr id="28703" name="Check Box 31" hidden="1">
              <a:extLst>
                <a:ext uri="{63B3BB69-23CF-44E3-9099-C40C66FF867C}">
                  <a14:compatExt spid="_x0000_s28703"/>
                </a:ext>
                <a:ext uri="{FF2B5EF4-FFF2-40B4-BE49-F238E27FC236}">
                  <a16:creationId xmlns:a16="http://schemas.microsoft.com/office/drawing/2014/main" id="{00000000-0008-0000-0C00-00001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40</xdr:row>
          <xdr:rowOff>215900</xdr:rowOff>
        </xdr:to>
        <xdr:sp macro="" textlink="">
          <xdr:nvSpPr>
            <xdr:cNvPr id="28704" name="Check Box 32" hidden="1">
              <a:extLst>
                <a:ext uri="{63B3BB69-23CF-44E3-9099-C40C66FF867C}">
                  <a14:compatExt spid="_x0000_s28704"/>
                </a:ext>
                <a:ext uri="{FF2B5EF4-FFF2-40B4-BE49-F238E27FC236}">
                  <a16:creationId xmlns:a16="http://schemas.microsoft.com/office/drawing/2014/main" id="{00000000-0008-0000-0C00-00002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41</xdr:row>
          <xdr:rowOff>215900</xdr:rowOff>
        </xdr:to>
        <xdr:sp macro="" textlink="">
          <xdr:nvSpPr>
            <xdr:cNvPr id="28705" name="Check Box 33" hidden="1">
              <a:extLst>
                <a:ext uri="{63B3BB69-23CF-44E3-9099-C40C66FF867C}">
                  <a14:compatExt spid="_x0000_s28705"/>
                </a:ext>
                <a:ext uri="{FF2B5EF4-FFF2-40B4-BE49-F238E27FC236}">
                  <a16:creationId xmlns:a16="http://schemas.microsoft.com/office/drawing/2014/main" id="{00000000-0008-0000-0C00-00002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42</xdr:row>
          <xdr:rowOff>215900</xdr:rowOff>
        </xdr:to>
        <xdr:sp macro="" textlink="">
          <xdr:nvSpPr>
            <xdr:cNvPr id="28706" name="Check Box 34" hidden="1">
              <a:extLst>
                <a:ext uri="{63B3BB69-23CF-44E3-9099-C40C66FF867C}">
                  <a14:compatExt spid="_x0000_s28706"/>
                </a:ext>
                <a:ext uri="{FF2B5EF4-FFF2-40B4-BE49-F238E27FC236}">
                  <a16:creationId xmlns:a16="http://schemas.microsoft.com/office/drawing/2014/main" id="{00000000-0008-0000-0C00-00002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43</xdr:row>
          <xdr:rowOff>215900</xdr:rowOff>
        </xdr:to>
        <xdr:sp macro="" textlink="">
          <xdr:nvSpPr>
            <xdr:cNvPr id="28707" name="Check Box 35" hidden="1">
              <a:extLst>
                <a:ext uri="{63B3BB69-23CF-44E3-9099-C40C66FF867C}">
                  <a14:compatExt spid="_x0000_s28707"/>
                </a:ext>
                <a:ext uri="{FF2B5EF4-FFF2-40B4-BE49-F238E27FC236}">
                  <a16:creationId xmlns:a16="http://schemas.microsoft.com/office/drawing/2014/main" id="{00000000-0008-0000-0C00-00002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44</xdr:row>
          <xdr:rowOff>215900</xdr:rowOff>
        </xdr:to>
        <xdr:sp macro="" textlink="">
          <xdr:nvSpPr>
            <xdr:cNvPr id="28708" name="Check Box 36" hidden="1">
              <a:extLst>
                <a:ext uri="{63B3BB69-23CF-44E3-9099-C40C66FF867C}">
                  <a14:compatExt spid="_x0000_s28708"/>
                </a:ext>
                <a:ext uri="{FF2B5EF4-FFF2-40B4-BE49-F238E27FC236}">
                  <a16:creationId xmlns:a16="http://schemas.microsoft.com/office/drawing/2014/main" id="{00000000-0008-0000-0C00-00002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66</xdr:row>
          <xdr:rowOff>215900</xdr:rowOff>
        </xdr:to>
        <xdr:sp macro="" textlink="">
          <xdr:nvSpPr>
            <xdr:cNvPr id="28709" name="Check Box 37" hidden="1">
              <a:extLst>
                <a:ext uri="{63B3BB69-23CF-44E3-9099-C40C66FF867C}">
                  <a14:compatExt spid="_x0000_s28709"/>
                </a:ext>
                <a:ext uri="{FF2B5EF4-FFF2-40B4-BE49-F238E27FC236}">
                  <a16:creationId xmlns:a16="http://schemas.microsoft.com/office/drawing/2014/main" id="{00000000-0008-0000-0C00-00002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67</xdr:row>
          <xdr:rowOff>215900</xdr:rowOff>
        </xdr:to>
        <xdr:sp macro="" textlink="">
          <xdr:nvSpPr>
            <xdr:cNvPr id="28710" name="Check Box 38" hidden="1">
              <a:extLst>
                <a:ext uri="{63B3BB69-23CF-44E3-9099-C40C66FF867C}">
                  <a14:compatExt spid="_x0000_s28710"/>
                </a:ext>
                <a:ext uri="{FF2B5EF4-FFF2-40B4-BE49-F238E27FC236}">
                  <a16:creationId xmlns:a16="http://schemas.microsoft.com/office/drawing/2014/main" id="{00000000-0008-0000-0C00-00002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68</xdr:row>
          <xdr:rowOff>215900</xdr:rowOff>
        </xdr:to>
        <xdr:sp macro="" textlink="">
          <xdr:nvSpPr>
            <xdr:cNvPr id="28711" name="Check Box 39" hidden="1">
              <a:extLst>
                <a:ext uri="{63B3BB69-23CF-44E3-9099-C40C66FF867C}">
                  <a14:compatExt spid="_x0000_s28711"/>
                </a:ext>
                <a:ext uri="{FF2B5EF4-FFF2-40B4-BE49-F238E27FC236}">
                  <a16:creationId xmlns:a16="http://schemas.microsoft.com/office/drawing/2014/main" id="{00000000-0008-0000-0C00-00002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69</xdr:row>
          <xdr:rowOff>215900</xdr:rowOff>
        </xdr:to>
        <xdr:sp macro="" textlink="">
          <xdr:nvSpPr>
            <xdr:cNvPr id="28712" name="Check Box 40" hidden="1">
              <a:extLst>
                <a:ext uri="{63B3BB69-23CF-44E3-9099-C40C66FF867C}">
                  <a14:compatExt spid="_x0000_s28712"/>
                </a:ext>
                <a:ext uri="{FF2B5EF4-FFF2-40B4-BE49-F238E27FC236}">
                  <a16:creationId xmlns:a16="http://schemas.microsoft.com/office/drawing/2014/main" id="{00000000-0008-0000-0C00-00002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70</xdr:row>
          <xdr:rowOff>215900</xdr:rowOff>
        </xdr:to>
        <xdr:sp macro="" textlink="">
          <xdr:nvSpPr>
            <xdr:cNvPr id="28713" name="Check Box 41" hidden="1">
              <a:extLst>
                <a:ext uri="{63B3BB69-23CF-44E3-9099-C40C66FF867C}">
                  <a14:compatExt spid="_x0000_s28713"/>
                </a:ext>
                <a:ext uri="{FF2B5EF4-FFF2-40B4-BE49-F238E27FC236}">
                  <a16:creationId xmlns:a16="http://schemas.microsoft.com/office/drawing/2014/main" id="{00000000-0008-0000-0C00-00002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45</xdr:row>
          <xdr:rowOff>215900</xdr:rowOff>
        </xdr:to>
        <xdr:sp macro="" textlink="">
          <xdr:nvSpPr>
            <xdr:cNvPr id="28714" name="Check Box 42" hidden="1">
              <a:extLst>
                <a:ext uri="{63B3BB69-23CF-44E3-9099-C40C66FF867C}">
                  <a14:compatExt spid="_x0000_s28714"/>
                </a:ext>
                <a:ext uri="{FF2B5EF4-FFF2-40B4-BE49-F238E27FC236}">
                  <a16:creationId xmlns:a16="http://schemas.microsoft.com/office/drawing/2014/main" id="{00000000-0008-0000-0C00-00002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46</xdr:row>
          <xdr:rowOff>215900</xdr:rowOff>
        </xdr:to>
        <xdr:sp macro="" textlink="">
          <xdr:nvSpPr>
            <xdr:cNvPr id="28715" name="Check Box 43" hidden="1">
              <a:extLst>
                <a:ext uri="{63B3BB69-23CF-44E3-9099-C40C66FF867C}">
                  <a14:compatExt spid="_x0000_s28715"/>
                </a:ext>
                <a:ext uri="{FF2B5EF4-FFF2-40B4-BE49-F238E27FC236}">
                  <a16:creationId xmlns:a16="http://schemas.microsoft.com/office/drawing/2014/main" id="{00000000-0008-0000-0C00-00002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47</xdr:row>
          <xdr:rowOff>215900</xdr:rowOff>
        </xdr:to>
        <xdr:sp macro="" textlink="">
          <xdr:nvSpPr>
            <xdr:cNvPr id="28716" name="Check Box 44" hidden="1">
              <a:extLst>
                <a:ext uri="{63B3BB69-23CF-44E3-9099-C40C66FF867C}">
                  <a14:compatExt spid="_x0000_s28716"/>
                </a:ext>
                <a:ext uri="{FF2B5EF4-FFF2-40B4-BE49-F238E27FC236}">
                  <a16:creationId xmlns:a16="http://schemas.microsoft.com/office/drawing/2014/main" id="{00000000-0008-0000-0C00-00002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48</xdr:row>
          <xdr:rowOff>215900</xdr:rowOff>
        </xdr:to>
        <xdr:sp macro="" textlink="">
          <xdr:nvSpPr>
            <xdr:cNvPr id="28717" name="Check Box 45" hidden="1">
              <a:extLst>
                <a:ext uri="{63B3BB69-23CF-44E3-9099-C40C66FF867C}">
                  <a14:compatExt spid="_x0000_s28717"/>
                </a:ext>
                <a:ext uri="{FF2B5EF4-FFF2-40B4-BE49-F238E27FC236}">
                  <a16:creationId xmlns:a16="http://schemas.microsoft.com/office/drawing/2014/main" id="{00000000-0008-0000-0C00-00002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49</xdr:row>
          <xdr:rowOff>215900</xdr:rowOff>
        </xdr:to>
        <xdr:sp macro="" textlink="">
          <xdr:nvSpPr>
            <xdr:cNvPr id="28718" name="Check Box 46" hidden="1">
              <a:extLst>
                <a:ext uri="{63B3BB69-23CF-44E3-9099-C40C66FF867C}">
                  <a14:compatExt spid="_x0000_s28718"/>
                </a:ext>
                <a:ext uri="{FF2B5EF4-FFF2-40B4-BE49-F238E27FC236}">
                  <a16:creationId xmlns:a16="http://schemas.microsoft.com/office/drawing/2014/main" id="{00000000-0008-0000-0C00-00002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50</xdr:row>
          <xdr:rowOff>215900</xdr:rowOff>
        </xdr:to>
        <xdr:sp macro="" textlink="">
          <xdr:nvSpPr>
            <xdr:cNvPr id="28719" name="Check Box 47" hidden="1">
              <a:extLst>
                <a:ext uri="{63B3BB69-23CF-44E3-9099-C40C66FF867C}">
                  <a14:compatExt spid="_x0000_s28719"/>
                </a:ext>
                <a:ext uri="{FF2B5EF4-FFF2-40B4-BE49-F238E27FC236}">
                  <a16:creationId xmlns:a16="http://schemas.microsoft.com/office/drawing/2014/main" id="{00000000-0008-0000-0C00-00002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51</xdr:row>
          <xdr:rowOff>215900</xdr:rowOff>
        </xdr:to>
        <xdr:sp macro="" textlink="">
          <xdr:nvSpPr>
            <xdr:cNvPr id="28720" name="Check Box 48" hidden="1">
              <a:extLst>
                <a:ext uri="{63B3BB69-23CF-44E3-9099-C40C66FF867C}">
                  <a14:compatExt spid="_x0000_s28720"/>
                </a:ext>
                <a:ext uri="{FF2B5EF4-FFF2-40B4-BE49-F238E27FC236}">
                  <a16:creationId xmlns:a16="http://schemas.microsoft.com/office/drawing/2014/main" id="{00000000-0008-0000-0C00-00003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52</xdr:row>
          <xdr:rowOff>215900</xdr:rowOff>
        </xdr:to>
        <xdr:sp macro="" textlink="">
          <xdr:nvSpPr>
            <xdr:cNvPr id="28721" name="Check Box 49" hidden="1">
              <a:extLst>
                <a:ext uri="{63B3BB69-23CF-44E3-9099-C40C66FF867C}">
                  <a14:compatExt spid="_x0000_s28721"/>
                </a:ext>
                <a:ext uri="{FF2B5EF4-FFF2-40B4-BE49-F238E27FC236}">
                  <a16:creationId xmlns:a16="http://schemas.microsoft.com/office/drawing/2014/main" id="{00000000-0008-0000-0C00-00003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53</xdr:row>
          <xdr:rowOff>215900</xdr:rowOff>
        </xdr:to>
        <xdr:sp macro="" textlink="">
          <xdr:nvSpPr>
            <xdr:cNvPr id="28722" name="Check Box 50" hidden="1">
              <a:extLst>
                <a:ext uri="{63B3BB69-23CF-44E3-9099-C40C66FF867C}">
                  <a14:compatExt spid="_x0000_s28722"/>
                </a:ext>
                <a:ext uri="{FF2B5EF4-FFF2-40B4-BE49-F238E27FC236}">
                  <a16:creationId xmlns:a16="http://schemas.microsoft.com/office/drawing/2014/main" id="{00000000-0008-0000-0C00-00003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54</xdr:row>
          <xdr:rowOff>215900</xdr:rowOff>
        </xdr:to>
        <xdr:sp macro="" textlink="">
          <xdr:nvSpPr>
            <xdr:cNvPr id="28723" name="Check Box 51" hidden="1">
              <a:extLst>
                <a:ext uri="{63B3BB69-23CF-44E3-9099-C40C66FF867C}">
                  <a14:compatExt spid="_x0000_s28723"/>
                </a:ext>
                <a:ext uri="{FF2B5EF4-FFF2-40B4-BE49-F238E27FC236}">
                  <a16:creationId xmlns:a16="http://schemas.microsoft.com/office/drawing/2014/main" id="{00000000-0008-0000-0C00-00003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55</xdr:row>
          <xdr:rowOff>215900</xdr:rowOff>
        </xdr:to>
        <xdr:sp macro="" textlink="">
          <xdr:nvSpPr>
            <xdr:cNvPr id="28724" name="Check Box 52" hidden="1">
              <a:extLst>
                <a:ext uri="{63B3BB69-23CF-44E3-9099-C40C66FF867C}">
                  <a14:compatExt spid="_x0000_s28724"/>
                </a:ext>
                <a:ext uri="{FF2B5EF4-FFF2-40B4-BE49-F238E27FC236}">
                  <a16:creationId xmlns:a16="http://schemas.microsoft.com/office/drawing/2014/main" id="{00000000-0008-0000-0C00-00003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56</xdr:row>
          <xdr:rowOff>215900</xdr:rowOff>
        </xdr:to>
        <xdr:sp macro="" textlink="">
          <xdr:nvSpPr>
            <xdr:cNvPr id="28725" name="Check Box 53" hidden="1">
              <a:extLst>
                <a:ext uri="{63B3BB69-23CF-44E3-9099-C40C66FF867C}">
                  <a14:compatExt spid="_x0000_s28725"/>
                </a:ext>
                <a:ext uri="{FF2B5EF4-FFF2-40B4-BE49-F238E27FC236}">
                  <a16:creationId xmlns:a16="http://schemas.microsoft.com/office/drawing/2014/main" id="{00000000-0008-0000-0C00-00003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57</xdr:row>
          <xdr:rowOff>215900</xdr:rowOff>
        </xdr:to>
        <xdr:sp macro="" textlink="">
          <xdr:nvSpPr>
            <xdr:cNvPr id="28726" name="Check Box 54" hidden="1">
              <a:extLst>
                <a:ext uri="{63B3BB69-23CF-44E3-9099-C40C66FF867C}">
                  <a14:compatExt spid="_x0000_s28726"/>
                </a:ext>
                <a:ext uri="{FF2B5EF4-FFF2-40B4-BE49-F238E27FC236}">
                  <a16:creationId xmlns:a16="http://schemas.microsoft.com/office/drawing/2014/main" id="{00000000-0008-0000-0C00-00003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58</xdr:row>
          <xdr:rowOff>215900</xdr:rowOff>
        </xdr:to>
        <xdr:sp macro="" textlink="">
          <xdr:nvSpPr>
            <xdr:cNvPr id="28727" name="Check Box 55" hidden="1">
              <a:extLst>
                <a:ext uri="{63B3BB69-23CF-44E3-9099-C40C66FF867C}">
                  <a14:compatExt spid="_x0000_s28727"/>
                </a:ext>
                <a:ext uri="{FF2B5EF4-FFF2-40B4-BE49-F238E27FC236}">
                  <a16:creationId xmlns:a16="http://schemas.microsoft.com/office/drawing/2014/main" id="{00000000-0008-0000-0C00-00003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59</xdr:row>
          <xdr:rowOff>215900</xdr:rowOff>
        </xdr:to>
        <xdr:sp macro="" textlink="">
          <xdr:nvSpPr>
            <xdr:cNvPr id="28728" name="Check Box 56" hidden="1">
              <a:extLst>
                <a:ext uri="{63B3BB69-23CF-44E3-9099-C40C66FF867C}">
                  <a14:compatExt spid="_x0000_s28728"/>
                </a:ext>
                <a:ext uri="{FF2B5EF4-FFF2-40B4-BE49-F238E27FC236}">
                  <a16:creationId xmlns:a16="http://schemas.microsoft.com/office/drawing/2014/main" id="{00000000-0008-0000-0C00-00003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60</xdr:row>
          <xdr:rowOff>215900</xdr:rowOff>
        </xdr:to>
        <xdr:sp macro="" textlink="">
          <xdr:nvSpPr>
            <xdr:cNvPr id="28729" name="Check Box 57" hidden="1">
              <a:extLst>
                <a:ext uri="{63B3BB69-23CF-44E3-9099-C40C66FF867C}">
                  <a14:compatExt spid="_x0000_s28729"/>
                </a:ext>
                <a:ext uri="{FF2B5EF4-FFF2-40B4-BE49-F238E27FC236}">
                  <a16:creationId xmlns:a16="http://schemas.microsoft.com/office/drawing/2014/main" id="{00000000-0008-0000-0C00-00003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61</xdr:row>
          <xdr:rowOff>215900</xdr:rowOff>
        </xdr:to>
        <xdr:sp macro="" textlink="">
          <xdr:nvSpPr>
            <xdr:cNvPr id="28730" name="Check Box 58" hidden="1">
              <a:extLst>
                <a:ext uri="{63B3BB69-23CF-44E3-9099-C40C66FF867C}">
                  <a14:compatExt spid="_x0000_s28730"/>
                </a:ext>
                <a:ext uri="{FF2B5EF4-FFF2-40B4-BE49-F238E27FC236}">
                  <a16:creationId xmlns:a16="http://schemas.microsoft.com/office/drawing/2014/main" id="{00000000-0008-0000-0C00-00003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62</xdr:row>
          <xdr:rowOff>215900</xdr:rowOff>
        </xdr:to>
        <xdr:sp macro="" textlink="">
          <xdr:nvSpPr>
            <xdr:cNvPr id="28731" name="Check Box 59" hidden="1">
              <a:extLst>
                <a:ext uri="{63B3BB69-23CF-44E3-9099-C40C66FF867C}">
                  <a14:compatExt spid="_x0000_s28731"/>
                </a:ext>
                <a:ext uri="{FF2B5EF4-FFF2-40B4-BE49-F238E27FC236}">
                  <a16:creationId xmlns:a16="http://schemas.microsoft.com/office/drawing/2014/main" id="{00000000-0008-0000-0C00-00003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63</xdr:row>
          <xdr:rowOff>215900</xdr:rowOff>
        </xdr:to>
        <xdr:sp macro="" textlink="">
          <xdr:nvSpPr>
            <xdr:cNvPr id="28732" name="Check Box 60" hidden="1">
              <a:extLst>
                <a:ext uri="{63B3BB69-23CF-44E3-9099-C40C66FF867C}">
                  <a14:compatExt spid="_x0000_s28732"/>
                </a:ext>
                <a:ext uri="{FF2B5EF4-FFF2-40B4-BE49-F238E27FC236}">
                  <a16:creationId xmlns:a16="http://schemas.microsoft.com/office/drawing/2014/main" id="{00000000-0008-0000-0C00-00003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64</xdr:row>
          <xdr:rowOff>215900</xdr:rowOff>
        </xdr:to>
        <xdr:sp macro="" textlink="">
          <xdr:nvSpPr>
            <xdr:cNvPr id="28733" name="Check Box 61" hidden="1">
              <a:extLst>
                <a:ext uri="{63B3BB69-23CF-44E3-9099-C40C66FF867C}">
                  <a14:compatExt spid="_x0000_s28733"/>
                </a:ext>
                <a:ext uri="{FF2B5EF4-FFF2-40B4-BE49-F238E27FC236}">
                  <a16:creationId xmlns:a16="http://schemas.microsoft.com/office/drawing/2014/main" id="{00000000-0008-0000-0C00-00003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65</xdr:row>
          <xdr:rowOff>215900</xdr:rowOff>
        </xdr:to>
        <xdr:sp macro="" textlink="">
          <xdr:nvSpPr>
            <xdr:cNvPr id="28734" name="Check Box 62" hidden="1">
              <a:extLst>
                <a:ext uri="{63B3BB69-23CF-44E3-9099-C40C66FF867C}">
                  <a14:compatExt spid="_x0000_s28734"/>
                </a:ext>
                <a:ext uri="{FF2B5EF4-FFF2-40B4-BE49-F238E27FC236}">
                  <a16:creationId xmlns:a16="http://schemas.microsoft.com/office/drawing/2014/main" id="{00000000-0008-0000-0C00-00003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27649" name="Check Box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0D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27650" name="Check Box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0D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27651" name="Check Box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0D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27652" name="Check Box 4" hidden="1">
              <a:extLst>
                <a:ext uri="{63B3BB69-23CF-44E3-9099-C40C66FF867C}">
                  <a14:compatExt spid="_x0000_s27652"/>
                </a:ext>
                <a:ext uri="{FF2B5EF4-FFF2-40B4-BE49-F238E27FC236}">
                  <a16:creationId xmlns:a16="http://schemas.microsoft.com/office/drawing/2014/main" id="{00000000-0008-0000-0D00-00000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27653" name="Check Box 5" hidden="1">
              <a:extLst>
                <a:ext uri="{63B3BB69-23CF-44E3-9099-C40C66FF867C}">
                  <a14:compatExt spid="_x0000_s27653"/>
                </a:ext>
                <a:ext uri="{FF2B5EF4-FFF2-40B4-BE49-F238E27FC236}">
                  <a16:creationId xmlns:a16="http://schemas.microsoft.com/office/drawing/2014/main" id="{00000000-0008-0000-0D00-00000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27654" name="Check Box 6" hidden="1">
              <a:extLst>
                <a:ext uri="{63B3BB69-23CF-44E3-9099-C40C66FF867C}">
                  <a14:compatExt spid="_x0000_s27654"/>
                </a:ext>
                <a:ext uri="{FF2B5EF4-FFF2-40B4-BE49-F238E27FC236}">
                  <a16:creationId xmlns:a16="http://schemas.microsoft.com/office/drawing/2014/main" id="{00000000-0008-0000-0D00-00000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27655" name="Check Box 7" hidden="1">
              <a:extLst>
                <a:ext uri="{63B3BB69-23CF-44E3-9099-C40C66FF867C}">
                  <a14:compatExt spid="_x0000_s27655"/>
                </a:ext>
                <a:ext uri="{FF2B5EF4-FFF2-40B4-BE49-F238E27FC236}">
                  <a16:creationId xmlns:a16="http://schemas.microsoft.com/office/drawing/2014/main" id="{00000000-0008-0000-0D00-00000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27656" name="Check Box 8" hidden="1">
              <a:extLst>
                <a:ext uri="{63B3BB69-23CF-44E3-9099-C40C66FF867C}">
                  <a14:compatExt spid="_x0000_s27656"/>
                </a:ext>
                <a:ext uri="{FF2B5EF4-FFF2-40B4-BE49-F238E27FC236}">
                  <a16:creationId xmlns:a16="http://schemas.microsoft.com/office/drawing/2014/main" id="{00000000-0008-0000-0D00-00000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27657" name="Check Box 9" hidden="1">
              <a:extLst>
                <a:ext uri="{63B3BB69-23CF-44E3-9099-C40C66FF867C}">
                  <a14:compatExt spid="_x0000_s27657"/>
                </a:ext>
                <a:ext uri="{FF2B5EF4-FFF2-40B4-BE49-F238E27FC236}">
                  <a16:creationId xmlns:a16="http://schemas.microsoft.com/office/drawing/2014/main" id="{00000000-0008-0000-0D00-00000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27658" name="Check Box 10" hidden="1">
              <a:extLst>
                <a:ext uri="{63B3BB69-23CF-44E3-9099-C40C66FF867C}">
                  <a14:compatExt spid="_x0000_s27658"/>
                </a:ext>
                <a:ext uri="{FF2B5EF4-FFF2-40B4-BE49-F238E27FC236}">
                  <a16:creationId xmlns:a16="http://schemas.microsoft.com/office/drawing/2014/main" id="{00000000-0008-0000-0D00-00000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27659" name="Check Box 11" hidden="1">
              <a:extLst>
                <a:ext uri="{63B3BB69-23CF-44E3-9099-C40C66FF867C}">
                  <a14:compatExt spid="_x0000_s27659"/>
                </a:ext>
                <a:ext uri="{FF2B5EF4-FFF2-40B4-BE49-F238E27FC236}">
                  <a16:creationId xmlns:a16="http://schemas.microsoft.com/office/drawing/2014/main" id="{00000000-0008-0000-0D00-00000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27660" name="Check Box 12" hidden="1">
              <a:extLst>
                <a:ext uri="{63B3BB69-23CF-44E3-9099-C40C66FF867C}">
                  <a14:compatExt spid="_x0000_s27660"/>
                </a:ext>
                <a:ext uri="{FF2B5EF4-FFF2-40B4-BE49-F238E27FC236}">
                  <a16:creationId xmlns:a16="http://schemas.microsoft.com/office/drawing/2014/main" id="{00000000-0008-0000-0D00-00000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27661" name="Check Box 13" hidden="1">
              <a:extLst>
                <a:ext uri="{63B3BB69-23CF-44E3-9099-C40C66FF867C}">
                  <a14:compatExt spid="_x0000_s27661"/>
                </a:ext>
                <a:ext uri="{FF2B5EF4-FFF2-40B4-BE49-F238E27FC236}">
                  <a16:creationId xmlns:a16="http://schemas.microsoft.com/office/drawing/2014/main" id="{00000000-0008-0000-0D00-00000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27662" name="Check Box 14" hidden="1">
              <a:extLst>
                <a:ext uri="{63B3BB69-23CF-44E3-9099-C40C66FF867C}">
                  <a14:compatExt spid="_x0000_s27662"/>
                </a:ext>
                <a:ext uri="{FF2B5EF4-FFF2-40B4-BE49-F238E27FC236}">
                  <a16:creationId xmlns:a16="http://schemas.microsoft.com/office/drawing/2014/main" id="{00000000-0008-0000-0D00-00000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27663" name="Check Box 15" hidden="1">
              <a:extLst>
                <a:ext uri="{63B3BB69-23CF-44E3-9099-C40C66FF867C}">
                  <a14:compatExt spid="_x0000_s27663"/>
                </a:ext>
                <a:ext uri="{FF2B5EF4-FFF2-40B4-BE49-F238E27FC236}">
                  <a16:creationId xmlns:a16="http://schemas.microsoft.com/office/drawing/2014/main" id="{00000000-0008-0000-0D00-00000F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27664" name="Check Box 16" hidden="1">
              <a:extLst>
                <a:ext uri="{63B3BB69-23CF-44E3-9099-C40C66FF867C}">
                  <a14:compatExt spid="_x0000_s27664"/>
                </a:ext>
                <a:ext uri="{FF2B5EF4-FFF2-40B4-BE49-F238E27FC236}">
                  <a16:creationId xmlns:a16="http://schemas.microsoft.com/office/drawing/2014/main" id="{00000000-0008-0000-0D00-000010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27665" name="Check Box 17" hidden="1">
              <a:extLst>
                <a:ext uri="{63B3BB69-23CF-44E3-9099-C40C66FF867C}">
                  <a14:compatExt spid="_x0000_s27665"/>
                </a:ext>
                <a:ext uri="{FF2B5EF4-FFF2-40B4-BE49-F238E27FC236}">
                  <a16:creationId xmlns:a16="http://schemas.microsoft.com/office/drawing/2014/main" id="{00000000-0008-0000-0D00-00001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26</xdr:row>
          <xdr:rowOff>215900</xdr:rowOff>
        </xdr:to>
        <xdr:sp macro="" textlink="">
          <xdr:nvSpPr>
            <xdr:cNvPr id="27666" name="Check Box 18" hidden="1">
              <a:extLst>
                <a:ext uri="{63B3BB69-23CF-44E3-9099-C40C66FF867C}">
                  <a14:compatExt spid="_x0000_s27666"/>
                </a:ext>
                <a:ext uri="{FF2B5EF4-FFF2-40B4-BE49-F238E27FC236}">
                  <a16:creationId xmlns:a16="http://schemas.microsoft.com/office/drawing/2014/main" id="{00000000-0008-0000-0D00-00001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27</xdr:row>
          <xdr:rowOff>215900</xdr:rowOff>
        </xdr:to>
        <xdr:sp macro="" textlink="">
          <xdr:nvSpPr>
            <xdr:cNvPr id="27667" name="Check Box 19" hidden="1">
              <a:extLst>
                <a:ext uri="{63B3BB69-23CF-44E3-9099-C40C66FF867C}">
                  <a14:compatExt spid="_x0000_s27667"/>
                </a:ext>
                <a:ext uri="{FF2B5EF4-FFF2-40B4-BE49-F238E27FC236}">
                  <a16:creationId xmlns:a16="http://schemas.microsoft.com/office/drawing/2014/main" id="{00000000-0008-0000-0D00-00001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28</xdr:row>
          <xdr:rowOff>215900</xdr:rowOff>
        </xdr:to>
        <xdr:sp macro="" textlink="">
          <xdr:nvSpPr>
            <xdr:cNvPr id="27668" name="Check Box 20" hidden="1">
              <a:extLst>
                <a:ext uri="{63B3BB69-23CF-44E3-9099-C40C66FF867C}">
                  <a14:compatExt spid="_x0000_s27668"/>
                </a:ext>
                <a:ext uri="{FF2B5EF4-FFF2-40B4-BE49-F238E27FC236}">
                  <a16:creationId xmlns:a16="http://schemas.microsoft.com/office/drawing/2014/main" id="{00000000-0008-0000-0D00-00001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29</xdr:row>
          <xdr:rowOff>215900</xdr:rowOff>
        </xdr:to>
        <xdr:sp macro="" textlink="">
          <xdr:nvSpPr>
            <xdr:cNvPr id="27669" name="Check Box 21" hidden="1">
              <a:extLst>
                <a:ext uri="{63B3BB69-23CF-44E3-9099-C40C66FF867C}">
                  <a14:compatExt spid="_x0000_s27669"/>
                </a:ext>
                <a:ext uri="{FF2B5EF4-FFF2-40B4-BE49-F238E27FC236}">
                  <a16:creationId xmlns:a16="http://schemas.microsoft.com/office/drawing/2014/main" id="{00000000-0008-0000-0D00-00001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30</xdr:row>
          <xdr:rowOff>215900</xdr:rowOff>
        </xdr:to>
        <xdr:sp macro="" textlink="">
          <xdr:nvSpPr>
            <xdr:cNvPr id="27670" name="Check Box 22" hidden="1">
              <a:extLst>
                <a:ext uri="{63B3BB69-23CF-44E3-9099-C40C66FF867C}">
                  <a14:compatExt spid="_x0000_s27670"/>
                </a:ext>
                <a:ext uri="{FF2B5EF4-FFF2-40B4-BE49-F238E27FC236}">
                  <a16:creationId xmlns:a16="http://schemas.microsoft.com/office/drawing/2014/main" id="{00000000-0008-0000-0D00-00001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31</xdr:row>
          <xdr:rowOff>215900</xdr:rowOff>
        </xdr:to>
        <xdr:sp macro="" textlink="">
          <xdr:nvSpPr>
            <xdr:cNvPr id="27671" name="Check Box 23" hidden="1">
              <a:extLst>
                <a:ext uri="{63B3BB69-23CF-44E3-9099-C40C66FF867C}">
                  <a14:compatExt spid="_x0000_s27671"/>
                </a:ext>
                <a:ext uri="{FF2B5EF4-FFF2-40B4-BE49-F238E27FC236}">
                  <a16:creationId xmlns:a16="http://schemas.microsoft.com/office/drawing/2014/main" id="{00000000-0008-0000-0D00-00001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32</xdr:row>
          <xdr:rowOff>215900</xdr:rowOff>
        </xdr:to>
        <xdr:sp macro="" textlink="">
          <xdr:nvSpPr>
            <xdr:cNvPr id="27672" name="Check Box 24" hidden="1">
              <a:extLst>
                <a:ext uri="{63B3BB69-23CF-44E3-9099-C40C66FF867C}">
                  <a14:compatExt spid="_x0000_s27672"/>
                </a:ext>
                <a:ext uri="{FF2B5EF4-FFF2-40B4-BE49-F238E27FC236}">
                  <a16:creationId xmlns:a16="http://schemas.microsoft.com/office/drawing/2014/main" id="{00000000-0008-0000-0D00-00001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33</xdr:row>
          <xdr:rowOff>215900</xdr:rowOff>
        </xdr:to>
        <xdr:sp macro="" textlink="">
          <xdr:nvSpPr>
            <xdr:cNvPr id="27673" name="Check Box 25" hidden="1">
              <a:extLst>
                <a:ext uri="{63B3BB69-23CF-44E3-9099-C40C66FF867C}">
                  <a14:compatExt spid="_x0000_s27673"/>
                </a:ext>
                <a:ext uri="{FF2B5EF4-FFF2-40B4-BE49-F238E27FC236}">
                  <a16:creationId xmlns:a16="http://schemas.microsoft.com/office/drawing/2014/main" id="{00000000-0008-0000-0D00-00001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34</xdr:row>
          <xdr:rowOff>215900</xdr:rowOff>
        </xdr:to>
        <xdr:sp macro="" textlink="">
          <xdr:nvSpPr>
            <xdr:cNvPr id="27674" name="Check Box 26" hidden="1">
              <a:extLst>
                <a:ext uri="{63B3BB69-23CF-44E3-9099-C40C66FF867C}">
                  <a14:compatExt spid="_x0000_s27674"/>
                </a:ext>
                <a:ext uri="{FF2B5EF4-FFF2-40B4-BE49-F238E27FC236}">
                  <a16:creationId xmlns:a16="http://schemas.microsoft.com/office/drawing/2014/main" id="{00000000-0008-0000-0D00-00001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35</xdr:row>
          <xdr:rowOff>215900</xdr:rowOff>
        </xdr:to>
        <xdr:sp macro="" textlink="">
          <xdr:nvSpPr>
            <xdr:cNvPr id="27675" name="Check Box 27" hidden="1">
              <a:extLst>
                <a:ext uri="{63B3BB69-23CF-44E3-9099-C40C66FF867C}">
                  <a14:compatExt spid="_x0000_s27675"/>
                </a:ext>
                <a:ext uri="{FF2B5EF4-FFF2-40B4-BE49-F238E27FC236}">
                  <a16:creationId xmlns:a16="http://schemas.microsoft.com/office/drawing/2014/main" id="{00000000-0008-0000-0D00-00001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36</xdr:row>
          <xdr:rowOff>215900</xdr:rowOff>
        </xdr:to>
        <xdr:sp macro="" textlink="">
          <xdr:nvSpPr>
            <xdr:cNvPr id="27676" name="Check Box 28" hidden="1">
              <a:extLst>
                <a:ext uri="{63B3BB69-23CF-44E3-9099-C40C66FF867C}">
                  <a14:compatExt spid="_x0000_s27676"/>
                </a:ext>
                <a:ext uri="{FF2B5EF4-FFF2-40B4-BE49-F238E27FC236}">
                  <a16:creationId xmlns:a16="http://schemas.microsoft.com/office/drawing/2014/main" id="{00000000-0008-0000-0D00-00001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37</xdr:row>
          <xdr:rowOff>215900</xdr:rowOff>
        </xdr:to>
        <xdr:sp macro="" textlink="">
          <xdr:nvSpPr>
            <xdr:cNvPr id="27677" name="Check Box 29" hidden="1">
              <a:extLst>
                <a:ext uri="{63B3BB69-23CF-44E3-9099-C40C66FF867C}">
                  <a14:compatExt spid="_x0000_s27677"/>
                </a:ext>
                <a:ext uri="{FF2B5EF4-FFF2-40B4-BE49-F238E27FC236}">
                  <a16:creationId xmlns:a16="http://schemas.microsoft.com/office/drawing/2014/main" id="{00000000-0008-0000-0D00-00001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38</xdr:row>
          <xdr:rowOff>215900</xdr:rowOff>
        </xdr:to>
        <xdr:sp macro="" textlink="">
          <xdr:nvSpPr>
            <xdr:cNvPr id="27678" name="Check Box 30" hidden="1">
              <a:extLst>
                <a:ext uri="{63B3BB69-23CF-44E3-9099-C40C66FF867C}">
                  <a14:compatExt spid="_x0000_s27678"/>
                </a:ext>
                <a:ext uri="{FF2B5EF4-FFF2-40B4-BE49-F238E27FC236}">
                  <a16:creationId xmlns:a16="http://schemas.microsoft.com/office/drawing/2014/main" id="{00000000-0008-0000-0D00-00001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39</xdr:row>
          <xdr:rowOff>215900</xdr:rowOff>
        </xdr:to>
        <xdr:sp macro="" textlink="">
          <xdr:nvSpPr>
            <xdr:cNvPr id="27679" name="Check Box 31" hidden="1">
              <a:extLst>
                <a:ext uri="{63B3BB69-23CF-44E3-9099-C40C66FF867C}">
                  <a14:compatExt spid="_x0000_s27679"/>
                </a:ext>
                <a:ext uri="{FF2B5EF4-FFF2-40B4-BE49-F238E27FC236}">
                  <a16:creationId xmlns:a16="http://schemas.microsoft.com/office/drawing/2014/main" id="{00000000-0008-0000-0D00-00001F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40</xdr:row>
          <xdr:rowOff>215900</xdr:rowOff>
        </xdr:to>
        <xdr:sp macro="" textlink="">
          <xdr:nvSpPr>
            <xdr:cNvPr id="27680" name="Check Box 32" hidden="1">
              <a:extLst>
                <a:ext uri="{63B3BB69-23CF-44E3-9099-C40C66FF867C}">
                  <a14:compatExt spid="_x0000_s27680"/>
                </a:ext>
                <a:ext uri="{FF2B5EF4-FFF2-40B4-BE49-F238E27FC236}">
                  <a16:creationId xmlns:a16="http://schemas.microsoft.com/office/drawing/2014/main" id="{00000000-0008-0000-0D00-000020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41</xdr:row>
          <xdr:rowOff>215900</xdr:rowOff>
        </xdr:to>
        <xdr:sp macro="" textlink="">
          <xdr:nvSpPr>
            <xdr:cNvPr id="27681" name="Check Box 33" hidden="1">
              <a:extLst>
                <a:ext uri="{63B3BB69-23CF-44E3-9099-C40C66FF867C}">
                  <a14:compatExt spid="_x0000_s27681"/>
                </a:ext>
                <a:ext uri="{FF2B5EF4-FFF2-40B4-BE49-F238E27FC236}">
                  <a16:creationId xmlns:a16="http://schemas.microsoft.com/office/drawing/2014/main" id="{00000000-0008-0000-0D00-00002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42</xdr:row>
          <xdr:rowOff>215900</xdr:rowOff>
        </xdr:to>
        <xdr:sp macro="" textlink="">
          <xdr:nvSpPr>
            <xdr:cNvPr id="27682" name="Check Box 34" hidden="1">
              <a:extLst>
                <a:ext uri="{63B3BB69-23CF-44E3-9099-C40C66FF867C}">
                  <a14:compatExt spid="_x0000_s27682"/>
                </a:ext>
                <a:ext uri="{FF2B5EF4-FFF2-40B4-BE49-F238E27FC236}">
                  <a16:creationId xmlns:a16="http://schemas.microsoft.com/office/drawing/2014/main" id="{00000000-0008-0000-0D00-00002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43</xdr:row>
          <xdr:rowOff>215900</xdr:rowOff>
        </xdr:to>
        <xdr:sp macro="" textlink="">
          <xdr:nvSpPr>
            <xdr:cNvPr id="27683" name="Check Box 35" hidden="1">
              <a:extLst>
                <a:ext uri="{63B3BB69-23CF-44E3-9099-C40C66FF867C}">
                  <a14:compatExt spid="_x0000_s27683"/>
                </a:ext>
                <a:ext uri="{FF2B5EF4-FFF2-40B4-BE49-F238E27FC236}">
                  <a16:creationId xmlns:a16="http://schemas.microsoft.com/office/drawing/2014/main" id="{00000000-0008-0000-0D00-00002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44</xdr:row>
          <xdr:rowOff>215900</xdr:rowOff>
        </xdr:to>
        <xdr:sp macro="" textlink="">
          <xdr:nvSpPr>
            <xdr:cNvPr id="27684" name="Check Box 36" hidden="1">
              <a:extLst>
                <a:ext uri="{63B3BB69-23CF-44E3-9099-C40C66FF867C}">
                  <a14:compatExt spid="_x0000_s27684"/>
                </a:ext>
                <a:ext uri="{FF2B5EF4-FFF2-40B4-BE49-F238E27FC236}">
                  <a16:creationId xmlns:a16="http://schemas.microsoft.com/office/drawing/2014/main" id="{00000000-0008-0000-0D00-00002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66</xdr:row>
          <xdr:rowOff>215900</xdr:rowOff>
        </xdr:to>
        <xdr:sp macro="" textlink="">
          <xdr:nvSpPr>
            <xdr:cNvPr id="27685" name="Check Box 37" hidden="1">
              <a:extLst>
                <a:ext uri="{63B3BB69-23CF-44E3-9099-C40C66FF867C}">
                  <a14:compatExt spid="_x0000_s27685"/>
                </a:ext>
                <a:ext uri="{FF2B5EF4-FFF2-40B4-BE49-F238E27FC236}">
                  <a16:creationId xmlns:a16="http://schemas.microsoft.com/office/drawing/2014/main" id="{00000000-0008-0000-0D00-00002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67</xdr:row>
          <xdr:rowOff>215900</xdr:rowOff>
        </xdr:to>
        <xdr:sp macro="" textlink="">
          <xdr:nvSpPr>
            <xdr:cNvPr id="27686" name="Check Box 38" hidden="1">
              <a:extLst>
                <a:ext uri="{63B3BB69-23CF-44E3-9099-C40C66FF867C}">
                  <a14:compatExt spid="_x0000_s27686"/>
                </a:ext>
                <a:ext uri="{FF2B5EF4-FFF2-40B4-BE49-F238E27FC236}">
                  <a16:creationId xmlns:a16="http://schemas.microsoft.com/office/drawing/2014/main" id="{00000000-0008-0000-0D00-00002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68</xdr:row>
          <xdr:rowOff>215900</xdr:rowOff>
        </xdr:to>
        <xdr:sp macro="" textlink="">
          <xdr:nvSpPr>
            <xdr:cNvPr id="27687" name="Check Box 39" hidden="1">
              <a:extLst>
                <a:ext uri="{63B3BB69-23CF-44E3-9099-C40C66FF867C}">
                  <a14:compatExt spid="_x0000_s27687"/>
                </a:ext>
                <a:ext uri="{FF2B5EF4-FFF2-40B4-BE49-F238E27FC236}">
                  <a16:creationId xmlns:a16="http://schemas.microsoft.com/office/drawing/2014/main" id="{00000000-0008-0000-0D00-00002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69</xdr:row>
          <xdr:rowOff>215900</xdr:rowOff>
        </xdr:to>
        <xdr:sp macro="" textlink="">
          <xdr:nvSpPr>
            <xdr:cNvPr id="27688" name="Check Box 40" hidden="1">
              <a:extLst>
                <a:ext uri="{63B3BB69-23CF-44E3-9099-C40C66FF867C}">
                  <a14:compatExt spid="_x0000_s27688"/>
                </a:ext>
                <a:ext uri="{FF2B5EF4-FFF2-40B4-BE49-F238E27FC236}">
                  <a16:creationId xmlns:a16="http://schemas.microsoft.com/office/drawing/2014/main" id="{00000000-0008-0000-0D00-00002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70</xdr:row>
          <xdr:rowOff>215900</xdr:rowOff>
        </xdr:to>
        <xdr:sp macro="" textlink="">
          <xdr:nvSpPr>
            <xdr:cNvPr id="27689" name="Check Box 41" hidden="1">
              <a:extLst>
                <a:ext uri="{63B3BB69-23CF-44E3-9099-C40C66FF867C}">
                  <a14:compatExt spid="_x0000_s27689"/>
                </a:ext>
                <a:ext uri="{FF2B5EF4-FFF2-40B4-BE49-F238E27FC236}">
                  <a16:creationId xmlns:a16="http://schemas.microsoft.com/office/drawing/2014/main" id="{00000000-0008-0000-0D00-00002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45</xdr:row>
          <xdr:rowOff>215900</xdr:rowOff>
        </xdr:to>
        <xdr:sp macro="" textlink="">
          <xdr:nvSpPr>
            <xdr:cNvPr id="27690" name="Check Box 42" hidden="1">
              <a:extLst>
                <a:ext uri="{63B3BB69-23CF-44E3-9099-C40C66FF867C}">
                  <a14:compatExt spid="_x0000_s27690"/>
                </a:ext>
                <a:ext uri="{FF2B5EF4-FFF2-40B4-BE49-F238E27FC236}">
                  <a16:creationId xmlns:a16="http://schemas.microsoft.com/office/drawing/2014/main" id="{00000000-0008-0000-0D00-00002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46</xdr:row>
          <xdr:rowOff>215900</xdr:rowOff>
        </xdr:to>
        <xdr:sp macro="" textlink="">
          <xdr:nvSpPr>
            <xdr:cNvPr id="27691" name="Check Box 43" hidden="1">
              <a:extLst>
                <a:ext uri="{63B3BB69-23CF-44E3-9099-C40C66FF867C}">
                  <a14:compatExt spid="_x0000_s27691"/>
                </a:ext>
                <a:ext uri="{FF2B5EF4-FFF2-40B4-BE49-F238E27FC236}">
                  <a16:creationId xmlns:a16="http://schemas.microsoft.com/office/drawing/2014/main" id="{00000000-0008-0000-0D00-00002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47</xdr:row>
          <xdr:rowOff>215900</xdr:rowOff>
        </xdr:to>
        <xdr:sp macro="" textlink="">
          <xdr:nvSpPr>
            <xdr:cNvPr id="27692" name="Check Box 44" hidden="1">
              <a:extLst>
                <a:ext uri="{63B3BB69-23CF-44E3-9099-C40C66FF867C}">
                  <a14:compatExt spid="_x0000_s27692"/>
                </a:ext>
                <a:ext uri="{FF2B5EF4-FFF2-40B4-BE49-F238E27FC236}">
                  <a16:creationId xmlns:a16="http://schemas.microsoft.com/office/drawing/2014/main" id="{00000000-0008-0000-0D00-00002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48</xdr:row>
          <xdr:rowOff>215900</xdr:rowOff>
        </xdr:to>
        <xdr:sp macro="" textlink="">
          <xdr:nvSpPr>
            <xdr:cNvPr id="27693" name="Check Box 45" hidden="1">
              <a:extLst>
                <a:ext uri="{63B3BB69-23CF-44E3-9099-C40C66FF867C}">
                  <a14:compatExt spid="_x0000_s27693"/>
                </a:ext>
                <a:ext uri="{FF2B5EF4-FFF2-40B4-BE49-F238E27FC236}">
                  <a16:creationId xmlns:a16="http://schemas.microsoft.com/office/drawing/2014/main" id="{00000000-0008-0000-0D00-00002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49</xdr:row>
          <xdr:rowOff>215900</xdr:rowOff>
        </xdr:to>
        <xdr:sp macro="" textlink="">
          <xdr:nvSpPr>
            <xdr:cNvPr id="27694" name="Check Box 46" hidden="1">
              <a:extLst>
                <a:ext uri="{63B3BB69-23CF-44E3-9099-C40C66FF867C}">
                  <a14:compatExt spid="_x0000_s27694"/>
                </a:ext>
                <a:ext uri="{FF2B5EF4-FFF2-40B4-BE49-F238E27FC236}">
                  <a16:creationId xmlns:a16="http://schemas.microsoft.com/office/drawing/2014/main" id="{00000000-0008-0000-0D00-00002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50</xdr:row>
          <xdr:rowOff>215900</xdr:rowOff>
        </xdr:to>
        <xdr:sp macro="" textlink="">
          <xdr:nvSpPr>
            <xdr:cNvPr id="27695" name="Check Box 47" hidden="1">
              <a:extLst>
                <a:ext uri="{63B3BB69-23CF-44E3-9099-C40C66FF867C}">
                  <a14:compatExt spid="_x0000_s27695"/>
                </a:ext>
                <a:ext uri="{FF2B5EF4-FFF2-40B4-BE49-F238E27FC236}">
                  <a16:creationId xmlns:a16="http://schemas.microsoft.com/office/drawing/2014/main" id="{00000000-0008-0000-0D00-00002F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51</xdr:row>
          <xdr:rowOff>215900</xdr:rowOff>
        </xdr:to>
        <xdr:sp macro="" textlink="">
          <xdr:nvSpPr>
            <xdr:cNvPr id="27696" name="Check Box 48" hidden="1">
              <a:extLst>
                <a:ext uri="{63B3BB69-23CF-44E3-9099-C40C66FF867C}">
                  <a14:compatExt spid="_x0000_s27696"/>
                </a:ext>
                <a:ext uri="{FF2B5EF4-FFF2-40B4-BE49-F238E27FC236}">
                  <a16:creationId xmlns:a16="http://schemas.microsoft.com/office/drawing/2014/main" id="{00000000-0008-0000-0D00-000030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52</xdr:row>
          <xdr:rowOff>215900</xdr:rowOff>
        </xdr:to>
        <xdr:sp macro="" textlink="">
          <xdr:nvSpPr>
            <xdr:cNvPr id="27697" name="Check Box 49" hidden="1">
              <a:extLst>
                <a:ext uri="{63B3BB69-23CF-44E3-9099-C40C66FF867C}">
                  <a14:compatExt spid="_x0000_s27697"/>
                </a:ext>
                <a:ext uri="{FF2B5EF4-FFF2-40B4-BE49-F238E27FC236}">
                  <a16:creationId xmlns:a16="http://schemas.microsoft.com/office/drawing/2014/main" id="{00000000-0008-0000-0D00-00003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53</xdr:row>
          <xdr:rowOff>215900</xdr:rowOff>
        </xdr:to>
        <xdr:sp macro="" textlink="">
          <xdr:nvSpPr>
            <xdr:cNvPr id="27698" name="Check Box 50" hidden="1">
              <a:extLst>
                <a:ext uri="{63B3BB69-23CF-44E3-9099-C40C66FF867C}">
                  <a14:compatExt spid="_x0000_s27698"/>
                </a:ext>
                <a:ext uri="{FF2B5EF4-FFF2-40B4-BE49-F238E27FC236}">
                  <a16:creationId xmlns:a16="http://schemas.microsoft.com/office/drawing/2014/main" id="{00000000-0008-0000-0D00-00003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54</xdr:row>
          <xdr:rowOff>215900</xdr:rowOff>
        </xdr:to>
        <xdr:sp macro="" textlink="">
          <xdr:nvSpPr>
            <xdr:cNvPr id="27699" name="Check Box 51" hidden="1">
              <a:extLst>
                <a:ext uri="{63B3BB69-23CF-44E3-9099-C40C66FF867C}">
                  <a14:compatExt spid="_x0000_s27699"/>
                </a:ext>
                <a:ext uri="{FF2B5EF4-FFF2-40B4-BE49-F238E27FC236}">
                  <a16:creationId xmlns:a16="http://schemas.microsoft.com/office/drawing/2014/main" id="{00000000-0008-0000-0D00-00003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55</xdr:row>
          <xdr:rowOff>215900</xdr:rowOff>
        </xdr:to>
        <xdr:sp macro="" textlink="">
          <xdr:nvSpPr>
            <xdr:cNvPr id="27700" name="Check Box 52" hidden="1">
              <a:extLst>
                <a:ext uri="{63B3BB69-23CF-44E3-9099-C40C66FF867C}">
                  <a14:compatExt spid="_x0000_s27700"/>
                </a:ext>
                <a:ext uri="{FF2B5EF4-FFF2-40B4-BE49-F238E27FC236}">
                  <a16:creationId xmlns:a16="http://schemas.microsoft.com/office/drawing/2014/main" id="{00000000-0008-0000-0D00-00003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56</xdr:row>
          <xdr:rowOff>215900</xdr:rowOff>
        </xdr:to>
        <xdr:sp macro="" textlink="">
          <xdr:nvSpPr>
            <xdr:cNvPr id="27701" name="Check Box 53" hidden="1">
              <a:extLst>
                <a:ext uri="{63B3BB69-23CF-44E3-9099-C40C66FF867C}">
                  <a14:compatExt spid="_x0000_s27701"/>
                </a:ext>
                <a:ext uri="{FF2B5EF4-FFF2-40B4-BE49-F238E27FC236}">
                  <a16:creationId xmlns:a16="http://schemas.microsoft.com/office/drawing/2014/main" id="{00000000-0008-0000-0D00-00003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57</xdr:row>
          <xdr:rowOff>215900</xdr:rowOff>
        </xdr:to>
        <xdr:sp macro="" textlink="">
          <xdr:nvSpPr>
            <xdr:cNvPr id="27702" name="Check Box 54" hidden="1">
              <a:extLst>
                <a:ext uri="{63B3BB69-23CF-44E3-9099-C40C66FF867C}">
                  <a14:compatExt spid="_x0000_s27702"/>
                </a:ext>
                <a:ext uri="{FF2B5EF4-FFF2-40B4-BE49-F238E27FC236}">
                  <a16:creationId xmlns:a16="http://schemas.microsoft.com/office/drawing/2014/main" id="{00000000-0008-0000-0D00-00003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58</xdr:row>
          <xdr:rowOff>215900</xdr:rowOff>
        </xdr:to>
        <xdr:sp macro="" textlink="">
          <xdr:nvSpPr>
            <xdr:cNvPr id="27703" name="Check Box 55" hidden="1">
              <a:extLst>
                <a:ext uri="{63B3BB69-23CF-44E3-9099-C40C66FF867C}">
                  <a14:compatExt spid="_x0000_s27703"/>
                </a:ext>
                <a:ext uri="{FF2B5EF4-FFF2-40B4-BE49-F238E27FC236}">
                  <a16:creationId xmlns:a16="http://schemas.microsoft.com/office/drawing/2014/main" id="{00000000-0008-0000-0D00-00003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59</xdr:row>
          <xdr:rowOff>215900</xdr:rowOff>
        </xdr:to>
        <xdr:sp macro="" textlink="">
          <xdr:nvSpPr>
            <xdr:cNvPr id="27704" name="Check Box 56" hidden="1">
              <a:extLst>
                <a:ext uri="{63B3BB69-23CF-44E3-9099-C40C66FF867C}">
                  <a14:compatExt spid="_x0000_s27704"/>
                </a:ext>
                <a:ext uri="{FF2B5EF4-FFF2-40B4-BE49-F238E27FC236}">
                  <a16:creationId xmlns:a16="http://schemas.microsoft.com/office/drawing/2014/main" id="{00000000-0008-0000-0D00-00003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60</xdr:row>
          <xdr:rowOff>215900</xdr:rowOff>
        </xdr:to>
        <xdr:sp macro="" textlink="">
          <xdr:nvSpPr>
            <xdr:cNvPr id="27705" name="Check Box 57" hidden="1">
              <a:extLst>
                <a:ext uri="{63B3BB69-23CF-44E3-9099-C40C66FF867C}">
                  <a14:compatExt spid="_x0000_s27705"/>
                </a:ext>
                <a:ext uri="{FF2B5EF4-FFF2-40B4-BE49-F238E27FC236}">
                  <a16:creationId xmlns:a16="http://schemas.microsoft.com/office/drawing/2014/main" id="{00000000-0008-0000-0D00-00003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61</xdr:row>
          <xdr:rowOff>215900</xdr:rowOff>
        </xdr:to>
        <xdr:sp macro="" textlink="">
          <xdr:nvSpPr>
            <xdr:cNvPr id="27706" name="Check Box 58" hidden="1">
              <a:extLst>
                <a:ext uri="{63B3BB69-23CF-44E3-9099-C40C66FF867C}">
                  <a14:compatExt spid="_x0000_s27706"/>
                </a:ext>
                <a:ext uri="{FF2B5EF4-FFF2-40B4-BE49-F238E27FC236}">
                  <a16:creationId xmlns:a16="http://schemas.microsoft.com/office/drawing/2014/main" id="{00000000-0008-0000-0D00-00003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62</xdr:row>
          <xdr:rowOff>215900</xdr:rowOff>
        </xdr:to>
        <xdr:sp macro="" textlink="">
          <xdr:nvSpPr>
            <xdr:cNvPr id="27707" name="Check Box 59" hidden="1">
              <a:extLst>
                <a:ext uri="{63B3BB69-23CF-44E3-9099-C40C66FF867C}">
                  <a14:compatExt spid="_x0000_s27707"/>
                </a:ext>
                <a:ext uri="{FF2B5EF4-FFF2-40B4-BE49-F238E27FC236}">
                  <a16:creationId xmlns:a16="http://schemas.microsoft.com/office/drawing/2014/main" id="{00000000-0008-0000-0D00-00003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63</xdr:row>
          <xdr:rowOff>215900</xdr:rowOff>
        </xdr:to>
        <xdr:sp macro="" textlink="">
          <xdr:nvSpPr>
            <xdr:cNvPr id="27708" name="Check Box 60" hidden="1">
              <a:extLst>
                <a:ext uri="{63B3BB69-23CF-44E3-9099-C40C66FF867C}">
                  <a14:compatExt spid="_x0000_s27708"/>
                </a:ext>
                <a:ext uri="{FF2B5EF4-FFF2-40B4-BE49-F238E27FC236}">
                  <a16:creationId xmlns:a16="http://schemas.microsoft.com/office/drawing/2014/main" id="{00000000-0008-0000-0D00-00003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64</xdr:row>
          <xdr:rowOff>215900</xdr:rowOff>
        </xdr:to>
        <xdr:sp macro="" textlink="">
          <xdr:nvSpPr>
            <xdr:cNvPr id="27709" name="Check Box 61" hidden="1">
              <a:extLst>
                <a:ext uri="{63B3BB69-23CF-44E3-9099-C40C66FF867C}">
                  <a14:compatExt spid="_x0000_s27709"/>
                </a:ext>
                <a:ext uri="{FF2B5EF4-FFF2-40B4-BE49-F238E27FC236}">
                  <a16:creationId xmlns:a16="http://schemas.microsoft.com/office/drawing/2014/main" id="{00000000-0008-0000-0D00-00003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65</xdr:row>
          <xdr:rowOff>215900</xdr:rowOff>
        </xdr:to>
        <xdr:sp macro="" textlink="">
          <xdr:nvSpPr>
            <xdr:cNvPr id="27710" name="Check Box 62" hidden="1">
              <a:extLst>
                <a:ext uri="{63B3BB69-23CF-44E3-9099-C40C66FF867C}">
                  <a14:compatExt spid="_x0000_s27710"/>
                </a:ext>
                <a:ext uri="{FF2B5EF4-FFF2-40B4-BE49-F238E27FC236}">
                  <a16:creationId xmlns:a16="http://schemas.microsoft.com/office/drawing/2014/main" id="{00000000-0008-0000-0D00-00003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26625" name="Check Box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0E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26626" name="Check Box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0E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26627" name="Check Box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0E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26628" name="Check Box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0E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26629" name="Check Box 5" hidden="1">
              <a:extLst>
                <a:ext uri="{63B3BB69-23CF-44E3-9099-C40C66FF867C}">
                  <a14:compatExt spid="_x0000_s26629"/>
                </a:ext>
                <a:ext uri="{FF2B5EF4-FFF2-40B4-BE49-F238E27FC236}">
                  <a16:creationId xmlns:a16="http://schemas.microsoft.com/office/drawing/2014/main" id="{00000000-0008-0000-0E00-00000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26630" name="Check Box 6" hidden="1">
              <a:extLst>
                <a:ext uri="{63B3BB69-23CF-44E3-9099-C40C66FF867C}">
                  <a14:compatExt spid="_x0000_s26630"/>
                </a:ext>
                <a:ext uri="{FF2B5EF4-FFF2-40B4-BE49-F238E27FC236}">
                  <a16:creationId xmlns:a16="http://schemas.microsoft.com/office/drawing/2014/main" id="{00000000-0008-0000-0E00-000006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26631" name="Check Box 7" hidden="1">
              <a:extLst>
                <a:ext uri="{63B3BB69-23CF-44E3-9099-C40C66FF867C}">
                  <a14:compatExt spid="_x0000_s26631"/>
                </a:ext>
                <a:ext uri="{FF2B5EF4-FFF2-40B4-BE49-F238E27FC236}">
                  <a16:creationId xmlns:a16="http://schemas.microsoft.com/office/drawing/2014/main" id="{00000000-0008-0000-0E00-000007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26632" name="Check Box 8" hidden="1">
              <a:extLst>
                <a:ext uri="{63B3BB69-23CF-44E3-9099-C40C66FF867C}">
                  <a14:compatExt spid="_x0000_s26632"/>
                </a:ext>
                <a:ext uri="{FF2B5EF4-FFF2-40B4-BE49-F238E27FC236}">
                  <a16:creationId xmlns:a16="http://schemas.microsoft.com/office/drawing/2014/main" id="{00000000-0008-0000-0E00-000008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26633" name="Check Box 9" hidden="1">
              <a:extLst>
                <a:ext uri="{63B3BB69-23CF-44E3-9099-C40C66FF867C}">
                  <a14:compatExt spid="_x0000_s26633"/>
                </a:ext>
                <a:ext uri="{FF2B5EF4-FFF2-40B4-BE49-F238E27FC236}">
                  <a16:creationId xmlns:a16="http://schemas.microsoft.com/office/drawing/2014/main" id="{00000000-0008-0000-0E00-000009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26634" name="Check Box 10" hidden="1">
              <a:extLst>
                <a:ext uri="{63B3BB69-23CF-44E3-9099-C40C66FF867C}">
                  <a14:compatExt spid="_x0000_s26634"/>
                </a:ext>
                <a:ext uri="{FF2B5EF4-FFF2-40B4-BE49-F238E27FC236}">
                  <a16:creationId xmlns:a16="http://schemas.microsoft.com/office/drawing/2014/main" id="{00000000-0008-0000-0E00-00000A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26635" name="Check Box 11" hidden="1">
              <a:extLst>
                <a:ext uri="{63B3BB69-23CF-44E3-9099-C40C66FF867C}">
                  <a14:compatExt spid="_x0000_s26635"/>
                </a:ext>
                <a:ext uri="{FF2B5EF4-FFF2-40B4-BE49-F238E27FC236}">
                  <a16:creationId xmlns:a16="http://schemas.microsoft.com/office/drawing/2014/main" id="{00000000-0008-0000-0E00-00000B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26636" name="Check Box 12" hidden="1">
              <a:extLst>
                <a:ext uri="{63B3BB69-23CF-44E3-9099-C40C66FF867C}">
                  <a14:compatExt spid="_x0000_s26636"/>
                </a:ext>
                <a:ext uri="{FF2B5EF4-FFF2-40B4-BE49-F238E27FC236}">
                  <a16:creationId xmlns:a16="http://schemas.microsoft.com/office/drawing/2014/main" id="{00000000-0008-0000-0E00-00000C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26637" name="Check Box 13" hidden="1">
              <a:extLst>
                <a:ext uri="{63B3BB69-23CF-44E3-9099-C40C66FF867C}">
                  <a14:compatExt spid="_x0000_s26637"/>
                </a:ext>
                <a:ext uri="{FF2B5EF4-FFF2-40B4-BE49-F238E27FC236}">
                  <a16:creationId xmlns:a16="http://schemas.microsoft.com/office/drawing/2014/main" id="{00000000-0008-0000-0E00-00000D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26638" name="Check Box 14" hidden="1">
              <a:extLst>
                <a:ext uri="{63B3BB69-23CF-44E3-9099-C40C66FF867C}">
                  <a14:compatExt spid="_x0000_s26638"/>
                </a:ext>
                <a:ext uri="{FF2B5EF4-FFF2-40B4-BE49-F238E27FC236}">
                  <a16:creationId xmlns:a16="http://schemas.microsoft.com/office/drawing/2014/main" id="{00000000-0008-0000-0E00-00000E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26639" name="Check Box 15" hidden="1">
              <a:extLst>
                <a:ext uri="{63B3BB69-23CF-44E3-9099-C40C66FF867C}">
                  <a14:compatExt spid="_x0000_s26639"/>
                </a:ext>
                <a:ext uri="{FF2B5EF4-FFF2-40B4-BE49-F238E27FC236}">
                  <a16:creationId xmlns:a16="http://schemas.microsoft.com/office/drawing/2014/main" id="{00000000-0008-0000-0E00-00000F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26640" name="Check Box 16" hidden="1">
              <a:extLst>
                <a:ext uri="{63B3BB69-23CF-44E3-9099-C40C66FF867C}">
                  <a14:compatExt spid="_x0000_s26640"/>
                </a:ext>
                <a:ext uri="{FF2B5EF4-FFF2-40B4-BE49-F238E27FC236}">
                  <a16:creationId xmlns:a16="http://schemas.microsoft.com/office/drawing/2014/main" id="{00000000-0008-0000-0E00-000010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26641" name="Check Box 17" hidden="1">
              <a:extLst>
                <a:ext uri="{63B3BB69-23CF-44E3-9099-C40C66FF867C}">
                  <a14:compatExt spid="_x0000_s26641"/>
                </a:ext>
                <a:ext uri="{FF2B5EF4-FFF2-40B4-BE49-F238E27FC236}">
                  <a16:creationId xmlns:a16="http://schemas.microsoft.com/office/drawing/2014/main" id="{00000000-0008-0000-0E00-00001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26</xdr:row>
          <xdr:rowOff>215900</xdr:rowOff>
        </xdr:to>
        <xdr:sp macro="" textlink="">
          <xdr:nvSpPr>
            <xdr:cNvPr id="26642" name="Check Box 18" hidden="1">
              <a:extLst>
                <a:ext uri="{63B3BB69-23CF-44E3-9099-C40C66FF867C}">
                  <a14:compatExt spid="_x0000_s26642"/>
                </a:ext>
                <a:ext uri="{FF2B5EF4-FFF2-40B4-BE49-F238E27FC236}">
                  <a16:creationId xmlns:a16="http://schemas.microsoft.com/office/drawing/2014/main" id="{00000000-0008-0000-0E00-00001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27</xdr:row>
          <xdr:rowOff>215900</xdr:rowOff>
        </xdr:to>
        <xdr:sp macro="" textlink="">
          <xdr:nvSpPr>
            <xdr:cNvPr id="26643" name="Check Box 19" hidden="1">
              <a:extLst>
                <a:ext uri="{63B3BB69-23CF-44E3-9099-C40C66FF867C}">
                  <a14:compatExt spid="_x0000_s26643"/>
                </a:ext>
                <a:ext uri="{FF2B5EF4-FFF2-40B4-BE49-F238E27FC236}">
                  <a16:creationId xmlns:a16="http://schemas.microsoft.com/office/drawing/2014/main" id="{00000000-0008-0000-0E00-00001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28</xdr:row>
          <xdr:rowOff>215900</xdr:rowOff>
        </xdr:to>
        <xdr:sp macro="" textlink="">
          <xdr:nvSpPr>
            <xdr:cNvPr id="26644" name="Check Box 20" hidden="1">
              <a:extLst>
                <a:ext uri="{63B3BB69-23CF-44E3-9099-C40C66FF867C}">
                  <a14:compatExt spid="_x0000_s26644"/>
                </a:ext>
                <a:ext uri="{FF2B5EF4-FFF2-40B4-BE49-F238E27FC236}">
                  <a16:creationId xmlns:a16="http://schemas.microsoft.com/office/drawing/2014/main" id="{00000000-0008-0000-0E00-00001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29</xdr:row>
          <xdr:rowOff>215900</xdr:rowOff>
        </xdr:to>
        <xdr:sp macro="" textlink="">
          <xdr:nvSpPr>
            <xdr:cNvPr id="26645" name="Check Box 21" hidden="1">
              <a:extLst>
                <a:ext uri="{63B3BB69-23CF-44E3-9099-C40C66FF867C}">
                  <a14:compatExt spid="_x0000_s26645"/>
                </a:ext>
                <a:ext uri="{FF2B5EF4-FFF2-40B4-BE49-F238E27FC236}">
                  <a16:creationId xmlns:a16="http://schemas.microsoft.com/office/drawing/2014/main" id="{00000000-0008-0000-0E00-00001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30</xdr:row>
          <xdr:rowOff>215900</xdr:rowOff>
        </xdr:to>
        <xdr:sp macro="" textlink="">
          <xdr:nvSpPr>
            <xdr:cNvPr id="26646" name="Check Box 22" hidden="1">
              <a:extLst>
                <a:ext uri="{63B3BB69-23CF-44E3-9099-C40C66FF867C}">
                  <a14:compatExt spid="_x0000_s26646"/>
                </a:ext>
                <a:ext uri="{FF2B5EF4-FFF2-40B4-BE49-F238E27FC236}">
                  <a16:creationId xmlns:a16="http://schemas.microsoft.com/office/drawing/2014/main" id="{00000000-0008-0000-0E00-000016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31</xdr:row>
          <xdr:rowOff>215900</xdr:rowOff>
        </xdr:to>
        <xdr:sp macro="" textlink="">
          <xdr:nvSpPr>
            <xdr:cNvPr id="26647" name="Check Box 23" hidden="1">
              <a:extLst>
                <a:ext uri="{63B3BB69-23CF-44E3-9099-C40C66FF867C}">
                  <a14:compatExt spid="_x0000_s26647"/>
                </a:ext>
                <a:ext uri="{FF2B5EF4-FFF2-40B4-BE49-F238E27FC236}">
                  <a16:creationId xmlns:a16="http://schemas.microsoft.com/office/drawing/2014/main" id="{00000000-0008-0000-0E00-000017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32</xdr:row>
          <xdr:rowOff>215900</xdr:rowOff>
        </xdr:to>
        <xdr:sp macro="" textlink="">
          <xdr:nvSpPr>
            <xdr:cNvPr id="26648" name="Check Box 24" hidden="1">
              <a:extLst>
                <a:ext uri="{63B3BB69-23CF-44E3-9099-C40C66FF867C}">
                  <a14:compatExt spid="_x0000_s26648"/>
                </a:ext>
                <a:ext uri="{FF2B5EF4-FFF2-40B4-BE49-F238E27FC236}">
                  <a16:creationId xmlns:a16="http://schemas.microsoft.com/office/drawing/2014/main" id="{00000000-0008-0000-0E00-000018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33</xdr:row>
          <xdr:rowOff>215900</xdr:rowOff>
        </xdr:to>
        <xdr:sp macro="" textlink="">
          <xdr:nvSpPr>
            <xdr:cNvPr id="26649" name="Check Box 25" hidden="1">
              <a:extLst>
                <a:ext uri="{63B3BB69-23CF-44E3-9099-C40C66FF867C}">
                  <a14:compatExt spid="_x0000_s26649"/>
                </a:ext>
                <a:ext uri="{FF2B5EF4-FFF2-40B4-BE49-F238E27FC236}">
                  <a16:creationId xmlns:a16="http://schemas.microsoft.com/office/drawing/2014/main" id="{00000000-0008-0000-0E00-000019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34</xdr:row>
          <xdr:rowOff>215900</xdr:rowOff>
        </xdr:to>
        <xdr:sp macro="" textlink="">
          <xdr:nvSpPr>
            <xdr:cNvPr id="26650" name="Check Box 26" hidden="1">
              <a:extLst>
                <a:ext uri="{63B3BB69-23CF-44E3-9099-C40C66FF867C}">
                  <a14:compatExt spid="_x0000_s26650"/>
                </a:ext>
                <a:ext uri="{FF2B5EF4-FFF2-40B4-BE49-F238E27FC236}">
                  <a16:creationId xmlns:a16="http://schemas.microsoft.com/office/drawing/2014/main" id="{00000000-0008-0000-0E00-00001A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35</xdr:row>
          <xdr:rowOff>215900</xdr:rowOff>
        </xdr:to>
        <xdr:sp macro="" textlink="">
          <xdr:nvSpPr>
            <xdr:cNvPr id="26651" name="Check Box 27" hidden="1">
              <a:extLst>
                <a:ext uri="{63B3BB69-23CF-44E3-9099-C40C66FF867C}">
                  <a14:compatExt spid="_x0000_s26651"/>
                </a:ext>
                <a:ext uri="{FF2B5EF4-FFF2-40B4-BE49-F238E27FC236}">
                  <a16:creationId xmlns:a16="http://schemas.microsoft.com/office/drawing/2014/main" id="{00000000-0008-0000-0E00-00001B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36</xdr:row>
          <xdr:rowOff>215900</xdr:rowOff>
        </xdr:to>
        <xdr:sp macro="" textlink="">
          <xdr:nvSpPr>
            <xdr:cNvPr id="26652" name="Check Box 28" hidden="1">
              <a:extLst>
                <a:ext uri="{63B3BB69-23CF-44E3-9099-C40C66FF867C}">
                  <a14:compatExt spid="_x0000_s26652"/>
                </a:ext>
                <a:ext uri="{FF2B5EF4-FFF2-40B4-BE49-F238E27FC236}">
                  <a16:creationId xmlns:a16="http://schemas.microsoft.com/office/drawing/2014/main" id="{00000000-0008-0000-0E00-00001C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37</xdr:row>
          <xdr:rowOff>215900</xdr:rowOff>
        </xdr:to>
        <xdr:sp macro="" textlink="">
          <xdr:nvSpPr>
            <xdr:cNvPr id="26653" name="Check Box 29" hidden="1">
              <a:extLst>
                <a:ext uri="{63B3BB69-23CF-44E3-9099-C40C66FF867C}">
                  <a14:compatExt spid="_x0000_s26653"/>
                </a:ext>
                <a:ext uri="{FF2B5EF4-FFF2-40B4-BE49-F238E27FC236}">
                  <a16:creationId xmlns:a16="http://schemas.microsoft.com/office/drawing/2014/main" id="{00000000-0008-0000-0E00-00001D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38</xdr:row>
          <xdr:rowOff>215900</xdr:rowOff>
        </xdr:to>
        <xdr:sp macro="" textlink="">
          <xdr:nvSpPr>
            <xdr:cNvPr id="26654" name="Check Box 30" hidden="1">
              <a:extLst>
                <a:ext uri="{63B3BB69-23CF-44E3-9099-C40C66FF867C}">
                  <a14:compatExt spid="_x0000_s26654"/>
                </a:ext>
                <a:ext uri="{FF2B5EF4-FFF2-40B4-BE49-F238E27FC236}">
                  <a16:creationId xmlns:a16="http://schemas.microsoft.com/office/drawing/2014/main" id="{00000000-0008-0000-0E00-00001E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39</xdr:row>
          <xdr:rowOff>215900</xdr:rowOff>
        </xdr:to>
        <xdr:sp macro="" textlink="">
          <xdr:nvSpPr>
            <xdr:cNvPr id="26655" name="Check Box 31" hidden="1">
              <a:extLst>
                <a:ext uri="{63B3BB69-23CF-44E3-9099-C40C66FF867C}">
                  <a14:compatExt spid="_x0000_s26655"/>
                </a:ext>
                <a:ext uri="{FF2B5EF4-FFF2-40B4-BE49-F238E27FC236}">
                  <a16:creationId xmlns:a16="http://schemas.microsoft.com/office/drawing/2014/main" id="{00000000-0008-0000-0E00-00001F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40</xdr:row>
          <xdr:rowOff>215900</xdr:rowOff>
        </xdr:to>
        <xdr:sp macro="" textlink="">
          <xdr:nvSpPr>
            <xdr:cNvPr id="26656" name="Check Box 32" hidden="1">
              <a:extLst>
                <a:ext uri="{63B3BB69-23CF-44E3-9099-C40C66FF867C}">
                  <a14:compatExt spid="_x0000_s26656"/>
                </a:ext>
                <a:ext uri="{FF2B5EF4-FFF2-40B4-BE49-F238E27FC236}">
                  <a16:creationId xmlns:a16="http://schemas.microsoft.com/office/drawing/2014/main" id="{00000000-0008-0000-0E00-000020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41</xdr:row>
          <xdr:rowOff>215900</xdr:rowOff>
        </xdr:to>
        <xdr:sp macro="" textlink="">
          <xdr:nvSpPr>
            <xdr:cNvPr id="26657" name="Check Box 33" hidden="1">
              <a:extLst>
                <a:ext uri="{63B3BB69-23CF-44E3-9099-C40C66FF867C}">
                  <a14:compatExt spid="_x0000_s26657"/>
                </a:ext>
                <a:ext uri="{FF2B5EF4-FFF2-40B4-BE49-F238E27FC236}">
                  <a16:creationId xmlns:a16="http://schemas.microsoft.com/office/drawing/2014/main" id="{00000000-0008-0000-0E00-00002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42</xdr:row>
          <xdr:rowOff>215900</xdr:rowOff>
        </xdr:to>
        <xdr:sp macro="" textlink="">
          <xdr:nvSpPr>
            <xdr:cNvPr id="26658" name="Check Box 34" hidden="1">
              <a:extLst>
                <a:ext uri="{63B3BB69-23CF-44E3-9099-C40C66FF867C}">
                  <a14:compatExt spid="_x0000_s26658"/>
                </a:ext>
                <a:ext uri="{FF2B5EF4-FFF2-40B4-BE49-F238E27FC236}">
                  <a16:creationId xmlns:a16="http://schemas.microsoft.com/office/drawing/2014/main" id="{00000000-0008-0000-0E00-00002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43</xdr:row>
          <xdr:rowOff>215900</xdr:rowOff>
        </xdr:to>
        <xdr:sp macro="" textlink="">
          <xdr:nvSpPr>
            <xdr:cNvPr id="26659" name="Check Box 35" hidden="1">
              <a:extLst>
                <a:ext uri="{63B3BB69-23CF-44E3-9099-C40C66FF867C}">
                  <a14:compatExt spid="_x0000_s26659"/>
                </a:ext>
                <a:ext uri="{FF2B5EF4-FFF2-40B4-BE49-F238E27FC236}">
                  <a16:creationId xmlns:a16="http://schemas.microsoft.com/office/drawing/2014/main" id="{00000000-0008-0000-0E00-00002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44</xdr:row>
          <xdr:rowOff>215900</xdr:rowOff>
        </xdr:to>
        <xdr:sp macro="" textlink="">
          <xdr:nvSpPr>
            <xdr:cNvPr id="26660" name="Check Box 36" hidden="1">
              <a:extLst>
                <a:ext uri="{63B3BB69-23CF-44E3-9099-C40C66FF867C}">
                  <a14:compatExt spid="_x0000_s26660"/>
                </a:ext>
                <a:ext uri="{FF2B5EF4-FFF2-40B4-BE49-F238E27FC236}">
                  <a16:creationId xmlns:a16="http://schemas.microsoft.com/office/drawing/2014/main" id="{00000000-0008-0000-0E00-00002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66</xdr:row>
          <xdr:rowOff>215900</xdr:rowOff>
        </xdr:to>
        <xdr:sp macro="" textlink="">
          <xdr:nvSpPr>
            <xdr:cNvPr id="26661" name="Check Box 37" hidden="1">
              <a:extLst>
                <a:ext uri="{63B3BB69-23CF-44E3-9099-C40C66FF867C}">
                  <a14:compatExt spid="_x0000_s26661"/>
                </a:ext>
                <a:ext uri="{FF2B5EF4-FFF2-40B4-BE49-F238E27FC236}">
                  <a16:creationId xmlns:a16="http://schemas.microsoft.com/office/drawing/2014/main" id="{00000000-0008-0000-0E00-00002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67</xdr:row>
          <xdr:rowOff>215900</xdr:rowOff>
        </xdr:to>
        <xdr:sp macro="" textlink="">
          <xdr:nvSpPr>
            <xdr:cNvPr id="26662" name="Check Box 38" hidden="1">
              <a:extLst>
                <a:ext uri="{63B3BB69-23CF-44E3-9099-C40C66FF867C}">
                  <a14:compatExt spid="_x0000_s26662"/>
                </a:ext>
                <a:ext uri="{FF2B5EF4-FFF2-40B4-BE49-F238E27FC236}">
                  <a16:creationId xmlns:a16="http://schemas.microsoft.com/office/drawing/2014/main" id="{00000000-0008-0000-0E00-000026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68</xdr:row>
          <xdr:rowOff>215900</xdr:rowOff>
        </xdr:to>
        <xdr:sp macro="" textlink="">
          <xdr:nvSpPr>
            <xdr:cNvPr id="26663" name="Check Box 39" hidden="1">
              <a:extLst>
                <a:ext uri="{63B3BB69-23CF-44E3-9099-C40C66FF867C}">
                  <a14:compatExt spid="_x0000_s26663"/>
                </a:ext>
                <a:ext uri="{FF2B5EF4-FFF2-40B4-BE49-F238E27FC236}">
                  <a16:creationId xmlns:a16="http://schemas.microsoft.com/office/drawing/2014/main" id="{00000000-0008-0000-0E00-000027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69</xdr:row>
          <xdr:rowOff>215900</xdr:rowOff>
        </xdr:to>
        <xdr:sp macro="" textlink="">
          <xdr:nvSpPr>
            <xdr:cNvPr id="26664" name="Check Box 40" hidden="1">
              <a:extLst>
                <a:ext uri="{63B3BB69-23CF-44E3-9099-C40C66FF867C}">
                  <a14:compatExt spid="_x0000_s26664"/>
                </a:ext>
                <a:ext uri="{FF2B5EF4-FFF2-40B4-BE49-F238E27FC236}">
                  <a16:creationId xmlns:a16="http://schemas.microsoft.com/office/drawing/2014/main" id="{00000000-0008-0000-0E00-000028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70</xdr:row>
          <xdr:rowOff>215900</xdr:rowOff>
        </xdr:to>
        <xdr:sp macro="" textlink="">
          <xdr:nvSpPr>
            <xdr:cNvPr id="26665" name="Check Box 41" hidden="1">
              <a:extLst>
                <a:ext uri="{63B3BB69-23CF-44E3-9099-C40C66FF867C}">
                  <a14:compatExt spid="_x0000_s26665"/>
                </a:ext>
                <a:ext uri="{FF2B5EF4-FFF2-40B4-BE49-F238E27FC236}">
                  <a16:creationId xmlns:a16="http://schemas.microsoft.com/office/drawing/2014/main" id="{00000000-0008-0000-0E00-000029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45</xdr:row>
          <xdr:rowOff>215900</xdr:rowOff>
        </xdr:to>
        <xdr:sp macro="" textlink="">
          <xdr:nvSpPr>
            <xdr:cNvPr id="26666" name="Check Box 42" hidden="1">
              <a:extLst>
                <a:ext uri="{63B3BB69-23CF-44E3-9099-C40C66FF867C}">
                  <a14:compatExt spid="_x0000_s26666"/>
                </a:ext>
                <a:ext uri="{FF2B5EF4-FFF2-40B4-BE49-F238E27FC236}">
                  <a16:creationId xmlns:a16="http://schemas.microsoft.com/office/drawing/2014/main" id="{00000000-0008-0000-0E00-00002A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46</xdr:row>
          <xdr:rowOff>215900</xdr:rowOff>
        </xdr:to>
        <xdr:sp macro="" textlink="">
          <xdr:nvSpPr>
            <xdr:cNvPr id="26667" name="Check Box 43" hidden="1">
              <a:extLst>
                <a:ext uri="{63B3BB69-23CF-44E3-9099-C40C66FF867C}">
                  <a14:compatExt spid="_x0000_s26667"/>
                </a:ext>
                <a:ext uri="{FF2B5EF4-FFF2-40B4-BE49-F238E27FC236}">
                  <a16:creationId xmlns:a16="http://schemas.microsoft.com/office/drawing/2014/main" id="{00000000-0008-0000-0E00-00002B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47</xdr:row>
          <xdr:rowOff>215900</xdr:rowOff>
        </xdr:to>
        <xdr:sp macro="" textlink="">
          <xdr:nvSpPr>
            <xdr:cNvPr id="26668" name="Check Box 44" hidden="1">
              <a:extLst>
                <a:ext uri="{63B3BB69-23CF-44E3-9099-C40C66FF867C}">
                  <a14:compatExt spid="_x0000_s26668"/>
                </a:ext>
                <a:ext uri="{FF2B5EF4-FFF2-40B4-BE49-F238E27FC236}">
                  <a16:creationId xmlns:a16="http://schemas.microsoft.com/office/drawing/2014/main" id="{00000000-0008-0000-0E00-00002C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48</xdr:row>
          <xdr:rowOff>215900</xdr:rowOff>
        </xdr:to>
        <xdr:sp macro="" textlink="">
          <xdr:nvSpPr>
            <xdr:cNvPr id="26669" name="Check Box 45" hidden="1">
              <a:extLst>
                <a:ext uri="{63B3BB69-23CF-44E3-9099-C40C66FF867C}">
                  <a14:compatExt spid="_x0000_s26669"/>
                </a:ext>
                <a:ext uri="{FF2B5EF4-FFF2-40B4-BE49-F238E27FC236}">
                  <a16:creationId xmlns:a16="http://schemas.microsoft.com/office/drawing/2014/main" id="{00000000-0008-0000-0E00-00002D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49</xdr:row>
          <xdr:rowOff>215900</xdr:rowOff>
        </xdr:to>
        <xdr:sp macro="" textlink="">
          <xdr:nvSpPr>
            <xdr:cNvPr id="26670" name="Check Box 46" hidden="1">
              <a:extLst>
                <a:ext uri="{63B3BB69-23CF-44E3-9099-C40C66FF867C}">
                  <a14:compatExt spid="_x0000_s26670"/>
                </a:ext>
                <a:ext uri="{FF2B5EF4-FFF2-40B4-BE49-F238E27FC236}">
                  <a16:creationId xmlns:a16="http://schemas.microsoft.com/office/drawing/2014/main" id="{00000000-0008-0000-0E00-00002E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50</xdr:row>
          <xdr:rowOff>215900</xdr:rowOff>
        </xdr:to>
        <xdr:sp macro="" textlink="">
          <xdr:nvSpPr>
            <xdr:cNvPr id="26671" name="Check Box 47" hidden="1">
              <a:extLst>
                <a:ext uri="{63B3BB69-23CF-44E3-9099-C40C66FF867C}">
                  <a14:compatExt spid="_x0000_s26671"/>
                </a:ext>
                <a:ext uri="{FF2B5EF4-FFF2-40B4-BE49-F238E27FC236}">
                  <a16:creationId xmlns:a16="http://schemas.microsoft.com/office/drawing/2014/main" id="{00000000-0008-0000-0E00-00002F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51</xdr:row>
          <xdr:rowOff>215900</xdr:rowOff>
        </xdr:to>
        <xdr:sp macro="" textlink="">
          <xdr:nvSpPr>
            <xdr:cNvPr id="26672" name="Check Box 48" hidden="1">
              <a:extLst>
                <a:ext uri="{63B3BB69-23CF-44E3-9099-C40C66FF867C}">
                  <a14:compatExt spid="_x0000_s26672"/>
                </a:ext>
                <a:ext uri="{FF2B5EF4-FFF2-40B4-BE49-F238E27FC236}">
                  <a16:creationId xmlns:a16="http://schemas.microsoft.com/office/drawing/2014/main" id="{00000000-0008-0000-0E00-000030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52</xdr:row>
          <xdr:rowOff>215900</xdr:rowOff>
        </xdr:to>
        <xdr:sp macro="" textlink="">
          <xdr:nvSpPr>
            <xdr:cNvPr id="26673" name="Check Box 49" hidden="1">
              <a:extLst>
                <a:ext uri="{63B3BB69-23CF-44E3-9099-C40C66FF867C}">
                  <a14:compatExt spid="_x0000_s26673"/>
                </a:ext>
                <a:ext uri="{FF2B5EF4-FFF2-40B4-BE49-F238E27FC236}">
                  <a16:creationId xmlns:a16="http://schemas.microsoft.com/office/drawing/2014/main" id="{00000000-0008-0000-0E00-00003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53</xdr:row>
          <xdr:rowOff>215900</xdr:rowOff>
        </xdr:to>
        <xdr:sp macro="" textlink="">
          <xdr:nvSpPr>
            <xdr:cNvPr id="26674" name="Check Box 50" hidden="1">
              <a:extLst>
                <a:ext uri="{63B3BB69-23CF-44E3-9099-C40C66FF867C}">
                  <a14:compatExt spid="_x0000_s26674"/>
                </a:ext>
                <a:ext uri="{FF2B5EF4-FFF2-40B4-BE49-F238E27FC236}">
                  <a16:creationId xmlns:a16="http://schemas.microsoft.com/office/drawing/2014/main" id="{00000000-0008-0000-0E00-00003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54</xdr:row>
          <xdr:rowOff>215900</xdr:rowOff>
        </xdr:to>
        <xdr:sp macro="" textlink="">
          <xdr:nvSpPr>
            <xdr:cNvPr id="26675" name="Check Box 51" hidden="1">
              <a:extLst>
                <a:ext uri="{63B3BB69-23CF-44E3-9099-C40C66FF867C}">
                  <a14:compatExt spid="_x0000_s26675"/>
                </a:ext>
                <a:ext uri="{FF2B5EF4-FFF2-40B4-BE49-F238E27FC236}">
                  <a16:creationId xmlns:a16="http://schemas.microsoft.com/office/drawing/2014/main" id="{00000000-0008-0000-0E00-00003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55</xdr:row>
          <xdr:rowOff>215900</xdr:rowOff>
        </xdr:to>
        <xdr:sp macro="" textlink="">
          <xdr:nvSpPr>
            <xdr:cNvPr id="26676" name="Check Box 52" hidden="1">
              <a:extLst>
                <a:ext uri="{63B3BB69-23CF-44E3-9099-C40C66FF867C}">
                  <a14:compatExt spid="_x0000_s26676"/>
                </a:ext>
                <a:ext uri="{FF2B5EF4-FFF2-40B4-BE49-F238E27FC236}">
                  <a16:creationId xmlns:a16="http://schemas.microsoft.com/office/drawing/2014/main" id="{00000000-0008-0000-0E00-00003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56</xdr:row>
          <xdr:rowOff>215900</xdr:rowOff>
        </xdr:to>
        <xdr:sp macro="" textlink="">
          <xdr:nvSpPr>
            <xdr:cNvPr id="26677" name="Check Box 53" hidden="1">
              <a:extLst>
                <a:ext uri="{63B3BB69-23CF-44E3-9099-C40C66FF867C}">
                  <a14:compatExt spid="_x0000_s26677"/>
                </a:ext>
                <a:ext uri="{FF2B5EF4-FFF2-40B4-BE49-F238E27FC236}">
                  <a16:creationId xmlns:a16="http://schemas.microsoft.com/office/drawing/2014/main" id="{00000000-0008-0000-0E00-00003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57</xdr:row>
          <xdr:rowOff>215900</xdr:rowOff>
        </xdr:to>
        <xdr:sp macro="" textlink="">
          <xdr:nvSpPr>
            <xdr:cNvPr id="26678" name="Check Box 54" hidden="1">
              <a:extLst>
                <a:ext uri="{63B3BB69-23CF-44E3-9099-C40C66FF867C}">
                  <a14:compatExt spid="_x0000_s26678"/>
                </a:ext>
                <a:ext uri="{FF2B5EF4-FFF2-40B4-BE49-F238E27FC236}">
                  <a16:creationId xmlns:a16="http://schemas.microsoft.com/office/drawing/2014/main" id="{00000000-0008-0000-0E00-000036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58</xdr:row>
          <xdr:rowOff>215900</xdr:rowOff>
        </xdr:to>
        <xdr:sp macro="" textlink="">
          <xdr:nvSpPr>
            <xdr:cNvPr id="26679" name="Check Box 55" hidden="1">
              <a:extLst>
                <a:ext uri="{63B3BB69-23CF-44E3-9099-C40C66FF867C}">
                  <a14:compatExt spid="_x0000_s26679"/>
                </a:ext>
                <a:ext uri="{FF2B5EF4-FFF2-40B4-BE49-F238E27FC236}">
                  <a16:creationId xmlns:a16="http://schemas.microsoft.com/office/drawing/2014/main" id="{00000000-0008-0000-0E00-000037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59</xdr:row>
          <xdr:rowOff>215900</xdr:rowOff>
        </xdr:to>
        <xdr:sp macro="" textlink="">
          <xdr:nvSpPr>
            <xdr:cNvPr id="26680" name="Check Box 56" hidden="1">
              <a:extLst>
                <a:ext uri="{63B3BB69-23CF-44E3-9099-C40C66FF867C}">
                  <a14:compatExt spid="_x0000_s26680"/>
                </a:ext>
                <a:ext uri="{FF2B5EF4-FFF2-40B4-BE49-F238E27FC236}">
                  <a16:creationId xmlns:a16="http://schemas.microsoft.com/office/drawing/2014/main" id="{00000000-0008-0000-0E00-000038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60</xdr:row>
          <xdr:rowOff>215900</xdr:rowOff>
        </xdr:to>
        <xdr:sp macro="" textlink="">
          <xdr:nvSpPr>
            <xdr:cNvPr id="26681" name="Check Box 57" hidden="1">
              <a:extLst>
                <a:ext uri="{63B3BB69-23CF-44E3-9099-C40C66FF867C}">
                  <a14:compatExt spid="_x0000_s26681"/>
                </a:ext>
                <a:ext uri="{FF2B5EF4-FFF2-40B4-BE49-F238E27FC236}">
                  <a16:creationId xmlns:a16="http://schemas.microsoft.com/office/drawing/2014/main" id="{00000000-0008-0000-0E00-000039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61</xdr:row>
          <xdr:rowOff>215900</xdr:rowOff>
        </xdr:to>
        <xdr:sp macro="" textlink="">
          <xdr:nvSpPr>
            <xdr:cNvPr id="26682" name="Check Box 58" hidden="1">
              <a:extLst>
                <a:ext uri="{63B3BB69-23CF-44E3-9099-C40C66FF867C}">
                  <a14:compatExt spid="_x0000_s26682"/>
                </a:ext>
                <a:ext uri="{FF2B5EF4-FFF2-40B4-BE49-F238E27FC236}">
                  <a16:creationId xmlns:a16="http://schemas.microsoft.com/office/drawing/2014/main" id="{00000000-0008-0000-0E00-00003A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62</xdr:row>
          <xdr:rowOff>215900</xdr:rowOff>
        </xdr:to>
        <xdr:sp macro="" textlink="">
          <xdr:nvSpPr>
            <xdr:cNvPr id="26683" name="Check Box 59" hidden="1">
              <a:extLst>
                <a:ext uri="{63B3BB69-23CF-44E3-9099-C40C66FF867C}">
                  <a14:compatExt spid="_x0000_s26683"/>
                </a:ext>
                <a:ext uri="{FF2B5EF4-FFF2-40B4-BE49-F238E27FC236}">
                  <a16:creationId xmlns:a16="http://schemas.microsoft.com/office/drawing/2014/main" id="{00000000-0008-0000-0E00-00003B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63</xdr:row>
          <xdr:rowOff>215900</xdr:rowOff>
        </xdr:to>
        <xdr:sp macro="" textlink="">
          <xdr:nvSpPr>
            <xdr:cNvPr id="26684" name="Check Box 60" hidden="1">
              <a:extLst>
                <a:ext uri="{63B3BB69-23CF-44E3-9099-C40C66FF867C}">
                  <a14:compatExt spid="_x0000_s26684"/>
                </a:ext>
                <a:ext uri="{FF2B5EF4-FFF2-40B4-BE49-F238E27FC236}">
                  <a16:creationId xmlns:a16="http://schemas.microsoft.com/office/drawing/2014/main" id="{00000000-0008-0000-0E00-00003C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64</xdr:row>
          <xdr:rowOff>215900</xdr:rowOff>
        </xdr:to>
        <xdr:sp macro="" textlink="">
          <xdr:nvSpPr>
            <xdr:cNvPr id="26685" name="Check Box 61" hidden="1">
              <a:extLst>
                <a:ext uri="{63B3BB69-23CF-44E3-9099-C40C66FF867C}">
                  <a14:compatExt spid="_x0000_s26685"/>
                </a:ext>
                <a:ext uri="{FF2B5EF4-FFF2-40B4-BE49-F238E27FC236}">
                  <a16:creationId xmlns:a16="http://schemas.microsoft.com/office/drawing/2014/main" id="{00000000-0008-0000-0E00-00003D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65</xdr:row>
          <xdr:rowOff>215900</xdr:rowOff>
        </xdr:to>
        <xdr:sp macro="" textlink="">
          <xdr:nvSpPr>
            <xdr:cNvPr id="26686" name="Check Box 62" hidden="1">
              <a:extLst>
                <a:ext uri="{63B3BB69-23CF-44E3-9099-C40C66FF867C}">
                  <a14:compatExt spid="_x0000_s26686"/>
                </a:ext>
                <a:ext uri="{FF2B5EF4-FFF2-40B4-BE49-F238E27FC236}">
                  <a16:creationId xmlns:a16="http://schemas.microsoft.com/office/drawing/2014/main" id="{00000000-0008-0000-0E00-00003E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3</xdr:row>
          <xdr:rowOff>25400</xdr:rowOff>
        </xdr:from>
        <xdr:to>
          <xdr:col>2</xdr:col>
          <xdr:colOff>482600</xdr:colOff>
          <xdr:row>3</xdr:row>
          <xdr:rowOff>254000</xdr:rowOff>
        </xdr:to>
        <xdr:sp macro="" textlink="">
          <xdr:nvSpPr>
            <xdr:cNvPr id="36865" name="Option Button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0F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8+4 (8 months actual + 4 months forecast)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63500</xdr:colOff>
          <xdr:row>3</xdr:row>
          <xdr:rowOff>25400</xdr:rowOff>
        </xdr:from>
        <xdr:to>
          <xdr:col>4</xdr:col>
          <xdr:colOff>0</xdr:colOff>
          <xdr:row>3</xdr:row>
          <xdr:rowOff>241300</xdr:rowOff>
        </xdr:to>
        <xdr:sp macro="" textlink="">
          <xdr:nvSpPr>
            <xdr:cNvPr id="36866" name="Option Button 2" hidden="1">
              <a:extLst>
                <a:ext uri="{63B3BB69-23CF-44E3-9099-C40C66FF867C}">
                  <a14:compatExt spid="_x0000_s36866"/>
                </a:ext>
                <a:ext uri="{FF2B5EF4-FFF2-40B4-BE49-F238E27FC236}">
                  <a16:creationId xmlns:a16="http://schemas.microsoft.com/office/drawing/2014/main" id="{00000000-0008-0000-0F00-00000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9+3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63500</xdr:colOff>
          <xdr:row>3</xdr:row>
          <xdr:rowOff>25400</xdr:rowOff>
        </xdr:from>
        <xdr:to>
          <xdr:col>5</xdr:col>
          <xdr:colOff>0</xdr:colOff>
          <xdr:row>3</xdr:row>
          <xdr:rowOff>241300</xdr:rowOff>
        </xdr:to>
        <xdr:sp macro="" textlink="">
          <xdr:nvSpPr>
            <xdr:cNvPr id="36867" name="Option Button 3" hidden="1">
              <a:extLst>
                <a:ext uri="{63B3BB69-23CF-44E3-9099-C40C66FF867C}">
                  <a14:compatExt spid="_x0000_s36867"/>
                </a:ext>
                <a:ext uri="{FF2B5EF4-FFF2-40B4-BE49-F238E27FC236}">
                  <a16:creationId xmlns:a16="http://schemas.microsoft.com/office/drawing/2014/main" id="{00000000-0008-0000-0F00-000003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10+2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39687</xdr:colOff>
      <xdr:row>2</xdr:row>
      <xdr:rowOff>18522</xdr:rowOff>
    </xdr:from>
    <xdr:to>
      <xdr:col>11</xdr:col>
      <xdr:colOff>333375</xdr:colOff>
      <xdr:row>17</xdr:row>
      <xdr:rowOff>107422</xdr:rowOff>
    </xdr:to>
    <xdr:graphicFrame macro="">
      <xdr:nvGraphicFramePr>
        <xdr:cNvPr id="2053" name="Chart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277814</xdr:colOff>
      <xdr:row>2</xdr:row>
      <xdr:rowOff>21168</xdr:rowOff>
    </xdr:from>
    <xdr:to>
      <xdr:col>11</xdr:col>
      <xdr:colOff>2846917</xdr:colOff>
      <xdr:row>17</xdr:row>
      <xdr:rowOff>110068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10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3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11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3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12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3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13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3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14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3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15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3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16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3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17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3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18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3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19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3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20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3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21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3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22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3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23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3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24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3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25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3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26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3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27</xdr:row>
          <xdr:rowOff>12700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3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28</xdr:row>
          <xdr:rowOff>12700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3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29</xdr:row>
          <xdr:rowOff>12700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3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30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3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3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3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3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3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35</xdr:row>
          <xdr:rowOff>12700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3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36</xdr:row>
          <xdr:rowOff>12700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3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37</xdr:row>
          <xdr:rowOff>12700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3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38</xdr:row>
          <xdr:rowOff>12700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3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39</xdr:row>
          <xdr:rowOff>12700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3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40</xdr:row>
          <xdr:rowOff>12700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3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41</xdr:row>
          <xdr:rowOff>12700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3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42</xdr:row>
          <xdr:rowOff>12700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3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43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3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44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3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45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3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67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3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68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3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69</xdr:row>
          <xdr:rowOff>12700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3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70</xdr:row>
          <xdr:rowOff>12700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3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71</xdr:row>
          <xdr:rowOff>12700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3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46</xdr:row>
          <xdr:rowOff>12700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3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47</xdr:row>
          <xdr:rowOff>12700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3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48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3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49</xdr:row>
          <xdr:rowOff>12700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3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50</xdr:row>
          <xdr:rowOff>12700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3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51</xdr:row>
          <xdr:rowOff>12700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3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52</xdr:row>
          <xdr:rowOff>12700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3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53</xdr:row>
          <xdr:rowOff>12700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3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54</xdr:row>
          <xdr:rowOff>12700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3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55</xdr:row>
          <xdr:rowOff>12700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3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56</xdr:row>
          <xdr:rowOff>12700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3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57</xdr:row>
          <xdr:rowOff>12700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3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58</xdr:row>
          <xdr:rowOff>12700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3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59</xdr:row>
          <xdr:rowOff>12700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3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60</xdr:row>
          <xdr:rowOff>12700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3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61</xdr:row>
          <xdr:rowOff>12700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3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62</xdr:row>
          <xdr:rowOff>12700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3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63</xdr:row>
          <xdr:rowOff>12700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3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64</xdr:row>
          <xdr:rowOff>12700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3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65</xdr:row>
          <xdr:rowOff>12700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3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66</xdr:row>
          <xdr:rowOff>12700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3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24577" name="Check Box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4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24578" name="Check Box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04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24579" name="Check Box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04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24580" name="Check Box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04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24581" name="Check Box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04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24582" name="Check Box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04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24583" name="Check Box 7" hidden="1">
              <a:extLst>
                <a:ext uri="{63B3BB69-23CF-44E3-9099-C40C66FF867C}">
                  <a14:compatExt spid="_x0000_s24583"/>
                </a:ext>
                <a:ext uri="{FF2B5EF4-FFF2-40B4-BE49-F238E27FC236}">
                  <a16:creationId xmlns:a16="http://schemas.microsoft.com/office/drawing/2014/main" id="{00000000-0008-0000-0400-00000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24584" name="Check Box 8" hidden="1">
              <a:extLst>
                <a:ext uri="{63B3BB69-23CF-44E3-9099-C40C66FF867C}">
                  <a14:compatExt spid="_x0000_s24584"/>
                </a:ext>
                <a:ext uri="{FF2B5EF4-FFF2-40B4-BE49-F238E27FC236}">
                  <a16:creationId xmlns:a16="http://schemas.microsoft.com/office/drawing/2014/main" id="{00000000-0008-0000-0400-00000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24585" name="Check Box 9" hidden="1">
              <a:extLst>
                <a:ext uri="{63B3BB69-23CF-44E3-9099-C40C66FF867C}">
                  <a14:compatExt spid="_x0000_s24585"/>
                </a:ext>
                <a:ext uri="{FF2B5EF4-FFF2-40B4-BE49-F238E27FC236}">
                  <a16:creationId xmlns:a16="http://schemas.microsoft.com/office/drawing/2014/main" id="{00000000-0008-0000-0400-00000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24586" name="Check Box 10" hidden="1">
              <a:extLst>
                <a:ext uri="{63B3BB69-23CF-44E3-9099-C40C66FF867C}">
                  <a14:compatExt spid="_x0000_s24586"/>
                </a:ext>
                <a:ext uri="{FF2B5EF4-FFF2-40B4-BE49-F238E27FC236}">
                  <a16:creationId xmlns:a16="http://schemas.microsoft.com/office/drawing/2014/main" id="{00000000-0008-0000-0400-00000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24587" name="Check Box 11" hidden="1">
              <a:extLst>
                <a:ext uri="{63B3BB69-23CF-44E3-9099-C40C66FF867C}">
                  <a14:compatExt spid="_x0000_s24587"/>
                </a:ext>
                <a:ext uri="{FF2B5EF4-FFF2-40B4-BE49-F238E27FC236}">
                  <a16:creationId xmlns:a16="http://schemas.microsoft.com/office/drawing/2014/main" id="{00000000-0008-0000-0400-00000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24588" name="Check Box 12" hidden="1">
              <a:extLst>
                <a:ext uri="{63B3BB69-23CF-44E3-9099-C40C66FF867C}">
                  <a14:compatExt spid="_x0000_s24588"/>
                </a:ext>
                <a:ext uri="{FF2B5EF4-FFF2-40B4-BE49-F238E27FC236}">
                  <a16:creationId xmlns:a16="http://schemas.microsoft.com/office/drawing/2014/main" id="{00000000-0008-0000-0400-00000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24589" name="Check Box 13" hidden="1">
              <a:extLst>
                <a:ext uri="{63B3BB69-23CF-44E3-9099-C40C66FF867C}">
                  <a14:compatExt spid="_x0000_s24589"/>
                </a:ext>
                <a:ext uri="{FF2B5EF4-FFF2-40B4-BE49-F238E27FC236}">
                  <a16:creationId xmlns:a16="http://schemas.microsoft.com/office/drawing/2014/main" id="{00000000-0008-0000-0400-00000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24590" name="Check Box 14" hidden="1">
              <a:extLst>
                <a:ext uri="{63B3BB69-23CF-44E3-9099-C40C66FF867C}">
                  <a14:compatExt spid="_x0000_s24590"/>
                </a:ext>
                <a:ext uri="{FF2B5EF4-FFF2-40B4-BE49-F238E27FC236}">
                  <a16:creationId xmlns:a16="http://schemas.microsoft.com/office/drawing/2014/main" id="{00000000-0008-0000-0400-00000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24591" name="Check Box 15" hidden="1">
              <a:extLst>
                <a:ext uri="{63B3BB69-23CF-44E3-9099-C40C66FF867C}">
                  <a14:compatExt spid="_x0000_s24591"/>
                </a:ext>
                <a:ext uri="{FF2B5EF4-FFF2-40B4-BE49-F238E27FC236}">
                  <a16:creationId xmlns:a16="http://schemas.microsoft.com/office/drawing/2014/main" id="{00000000-0008-0000-0400-00000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24592" name="Check Box 16" hidden="1">
              <a:extLst>
                <a:ext uri="{63B3BB69-23CF-44E3-9099-C40C66FF867C}">
                  <a14:compatExt spid="_x0000_s24592"/>
                </a:ext>
                <a:ext uri="{FF2B5EF4-FFF2-40B4-BE49-F238E27FC236}">
                  <a16:creationId xmlns:a16="http://schemas.microsoft.com/office/drawing/2014/main" id="{00000000-0008-0000-0400-000010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24593" name="Check Box 17" hidden="1">
              <a:extLst>
                <a:ext uri="{63B3BB69-23CF-44E3-9099-C40C66FF867C}">
                  <a14:compatExt spid="_x0000_s24593"/>
                </a:ext>
                <a:ext uri="{FF2B5EF4-FFF2-40B4-BE49-F238E27FC236}">
                  <a16:creationId xmlns:a16="http://schemas.microsoft.com/office/drawing/2014/main" id="{00000000-0008-0000-0400-00001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27</xdr:row>
          <xdr:rowOff>0</xdr:rowOff>
        </xdr:to>
        <xdr:sp macro="" textlink="">
          <xdr:nvSpPr>
            <xdr:cNvPr id="24594" name="Check Box 18" hidden="1">
              <a:extLst>
                <a:ext uri="{63B3BB69-23CF-44E3-9099-C40C66FF867C}">
                  <a14:compatExt spid="_x0000_s24594"/>
                </a:ext>
                <a:ext uri="{FF2B5EF4-FFF2-40B4-BE49-F238E27FC236}">
                  <a16:creationId xmlns:a16="http://schemas.microsoft.com/office/drawing/2014/main" id="{00000000-0008-0000-0400-00001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28</xdr:row>
          <xdr:rowOff>0</xdr:rowOff>
        </xdr:to>
        <xdr:sp macro="" textlink="">
          <xdr:nvSpPr>
            <xdr:cNvPr id="24595" name="Check Box 19" hidden="1">
              <a:extLst>
                <a:ext uri="{63B3BB69-23CF-44E3-9099-C40C66FF867C}">
                  <a14:compatExt spid="_x0000_s24595"/>
                </a:ext>
                <a:ext uri="{FF2B5EF4-FFF2-40B4-BE49-F238E27FC236}">
                  <a16:creationId xmlns:a16="http://schemas.microsoft.com/office/drawing/2014/main" id="{00000000-0008-0000-0400-00001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29</xdr:row>
          <xdr:rowOff>0</xdr:rowOff>
        </xdr:to>
        <xdr:sp macro="" textlink="">
          <xdr:nvSpPr>
            <xdr:cNvPr id="24596" name="Check Box 20" hidden="1">
              <a:extLst>
                <a:ext uri="{63B3BB69-23CF-44E3-9099-C40C66FF867C}">
                  <a14:compatExt spid="_x0000_s24596"/>
                </a:ext>
                <a:ext uri="{FF2B5EF4-FFF2-40B4-BE49-F238E27FC236}">
                  <a16:creationId xmlns:a16="http://schemas.microsoft.com/office/drawing/2014/main" id="{00000000-0008-0000-0400-00001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30</xdr:row>
          <xdr:rowOff>0</xdr:rowOff>
        </xdr:to>
        <xdr:sp macro="" textlink="">
          <xdr:nvSpPr>
            <xdr:cNvPr id="24597" name="Check Box 21" hidden="1">
              <a:extLst>
                <a:ext uri="{63B3BB69-23CF-44E3-9099-C40C66FF867C}">
                  <a14:compatExt spid="_x0000_s24597"/>
                </a:ext>
                <a:ext uri="{FF2B5EF4-FFF2-40B4-BE49-F238E27FC236}">
                  <a16:creationId xmlns:a16="http://schemas.microsoft.com/office/drawing/2014/main" id="{00000000-0008-0000-0400-00001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31</xdr:row>
          <xdr:rowOff>0</xdr:rowOff>
        </xdr:to>
        <xdr:sp macro="" textlink="">
          <xdr:nvSpPr>
            <xdr:cNvPr id="24598" name="Check Box 22" hidden="1">
              <a:extLst>
                <a:ext uri="{63B3BB69-23CF-44E3-9099-C40C66FF867C}">
                  <a14:compatExt spid="_x0000_s24598"/>
                </a:ext>
                <a:ext uri="{FF2B5EF4-FFF2-40B4-BE49-F238E27FC236}">
                  <a16:creationId xmlns:a16="http://schemas.microsoft.com/office/drawing/2014/main" id="{00000000-0008-0000-0400-00001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32</xdr:row>
          <xdr:rowOff>0</xdr:rowOff>
        </xdr:to>
        <xdr:sp macro="" textlink="">
          <xdr:nvSpPr>
            <xdr:cNvPr id="24599" name="Check Box 23" hidden="1">
              <a:extLst>
                <a:ext uri="{63B3BB69-23CF-44E3-9099-C40C66FF867C}">
                  <a14:compatExt spid="_x0000_s24599"/>
                </a:ext>
                <a:ext uri="{FF2B5EF4-FFF2-40B4-BE49-F238E27FC236}">
                  <a16:creationId xmlns:a16="http://schemas.microsoft.com/office/drawing/2014/main" id="{00000000-0008-0000-0400-00001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33</xdr:row>
          <xdr:rowOff>0</xdr:rowOff>
        </xdr:to>
        <xdr:sp macro="" textlink="">
          <xdr:nvSpPr>
            <xdr:cNvPr id="24600" name="Check Box 24" hidden="1">
              <a:extLst>
                <a:ext uri="{63B3BB69-23CF-44E3-9099-C40C66FF867C}">
                  <a14:compatExt spid="_x0000_s24600"/>
                </a:ext>
                <a:ext uri="{FF2B5EF4-FFF2-40B4-BE49-F238E27FC236}">
                  <a16:creationId xmlns:a16="http://schemas.microsoft.com/office/drawing/2014/main" id="{00000000-0008-0000-0400-00001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34</xdr:row>
          <xdr:rowOff>0</xdr:rowOff>
        </xdr:to>
        <xdr:sp macro="" textlink="">
          <xdr:nvSpPr>
            <xdr:cNvPr id="24601" name="Check Box 25" hidden="1">
              <a:extLst>
                <a:ext uri="{63B3BB69-23CF-44E3-9099-C40C66FF867C}">
                  <a14:compatExt spid="_x0000_s24601"/>
                </a:ext>
                <a:ext uri="{FF2B5EF4-FFF2-40B4-BE49-F238E27FC236}">
                  <a16:creationId xmlns:a16="http://schemas.microsoft.com/office/drawing/2014/main" id="{00000000-0008-0000-0400-00001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35</xdr:row>
          <xdr:rowOff>0</xdr:rowOff>
        </xdr:to>
        <xdr:sp macro="" textlink="">
          <xdr:nvSpPr>
            <xdr:cNvPr id="24602" name="Check Box 26" hidden="1">
              <a:extLst>
                <a:ext uri="{63B3BB69-23CF-44E3-9099-C40C66FF867C}">
                  <a14:compatExt spid="_x0000_s24602"/>
                </a:ext>
                <a:ext uri="{FF2B5EF4-FFF2-40B4-BE49-F238E27FC236}">
                  <a16:creationId xmlns:a16="http://schemas.microsoft.com/office/drawing/2014/main" id="{00000000-0008-0000-0400-00001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36</xdr:row>
          <xdr:rowOff>0</xdr:rowOff>
        </xdr:to>
        <xdr:sp macro="" textlink="">
          <xdr:nvSpPr>
            <xdr:cNvPr id="24603" name="Check Box 27" hidden="1">
              <a:extLst>
                <a:ext uri="{63B3BB69-23CF-44E3-9099-C40C66FF867C}">
                  <a14:compatExt spid="_x0000_s24603"/>
                </a:ext>
                <a:ext uri="{FF2B5EF4-FFF2-40B4-BE49-F238E27FC236}">
                  <a16:creationId xmlns:a16="http://schemas.microsoft.com/office/drawing/2014/main" id="{00000000-0008-0000-0400-00001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37</xdr:row>
          <xdr:rowOff>0</xdr:rowOff>
        </xdr:to>
        <xdr:sp macro="" textlink="">
          <xdr:nvSpPr>
            <xdr:cNvPr id="24604" name="Check Box 28" hidden="1">
              <a:extLst>
                <a:ext uri="{63B3BB69-23CF-44E3-9099-C40C66FF867C}">
                  <a14:compatExt spid="_x0000_s24604"/>
                </a:ext>
                <a:ext uri="{FF2B5EF4-FFF2-40B4-BE49-F238E27FC236}">
                  <a16:creationId xmlns:a16="http://schemas.microsoft.com/office/drawing/2014/main" id="{00000000-0008-0000-0400-00001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38</xdr:row>
          <xdr:rowOff>0</xdr:rowOff>
        </xdr:to>
        <xdr:sp macro="" textlink="">
          <xdr:nvSpPr>
            <xdr:cNvPr id="24605" name="Check Box 29" hidden="1">
              <a:extLst>
                <a:ext uri="{63B3BB69-23CF-44E3-9099-C40C66FF867C}">
                  <a14:compatExt spid="_x0000_s24605"/>
                </a:ext>
                <a:ext uri="{FF2B5EF4-FFF2-40B4-BE49-F238E27FC236}">
                  <a16:creationId xmlns:a16="http://schemas.microsoft.com/office/drawing/2014/main" id="{00000000-0008-0000-0400-00001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39</xdr:row>
          <xdr:rowOff>0</xdr:rowOff>
        </xdr:to>
        <xdr:sp macro="" textlink="">
          <xdr:nvSpPr>
            <xdr:cNvPr id="24606" name="Check Box 30" hidden="1">
              <a:extLst>
                <a:ext uri="{63B3BB69-23CF-44E3-9099-C40C66FF867C}">
                  <a14:compatExt spid="_x0000_s24606"/>
                </a:ext>
                <a:ext uri="{FF2B5EF4-FFF2-40B4-BE49-F238E27FC236}">
                  <a16:creationId xmlns:a16="http://schemas.microsoft.com/office/drawing/2014/main" id="{00000000-0008-0000-0400-00001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40</xdr:row>
          <xdr:rowOff>0</xdr:rowOff>
        </xdr:to>
        <xdr:sp macro="" textlink="">
          <xdr:nvSpPr>
            <xdr:cNvPr id="24607" name="Check Box 31" hidden="1">
              <a:extLst>
                <a:ext uri="{63B3BB69-23CF-44E3-9099-C40C66FF867C}">
                  <a14:compatExt spid="_x0000_s24607"/>
                </a:ext>
                <a:ext uri="{FF2B5EF4-FFF2-40B4-BE49-F238E27FC236}">
                  <a16:creationId xmlns:a16="http://schemas.microsoft.com/office/drawing/2014/main" id="{00000000-0008-0000-0400-00001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41</xdr:row>
          <xdr:rowOff>0</xdr:rowOff>
        </xdr:to>
        <xdr:sp macro="" textlink="">
          <xdr:nvSpPr>
            <xdr:cNvPr id="24608" name="Check Box 32" hidden="1">
              <a:extLst>
                <a:ext uri="{63B3BB69-23CF-44E3-9099-C40C66FF867C}">
                  <a14:compatExt spid="_x0000_s24608"/>
                </a:ext>
                <a:ext uri="{FF2B5EF4-FFF2-40B4-BE49-F238E27FC236}">
                  <a16:creationId xmlns:a16="http://schemas.microsoft.com/office/drawing/2014/main" id="{00000000-0008-0000-0400-000020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42</xdr:row>
          <xdr:rowOff>0</xdr:rowOff>
        </xdr:to>
        <xdr:sp macro="" textlink="">
          <xdr:nvSpPr>
            <xdr:cNvPr id="24609" name="Check Box 33" hidden="1">
              <a:extLst>
                <a:ext uri="{63B3BB69-23CF-44E3-9099-C40C66FF867C}">
                  <a14:compatExt spid="_x0000_s24609"/>
                </a:ext>
                <a:ext uri="{FF2B5EF4-FFF2-40B4-BE49-F238E27FC236}">
                  <a16:creationId xmlns:a16="http://schemas.microsoft.com/office/drawing/2014/main" id="{00000000-0008-0000-0400-00002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43</xdr:row>
          <xdr:rowOff>0</xdr:rowOff>
        </xdr:to>
        <xdr:sp macro="" textlink="">
          <xdr:nvSpPr>
            <xdr:cNvPr id="24610" name="Check Box 34" hidden="1">
              <a:extLst>
                <a:ext uri="{63B3BB69-23CF-44E3-9099-C40C66FF867C}">
                  <a14:compatExt spid="_x0000_s24610"/>
                </a:ext>
                <a:ext uri="{FF2B5EF4-FFF2-40B4-BE49-F238E27FC236}">
                  <a16:creationId xmlns:a16="http://schemas.microsoft.com/office/drawing/2014/main" id="{00000000-0008-0000-0400-00002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44</xdr:row>
          <xdr:rowOff>0</xdr:rowOff>
        </xdr:to>
        <xdr:sp macro="" textlink="">
          <xdr:nvSpPr>
            <xdr:cNvPr id="24611" name="Check Box 35" hidden="1">
              <a:extLst>
                <a:ext uri="{63B3BB69-23CF-44E3-9099-C40C66FF867C}">
                  <a14:compatExt spid="_x0000_s24611"/>
                </a:ext>
                <a:ext uri="{FF2B5EF4-FFF2-40B4-BE49-F238E27FC236}">
                  <a16:creationId xmlns:a16="http://schemas.microsoft.com/office/drawing/2014/main" id="{00000000-0008-0000-0400-00002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45</xdr:row>
          <xdr:rowOff>0</xdr:rowOff>
        </xdr:to>
        <xdr:sp macro="" textlink="">
          <xdr:nvSpPr>
            <xdr:cNvPr id="24612" name="Check Box 36" hidden="1">
              <a:extLst>
                <a:ext uri="{63B3BB69-23CF-44E3-9099-C40C66FF867C}">
                  <a14:compatExt spid="_x0000_s24612"/>
                </a:ext>
                <a:ext uri="{FF2B5EF4-FFF2-40B4-BE49-F238E27FC236}">
                  <a16:creationId xmlns:a16="http://schemas.microsoft.com/office/drawing/2014/main" id="{00000000-0008-0000-0400-00002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67</xdr:row>
          <xdr:rowOff>0</xdr:rowOff>
        </xdr:to>
        <xdr:sp macro="" textlink="">
          <xdr:nvSpPr>
            <xdr:cNvPr id="24613" name="Check Box 37" hidden="1">
              <a:extLst>
                <a:ext uri="{63B3BB69-23CF-44E3-9099-C40C66FF867C}">
                  <a14:compatExt spid="_x0000_s24613"/>
                </a:ext>
                <a:ext uri="{FF2B5EF4-FFF2-40B4-BE49-F238E27FC236}">
                  <a16:creationId xmlns:a16="http://schemas.microsoft.com/office/drawing/2014/main" id="{00000000-0008-0000-0400-00002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68</xdr:row>
          <xdr:rowOff>0</xdr:rowOff>
        </xdr:to>
        <xdr:sp macro="" textlink="">
          <xdr:nvSpPr>
            <xdr:cNvPr id="24614" name="Check Box 38" hidden="1">
              <a:extLst>
                <a:ext uri="{63B3BB69-23CF-44E3-9099-C40C66FF867C}">
                  <a14:compatExt spid="_x0000_s24614"/>
                </a:ext>
                <a:ext uri="{FF2B5EF4-FFF2-40B4-BE49-F238E27FC236}">
                  <a16:creationId xmlns:a16="http://schemas.microsoft.com/office/drawing/2014/main" id="{00000000-0008-0000-0400-00002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69</xdr:row>
          <xdr:rowOff>0</xdr:rowOff>
        </xdr:to>
        <xdr:sp macro="" textlink="">
          <xdr:nvSpPr>
            <xdr:cNvPr id="24615" name="Check Box 39" hidden="1">
              <a:extLst>
                <a:ext uri="{63B3BB69-23CF-44E3-9099-C40C66FF867C}">
                  <a14:compatExt spid="_x0000_s24615"/>
                </a:ext>
                <a:ext uri="{FF2B5EF4-FFF2-40B4-BE49-F238E27FC236}">
                  <a16:creationId xmlns:a16="http://schemas.microsoft.com/office/drawing/2014/main" id="{00000000-0008-0000-0400-00002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70</xdr:row>
          <xdr:rowOff>0</xdr:rowOff>
        </xdr:to>
        <xdr:sp macro="" textlink="">
          <xdr:nvSpPr>
            <xdr:cNvPr id="24616" name="Check Box 40" hidden="1">
              <a:extLst>
                <a:ext uri="{63B3BB69-23CF-44E3-9099-C40C66FF867C}">
                  <a14:compatExt spid="_x0000_s24616"/>
                </a:ext>
                <a:ext uri="{FF2B5EF4-FFF2-40B4-BE49-F238E27FC236}">
                  <a16:creationId xmlns:a16="http://schemas.microsoft.com/office/drawing/2014/main" id="{00000000-0008-0000-0400-00002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71</xdr:row>
          <xdr:rowOff>0</xdr:rowOff>
        </xdr:to>
        <xdr:sp macro="" textlink="">
          <xdr:nvSpPr>
            <xdr:cNvPr id="24617" name="Check Box 41" hidden="1">
              <a:extLst>
                <a:ext uri="{63B3BB69-23CF-44E3-9099-C40C66FF867C}">
                  <a14:compatExt spid="_x0000_s24617"/>
                </a:ext>
                <a:ext uri="{FF2B5EF4-FFF2-40B4-BE49-F238E27FC236}">
                  <a16:creationId xmlns:a16="http://schemas.microsoft.com/office/drawing/2014/main" id="{00000000-0008-0000-0400-00002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46</xdr:row>
          <xdr:rowOff>0</xdr:rowOff>
        </xdr:to>
        <xdr:sp macro="" textlink="">
          <xdr:nvSpPr>
            <xdr:cNvPr id="24618" name="Check Box 42" hidden="1">
              <a:extLst>
                <a:ext uri="{63B3BB69-23CF-44E3-9099-C40C66FF867C}">
                  <a14:compatExt spid="_x0000_s24618"/>
                </a:ext>
                <a:ext uri="{FF2B5EF4-FFF2-40B4-BE49-F238E27FC236}">
                  <a16:creationId xmlns:a16="http://schemas.microsoft.com/office/drawing/2014/main" id="{00000000-0008-0000-0400-00002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47</xdr:row>
          <xdr:rowOff>0</xdr:rowOff>
        </xdr:to>
        <xdr:sp macro="" textlink="">
          <xdr:nvSpPr>
            <xdr:cNvPr id="24619" name="Check Box 43" hidden="1">
              <a:extLst>
                <a:ext uri="{63B3BB69-23CF-44E3-9099-C40C66FF867C}">
                  <a14:compatExt spid="_x0000_s24619"/>
                </a:ext>
                <a:ext uri="{FF2B5EF4-FFF2-40B4-BE49-F238E27FC236}">
                  <a16:creationId xmlns:a16="http://schemas.microsoft.com/office/drawing/2014/main" id="{00000000-0008-0000-0400-00002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48</xdr:row>
          <xdr:rowOff>0</xdr:rowOff>
        </xdr:to>
        <xdr:sp macro="" textlink="">
          <xdr:nvSpPr>
            <xdr:cNvPr id="24620" name="Check Box 44" hidden="1">
              <a:extLst>
                <a:ext uri="{63B3BB69-23CF-44E3-9099-C40C66FF867C}">
                  <a14:compatExt spid="_x0000_s24620"/>
                </a:ext>
                <a:ext uri="{FF2B5EF4-FFF2-40B4-BE49-F238E27FC236}">
                  <a16:creationId xmlns:a16="http://schemas.microsoft.com/office/drawing/2014/main" id="{00000000-0008-0000-0400-00002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49</xdr:row>
          <xdr:rowOff>0</xdr:rowOff>
        </xdr:to>
        <xdr:sp macro="" textlink="">
          <xdr:nvSpPr>
            <xdr:cNvPr id="24621" name="Check Box 45" hidden="1">
              <a:extLst>
                <a:ext uri="{63B3BB69-23CF-44E3-9099-C40C66FF867C}">
                  <a14:compatExt spid="_x0000_s24621"/>
                </a:ext>
                <a:ext uri="{FF2B5EF4-FFF2-40B4-BE49-F238E27FC236}">
                  <a16:creationId xmlns:a16="http://schemas.microsoft.com/office/drawing/2014/main" id="{00000000-0008-0000-0400-00002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50</xdr:row>
          <xdr:rowOff>0</xdr:rowOff>
        </xdr:to>
        <xdr:sp macro="" textlink="">
          <xdr:nvSpPr>
            <xdr:cNvPr id="24622" name="Check Box 46" hidden="1">
              <a:extLst>
                <a:ext uri="{63B3BB69-23CF-44E3-9099-C40C66FF867C}">
                  <a14:compatExt spid="_x0000_s24622"/>
                </a:ext>
                <a:ext uri="{FF2B5EF4-FFF2-40B4-BE49-F238E27FC236}">
                  <a16:creationId xmlns:a16="http://schemas.microsoft.com/office/drawing/2014/main" id="{00000000-0008-0000-0400-00002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51</xdr:row>
          <xdr:rowOff>0</xdr:rowOff>
        </xdr:to>
        <xdr:sp macro="" textlink="">
          <xdr:nvSpPr>
            <xdr:cNvPr id="24623" name="Check Box 47" hidden="1">
              <a:extLst>
                <a:ext uri="{63B3BB69-23CF-44E3-9099-C40C66FF867C}">
                  <a14:compatExt spid="_x0000_s24623"/>
                </a:ext>
                <a:ext uri="{FF2B5EF4-FFF2-40B4-BE49-F238E27FC236}">
                  <a16:creationId xmlns:a16="http://schemas.microsoft.com/office/drawing/2014/main" id="{00000000-0008-0000-0400-00002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52</xdr:row>
          <xdr:rowOff>0</xdr:rowOff>
        </xdr:to>
        <xdr:sp macro="" textlink="">
          <xdr:nvSpPr>
            <xdr:cNvPr id="24624" name="Check Box 48" hidden="1">
              <a:extLst>
                <a:ext uri="{63B3BB69-23CF-44E3-9099-C40C66FF867C}">
                  <a14:compatExt spid="_x0000_s24624"/>
                </a:ext>
                <a:ext uri="{FF2B5EF4-FFF2-40B4-BE49-F238E27FC236}">
                  <a16:creationId xmlns:a16="http://schemas.microsoft.com/office/drawing/2014/main" id="{00000000-0008-0000-0400-000030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53</xdr:row>
          <xdr:rowOff>0</xdr:rowOff>
        </xdr:to>
        <xdr:sp macro="" textlink="">
          <xdr:nvSpPr>
            <xdr:cNvPr id="24625" name="Check Box 49" hidden="1">
              <a:extLst>
                <a:ext uri="{63B3BB69-23CF-44E3-9099-C40C66FF867C}">
                  <a14:compatExt spid="_x0000_s24625"/>
                </a:ext>
                <a:ext uri="{FF2B5EF4-FFF2-40B4-BE49-F238E27FC236}">
                  <a16:creationId xmlns:a16="http://schemas.microsoft.com/office/drawing/2014/main" id="{00000000-0008-0000-0400-00003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54</xdr:row>
          <xdr:rowOff>0</xdr:rowOff>
        </xdr:to>
        <xdr:sp macro="" textlink="">
          <xdr:nvSpPr>
            <xdr:cNvPr id="24626" name="Check Box 50" hidden="1">
              <a:extLst>
                <a:ext uri="{63B3BB69-23CF-44E3-9099-C40C66FF867C}">
                  <a14:compatExt spid="_x0000_s24626"/>
                </a:ext>
                <a:ext uri="{FF2B5EF4-FFF2-40B4-BE49-F238E27FC236}">
                  <a16:creationId xmlns:a16="http://schemas.microsoft.com/office/drawing/2014/main" id="{00000000-0008-0000-0400-00003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55</xdr:row>
          <xdr:rowOff>0</xdr:rowOff>
        </xdr:to>
        <xdr:sp macro="" textlink="">
          <xdr:nvSpPr>
            <xdr:cNvPr id="24627" name="Check Box 51" hidden="1">
              <a:extLst>
                <a:ext uri="{63B3BB69-23CF-44E3-9099-C40C66FF867C}">
                  <a14:compatExt spid="_x0000_s24627"/>
                </a:ext>
                <a:ext uri="{FF2B5EF4-FFF2-40B4-BE49-F238E27FC236}">
                  <a16:creationId xmlns:a16="http://schemas.microsoft.com/office/drawing/2014/main" id="{00000000-0008-0000-0400-00003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56</xdr:row>
          <xdr:rowOff>0</xdr:rowOff>
        </xdr:to>
        <xdr:sp macro="" textlink="">
          <xdr:nvSpPr>
            <xdr:cNvPr id="24628" name="Check Box 52" hidden="1">
              <a:extLst>
                <a:ext uri="{63B3BB69-23CF-44E3-9099-C40C66FF867C}">
                  <a14:compatExt spid="_x0000_s24628"/>
                </a:ext>
                <a:ext uri="{FF2B5EF4-FFF2-40B4-BE49-F238E27FC236}">
                  <a16:creationId xmlns:a16="http://schemas.microsoft.com/office/drawing/2014/main" id="{00000000-0008-0000-0400-00003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57</xdr:row>
          <xdr:rowOff>0</xdr:rowOff>
        </xdr:to>
        <xdr:sp macro="" textlink="">
          <xdr:nvSpPr>
            <xdr:cNvPr id="24629" name="Check Box 53" hidden="1">
              <a:extLst>
                <a:ext uri="{63B3BB69-23CF-44E3-9099-C40C66FF867C}">
                  <a14:compatExt spid="_x0000_s24629"/>
                </a:ext>
                <a:ext uri="{FF2B5EF4-FFF2-40B4-BE49-F238E27FC236}">
                  <a16:creationId xmlns:a16="http://schemas.microsoft.com/office/drawing/2014/main" id="{00000000-0008-0000-0400-00003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58</xdr:row>
          <xdr:rowOff>0</xdr:rowOff>
        </xdr:to>
        <xdr:sp macro="" textlink="">
          <xdr:nvSpPr>
            <xdr:cNvPr id="24630" name="Check Box 54" hidden="1">
              <a:extLst>
                <a:ext uri="{63B3BB69-23CF-44E3-9099-C40C66FF867C}">
                  <a14:compatExt spid="_x0000_s24630"/>
                </a:ext>
                <a:ext uri="{FF2B5EF4-FFF2-40B4-BE49-F238E27FC236}">
                  <a16:creationId xmlns:a16="http://schemas.microsoft.com/office/drawing/2014/main" id="{00000000-0008-0000-0400-00003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59</xdr:row>
          <xdr:rowOff>0</xdr:rowOff>
        </xdr:to>
        <xdr:sp macro="" textlink="">
          <xdr:nvSpPr>
            <xdr:cNvPr id="24631" name="Check Box 55" hidden="1">
              <a:extLst>
                <a:ext uri="{63B3BB69-23CF-44E3-9099-C40C66FF867C}">
                  <a14:compatExt spid="_x0000_s24631"/>
                </a:ext>
                <a:ext uri="{FF2B5EF4-FFF2-40B4-BE49-F238E27FC236}">
                  <a16:creationId xmlns:a16="http://schemas.microsoft.com/office/drawing/2014/main" id="{00000000-0008-0000-0400-00003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60</xdr:row>
          <xdr:rowOff>0</xdr:rowOff>
        </xdr:to>
        <xdr:sp macro="" textlink="">
          <xdr:nvSpPr>
            <xdr:cNvPr id="24632" name="Check Box 56" hidden="1">
              <a:extLst>
                <a:ext uri="{63B3BB69-23CF-44E3-9099-C40C66FF867C}">
                  <a14:compatExt spid="_x0000_s24632"/>
                </a:ext>
                <a:ext uri="{FF2B5EF4-FFF2-40B4-BE49-F238E27FC236}">
                  <a16:creationId xmlns:a16="http://schemas.microsoft.com/office/drawing/2014/main" id="{00000000-0008-0000-0400-00003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61</xdr:row>
          <xdr:rowOff>0</xdr:rowOff>
        </xdr:to>
        <xdr:sp macro="" textlink="">
          <xdr:nvSpPr>
            <xdr:cNvPr id="24633" name="Check Box 57" hidden="1">
              <a:extLst>
                <a:ext uri="{63B3BB69-23CF-44E3-9099-C40C66FF867C}">
                  <a14:compatExt spid="_x0000_s24633"/>
                </a:ext>
                <a:ext uri="{FF2B5EF4-FFF2-40B4-BE49-F238E27FC236}">
                  <a16:creationId xmlns:a16="http://schemas.microsoft.com/office/drawing/2014/main" id="{00000000-0008-0000-0400-00003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62</xdr:row>
          <xdr:rowOff>0</xdr:rowOff>
        </xdr:to>
        <xdr:sp macro="" textlink="">
          <xdr:nvSpPr>
            <xdr:cNvPr id="24634" name="Check Box 58" hidden="1">
              <a:extLst>
                <a:ext uri="{63B3BB69-23CF-44E3-9099-C40C66FF867C}">
                  <a14:compatExt spid="_x0000_s24634"/>
                </a:ext>
                <a:ext uri="{FF2B5EF4-FFF2-40B4-BE49-F238E27FC236}">
                  <a16:creationId xmlns:a16="http://schemas.microsoft.com/office/drawing/2014/main" id="{00000000-0008-0000-0400-00003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63</xdr:row>
          <xdr:rowOff>0</xdr:rowOff>
        </xdr:to>
        <xdr:sp macro="" textlink="">
          <xdr:nvSpPr>
            <xdr:cNvPr id="24635" name="Check Box 59" hidden="1">
              <a:extLst>
                <a:ext uri="{63B3BB69-23CF-44E3-9099-C40C66FF867C}">
                  <a14:compatExt spid="_x0000_s24635"/>
                </a:ext>
                <a:ext uri="{FF2B5EF4-FFF2-40B4-BE49-F238E27FC236}">
                  <a16:creationId xmlns:a16="http://schemas.microsoft.com/office/drawing/2014/main" id="{00000000-0008-0000-0400-00003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64</xdr:row>
          <xdr:rowOff>0</xdr:rowOff>
        </xdr:to>
        <xdr:sp macro="" textlink="">
          <xdr:nvSpPr>
            <xdr:cNvPr id="24636" name="Check Box 60" hidden="1">
              <a:extLst>
                <a:ext uri="{63B3BB69-23CF-44E3-9099-C40C66FF867C}">
                  <a14:compatExt spid="_x0000_s24636"/>
                </a:ext>
                <a:ext uri="{FF2B5EF4-FFF2-40B4-BE49-F238E27FC236}">
                  <a16:creationId xmlns:a16="http://schemas.microsoft.com/office/drawing/2014/main" id="{00000000-0008-0000-0400-00003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65</xdr:row>
          <xdr:rowOff>0</xdr:rowOff>
        </xdr:to>
        <xdr:sp macro="" textlink="">
          <xdr:nvSpPr>
            <xdr:cNvPr id="24637" name="Check Box 61" hidden="1">
              <a:extLst>
                <a:ext uri="{63B3BB69-23CF-44E3-9099-C40C66FF867C}">
                  <a14:compatExt spid="_x0000_s24637"/>
                </a:ext>
                <a:ext uri="{FF2B5EF4-FFF2-40B4-BE49-F238E27FC236}">
                  <a16:creationId xmlns:a16="http://schemas.microsoft.com/office/drawing/2014/main" id="{00000000-0008-0000-0400-00003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66</xdr:row>
          <xdr:rowOff>0</xdr:rowOff>
        </xdr:to>
        <xdr:sp macro="" textlink="">
          <xdr:nvSpPr>
            <xdr:cNvPr id="24638" name="Check Box 62" hidden="1">
              <a:extLst>
                <a:ext uri="{63B3BB69-23CF-44E3-9099-C40C66FF867C}">
                  <a14:compatExt spid="_x0000_s24638"/>
                </a:ext>
                <a:ext uri="{FF2B5EF4-FFF2-40B4-BE49-F238E27FC236}">
                  <a16:creationId xmlns:a16="http://schemas.microsoft.com/office/drawing/2014/main" id="{00000000-0008-0000-0400-00003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25601" name="Check Box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5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25602" name="Check Box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05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25603" name="Check Box 3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05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25604" name="Check Box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05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25605" name="Check Box 5" hidden="1">
              <a:extLst>
                <a:ext uri="{63B3BB69-23CF-44E3-9099-C40C66FF867C}">
                  <a14:compatExt spid="_x0000_s25605"/>
                </a:ext>
                <a:ext uri="{FF2B5EF4-FFF2-40B4-BE49-F238E27FC236}">
                  <a16:creationId xmlns:a16="http://schemas.microsoft.com/office/drawing/2014/main" id="{00000000-0008-0000-0500-00000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25606" name="Check Box 6" hidden="1">
              <a:extLst>
                <a:ext uri="{63B3BB69-23CF-44E3-9099-C40C66FF867C}">
                  <a14:compatExt spid="_x0000_s25606"/>
                </a:ext>
                <a:ext uri="{FF2B5EF4-FFF2-40B4-BE49-F238E27FC236}">
                  <a16:creationId xmlns:a16="http://schemas.microsoft.com/office/drawing/2014/main" id="{00000000-0008-0000-0500-00000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25607" name="Check Box 7" hidden="1">
              <a:extLst>
                <a:ext uri="{63B3BB69-23CF-44E3-9099-C40C66FF867C}">
                  <a14:compatExt spid="_x0000_s25607"/>
                </a:ext>
                <a:ext uri="{FF2B5EF4-FFF2-40B4-BE49-F238E27FC236}">
                  <a16:creationId xmlns:a16="http://schemas.microsoft.com/office/drawing/2014/main" id="{00000000-0008-0000-0500-00000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25608" name="Check Box 8" hidden="1">
              <a:extLst>
                <a:ext uri="{63B3BB69-23CF-44E3-9099-C40C66FF867C}">
                  <a14:compatExt spid="_x0000_s25608"/>
                </a:ext>
                <a:ext uri="{FF2B5EF4-FFF2-40B4-BE49-F238E27FC236}">
                  <a16:creationId xmlns:a16="http://schemas.microsoft.com/office/drawing/2014/main" id="{00000000-0008-0000-0500-00000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25609" name="Check Box 9" hidden="1">
              <a:extLst>
                <a:ext uri="{63B3BB69-23CF-44E3-9099-C40C66FF867C}">
                  <a14:compatExt spid="_x0000_s25609"/>
                </a:ext>
                <a:ext uri="{FF2B5EF4-FFF2-40B4-BE49-F238E27FC236}">
                  <a16:creationId xmlns:a16="http://schemas.microsoft.com/office/drawing/2014/main" id="{00000000-0008-0000-0500-00000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25610" name="Check Box 10" hidden="1">
              <a:extLst>
                <a:ext uri="{63B3BB69-23CF-44E3-9099-C40C66FF867C}">
                  <a14:compatExt spid="_x0000_s25610"/>
                </a:ext>
                <a:ext uri="{FF2B5EF4-FFF2-40B4-BE49-F238E27FC236}">
                  <a16:creationId xmlns:a16="http://schemas.microsoft.com/office/drawing/2014/main" id="{00000000-0008-0000-0500-00000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25611" name="Check Box 11" hidden="1">
              <a:extLst>
                <a:ext uri="{63B3BB69-23CF-44E3-9099-C40C66FF867C}">
                  <a14:compatExt spid="_x0000_s25611"/>
                </a:ext>
                <a:ext uri="{FF2B5EF4-FFF2-40B4-BE49-F238E27FC236}">
                  <a16:creationId xmlns:a16="http://schemas.microsoft.com/office/drawing/2014/main" id="{00000000-0008-0000-0500-00000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25612" name="Check Box 12" hidden="1">
              <a:extLst>
                <a:ext uri="{63B3BB69-23CF-44E3-9099-C40C66FF867C}">
                  <a14:compatExt spid="_x0000_s25612"/>
                </a:ext>
                <a:ext uri="{FF2B5EF4-FFF2-40B4-BE49-F238E27FC236}">
                  <a16:creationId xmlns:a16="http://schemas.microsoft.com/office/drawing/2014/main" id="{00000000-0008-0000-0500-00000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25613" name="Check Box 13" hidden="1">
              <a:extLst>
                <a:ext uri="{63B3BB69-23CF-44E3-9099-C40C66FF867C}">
                  <a14:compatExt spid="_x0000_s25613"/>
                </a:ext>
                <a:ext uri="{FF2B5EF4-FFF2-40B4-BE49-F238E27FC236}">
                  <a16:creationId xmlns:a16="http://schemas.microsoft.com/office/drawing/2014/main" id="{00000000-0008-0000-0500-00000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25614" name="Check Box 14" hidden="1">
              <a:extLst>
                <a:ext uri="{63B3BB69-23CF-44E3-9099-C40C66FF867C}">
                  <a14:compatExt spid="_x0000_s25614"/>
                </a:ext>
                <a:ext uri="{FF2B5EF4-FFF2-40B4-BE49-F238E27FC236}">
                  <a16:creationId xmlns:a16="http://schemas.microsoft.com/office/drawing/2014/main" id="{00000000-0008-0000-0500-00000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25615" name="Check Box 15" hidden="1">
              <a:extLst>
                <a:ext uri="{63B3BB69-23CF-44E3-9099-C40C66FF867C}">
                  <a14:compatExt spid="_x0000_s25615"/>
                </a:ext>
                <a:ext uri="{FF2B5EF4-FFF2-40B4-BE49-F238E27FC236}">
                  <a16:creationId xmlns:a16="http://schemas.microsoft.com/office/drawing/2014/main" id="{00000000-0008-0000-0500-00000F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25616" name="Check Box 16" hidden="1">
              <a:extLst>
                <a:ext uri="{63B3BB69-23CF-44E3-9099-C40C66FF867C}">
                  <a14:compatExt spid="_x0000_s25616"/>
                </a:ext>
                <a:ext uri="{FF2B5EF4-FFF2-40B4-BE49-F238E27FC236}">
                  <a16:creationId xmlns:a16="http://schemas.microsoft.com/office/drawing/2014/main" id="{00000000-0008-0000-0500-000010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25617" name="Check Box 17" hidden="1">
              <a:extLst>
                <a:ext uri="{63B3BB69-23CF-44E3-9099-C40C66FF867C}">
                  <a14:compatExt spid="_x0000_s25617"/>
                </a:ext>
                <a:ext uri="{FF2B5EF4-FFF2-40B4-BE49-F238E27FC236}">
                  <a16:creationId xmlns:a16="http://schemas.microsoft.com/office/drawing/2014/main" id="{00000000-0008-0000-0500-00001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26</xdr:row>
          <xdr:rowOff>215900</xdr:rowOff>
        </xdr:to>
        <xdr:sp macro="" textlink="">
          <xdr:nvSpPr>
            <xdr:cNvPr id="25618" name="Check Box 18" hidden="1">
              <a:extLst>
                <a:ext uri="{63B3BB69-23CF-44E3-9099-C40C66FF867C}">
                  <a14:compatExt spid="_x0000_s25618"/>
                </a:ext>
                <a:ext uri="{FF2B5EF4-FFF2-40B4-BE49-F238E27FC236}">
                  <a16:creationId xmlns:a16="http://schemas.microsoft.com/office/drawing/2014/main" id="{00000000-0008-0000-0500-00001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27</xdr:row>
          <xdr:rowOff>215900</xdr:rowOff>
        </xdr:to>
        <xdr:sp macro="" textlink="">
          <xdr:nvSpPr>
            <xdr:cNvPr id="25619" name="Check Box 19" hidden="1">
              <a:extLst>
                <a:ext uri="{63B3BB69-23CF-44E3-9099-C40C66FF867C}">
                  <a14:compatExt spid="_x0000_s25619"/>
                </a:ext>
                <a:ext uri="{FF2B5EF4-FFF2-40B4-BE49-F238E27FC236}">
                  <a16:creationId xmlns:a16="http://schemas.microsoft.com/office/drawing/2014/main" id="{00000000-0008-0000-0500-00001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28</xdr:row>
          <xdr:rowOff>215900</xdr:rowOff>
        </xdr:to>
        <xdr:sp macro="" textlink="">
          <xdr:nvSpPr>
            <xdr:cNvPr id="25620" name="Check Box 20" hidden="1">
              <a:extLst>
                <a:ext uri="{63B3BB69-23CF-44E3-9099-C40C66FF867C}">
                  <a14:compatExt spid="_x0000_s25620"/>
                </a:ext>
                <a:ext uri="{FF2B5EF4-FFF2-40B4-BE49-F238E27FC236}">
                  <a16:creationId xmlns:a16="http://schemas.microsoft.com/office/drawing/2014/main" id="{00000000-0008-0000-0500-00001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29</xdr:row>
          <xdr:rowOff>215900</xdr:rowOff>
        </xdr:to>
        <xdr:sp macro="" textlink="">
          <xdr:nvSpPr>
            <xdr:cNvPr id="25621" name="Check Box 21" hidden="1">
              <a:extLst>
                <a:ext uri="{63B3BB69-23CF-44E3-9099-C40C66FF867C}">
                  <a14:compatExt spid="_x0000_s25621"/>
                </a:ext>
                <a:ext uri="{FF2B5EF4-FFF2-40B4-BE49-F238E27FC236}">
                  <a16:creationId xmlns:a16="http://schemas.microsoft.com/office/drawing/2014/main" id="{00000000-0008-0000-0500-00001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30</xdr:row>
          <xdr:rowOff>215900</xdr:rowOff>
        </xdr:to>
        <xdr:sp macro="" textlink="">
          <xdr:nvSpPr>
            <xdr:cNvPr id="25622" name="Check Box 22" hidden="1">
              <a:extLst>
                <a:ext uri="{63B3BB69-23CF-44E3-9099-C40C66FF867C}">
                  <a14:compatExt spid="_x0000_s25622"/>
                </a:ext>
                <a:ext uri="{FF2B5EF4-FFF2-40B4-BE49-F238E27FC236}">
                  <a16:creationId xmlns:a16="http://schemas.microsoft.com/office/drawing/2014/main" id="{00000000-0008-0000-0500-00001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31</xdr:row>
          <xdr:rowOff>215900</xdr:rowOff>
        </xdr:to>
        <xdr:sp macro="" textlink="">
          <xdr:nvSpPr>
            <xdr:cNvPr id="25623" name="Check Box 23" hidden="1">
              <a:extLst>
                <a:ext uri="{63B3BB69-23CF-44E3-9099-C40C66FF867C}">
                  <a14:compatExt spid="_x0000_s25623"/>
                </a:ext>
                <a:ext uri="{FF2B5EF4-FFF2-40B4-BE49-F238E27FC236}">
                  <a16:creationId xmlns:a16="http://schemas.microsoft.com/office/drawing/2014/main" id="{00000000-0008-0000-0500-00001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32</xdr:row>
          <xdr:rowOff>215900</xdr:rowOff>
        </xdr:to>
        <xdr:sp macro="" textlink="">
          <xdr:nvSpPr>
            <xdr:cNvPr id="25624" name="Check Box 24" hidden="1">
              <a:extLst>
                <a:ext uri="{63B3BB69-23CF-44E3-9099-C40C66FF867C}">
                  <a14:compatExt spid="_x0000_s25624"/>
                </a:ext>
                <a:ext uri="{FF2B5EF4-FFF2-40B4-BE49-F238E27FC236}">
                  <a16:creationId xmlns:a16="http://schemas.microsoft.com/office/drawing/2014/main" id="{00000000-0008-0000-0500-00001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33</xdr:row>
          <xdr:rowOff>215900</xdr:rowOff>
        </xdr:to>
        <xdr:sp macro="" textlink="">
          <xdr:nvSpPr>
            <xdr:cNvPr id="25625" name="Check Box 25" hidden="1">
              <a:extLst>
                <a:ext uri="{63B3BB69-23CF-44E3-9099-C40C66FF867C}">
                  <a14:compatExt spid="_x0000_s25625"/>
                </a:ext>
                <a:ext uri="{FF2B5EF4-FFF2-40B4-BE49-F238E27FC236}">
                  <a16:creationId xmlns:a16="http://schemas.microsoft.com/office/drawing/2014/main" id="{00000000-0008-0000-0500-00001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34</xdr:row>
          <xdr:rowOff>215900</xdr:rowOff>
        </xdr:to>
        <xdr:sp macro="" textlink="">
          <xdr:nvSpPr>
            <xdr:cNvPr id="25626" name="Check Box 26" hidden="1">
              <a:extLst>
                <a:ext uri="{63B3BB69-23CF-44E3-9099-C40C66FF867C}">
                  <a14:compatExt spid="_x0000_s25626"/>
                </a:ext>
                <a:ext uri="{FF2B5EF4-FFF2-40B4-BE49-F238E27FC236}">
                  <a16:creationId xmlns:a16="http://schemas.microsoft.com/office/drawing/2014/main" id="{00000000-0008-0000-0500-00001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35</xdr:row>
          <xdr:rowOff>215900</xdr:rowOff>
        </xdr:to>
        <xdr:sp macro="" textlink="">
          <xdr:nvSpPr>
            <xdr:cNvPr id="25627" name="Check Box 27" hidden="1">
              <a:extLst>
                <a:ext uri="{63B3BB69-23CF-44E3-9099-C40C66FF867C}">
                  <a14:compatExt spid="_x0000_s25627"/>
                </a:ext>
                <a:ext uri="{FF2B5EF4-FFF2-40B4-BE49-F238E27FC236}">
                  <a16:creationId xmlns:a16="http://schemas.microsoft.com/office/drawing/2014/main" id="{00000000-0008-0000-0500-00001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36</xdr:row>
          <xdr:rowOff>215900</xdr:rowOff>
        </xdr:to>
        <xdr:sp macro="" textlink="">
          <xdr:nvSpPr>
            <xdr:cNvPr id="25628" name="Check Box 28" hidden="1">
              <a:extLst>
                <a:ext uri="{63B3BB69-23CF-44E3-9099-C40C66FF867C}">
                  <a14:compatExt spid="_x0000_s25628"/>
                </a:ext>
                <a:ext uri="{FF2B5EF4-FFF2-40B4-BE49-F238E27FC236}">
                  <a16:creationId xmlns:a16="http://schemas.microsoft.com/office/drawing/2014/main" id="{00000000-0008-0000-0500-00001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37</xdr:row>
          <xdr:rowOff>215900</xdr:rowOff>
        </xdr:to>
        <xdr:sp macro="" textlink="">
          <xdr:nvSpPr>
            <xdr:cNvPr id="25629" name="Check Box 29" hidden="1">
              <a:extLst>
                <a:ext uri="{63B3BB69-23CF-44E3-9099-C40C66FF867C}">
                  <a14:compatExt spid="_x0000_s25629"/>
                </a:ext>
                <a:ext uri="{FF2B5EF4-FFF2-40B4-BE49-F238E27FC236}">
                  <a16:creationId xmlns:a16="http://schemas.microsoft.com/office/drawing/2014/main" id="{00000000-0008-0000-0500-00001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38</xdr:row>
          <xdr:rowOff>215900</xdr:rowOff>
        </xdr:to>
        <xdr:sp macro="" textlink="">
          <xdr:nvSpPr>
            <xdr:cNvPr id="25630" name="Check Box 30" hidden="1">
              <a:extLst>
                <a:ext uri="{63B3BB69-23CF-44E3-9099-C40C66FF867C}">
                  <a14:compatExt spid="_x0000_s25630"/>
                </a:ext>
                <a:ext uri="{FF2B5EF4-FFF2-40B4-BE49-F238E27FC236}">
                  <a16:creationId xmlns:a16="http://schemas.microsoft.com/office/drawing/2014/main" id="{00000000-0008-0000-0500-00001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39</xdr:row>
          <xdr:rowOff>215900</xdr:rowOff>
        </xdr:to>
        <xdr:sp macro="" textlink="">
          <xdr:nvSpPr>
            <xdr:cNvPr id="25631" name="Check Box 31" hidden="1">
              <a:extLst>
                <a:ext uri="{63B3BB69-23CF-44E3-9099-C40C66FF867C}">
                  <a14:compatExt spid="_x0000_s25631"/>
                </a:ext>
                <a:ext uri="{FF2B5EF4-FFF2-40B4-BE49-F238E27FC236}">
                  <a16:creationId xmlns:a16="http://schemas.microsoft.com/office/drawing/2014/main" id="{00000000-0008-0000-0500-00001F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40</xdr:row>
          <xdr:rowOff>215900</xdr:rowOff>
        </xdr:to>
        <xdr:sp macro="" textlink="">
          <xdr:nvSpPr>
            <xdr:cNvPr id="25632" name="Check Box 32" hidden="1">
              <a:extLst>
                <a:ext uri="{63B3BB69-23CF-44E3-9099-C40C66FF867C}">
                  <a14:compatExt spid="_x0000_s25632"/>
                </a:ext>
                <a:ext uri="{FF2B5EF4-FFF2-40B4-BE49-F238E27FC236}">
                  <a16:creationId xmlns:a16="http://schemas.microsoft.com/office/drawing/2014/main" id="{00000000-0008-0000-0500-000020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41</xdr:row>
          <xdr:rowOff>215900</xdr:rowOff>
        </xdr:to>
        <xdr:sp macro="" textlink="">
          <xdr:nvSpPr>
            <xdr:cNvPr id="25633" name="Check Box 33" hidden="1">
              <a:extLst>
                <a:ext uri="{63B3BB69-23CF-44E3-9099-C40C66FF867C}">
                  <a14:compatExt spid="_x0000_s25633"/>
                </a:ext>
                <a:ext uri="{FF2B5EF4-FFF2-40B4-BE49-F238E27FC236}">
                  <a16:creationId xmlns:a16="http://schemas.microsoft.com/office/drawing/2014/main" id="{00000000-0008-0000-0500-00002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42</xdr:row>
          <xdr:rowOff>215900</xdr:rowOff>
        </xdr:to>
        <xdr:sp macro="" textlink="">
          <xdr:nvSpPr>
            <xdr:cNvPr id="25634" name="Check Box 34" hidden="1">
              <a:extLst>
                <a:ext uri="{63B3BB69-23CF-44E3-9099-C40C66FF867C}">
                  <a14:compatExt spid="_x0000_s25634"/>
                </a:ext>
                <a:ext uri="{FF2B5EF4-FFF2-40B4-BE49-F238E27FC236}">
                  <a16:creationId xmlns:a16="http://schemas.microsoft.com/office/drawing/2014/main" id="{00000000-0008-0000-0500-00002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43</xdr:row>
          <xdr:rowOff>215900</xdr:rowOff>
        </xdr:to>
        <xdr:sp macro="" textlink="">
          <xdr:nvSpPr>
            <xdr:cNvPr id="25635" name="Check Box 35" hidden="1">
              <a:extLst>
                <a:ext uri="{63B3BB69-23CF-44E3-9099-C40C66FF867C}">
                  <a14:compatExt spid="_x0000_s25635"/>
                </a:ext>
                <a:ext uri="{FF2B5EF4-FFF2-40B4-BE49-F238E27FC236}">
                  <a16:creationId xmlns:a16="http://schemas.microsoft.com/office/drawing/2014/main" id="{00000000-0008-0000-0500-00002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44</xdr:row>
          <xdr:rowOff>215900</xdr:rowOff>
        </xdr:to>
        <xdr:sp macro="" textlink="">
          <xdr:nvSpPr>
            <xdr:cNvPr id="25636" name="Check Box 36" hidden="1">
              <a:extLst>
                <a:ext uri="{63B3BB69-23CF-44E3-9099-C40C66FF867C}">
                  <a14:compatExt spid="_x0000_s25636"/>
                </a:ext>
                <a:ext uri="{FF2B5EF4-FFF2-40B4-BE49-F238E27FC236}">
                  <a16:creationId xmlns:a16="http://schemas.microsoft.com/office/drawing/2014/main" id="{00000000-0008-0000-0500-00002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66</xdr:row>
          <xdr:rowOff>215900</xdr:rowOff>
        </xdr:to>
        <xdr:sp macro="" textlink="">
          <xdr:nvSpPr>
            <xdr:cNvPr id="25637" name="Check Box 37" hidden="1">
              <a:extLst>
                <a:ext uri="{63B3BB69-23CF-44E3-9099-C40C66FF867C}">
                  <a14:compatExt spid="_x0000_s25637"/>
                </a:ext>
                <a:ext uri="{FF2B5EF4-FFF2-40B4-BE49-F238E27FC236}">
                  <a16:creationId xmlns:a16="http://schemas.microsoft.com/office/drawing/2014/main" id="{00000000-0008-0000-0500-00002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67</xdr:row>
          <xdr:rowOff>215900</xdr:rowOff>
        </xdr:to>
        <xdr:sp macro="" textlink="">
          <xdr:nvSpPr>
            <xdr:cNvPr id="25638" name="Check Box 38" hidden="1">
              <a:extLst>
                <a:ext uri="{63B3BB69-23CF-44E3-9099-C40C66FF867C}">
                  <a14:compatExt spid="_x0000_s25638"/>
                </a:ext>
                <a:ext uri="{FF2B5EF4-FFF2-40B4-BE49-F238E27FC236}">
                  <a16:creationId xmlns:a16="http://schemas.microsoft.com/office/drawing/2014/main" id="{00000000-0008-0000-0500-00002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68</xdr:row>
          <xdr:rowOff>215900</xdr:rowOff>
        </xdr:to>
        <xdr:sp macro="" textlink="">
          <xdr:nvSpPr>
            <xdr:cNvPr id="25639" name="Check Box 39" hidden="1">
              <a:extLst>
                <a:ext uri="{63B3BB69-23CF-44E3-9099-C40C66FF867C}">
                  <a14:compatExt spid="_x0000_s25639"/>
                </a:ext>
                <a:ext uri="{FF2B5EF4-FFF2-40B4-BE49-F238E27FC236}">
                  <a16:creationId xmlns:a16="http://schemas.microsoft.com/office/drawing/2014/main" id="{00000000-0008-0000-0500-00002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69</xdr:row>
          <xdr:rowOff>215900</xdr:rowOff>
        </xdr:to>
        <xdr:sp macro="" textlink="">
          <xdr:nvSpPr>
            <xdr:cNvPr id="25640" name="Check Box 40" hidden="1">
              <a:extLst>
                <a:ext uri="{63B3BB69-23CF-44E3-9099-C40C66FF867C}">
                  <a14:compatExt spid="_x0000_s25640"/>
                </a:ext>
                <a:ext uri="{FF2B5EF4-FFF2-40B4-BE49-F238E27FC236}">
                  <a16:creationId xmlns:a16="http://schemas.microsoft.com/office/drawing/2014/main" id="{00000000-0008-0000-0500-00002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70</xdr:row>
          <xdr:rowOff>215900</xdr:rowOff>
        </xdr:to>
        <xdr:sp macro="" textlink="">
          <xdr:nvSpPr>
            <xdr:cNvPr id="25641" name="Check Box 41" hidden="1">
              <a:extLst>
                <a:ext uri="{63B3BB69-23CF-44E3-9099-C40C66FF867C}">
                  <a14:compatExt spid="_x0000_s25641"/>
                </a:ext>
                <a:ext uri="{FF2B5EF4-FFF2-40B4-BE49-F238E27FC236}">
                  <a16:creationId xmlns:a16="http://schemas.microsoft.com/office/drawing/2014/main" id="{00000000-0008-0000-0500-00002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45</xdr:row>
          <xdr:rowOff>215900</xdr:rowOff>
        </xdr:to>
        <xdr:sp macro="" textlink="">
          <xdr:nvSpPr>
            <xdr:cNvPr id="25642" name="Check Box 42" hidden="1">
              <a:extLst>
                <a:ext uri="{63B3BB69-23CF-44E3-9099-C40C66FF867C}">
                  <a14:compatExt spid="_x0000_s25642"/>
                </a:ext>
                <a:ext uri="{FF2B5EF4-FFF2-40B4-BE49-F238E27FC236}">
                  <a16:creationId xmlns:a16="http://schemas.microsoft.com/office/drawing/2014/main" id="{00000000-0008-0000-0500-00002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46</xdr:row>
          <xdr:rowOff>215900</xdr:rowOff>
        </xdr:to>
        <xdr:sp macro="" textlink="">
          <xdr:nvSpPr>
            <xdr:cNvPr id="25643" name="Check Box 43" hidden="1">
              <a:extLst>
                <a:ext uri="{63B3BB69-23CF-44E3-9099-C40C66FF867C}">
                  <a14:compatExt spid="_x0000_s25643"/>
                </a:ext>
                <a:ext uri="{FF2B5EF4-FFF2-40B4-BE49-F238E27FC236}">
                  <a16:creationId xmlns:a16="http://schemas.microsoft.com/office/drawing/2014/main" id="{00000000-0008-0000-0500-00002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47</xdr:row>
          <xdr:rowOff>215900</xdr:rowOff>
        </xdr:to>
        <xdr:sp macro="" textlink="">
          <xdr:nvSpPr>
            <xdr:cNvPr id="25644" name="Check Box 44" hidden="1">
              <a:extLst>
                <a:ext uri="{63B3BB69-23CF-44E3-9099-C40C66FF867C}">
                  <a14:compatExt spid="_x0000_s25644"/>
                </a:ext>
                <a:ext uri="{FF2B5EF4-FFF2-40B4-BE49-F238E27FC236}">
                  <a16:creationId xmlns:a16="http://schemas.microsoft.com/office/drawing/2014/main" id="{00000000-0008-0000-0500-00002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48</xdr:row>
          <xdr:rowOff>215900</xdr:rowOff>
        </xdr:to>
        <xdr:sp macro="" textlink="">
          <xdr:nvSpPr>
            <xdr:cNvPr id="25645" name="Check Box 45" hidden="1">
              <a:extLst>
                <a:ext uri="{63B3BB69-23CF-44E3-9099-C40C66FF867C}">
                  <a14:compatExt spid="_x0000_s25645"/>
                </a:ext>
                <a:ext uri="{FF2B5EF4-FFF2-40B4-BE49-F238E27FC236}">
                  <a16:creationId xmlns:a16="http://schemas.microsoft.com/office/drawing/2014/main" id="{00000000-0008-0000-0500-00002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49</xdr:row>
          <xdr:rowOff>215900</xdr:rowOff>
        </xdr:to>
        <xdr:sp macro="" textlink="">
          <xdr:nvSpPr>
            <xdr:cNvPr id="25646" name="Check Box 46" hidden="1">
              <a:extLst>
                <a:ext uri="{63B3BB69-23CF-44E3-9099-C40C66FF867C}">
                  <a14:compatExt spid="_x0000_s25646"/>
                </a:ext>
                <a:ext uri="{FF2B5EF4-FFF2-40B4-BE49-F238E27FC236}">
                  <a16:creationId xmlns:a16="http://schemas.microsoft.com/office/drawing/2014/main" id="{00000000-0008-0000-0500-00002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50</xdr:row>
          <xdr:rowOff>215900</xdr:rowOff>
        </xdr:to>
        <xdr:sp macro="" textlink="">
          <xdr:nvSpPr>
            <xdr:cNvPr id="25647" name="Check Box 47" hidden="1">
              <a:extLst>
                <a:ext uri="{63B3BB69-23CF-44E3-9099-C40C66FF867C}">
                  <a14:compatExt spid="_x0000_s25647"/>
                </a:ext>
                <a:ext uri="{FF2B5EF4-FFF2-40B4-BE49-F238E27FC236}">
                  <a16:creationId xmlns:a16="http://schemas.microsoft.com/office/drawing/2014/main" id="{00000000-0008-0000-0500-00002F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51</xdr:row>
          <xdr:rowOff>215900</xdr:rowOff>
        </xdr:to>
        <xdr:sp macro="" textlink="">
          <xdr:nvSpPr>
            <xdr:cNvPr id="25648" name="Check Box 48" hidden="1">
              <a:extLst>
                <a:ext uri="{63B3BB69-23CF-44E3-9099-C40C66FF867C}">
                  <a14:compatExt spid="_x0000_s25648"/>
                </a:ext>
                <a:ext uri="{FF2B5EF4-FFF2-40B4-BE49-F238E27FC236}">
                  <a16:creationId xmlns:a16="http://schemas.microsoft.com/office/drawing/2014/main" id="{00000000-0008-0000-0500-000030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52</xdr:row>
          <xdr:rowOff>215900</xdr:rowOff>
        </xdr:to>
        <xdr:sp macro="" textlink="">
          <xdr:nvSpPr>
            <xdr:cNvPr id="25649" name="Check Box 49" hidden="1">
              <a:extLst>
                <a:ext uri="{63B3BB69-23CF-44E3-9099-C40C66FF867C}">
                  <a14:compatExt spid="_x0000_s25649"/>
                </a:ext>
                <a:ext uri="{FF2B5EF4-FFF2-40B4-BE49-F238E27FC236}">
                  <a16:creationId xmlns:a16="http://schemas.microsoft.com/office/drawing/2014/main" id="{00000000-0008-0000-0500-00003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53</xdr:row>
          <xdr:rowOff>215900</xdr:rowOff>
        </xdr:to>
        <xdr:sp macro="" textlink="">
          <xdr:nvSpPr>
            <xdr:cNvPr id="25650" name="Check Box 50" hidden="1">
              <a:extLst>
                <a:ext uri="{63B3BB69-23CF-44E3-9099-C40C66FF867C}">
                  <a14:compatExt spid="_x0000_s25650"/>
                </a:ext>
                <a:ext uri="{FF2B5EF4-FFF2-40B4-BE49-F238E27FC236}">
                  <a16:creationId xmlns:a16="http://schemas.microsoft.com/office/drawing/2014/main" id="{00000000-0008-0000-0500-00003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54</xdr:row>
          <xdr:rowOff>215900</xdr:rowOff>
        </xdr:to>
        <xdr:sp macro="" textlink="">
          <xdr:nvSpPr>
            <xdr:cNvPr id="25651" name="Check Box 51" hidden="1">
              <a:extLst>
                <a:ext uri="{63B3BB69-23CF-44E3-9099-C40C66FF867C}">
                  <a14:compatExt spid="_x0000_s25651"/>
                </a:ext>
                <a:ext uri="{FF2B5EF4-FFF2-40B4-BE49-F238E27FC236}">
                  <a16:creationId xmlns:a16="http://schemas.microsoft.com/office/drawing/2014/main" id="{00000000-0008-0000-0500-00003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55</xdr:row>
          <xdr:rowOff>215900</xdr:rowOff>
        </xdr:to>
        <xdr:sp macro="" textlink="">
          <xdr:nvSpPr>
            <xdr:cNvPr id="25652" name="Check Box 52" hidden="1">
              <a:extLst>
                <a:ext uri="{63B3BB69-23CF-44E3-9099-C40C66FF867C}">
                  <a14:compatExt spid="_x0000_s25652"/>
                </a:ext>
                <a:ext uri="{FF2B5EF4-FFF2-40B4-BE49-F238E27FC236}">
                  <a16:creationId xmlns:a16="http://schemas.microsoft.com/office/drawing/2014/main" id="{00000000-0008-0000-0500-00003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56</xdr:row>
          <xdr:rowOff>215900</xdr:rowOff>
        </xdr:to>
        <xdr:sp macro="" textlink="">
          <xdr:nvSpPr>
            <xdr:cNvPr id="25653" name="Check Box 53" hidden="1">
              <a:extLst>
                <a:ext uri="{63B3BB69-23CF-44E3-9099-C40C66FF867C}">
                  <a14:compatExt spid="_x0000_s25653"/>
                </a:ext>
                <a:ext uri="{FF2B5EF4-FFF2-40B4-BE49-F238E27FC236}">
                  <a16:creationId xmlns:a16="http://schemas.microsoft.com/office/drawing/2014/main" id="{00000000-0008-0000-0500-00003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57</xdr:row>
          <xdr:rowOff>215900</xdr:rowOff>
        </xdr:to>
        <xdr:sp macro="" textlink="">
          <xdr:nvSpPr>
            <xdr:cNvPr id="25654" name="Check Box 54" hidden="1">
              <a:extLst>
                <a:ext uri="{63B3BB69-23CF-44E3-9099-C40C66FF867C}">
                  <a14:compatExt spid="_x0000_s25654"/>
                </a:ext>
                <a:ext uri="{FF2B5EF4-FFF2-40B4-BE49-F238E27FC236}">
                  <a16:creationId xmlns:a16="http://schemas.microsoft.com/office/drawing/2014/main" id="{00000000-0008-0000-0500-00003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58</xdr:row>
          <xdr:rowOff>215900</xdr:rowOff>
        </xdr:to>
        <xdr:sp macro="" textlink="">
          <xdr:nvSpPr>
            <xdr:cNvPr id="25655" name="Check Box 55" hidden="1">
              <a:extLst>
                <a:ext uri="{63B3BB69-23CF-44E3-9099-C40C66FF867C}">
                  <a14:compatExt spid="_x0000_s25655"/>
                </a:ext>
                <a:ext uri="{FF2B5EF4-FFF2-40B4-BE49-F238E27FC236}">
                  <a16:creationId xmlns:a16="http://schemas.microsoft.com/office/drawing/2014/main" id="{00000000-0008-0000-0500-00003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59</xdr:row>
          <xdr:rowOff>215900</xdr:rowOff>
        </xdr:to>
        <xdr:sp macro="" textlink="">
          <xdr:nvSpPr>
            <xdr:cNvPr id="25656" name="Check Box 56" hidden="1">
              <a:extLst>
                <a:ext uri="{63B3BB69-23CF-44E3-9099-C40C66FF867C}">
                  <a14:compatExt spid="_x0000_s25656"/>
                </a:ext>
                <a:ext uri="{FF2B5EF4-FFF2-40B4-BE49-F238E27FC236}">
                  <a16:creationId xmlns:a16="http://schemas.microsoft.com/office/drawing/2014/main" id="{00000000-0008-0000-0500-00003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60</xdr:row>
          <xdr:rowOff>215900</xdr:rowOff>
        </xdr:to>
        <xdr:sp macro="" textlink="">
          <xdr:nvSpPr>
            <xdr:cNvPr id="25657" name="Check Box 57" hidden="1">
              <a:extLst>
                <a:ext uri="{63B3BB69-23CF-44E3-9099-C40C66FF867C}">
                  <a14:compatExt spid="_x0000_s25657"/>
                </a:ext>
                <a:ext uri="{FF2B5EF4-FFF2-40B4-BE49-F238E27FC236}">
                  <a16:creationId xmlns:a16="http://schemas.microsoft.com/office/drawing/2014/main" id="{00000000-0008-0000-0500-00003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61</xdr:row>
          <xdr:rowOff>215900</xdr:rowOff>
        </xdr:to>
        <xdr:sp macro="" textlink="">
          <xdr:nvSpPr>
            <xdr:cNvPr id="25658" name="Check Box 58" hidden="1">
              <a:extLst>
                <a:ext uri="{63B3BB69-23CF-44E3-9099-C40C66FF867C}">
                  <a14:compatExt spid="_x0000_s25658"/>
                </a:ext>
                <a:ext uri="{FF2B5EF4-FFF2-40B4-BE49-F238E27FC236}">
                  <a16:creationId xmlns:a16="http://schemas.microsoft.com/office/drawing/2014/main" id="{00000000-0008-0000-0500-00003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62</xdr:row>
          <xdr:rowOff>215900</xdr:rowOff>
        </xdr:to>
        <xdr:sp macro="" textlink="">
          <xdr:nvSpPr>
            <xdr:cNvPr id="25659" name="Check Box 59" hidden="1">
              <a:extLst>
                <a:ext uri="{63B3BB69-23CF-44E3-9099-C40C66FF867C}">
                  <a14:compatExt spid="_x0000_s25659"/>
                </a:ext>
                <a:ext uri="{FF2B5EF4-FFF2-40B4-BE49-F238E27FC236}">
                  <a16:creationId xmlns:a16="http://schemas.microsoft.com/office/drawing/2014/main" id="{00000000-0008-0000-0500-00003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63</xdr:row>
          <xdr:rowOff>215900</xdr:rowOff>
        </xdr:to>
        <xdr:sp macro="" textlink="">
          <xdr:nvSpPr>
            <xdr:cNvPr id="25660" name="Check Box 60" hidden="1">
              <a:extLst>
                <a:ext uri="{63B3BB69-23CF-44E3-9099-C40C66FF867C}">
                  <a14:compatExt spid="_x0000_s25660"/>
                </a:ext>
                <a:ext uri="{FF2B5EF4-FFF2-40B4-BE49-F238E27FC236}">
                  <a16:creationId xmlns:a16="http://schemas.microsoft.com/office/drawing/2014/main" id="{00000000-0008-0000-0500-00003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64</xdr:row>
          <xdr:rowOff>215900</xdr:rowOff>
        </xdr:to>
        <xdr:sp macro="" textlink="">
          <xdr:nvSpPr>
            <xdr:cNvPr id="25661" name="Check Box 61" hidden="1">
              <a:extLst>
                <a:ext uri="{63B3BB69-23CF-44E3-9099-C40C66FF867C}">
                  <a14:compatExt spid="_x0000_s25661"/>
                </a:ext>
                <a:ext uri="{FF2B5EF4-FFF2-40B4-BE49-F238E27FC236}">
                  <a16:creationId xmlns:a16="http://schemas.microsoft.com/office/drawing/2014/main" id="{00000000-0008-0000-0500-00003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65</xdr:row>
          <xdr:rowOff>215900</xdr:rowOff>
        </xdr:to>
        <xdr:sp macro="" textlink="">
          <xdr:nvSpPr>
            <xdr:cNvPr id="25662" name="Check Box 62" hidden="1">
              <a:extLst>
                <a:ext uri="{63B3BB69-23CF-44E3-9099-C40C66FF867C}">
                  <a14:compatExt spid="_x0000_s25662"/>
                </a:ext>
                <a:ext uri="{FF2B5EF4-FFF2-40B4-BE49-F238E27FC236}">
                  <a16:creationId xmlns:a16="http://schemas.microsoft.com/office/drawing/2014/main" id="{00000000-0008-0000-0500-00003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34817" name="Check Box 1" hidden="1">
              <a:extLst>
                <a:ext uri="{63B3BB69-23CF-44E3-9099-C40C66FF867C}">
                  <a14:compatExt spid="_x0000_s34817"/>
                </a:ext>
                <a:ext uri="{FF2B5EF4-FFF2-40B4-BE49-F238E27FC236}">
                  <a16:creationId xmlns:a16="http://schemas.microsoft.com/office/drawing/2014/main" id="{00000000-0008-0000-0600-00000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34818" name="Check Box 2" hidden="1">
              <a:extLst>
                <a:ext uri="{63B3BB69-23CF-44E3-9099-C40C66FF867C}">
                  <a14:compatExt spid="_x0000_s34818"/>
                </a:ext>
                <a:ext uri="{FF2B5EF4-FFF2-40B4-BE49-F238E27FC236}">
                  <a16:creationId xmlns:a16="http://schemas.microsoft.com/office/drawing/2014/main" id="{00000000-0008-0000-0600-00000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34819" name="Check Box 3" hidden="1">
              <a:extLst>
                <a:ext uri="{63B3BB69-23CF-44E3-9099-C40C66FF867C}">
                  <a14:compatExt spid="_x0000_s34819"/>
                </a:ext>
                <a:ext uri="{FF2B5EF4-FFF2-40B4-BE49-F238E27FC236}">
                  <a16:creationId xmlns:a16="http://schemas.microsoft.com/office/drawing/2014/main" id="{00000000-0008-0000-0600-00000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34820" name="Check Box 4" hidden="1">
              <a:extLst>
                <a:ext uri="{63B3BB69-23CF-44E3-9099-C40C66FF867C}">
                  <a14:compatExt spid="_x0000_s34820"/>
                </a:ext>
                <a:ext uri="{FF2B5EF4-FFF2-40B4-BE49-F238E27FC236}">
                  <a16:creationId xmlns:a16="http://schemas.microsoft.com/office/drawing/2014/main" id="{00000000-0008-0000-0600-00000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34821" name="Check Box 5" hidden="1">
              <a:extLst>
                <a:ext uri="{63B3BB69-23CF-44E3-9099-C40C66FF867C}">
                  <a14:compatExt spid="_x0000_s34821"/>
                </a:ext>
                <a:ext uri="{FF2B5EF4-FFF2-40B4-BE49-F238E27FC236}">
                  <a16:creationId xmlns:a16="http://schemas.microsoft.com/office/drawing/2014/main" id="{00000000-0008-0000-0600-00000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34822" name="Check Box 6" hidden="1">
              <a:extLst>
                <a:ext uri="{63B3BB69-23CF-44E3-9099-C40C66FF867C}">
                  <a14:compatExt spid="_x0000_s34822"/>
                </a:ext>
                <a:ext uri="{FF2B5EF4-FFF2-40B4-BE49-F238E27FC236}">
                  <a16:creationId xmlns:a16="http://schemas.microsoft.com/office/drawing/2014/main" id="{00000000-0008-0000-0600-00000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34823" name="Check Box 7" hidden="1">
              <a:extLst>
                <a:ext uri="{63B3BB69-23CF-44E3-9099-C40C66FF867C}">
                  <a14:compatExt spid="_x0000_s34823"/>
                </a:ext>
                <a:ext uri="{FF2B5EF4-FFF2-40B4-BE49-F238E27FC236}">
                  <a16:creationId xmlns:a16="http://schemas.microsoft.com/office/drawing/2014/main" id="{00000000-0008-0000-0600-00000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34824" name="Check Box 8" hidden="1">
              <a:extLst>
                <a:ext uri="{63B3BB69-23CF-44E3-9099-C40C66FF867C}">
                  <a14:compatExt spid="_x0000_s34824"/>
                </a:ext>
                <a:ext uri="{FF2B5EF4-FFF2-40B4-BE49-F238E27FC236}">
                  <a16:creationId xmlns:a16="http://schemas.microsoft.com/office/drawing/2014/main" id="{00000000-0008-0000-0600-00000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34825" name="Check Box 9" hidden="1">
              <a:extLst>
                <a:ext uri="{63B3BB69-23CF-44E3-9099-C40C66FF867C}">
                  <a14:compatExt spid="_x0000_s34825"/>
                </a:ext>
                <a:ext uri="{FF2B5EF4-FFF2-40B4-BE49-F238E27FC236}">
                  <a16:creationId xmlns:a16="http://schemas.microsoft.com/office/drawing/2014/main" id="{00000000-0008-0000-0600-000009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34826" name="Check Box 10" hidden="1">
              <a:extLst>
                <a:ext uri="{63B3BB69-23CF-44E3-9099-C40C66FF867C}">
                  <a14:compatExt spid="_x0000_s34826"/>
                </a:ext>
                <a:ext uri="{FF2B5EF4-FFF2-40B4-BE49-F238E27FC236}">
                  <a16:creationId xmlns:a16="http://schemas.microsoft.com/office/drawing/2014/main" id="{00000000-0008-0000-0600-00000A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34827" name="Check Box 11" hidden="1">
              <a:extLst>
                <a:ext uri="{63B3BB69-23CF-44E3-9099-C40C66FF867C}">
                  <a14:compatExt spid="_x0000_s34827"/>
                </a:ext>
                <a:ext uri="{FF2B5EF4-FFF2-40B4-BE49-F238E27FC236}">
                  <a16:creationId xmlns:a16="http://schemas.microsoft.com/office/drawing/2014/main" id="{00000000-0008-0000-0600-00000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34828" name="Check Box 12" hidden="1">
              <a:extLst>
                <a:ext uri="{63B3BB69-23CF-44E3-9099-C40C66FF867C}">
                  <a14:compatExt spid="_x0000_s34828"/>
                </a:ext>
                <a:ext uri="{FF2B5EF4-FFF2-40B4-BE49-F238E27FC236}">
                  <a16:creationId xmlns:a16="http://schemas.microsoft.com/office/drawing/2014/main" id="{00000000-0008-0000-0600-00000C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34829" name="Check Box 13" hidden="1">
              <a:extLst>
                <a:ext uri="{63B3BB69-23CF-44E3-9099-C40C66FF867C}">
                  <a14:compatExt spid="_x0000_s34829"/>
                </a:ext>
                <a:ext uri="{FF2B5EF4-FFF2-40B4-BE49-F238E27FC236}">
                  <a16:creationId xmlns:a16="http://schemas.microsoft.com/office/drawing/2014/main" id="{00000000-0008-0000-0600-00000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34830" name="Check Box 14" hidden="1">
              <a:extLst>
                <a:ext uri="{63B3BB69-23CF-44E3-9099-C40C66FF867C}">
                  <a14:compatExt spid="_x0000_s34830"/>
                </a:ext>
                <a:ext uri="{FF2B5EF4-FFF2-40B4-BE49-F238E27FC236}">
                  <a16:creationId xmlns:a16="http://schemas.microsoft.com/office/drawing/2014/main" id="{00000000-0008-0000-0600-00000E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34831" name="Check Box 15" hidden="1">
              <a:extLst>
                <a:ext uri="{63B3BB69-23CF-44E3-9099-C40C66FF867C}">
                  <a14:compatExt spid="_x0000_s34831"/>
                </a:ext>
                <a:ext uri="{FF2B5EF4-FFF2-40B4-BE49-F238E27FC236}">
                  <a16:creationId xmlns:a16="http://schemas.microsoft.com/office/drawing/2014/main" id="{00000000-0008-0000-0600-00000F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34832" name="Check Box 16" hidden="1">
              <a:extLst>
                <a:ext uri="{63B3BB69-23CF-44E3-9099-C40C66FF867C}">
                  <a14:compatExt spid="_x0000_s34832"/>
                </a:ext>
                <a:ext uri="{FF2B5EF4-FFF2-40B4-BE49-F238E27FC236}">
                  <a16:creationId xmlns:a16="http://schemas.microsoft.com/office/drawing/2014/main" id="{00000000-0008-0000-0600-000010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34833" name="Check Box 17" hidden="1">
              <a:extLst>
                <a:ext uri="{63B3BB69-23CF-44E3-9099-C40C66FF867C}">
                  <a14:compatExt spid="_x0000_s34833"/>
                </a:ext>
                <a:ext uri="{FF2B5EF4-FFF2-40B4-BE49-F238E27FC236}">
                  <a16:creationId xmlns:a16="http://schemas.microsoft.com/office/drawing/2014/main" id="{00000000-0008-0000-0600-00001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26</xdr:row>
          <xdr:rowOff>215900</xdr:rowOff>
        </xdr:to>
        <xdr:sp macro="" textlink="">
          <xdr:nvSpPr>
            <xdr:cNvPr id="34834" name="Check Box 18" hidden="1">
              <a:extLst>
                <a:ext uri="{63B3BB69-23CF-44E3-9099-C40C66FF867C}">
                  <a14:compatExt spid="_x0000_s34834"/>
                </a:ext>
                <a:ext uri="{FF2B5EF4-FFF2-40B4-BE49-F238E27FC236}">
                  <a16:creationId xmlns:a16="http://schemas.microsoft.com/office/drawing/2014/main" id="{00000000-0008-0000-0600-00001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27</xdr:row>
          <xdr:rowOff>215900</xdr:rowOff>
        </xdr:to>
        <xdr:sp macro="" textlink="">
          <xdr:nvSpPr>
            <xdr:cNvPr id="34835" name="Check Box 19" hidden="1">
              <a:extLst>
                <a:ext uri="{63B3BB69-23CF-44E3-9099-C40C66FF867C}">
                  <a14:compatExt spid="_x0000_s34835"/>
                </a:ext>
                <a:ext uri="{FF2B5EF4-FFF2-40B4-BE49-F238E27FC236}">
                  <a16:creationId xmlns:a16="http://schemas.microsoft.com/office/drawing/2014/main" id="{00000000-0008-0000-0600-00001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28</xdr:row>
          <xdr:rowOff>215900</xdr:rowOff>
        </xdr:to>
        <xdr:sp macro="" textlink="">
          <xdr:nvSpPr>
            <xdr:cNvPr id="34836" name="Check Box 20" hidden="1">
              <a:extLst>
                <a:ext uri="{63B3BB69-23CF-44E3-9099-C40C66FF867C}">
                  <a14:compatExt spid="_x0000_s34836"/>
                </a:ext>
                <a:ext uri="{FF2B5EF4-FFF2-40B4-BE49-F238E27FC236}">
                  <a16:creationId xmlns:a16="http://schemas.microsoft.com/office/drawing/2014/main" id="{00000000-0008-0000-0600-00001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29</xdr:row>
          <xdr:rowOff>215900</xdr:rowOff>
        </xdr:to>
        <xdr:sp macro="" textlink="">
          <xdr:nvSpPr>
            <xdr:cNvPr id="34837" name="Check Box 21" hidden="1">
              <a:extLst>
                <a:ext uri="{63B3BB69-23CF-44E3-9099-C40C66FF867C}">
                  <a14:compatExt spid="_x0000_s34837"/>
                </a:ext>
                <a:ext uri="{FF2B5EF4-FFF2-40B4-BE49-F238E27FC236}">
                  <a16:creationId xmlns:a16="http://schemas.microsoft.com/office/drawing/2014/main" id="{00000000-0008-0000-0600-00001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30</xdr:row>
          <xdr:rowOff>215900</xdr:rowOff>
        </xdr:to>
        <xdr:sp macro="" textlink="">
          <xdr:nvSpPr>
            <xdr:cNvPr id="34838" name="Check Box 22" hidden="1">
              <a:extLst>
                <a:ext uri="{63B3BB69-23CF-44E3-9099-C40C66FF867C}">
                  <a14:compatExt spid="_x0000_s34838"/>
                </a:ext>
                <a:ext uri="{FF2B5EF4-FFF2-40B4-BE49-F238E27FC236}">
                  <a16:creationId xmlns:a16="http://schemas.microsoft.com/office/drawing/2014/main" id="{00000000-0008-0000-0600-00001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31</xdr:row>
          <xdr:rowOff>215900</xdr:rowOff>
        </xdr:to>
        <xdr:sp macro="" textlink="">
          <xdr:nvSpPr>
            <xdr:cNvPr id="34839" name="Check Box 23" hidden="1">
              <a:extLst>
                <a:ext uri="{63B3BB69-23CF-44E3-9099-C40C66FF867C}">
                  <a14:compatExt spid="_x0000_s34839"/>
                </a:ext>
                <a:ext uri="{FF2B5EF4-FFF2-40B4-BE49-F238E27FC236}">
                  <a16:creationId xmlns:a16="http://schemas.microsoft.com/office/drawing/2014/main" id="{00000000-0008-0000-0600-00001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32</xdr:row>
          <xdr:rowOff>215900</xdr:rowOff>
        </xdr:to>
        <xdr:sp macro="" textlink="">
          <xdr:nvSpPr>
            <xdr:cNvPr id="34840" name="Check Box 24" hidden="1">
              <a:extLst>
                <a:ext uri="{63B3BB69-23CF-44E3-9099-C40C66FF867C}">
                  <a14:compatExt spid="_x0000_s34840"/>
                </a:ext>
                <a:ext uri="{FF2B5EF4-FFF2-40B4-BE49-F238E27FC236}">
                  <a16:creationId xmlns:a16="http://schemas.microsoft.com/office/drawing/2014/main" id="{00000000-0008-0000-0600-00001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33</xdr:row>
          <xdr:rowOff>215900</xdr:rowOff>
        </xdr:to>
        <xdr:sp macro="" textlink="">
          <xdr:nvSpPr>
            <xdr:cNvPr id="34841" name="Check Box 25" hidden="1">
              <a:extLst>
                <a:ext uri="{63B3BB69-23CF-44E3-9099-C40C66FF867C}">
                  <a14:compatExt spid="_x0000_s34841"/>
                </a:ext>
                <a:ext uri="{FF2B5EF4-FFF2-40B4-BE49-F238E27FC236}">
                  <a16:creationId xmlns:a16="http://schemas.microsoft.com/office/drawing/2014/main" id="{00000000-0008-0000-0600-000019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34</xdr:row>
          <xdr:rowOff>215900</xdr:rowOff>
        </xdr:to>
        <xdr:sp macro="" textlink="">
          <xdr:nvSpPr>
            <xdr:cNvPr id="34842" name="Check Box 26" hidden="1">
              <a:extLst>
                <a:ext uri="{63B3BB69-23CF-44E3-9099-C40C66FF867C}">
                  <a14:compatExt spid="_x0000_s34842"/>
                </a:ext>
                <a:ext uri="{FF2B5EF4-FFF2-40B4-BE49-F238E27FC236}">
                  <a16:creationId xmlns:a16="http://schemas.microsoft.com/office/drawing/2014/main" id="{00000000-0008-0000-0600-00001A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35</xdr:row>
          <xdr:rowOff>215900</xdr:rowOff>
        </xdr:to>
        <xdr:sp macro="" textlink="">
          <xdr:nvSpPr>
            <xdr:cNvPr id="34843" name="Check Box 27" hidden="1">
              <a:extLst>
                <a:ext uri="{63B3BB69-23CF-44E3-9099-C40C66FF867C}">
                  <a14:compatExt spid="_x0000_s34843"/>
                </a:ext>
                <a:ext uri="{FF2B5EF4-FFF2-40B4-BE49-F238E27FC236}">
                  <a16:creationId xmlns:a16="http://schemas.microsoft.com/office/drawing/2014/main" id="{00000000-0008-0000-0600-00001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36</xdr:row>
          <xdr:rowOff>215900</xdr:rowOff>
        </xdr:to>
        <xdr:sp macro="" textlink="">
          <xdr:nvSpPr>
            <xdr:cNvPr id="34844" name="Check Box 28" hidden="1">
              <a:extLst>
                <a:ext uri="{63B3BB69-23CF-44E3-9099-C40C66FF867C}">
                  <a14:compatExt spid="_x0000_s34844"/>
                </a:ext>
                <a:ext uri="{FF2B5EF4-FFF2-40B4-BE49-F238E27FC236}">
                  <a16:creationId xmlns:a16="http://schemas.microsoft.com/office/drawing/2014/main" id="{00000000-0008-0000-0600-00001C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37</xdr:row>
          <xdr:rowOff>215900</xdr:rowOff>
        </xdr:to>
        <xdr:sp macro="" textlink="">
          <xdr:nvSpPr>
            <xdr:cNvPr id="34845" name="Check Box 29" hidden="1">
              <a:extLst>
                <a:ext uri="{63B3BB69-23CF-44E3-9099-C40C66FF867C}">
                  <a14:compatExt spid="_x0000_s34845"/>
                </a:ext>
                <a:ext uri="{FF2B5EF4-FFF2-40B4-BE49-F238E27FC236}">
                  <a16:creationId xmlns:a16="http://schemas.microsoft.com/office/drawing/2014/main" id="{00000000-0008-0000-0600-00001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38</xdr:row>
          <xdr:rowOff>215900</xdr:rowOff>
        </xdr:to>
        <xdr:sp macro="" textlink="">
          <xdr:nvSpPr>
            <xdr:cNvPr id="34846" name="Check Box 30" hidden="1">
              <a:extLst>
                <a:ext uri="{63B3BB69-23CF-44E3-9099-C40C66FF867C}">
                  <a14:compatExt spid="_x0000_s34846"/>
                </a:ext>
                <a:ext uri="{FF2B5EF4-FFF2-40B4-BE49-F238E27FC236}">
                  <a16:creationId xmlns:a16="http://schemas.microsoft.com/office/drawing/2014/main" id="{00000000-0008-0000-0600-00001E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39</xdr:row>
          <xdr:rowOff>215900</xdr:rowOff>
        </xdr:to>
        <xdr:sp macro="" textlink="">
          <xdr:nvSpPr>
            <xdr:cNvPr id="34847" name="Check Box 31" hidden="1">
              <a:extLst>
                <a:ext uri="{63B3BB69-23CF-44E3-9099-C40C66FF867C}">
                  <a14:compatExt spid="_x0000_s34847"/>
                </a:ext>
                <a:ext uri="{FF2B5EF4-FFF2-40B4-BE49-F238E27FC236}">
                  <a16:creationId xmlns:a16="http://schemas.microsoft.com/office/drawing/2014/main" id="{00000000-0008-0000-0600-00001F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40</xdr:row>
          <xdr:rowOff>215900</xdr:rowOff>
        </xdr:to>
        <xdr:sp macro="" textlink="">
          <xdr:nvSpPr>
            <xdr:cNvPr id="34848" name="Check Box 32" hidden="1">
              <a:extLst>
                <a:ext uri="{63B3BB69-23CF-44E3-9099-C40C66FF867C}">
                  <a14:compatExt spid="_x0000_s34848"/>
                </a:ext>
                <a:ext uri="{FF2B5EF4-FFF2-40B4-BE49-F238E27FC236}">
                  <a16:creationId xmlns:a16="http://schemas.microsoft.com/office/drawing/2014/main" id="{00000000-0008-0000-0600-000020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41</xdr:row>
          <xdr:rowOff>215900</xdr:rowOff>
        </xdr:to>
        <xdr:sp macro="" textlink="">
          <xdr:nvSpPr>
            <xdr:cNvPr id="34849" name="Check Box 33" hidden="1">
              <a:extLst>
                <a:ext uri="{63B3BB69-23CF-44E3-9099-C40C66FF867C}">
                  <a14:compatExt spid="_x0000_s34849"/>
                </a:ext>
                <a:ext uri="{FF2B5EF4-FFF2-40B4-BE49-F238E27FC236}">
                  <a16:creationId xmlns:a16="http://schemas.microsoft.com/office/drawing/2014/main" id="{00000000-0008-0000-0600-00002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42</xdr:row>
          <xdr:rowOff>215900</xdr:rowOff>
        </xdr:to>
        <xdr:sp macro="" textlink="">
          <xdr:nvSpPr>
            <xdr:cNvPr id="34850" name="Check Box 34" hidden="1">
              <a:extLst>
                <a:ext uri="{63B3BB69-23CF-44E3-9099-C40C66FF867C}">
                  <a14:compatExt spid="_x0000_s34850"/>
                </a:ext>
                <a:ext uri="{FF2B5EF4-FFF2-40B4-BE49-F238E27FC236}">
                  <a16:creationId xmlns:a16="http://schemas.microsoft.com/office/drawing/2014/main" id="{00000000-0008-0000-0600-00002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43</xdr:row>
          <xdr:rowOff>215900</xdr:rowOff>
        </xdr:to>
        <xdr:sp macro="" textlink="">
          <xdr:nvSpPr>
            <xdr:cNvPr id="34851" name="Check Box 35" hidden="1">
              <a:extLst>
                <a:ext uri="{63B3BB69-23CF-44E3-9099-C40C66FF867C}">
                  <a14:compatExt spid="_x0000_s34851"/>
                </a:ext>
                <a:ext uri="{FF2B5EF4-FFF2-40B4-BE49-F238E27FC236}">
                  <a16:creationId xmlns:a16="http://schemas.microsoft.com/office/drawing/2014/main" id="{00000000-0008-0000-0600-00002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44</xdr:row>
          <xdr:rowOff>215900</xdr:rowOff>
        </xdr:to>
        <xdr:sp macro="" textlink="">
          <xdr:nvSpPr>
            <xdr:cNvPr id="34852" name="Check Box 36" hidden="1">
              <a:extLst>
                <a:ext uri="{63B3BB69-23CF-44E3-9099-C40C66FF867C}">
                  <a14:compatExt spid="_x0000_s34852"/>
                </a:ext>
                <a:ext uri="{FF2B5EF4-FFF2-40B4-BE49-F238E27FC236}">
                  <a16:creationId xmlns:a16="http://schemas.microsoft.com/office/drawing/2014/main" id="{00000000-0008-0000-0600-00002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66</xdr:row>
          <xdr:rowOff>215900</xdr:rowOff>
        </xdr:to>
        <xdr:sp macro="" textlink="">
          <xdr:nvSpPr>
            <xdr:cNvPr id="34853" name="Check Box 37" hidden="1">
              <a:extLst>
                <a:ext uri="{63B3BB69-23CF-44E3-9099-C40C66FF867C}">
                  <a14:compatExt spid="_x0000_s34853"/>
                </a:ext>
                <a:ext uri="{FF2B5EF4-FFF2-40B4-BE49-F238E27FC236}">
                  <a16:creationId xmlns:a16="http://schemas.microsoft.com/office/drawing/2014/main" id="{00000000-0008-0000-0600-00002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67</xdr:row>
          <xdr:rowOff>215900</xdr:rowOff>
        </xdr:to>
        <xdr:sp macro="" textlink="">
          <xdr:nvSpPr>
            <xdr:cNvPr id="34854" name="Check Box 38" hidden="1">
              <a:extLst>
                <a:ext uri="{63B3BB69-23CF-44E3-9099-C40C66FF867C}">
                  <a14:compatExt spid="_x0000_s34854"/>
                </a:ext>
                <a:ext uri="{FF2B5EF4-FFF2-40B4-BE49-F238E27FC236}">
                  <a16:creationId xmlns:a16="http://schemas.microsoft.com/office/drawing/2014/main" id="{00000000-0008-0000-0600-00002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68</xdr:row>
          <xdr:rowOff>215900</xdr:rowOff>
        </xdr:to>
        <xdr:sp macro="" textlink="">
          <xdr:nvSpPr>
            <xdr:cNvPr id="34855" name="Check Box 39" hidden="1">
              <a:extLst>
                <a:ext uri="{63B3BB69-23CF-44E3-9099-C40C66FF867C}">
                  <a14:compatExt spid="_x0000_s34855"/>
                </a:ext>
                <a:ext uri="{FF2B5EF4-FFF2-40B4-BE49-F238E27FC236}">
                  <a16:creationId xmlns:a16="http://schemas.microsoft.com/office/drawing/2014/main" id="{00000000-0008-0000-0600-00002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69</xdr:row>
          <xdr:rowOff>215900</xdr:rowOff>
        </xdr:to>
        <xdr:sp macro="" textlink="">
          <xdr:nvSpPr>
            <xdr:cNvPr id="34856" name="Check Box 40" hidden="1">
              <a:extLst>
                <a:ext uri="{63B3BB69-23CF-44E3-9099-C40C66FF867C}">
                  <a14:compatExt spid="_x0000_s34856"/>
                </a:ext>
                <a:ext uri="{FF2B5EF4-FFF2-40B4-BE49-F238E27FC236}">
                  <a16:creationId xmlns:a16="http://schemas.microsoft.com/office/drawing/2014/main" id="{00000000-0008-0000-0600-00002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70</xdr:row>
          <xdr:rowOff>215900</xdr:rowOff>
        </xdr:to>
        <xdr:sp macro="" textlink="">
          <xdr:nvSpPr>
            <xdr:cNvPr id="34857" name="Check Box 41" hidden="1">
              <a:extLst>
                <a:ext uri="{63B3BB69-23CF-44E3-9099-C40C66FF867C}">
                  <a14:compatExt spid="_x0000_s34857"/>
                </a:ext>
                <a:ext uri="{FF2B5EF4-FFF2-40B4-BE49-F238E27FC236}">
                  <a16:creationId xmlns:a16="http://schemas.microsoft.com/office/drawing/2014/main" id="{00000000-0008-0000-0600-000029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45</xdr:row>
          <xdr:rowOff>215900</xdr:rowOff>
        </xdr:to>
        <xdr:sp macro="" textlink="">
          <xdr:nvSpPr>
            <xdr:cNvPr id="34858" name="Check Box 42" hidden="1">
              <a:extLst>
                <a:ext uri="{63B3BB69-23CF-44E3-9099-C40C66FF867C}">
                  <a14:compatExt spid="_x0000_s34858"/>
                </a:ext>
                <a:ext uri="{FF2B5EF4-FFF2-40B4-BE49-F238E27FC236}">
                  <a16:creationId xmlns:a16="http://schemas.microsoft.com/office/drawing/2014/main" id="{00000000-0008-0000-0600-00002A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46</xdr:row>
          <xdr:rowOff>215900</xdr:rowOff>
        </xdr:to>
        <xdr:sp macro="" textlink="">
          <xdr:nvSpPr>
            <xdr:cNvPr id="34859" name="Check Box 43" hidden="1">
              <a:extLst>
                <a:ext uri="{63B3BB69-23CF-44E3-9099-C40C66FF867C}">
                  <a14:compatExt spid="_x0000_s34859"/>
                </a:ext>
                <a:ext uri="{FF2B5EF4-FFF2-40B4-BE49-F238E27FC236}">
                  <a16:creationId xmlns:a16="http://schemas.microsoft.com/office/drawing/2014/main" id="{00000000-0008-0000-0600-00002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47</xdr:row>
          <xdr:rowOff>215900</xdr:rowOff>
        </xdr:to>
        <xdr:sp macro="" textlink="">
          <xdr:nvSpPr>
            <xdr:cNvPr id="34860" name="Check Box 44" hidden="1">
              <a:extLst>
                <a:ext uri="{63B3BB69-23CF-44E3-9099-C40C66FF867C}">
                  <a14:compatExt spid="_x0000_s34860"/>
                </a:ext>
                <a:ext uri="{FF2B5EF4-FFF2-40B4-BE49-F238E27FC236}">
                  <a16:creationId xmlns:a16="http://schemas.microsoft.com/office/drawing/2014/main" id="{00000000-0008-0000-0600-00002C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48</xdr:row>
          <xdr:rowOff>215900</xdr:rowOff>
        </xdr:to>
        <xdr:sp macro="" textlink="">
          <xdr:nvSpPr>
            <xdr:cNvPr id="34861" name="Check Box 45" hidden="1">
              <a:extLst>
                <a:ext uri="{63B3BB69-23CF-44E3-9099-C40C66FF867C}">
                  <a14:compatExt spid="_x0000_s34861"/>
                </a:ext>
                <a:ext uri="{FF2B5EF4-FFF2-40B4-BE49-F238E27FC236}">
                  <a16:creationId xmlns:a16="http://schemas.microsoft.com/office/drawing/2014/main" id="{00000000-0008-0000-0600-00002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49</xdr:row>
          <xdr:rowOff>215900</xdr:rowOff>
        </xdr:to>
        <xdr:sp macro="" textlink="">
          <xdr:nvSpPr>
            <xdr:cNvPr id="34862" name="Check Box 46" hidden="1">
              <a:extLst>
                <a:ext uri="{63B3BB69-23CF-44E3-9099-C40C66FF867C}">
                  <a14:compatExt spid="_x0000_s34862"/>
                </a:ext>
                <a:ext uri="{FF2B5EF4-FFF2-40B4-BE49-F238E27FC236}">
                  <a16:creationId xmlns:a16="http://schemas.microsoft.com/office/drawing/2014/main" id="{00000000-0008-0000-0600-00002E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50</xdr:row>
          <xdr:rowOff>215900</xdr:rowOff>
        </xdr:to>
        <xdr:sp macro="" textlink="">
          <xdr:nvSpPr>
            <xdr:cNvPr id="34863" name="Check Box 47" hidden="1">
              <a:extLst>
                <a:ext uri="{63B3BB69-23CF-44E3-9099-C40C66FF867C}">
                  <a14:compatExt spid="_x0000_s34863"/>
                </a:ext>
                <a:ext uri="{FF2B5EF4-FFF2-40B4-BE49-F238E27FC236}">
                  <a16:creationId xmlns:a16="http://schemas.microsoft.com/office/drawing/2014/main" id="{00000000-0008-0000-0600-00002F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51</xdr:row>
          <xdr:rowOff>215900</xdr:rowOff>
        </xdr:to>
        <xdr:sp macro="" textlink="">
          <xdr:nvSpPr>
            <xdr:cNvPr id="34864" name="Check Box 48" hidden="1">
              <a:extLst>
                <a:ext uri="{63B3BB69-23CF-44E3-9099-C40C66FF867C}">
                  <a14:compatExt spid="_x0000_s34864"/>
                </a:ext>
                <a:ext uri="{FF2B5EF4-FFF2-40B4-BE49-F238E27FC236}">
                  <a16:creationId xmlns:a16="http://schemas.microsoft.com/office/drawing/2014/main" id="{00000000-0008-0000-0600-000030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52</xdr:row>
          <xdr:rowOff>215900</xdr:rowOff>
        </xdr:to>
        <xdr:sp macro="" textlink="">
          <xdr:nvSpPr>
            <xdr:cNvPr id="34865" name="Check Box 49" hidden="1">
              <a:extLst>
                <a:ext uri="{63B3BB69-23CF-44E3-9099-C40C66FF867C}">
                  <a14:compatExt spid="_x0000_s34865"/>
                </a:ext>
                <a:ext uri="{FF2B5EF4-FFF2-40B4-BE49-F238E27FC236}">
                  <a16:creationId xmlns:a16="http://schemas.microsoft.com/office/drawing/2014/main" id="{00000000-0008-0000-0600-00003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53</xdr:row>
          <xdr:rowOff>215900</xdr:rowOff>
        </xdr:to>
        <xdr:sp macro="" textlink="">
          <xdr:nvSpPr>
            <xdr:cNvPr id="34866" name="Check Box 50" hidden="1">
              <a:extLst>
                <a:ext uri="{63B3BB69-23CF-44E3-9099-C40C66FF867C}">
                  <a14:compatExt spid="_x0000_s34866"/>
                </a:ext>
                <a:ext uri="{FF2B5EF4-FFF2-40B4-BE49-F238E27FC236}">
                  <a16:creationId xmlns:a16="http://schemas.microsoft.com/office/drawing/2014/main" id="{00000000-0008-0000-0600-00003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54</xdr:row>
          <xdr:rowOff>215900</xdr:rowOff>
        </xdr:to>
        <xdr:sp macro="" textlink="">
          <xdr:nvSpPr>
            <xdr:cNvPr id="34867" name="Check Box 51" hidden="1">
              <a:extLst>
                <a:ext uri="{63B3BB69-23CF-44E3-9099-C40C66FF867C}">
                  <a14:compatExt spid="_x0000_s34867"/>
                </a:ext>
                <a:ext uri="{FF2B5EF4-FFF2-40B4-BE49-F238E27FC236}">
                  <a16:creationId xmlns:a16="http://schemas.microsoft.com/office/drawing/2014/main" id="{00000000-0008-0000-0600-00003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55</xdr:row>
          <xdr:rowOff>215900</xdr:rowOff>
        </xdr:to>
        <xdr:sp macro="" textlink="">
          <xdr:nvSpPr>
            <xdr:cNvPr id="34868" name="Check Box 52" hidden="1">
              <a:extLst>
                <a:ext uri="{63B3BB69-23CF-44E3-9099-C40C66FF867C}">
                  <a14:compatExt spid="_x0000_s34868"/>
                </a:ext>
                <a:ext uri="{FF2B5EF4-FFF2-40B4-BE49-F238E27FC236}">
                  <a16:creationId xmlns:a16="http://schemas.microsoft.com/office/drawing/2014/main" id="{00000000-0008-0000-0600-00003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56</xdr:row>
          <xdr:rowOff>215900</xdr:rowOff>
        </xdr:to>
        <xdr:sp macro="" textlink="">
          <xdr:nvSpPr>
            <xdr:cNvPr id="34869" name="Check Box 53" hidden="1">
              <a:extLst>
                <a:ext uri="{63B3BB69-23CF-44E3-9099-C40C66FF867C}">
                  <a14:compatExt spid="_x0000_s34869"/>
                </a:ext>
                <a:ext uri="{FF2B5EF4-FFF2-40B4-BE49-F238E27FC236}">
                  <a16:creationId xmlns:a16="http://schemas.microsoft.com/office/drawing/2014/main" id="{00000000-0008-0000-0600-00003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57</xdr:row>
          <xdr:rowOff>215900</xdr:rowOff>
        </xdr:to>
        <xdr:sp macro="" textlink="">
          <xdr:nvSpPr>
            <xdr:cNvPr id="34870" name="Check Box 54" hidden="1">
              <a:extLst>
                <a:ext uri="{63B3BB69-23CF-44E3-9099-C40C66FF867C}">
                  <a14:compatExt spid="_x0000_s34870"/>
                </a:ext>
                <a:ext uri="{FF2B5EF4-FFF2-40B4-BE49-F238E27FC236}">
                  <a16:creationId xmlns:a16="http://schemas.microsoft.com/office/drawing/2014/main" id="{00000000-0008-0000-0600-00003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58</xdr:row>
          <xdr:rowOff>215900</xdr:rowOff>
        </xdr:to>
        <xdr:sp macro="" textlink="">
          <xdr:nvSpPr>
            <xdr:cNvPr id="34871" name="Check Box 55" hidden="1">
              <a:extLst>
                <a:ext uri="{63B3BB69-23CF-44E3-9099-C40C66FF867C}">
                  <a14:compatExt spid="_x0000_s34871"/>
                </a:ext>
                <a:ext uri="{FF2B5EF4-FFF2-40B4-BE49-F238E27FC236}">
                  <a16:creationId xmlns:a16="http://schemas.microsoft.com/office/drawing/2014/main" id="{00000000-0008-0000-0600-00003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59</xdr:row>
          <xdr:rowOff>215900</xdr:rowOff>
        </xdr:to>
        <xdr:sp macro="" textlink="">
          <xdr:nvSpPr>
            <xdr:cNvPr id="34872" name="Check Box 56" hidden="1">
              <a:extLst>
                <a:ext uri="{63B3BB69-23CF-44E3-9099-C40C66FF867C}">
                  <a14:compatExt spid="_x0000_s34872"/>
                </a:ext>
                <a:ext uri="{FF2B5EF4-FFF2-40B4-BE49-F238E27FC236}">
                  <a16:creationId xmlns:a16="http://schemas.microsoft.com/office/drawing/2014/main" id="{00000000-0008-0000-0600-00003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60</xdr:row>
          <xdr:rowOff>215900</xdr:rowOff>
        </xdr:to>
        <xdr:sp macro="" textlink="">
          <xdr:nvSpPr>
            <xdr:cNvPr id="34873" name="Check Box 57" hidden="1">
              <a:extLst>
                <a:ext uri="{63B3BB69-23CF-44E3-9099-C40C66FF867C}">
                  <a14:compatExt spid="_x0000_s34873"/>
                </a:ext>
                <a:ext uri="{FF2B5EF4-FFF2-40B4-BE49-F238E27FC236}">
                  <a16:creationId xmlns:a16="http://schemas.microsoft.com/office/drawing/2014/main" id="{00000000-0008-0000-0600-000039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61</xdr:row>
          <xdr:rowOff>215900</xdr:rowOff>
        </xdr:to>
        <xdr:sp macro="" textlink="">
          <xdr:nvSpPr>
            <xdr:cNvPr id="34874" name="Check Box 58" hidden="1">
              <a:extLst>
                <a:ext uri="{63B3BB69-23CF-44E3-9099-C40C66FF867C}">
                  <a14:compatExt spid="_x0000_s34874"/>
                </a:ext>
                <a:ext uri="{FF2B5EF4-FFF2-40B4-BE49-F238E27FC236}">
                  <a16:creationId xmlns:a16="http://schemas.microsoft.com/office/drawing/2014/main" id="{00000000-0008-0000-0600-00003A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62</xdr:row>
          <xdr:rowOff>215900</xdr:rowOff>
        </xdr:to>
        <xdr:sp macro="" textlink="">
          <xdr:nvSpPr>
            <xdr:cNvPr id="34875" name="Check Box 59" hidden="1">
              <a:extLst>
                <a:ext uri="{63B3BB69-23CF-44E3-9099-C40C66FF867C}">
                  <a14:compatExt spid="_x0000_s34875"/>
                </a:ext>
                <a:ext uri="{FF2B5EF4-FFF2-40B4-BE49-F238E27FC236}">
                  <a16:creationId xmlns:a16="http://schemas.microsoft.com/office/drawing/2014/main" id="{00000000-0008-0000-0600-00003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63</xdr:row>
          <xdr:rowOff>215900</xdr:rowOff>
        </xdr:to>
        <xdr:sp macro="" textlink="">
          <xdr:nvSpPr>
            <xdr:cNvPr id="34876" name="Check Box 60" hidden="1">
              <a:extLst>
                <a:ext uri="{63B3BB69-23CF-44E3-9099-C40C66FF867C}">
                  <a14:compatExt spid="_x0000_s34876"/>
                </a:ext>
                <a:ext uri="{FF2B5EF4-FFF2-40B4-BE49-F238E27FC236}">
                  <a16:creationId xmlns:a16="http://schemas.microsoft.com/office/drawing/2014/main" id="{00000000-0008-0000-0600-00003C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64</xdr:row>
          <xdr:rowOff>215900</xdr:rowOff>
        </xdr:to>
        <xdr:sp macro="" textlink="">
          <xdr:nvSpPr>
            <xdr:cNvPr id="34877" name="Check Box 61" hidden="1">
              <a:extLst>
                <a:ext uri="{63B3BB69-23CF-44E3-9099-C40C66FF867C}">
                  <a14:compatExt spid="_x0000_s34877"/>
                </a:ext>
                <a:ext uri="{FF2B5EF4-FFF2-40B4-BE49-F238E27FC236}">
                  <a16:creationId xmlns:a16="http://schemas.microsoft.com/office/drawing/2014/main" id="{00000000-0008-0000-0600-00003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65</xdr:row>
          <xdr:rowOff>215900</xdr:rowOff>
        </xdr:to>
        <xdr:sp macro="" textlink="">
          <xdr:nvSpPr>
            <xdr:cNvPr id="34878" name="Check Box 62" hidden="1">
              <a:extLst>
                <a:ext uri="{63B3BB69-23CF-44E3-9099-C40C66FF867C}">
                  <a14:compatExt spid="_x0000_s34878"/>
                </a:ext>
                <a:ext uri="{FF2B5EF4-FFF2-40B4-BE49-F238E27FC236}">
                  <a16:creationId xmlns:a16="http://schemas.microsoft.com/office/drawing/2014/main" id="{00000000-0008-0000-0600-00003E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33793" name="Check Box 1" hidden="1">
              <a:extLst>
                <a:ext uri="{63B3BB69-23CF-44E3-9099-C40C66FF867C}">
                  <a14:compatExt spid="_x0000_s33793"/>
                </a:ext>
                <a:ext uri="{FF2B5EF4-FFF2-40B4-BE49-F238E27FC236}">
                  <a16:creationId xmlns:a16="http://schemas.microsoft.com/office/drawing/2014/main" id="{00000000-0008-0000-0700-00000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33794" name="Check Box 2" hidden="1">
              <a:extLst>
                <a:ext uri="{63B3BB69-23CF-44E3-9099-C40C66FF867C}">
                  <a14:compatExt spid="_x0000_s33794"/>
                </a:ext>
                <a:ext uri="{FF2B5EF4-FFF2-40B4-BE49-F238E27FC236}">
                  <a16:creationId xmlns:a16="http://schemas.microsoft.com/office/drawing/2014/main" id="{00000000-0008-0000-0700-00000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33795" name="Check Box 3" hidden="1">
              <a:extLst>
                <a:ext uri="{63B3BB69-23CF-44E3-9099-C40C66FF867C}">
                  <a14:compatExt spid="_x0000_s33795"/>
                </a:ext>
                <a:ext uri="{FF2B5EF4-FFF2-40B4-BE49-F238E27FC236}">
                  <a16:creationId xmlns:a16="http://schemas.microsoft.com/office/drawing/2014/main" id="{00000000-0008-0000-0700-000003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33796" name="Check Box 4" hidden="1">
              <a:extLst>
                <a:ext uri="{63B3BB69-23CF-44E3-9099-C40C66FF867C}">
                  <a14:compatExt spid="_x0000_s33796"/>
                </a:ext>
                <a:ext uri="{FF2B5EF4-FFF2-40B4-BE49-F238E27FC236}">
                  <a16:creationId xmlns:a16="http://schemas.microsoft.com/office/drawing/2014/main" id="{00000000-0008-0000-0700-000004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33797" name="Check Box 5" hidden="1">
              <a:extLst>
                <a:ext uri="{63B3BB69-23CF-44E3-9099-C40C66FF867C}">
                  <a14:compatExt spid="_x0000_s33797"/>
                </a:ext>
                <a:ext uri="{FF2B5EF4-FFF2-40B4-BE49-F238E27FC236}">
                  <a16:creationId xmlns:a16="http://schemas.microsoft.com/office/drawing/2014/main" id="{00000000-0008-0000-0700-000005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33798" name="Check Box 6" hidden="1">
              <a:extLst>
                <a:ext uri="{63B3BB69-23CF-44E3-9099-C40C66FF867C}">
                  <a14:compatExt spid="_x0000_s33798"/>
                </a:ext>
                <a:ext uri="{FF2B5EF4-FFF2-40B4-BE49-F238E27FC236}">
                  <a16:creationId xmlns:a16="http://schemas.microsoft.com/office/drawing/2014/main" id="{00000000-0008-0000-0700-000006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33799" name="Check Box 7" hidden="1">
              <a:extLst>
                <a:ext uri="{63B3BB69-23CF-44E3-9099-C40C66FF867C}">
                  <a14:compatExt spid="_x0000_s33799"/>
                </a:ext>
                <a:ext uri="{FF2B5EF4-FFF2-40B4-BE49-F238E27FC236}">
                  <a16:creationId xmlns:a16="http://schemas.microsoft.com/office/drawing/2014/main" id="{00000000-0008-0000-0700-000007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33800" name="Check Box 8" hidden="1">
              <a:extLst>
                <a:ext uri="{63B3BB69-23CF-44E3-9099-C40C66FF867C}">
                  <a14:compatExt spid="_x0000_s33800"/>
                </a:ext>
                <a:ext uri="{FF2B5EF4-FFF2-40B4-BE49-F238E27FC236}">
                  <a16:creationId xmlns:a16="http://schemas.microsoft.com/office/drawing/2014/main" id="{00000000-0008-0000-0700-00000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33801" name="Check Box 9" hidden="1">
              <a:extLst>
                <a:ext uri="{63B3BB69-23CF-44E3-9099-C40C66FF867C}">
                  <a14:compatExt spid="_x0000_s33801"/>
                </a:ext>
                <a:ext uri="{FF2B5EF4-FFF2-40B4-BE49-F238E27FC236}">
                  <a16:creationId xmlns:a16="http://schemas.microsoft.com/office/drawing/2014/main" id="{00000000-0008-0000-0700-000009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33802" name="Check Box 10" hidden="1">
              <a:extLst>
                <a:ext uri="{63B3BB69-23CF-44E3-9099-C40C66FF867C}">
                  <a14:compatExt spid="_x0000_s33802"/>
                </a:ext>
                <a:ext uri="{FF2B5EF4-FFF2-40B4-BE49-F238E27FC236}">
                  <a16:creationId xmlns:a16="http://schemas.microsoft.com/office/drawing/2014/main" id="{00000000-0008-0000-0700-00000A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33803" name="Check Box 11" hidden="1">
              <a:extLst>
                <a:ext uri="{63B3BB69-23CF-44E3-9099-C40C66FF867C}">
                  <a14:compatExt spid="_x0000_s33803"/>
                </a:ext>
                <a:ext uri="{FF2B5EF4-FFF2-40B4-BE49-F238E27FC236}">
                  <a16:creationId xmlns:a16="http://schemas.microsoft.com/office/drawing/2014/main" id="{00000000-0008-0000-0700-00000B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33804" name="Check Box 12" hidden="1">
              <a:extLst>
                <a:ext uri="{63B3BB69-23CF-44E3-9099-C40C66FF867C}">
                  <a14:compatExt spid="_x0000_s33804"/>
                </a:ext>
                <a:ext uri="{FF2B5EF4-FFF2-40B4-BE49-F238E27FC236}">
                  <a16:creationId xmlns:a16="http://schemas.microsoft.com/office/drawing/2014/main" id="{00000000-0008-0000-0700-00000C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33805" name="Check Box 13" hidden="1">
              <a:extLst>
                <a:ext uri="{63B3BB69-23CF-44E3-9099-C40C66FF867C}">
                  <a14:compatExt spid="_x0000_s33805"/>
                </a:ext>
                <a:ext uri="{FF2B5EF4-FFF2-40B4-BE49-F238E27FC236}">
                  <a16:creationId xmlns:a16="http://schemas.microsoft.com/office/drawing/2014/main" id="{00000000-0008-0000-0700-00000D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33806" name="Check Box 14" hidden="1">
              <a:extLst>
                <a:ext uri="{63B3BB69-23CF-44E3-9099-C40C66FF867C}">
                  <a14:compatExt spid="_x0000_s33806"/>
                </a:ext>
                <a:ext uri="{FF2B5EF4-FFF2-40B4-BE49-F238E27FC236}">
                  <a16:creationId xmlns:a16="http://schemas.microsoft.com/office/drawing/2014/main" id="{00000000-0008-0000-0700-00000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33807" name="Check Box 15" hidden="1">
              <a:extLst>
                <a:ext uri="{63B3BB69-23CF-44E3-9099-C40C66FF867C}">
                  <a14:compatExt spid="_x0000_s33807"/>
                </a:ext>
                <a:ext uri="{FF2B5EF4-FFF2-40B4-BE49-F238E27FC236}">
                  <a16:creationId xmlns:a16="http://schemas.microsoft.com/office/drawing/2014/main" id="{00000000-0008-0000-0700-00000F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33808" name="Check Box 16" hidden="1">
              <a:extLst>
                <a:ext uri="{63B3BB69-23CF-44E3-9099-C40C66FF867C}">
                  <a14:compatExt spid="_x0000_s33808"/>
                </a:ext>
                <a:ext uri="{FF2B5EF4-FFF2-40B4-BE49-F238E27FC236}">
                  <a16:creationId xmlns:a16="http://schemas.microsoft.com/office/drawing/2014/main" id="{00000000-0008-0000-0700-000010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33809" name="Check Box 17" hidden="1">
              <a:extLst>
                <a:ext uri="{63B3BB69-23CF-44E3-9099-C40C66FF867C}">
                  <a14:compatExt spid="_x0000_s33809"/>
                </a:ext>
                <a:ext uri="{FF2B5EF4-FFF2-40B4-BE49-F238E27FC236}">
                  <a16:creationId xmlns:a16="http://schemas.microsoft.com/office/drawing/2014/main" id="{00000000-0008-0000-0700-00001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26</xdr:row>
          <xdr:rowOff>215900</xdr:rowOff>
        </xdr:to>
        <xdr:sp macro="" textlink="">
          <xdr:nvSpPr>
            <xdr:cNvPr id="33810" name="Check Box 18" hidden="1">
              <a:extLst>
                <a:ext uri="{63B3BB69-23CF-44E3-9099-C40C66FF867C}">
                  <a14:compatExt spid="_x0000_s33810"/>
                </a:ext>
                <a:ext uri="{FF2B5EF4-FFF2-40B4-BE49-F238E27FC236}">
                  <a16:creationId xmlns:a16="http://schemas.microsoft.com/office/drawing/2014/main" id="{00000000-0008-0000-0700-00001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27</xdr:row>
          <xdr:rowOff>215900</xdr:rowOff>
        </xdr:to>
        <xdr:sp macro="" textlink="">
          <xdr:nvSpPr>
            <xdr:cNvPr id="33811" name="Check Box 19" hidden="1">
              <a:extLst>
                <a:ext uri="{63B3BB69-23CF-44E3-9099-C40C66FF867C}">
                  <a14:compatExt spid="_x0000_s33811"/>
                </a:ext>
                <a:ext uri="{FF2B5EF4-FFF2-40B4-BE49-F238E27FC236}">
                  <a16:creationId xmlns:a16="http://schemas.microsoft.com/office/drawing/2014/main" id="{00000000-0008-0000-0700-000013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28</xdr:row>
          <xdr:rowOff>215900</xdr:rowOff>
        </xdr:to>
        <xdr:sp macro="" textlink="">
          <xdr:nvSpPr>
            <xdr:cNvPr id="33812" name="Check Box 20" hidden="1">
              <a:extLst>
                <a:ext uri="{63B3BB69-23CF-44E3-9099-C40C66FF867C}">
                  <a14:compatExt spid="_x0000_s33812"/>
                </a:ext>
                <a:ext uri="{FF2B5EF4-FFF2-40B4-BE49-F238E27FC236}">
                  <a16:creationId xmlns:a16="http://schemas.microsoft.com/office/drawing/2014/main" id="{00000000-0008-0000-0700-000014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29</xdr:row>
          <xdr:rowOff>215900</xdr:rowOff>
        </xdr:to>
        <xdr:sp macro="" textlink="">
          <xdr:nvSpPr>
            <xdr:cNvPr id="33813" name="Check Box 21" hidden="1">
              <a:extLst>
                <a:ext uri="{63B3BB69-23CF-44E3-9099-C40C66FF867C}">
                  <a14:compatExt spid="_x0000_s33813"/>
                </a:ext>
                <a:ext uri="{FF2B5EF4-FFF2-40B4-BE49-F238E27FC236}">
                  <a16:creationId xmlns:a16="http://schemas.microsoft.com/office/drawing/2014/main" id="{00000000-0008-0000-0700-000015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30</xdr:row>
          <xdr:rowOff>215900</xdr:rowOff>
        </xdr:to>
        <xdr:sp macro="" textlink="">
          <xdr:nvSpPr>
            <xdr:cNvPr id="33814" name="Check Box 22" hidden="1">
              <a:extLst>
                <a:ext uri="{63B3BB69-23CF-44E3-9099-C40C66FF867C}">
                  <a14:compatExt spid="_x0000_s33814"/>
                </a:ext>
                <a:ext uri="{FF2B5EF4-FFF2-40B4-BE49-F238E27FC236}">
                  <a16:creationId xmlns:a16="http://schemas.microsoft.com/office/drawing/2014/main" id="{00000000-0008-0000-0700-000016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31</xdr:row>
          <xdr:rowOff>215900</xdr:rowOff>
        </xdr:to>
        <xdr:sp macro="" textlink="">
          <xdr:nvSpPr>
            <xdr:cNvPr id="33815" name="Check Box 23" hidden="1">
              <a:extLst>
                <a:ext uri="{63B3BB69-23CF-44E3-9099-C40C66FF867C}">
                  <a14:compatExt spid="_x0000_s33815"/>
                </a:ext>
                <a:ext uri="{FF2B5EF4-FFF2-40B4-BE49-F238E27FC236}">
                  <a16:creationId xmlns:a16="http://schemas.microsoft.com/office/drawing/2014/main" id="{00000000-0008-0000-0700-000017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32</xdr:row>
          <xdr:rowOff>215900</xdr:rowOff>
        </xdr:to>
        <xdr:sp macro="" textlink="">
          <xdr:nvSpPr>
            <xdr:cNvPr id="33816" name="Check Box 24" hidden="1">
              <a:extLst>
                <a:ext uri="{63B3BB69-23CF-44E3-9099-C40C66FF867C}">
                  <a14:compatExt spid="_x0000_s33816"/>
                </a:ext>
                <a:ext uri="{FF2B5EF4-FFF2-40B4-BE49-F238E27FC236}">
                  <a16:creationId xmlns:a16="http://schemas.microsoft.com/office/drawing/2014/main" id="{00000000-0008-0000-0700-00001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33</xdr:row>
          <xdr:rowOff>215900</xdr:rowOff>
        </xdr:to>
        <xdr:sp macro="" textlink="">
          <xdr:nvSpPr>
            <xdr:cNvPr id="33817" name="Check Box 25" hidden="1">
              <a:extLst>
                <a:ext uri="{63B3BB69-23CF-44E3-9099-C40C66FF867C}">
                  <a14:compatExt spid="_x0000_s33817"/>
                </a:ext>
                <a:ext uri="{FF2B5EF4-FFF2-40B4-BE49-F238E27FC236}">
                  <a16:creationId xmlns:a16="http://schemas.microsoft.com/office/drawing/2014/main" id="{00000000-0008-0000-0700-000019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34</xdr:row>
          <xdr:rowOff>215900</xdr:rowOff>
        </xdr:to>
        <xdr:sp macro="" textlink="">
          <xdr:nvSpPr>
            <xdr:cNvPr id="33818" name="Check Box 26" hidden="1">
              <a:extLst>
                <a:ext uri="{63B3BB69-23CF-44E3-9099-C40C66FF867C}">
                  <a14:compatExt spid="_x0000_s33818"/>
                </a:ext>
                <a:ext uri="{FF2B5EF4-FFF2-40B4-BE49-F238E27FC236}">
                  <a16:creationId xmlns:a16="http://schemas.microsoft.com/office/drawing/2014/main" id="{00000000-0008-0000-0700-00001A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35</xdr:row>
          <xdr:rowOff>215900</xdr:rowOff>
        </xdr:to>
        <xdr:sp macro="" textlink="">
          <xdr:nvSpPr>
            <xdr:cNvPr id="33819" name="Check Box 27" hidden="1">
              <a:extLst>
                <a:ext uri="{63B3BB69-23CF-44E3-9099-C40C66FF867C}">
                  <a14:compatExt spid="_x0000_s33819"/>
                </a:ext>
                <a:ext uri="{FF2B5EF4-FFF2-40B4-BE49-F238E27FC236}">
                  <a16:creationId xmlns:a16="http://schemas.microsoft.com/office/drawing/2014/main" id="{00000000-0008-0000-0700-00001B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36</xdr:row>
          <xdr:rowOff>215900</xdr:rowOff>
        </xdr:to>
        <xdr:sp macro="" textlink="">
          <xdr:nvSpPr>
            <xdr:cNvPr id="33820" name="Check Box 28" hidden="1">
              <a:extLst>
                <a:ext uri="{63B3BB69-23CF-44E3-9099-C40C66FF867C}">
                  <a14:compatExt spid="_x0000_s33820"/>
                </a:ext>
                <a:ext uri="{FF2B5EF4-FFF2-40B4-BE49-F238E27FC236}">
                  <a16:creationId xmlns:a16="http://schemas.microsoft.com/office/drawing/2014/main" id="{00000000-0008-0000-0700-00001C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37</xdr:row>
          <xdr:rowOff>215900</xdr:rowOff>
        </xdr:to>
        <xdr:sp macro="" textlink="">
          <xdr:nvSpPr>
            <xdr:cNvPr id="33821" name="Check Box 29" hidden="1">
              <a:extLst>
                <a:ext uri="{63B3BB69-23CF-44E3-9099-C40C66FF867C}">
                  <a14:compatExt spid="_x0000_s33821"/>
                </a:ext>
                <a:ext uri="{FF2B5EF4-FFF2-40B4-BE49-F238E27FC236}">
                  <a16:creationId xmlns:a16="http://schemas.microsoft.com/office/drawing/2014/main" id="{00000000-0008-0000-0700-00001D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38</xdr:row>
          <xdr:rowOff>215900</xdr:rowOff>
        </xdr:to>
        <xdr:sp macro="" textlink="">
          <xdr:nvSpPr>
            <xdr:cNvPr id="33822" name="Check Box 30" hidden="1">
              <a:extLst>
                <a:ext uri="{63B3BB69-23CF-44E3-9099-C40C66FF867C}">
                  <a14:compatExt spid="_x0000_s33822"/>
                </a:ext>
                <a:ext uri="{FF2B5EF4-FFF2-40B4-BE49-F238E27FC236}">
                  <a16:creationId xmlns:a16="http://schemas.microsoft.com/office/drawing/2014/main" id="{00000000-0008-0000-0700-00001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39</xdr:row>
          <xdr:rowOff>215900</xdr:rowOff>
        </xdr:to>
        <xdr:sp macro="" textlink="">
          <xdr:nvSpPr>
            <xdr:cNvPr id="33823" name="Check Box 31" hidden="1">
              <a:extLst>
                <a:ext uri="{63B3BB69-23CF-44E3-9099-C40C66FF867C}">
                  <a14:compatExt spid="_x0000_s33823"/>
                </a:ext>
                <a:ext uri="{FF2B5EF4-FFF2-40B4-BE49-F238E27FC236}">
                  <a16:creationId xmlns:a16="http://schemas.microsoft.com/office/drawing/2014/main" id="{00000000-0008-0000-0700-00001F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40</xdr:row>
          <xdr:rowOff>215900</xdr:rowOff>
        </xdr:to>
        <xdr:sp macro="" textlink="">
          <xdr:nvSpPr>
            <xdr:cNvPr id="33824" name="Check Box 32" hidden="1">
              <a:extLst>
                <a:ext uri="{63B3BB69-23CF-44E3-9099-C40C66FF867C}">
                  <a14:compatExt spid="_x0000_s33824"/>
                </a:ext>
                <a:ext uri="{FF2B5EF4-FFF2-40B4-BE49-F238E27FC236}">
                  <a16:creationId xmlns:a16="http://schemas.microsoft.com/office/drawing/2014/main" id="{00000000-0008-0000-0700-000020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41</xdr:row>
          <xdr:rowOff>215900</xdr:rowOff>
        </xdr:to>
        <xdr:sp macro="" textlink="">
          <xdr:nvSpPr>
            <xdr:cNvPr id="33825" name="Check Box 33" hidden="1">
              <a:extLst>
                <a:ext uri="{63B3BB69-23CF-44E3-9099-C40C66FF867C}">
                  <a14:compatExt spid="_x0000_s33825"/>
                </a:ext>
                <a:ext uri="{FF2B5EF4-FFF2-40B4-BE49-F238E27FC236}">
                  <a16:creationId xmlns:a16="http://schemas.microsoft.com/office/drawing/2014/main" id="{00000000-0008-0000-0700-00002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42</xdr:row>
          <xdr:rowOff>215900</xdr:rowOff>
        </xdr:to>
        <xdr:sp macro="" textlink="">
          <xdr:nvSpPr>
            <xdr:cNvPr id="33826" name="Check Box 34" hidden="1">
              <a:extLst>
                <a:ext uri="{63B3BB69-23CF-44E3-9099-C40C66FF867C}">
                  <a14:compatExt spid="_x0000_s33826"/>
                </a:ext>
                <a:ext uri="{FF2B5EF4-FFF2-40B4-BE49-F238E27FC236}">
                  <a16:creationId xmlns:a16="http://schemas.microsoft.com/office/drawing/2014/main" id="{00000000-0008-0000-0700-00002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43</xdr:row>
          <xdr:rowOff>215900</xdr:rowOff>
        </xdr:to>
        <xdr:sp macro="" textlink="">
          <xdr:nvSpPr>
            <xdr:cNvPr id="33827" name="Check Box 35" hidden="1">
              <a:extLst>
                <a:ext uri="{63B3BB69-23CF-44E3-9099-C40C66FF867C}">
                  <a14:compatExt spid="_x0000_s33827"/>
                </a:ext>
                <a:ext uri="{FF2B5EF4-FFF2-40B4-BE49-F238E27FC236}">
                  <a16:creationId xmlns:a16="http://schemas.microsoft.com/office/drawing/2014/main" id="{00000000-0008-0000-0700-000023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44</xdr:row>
          <xdr:rowOff>215900</xdr:rowOff>
        </xdr:to>
        <xdr:sp macro="" textlink="">
          <xdr:nvSpPr>
            <xdr:cNvPr id="33828" name="Check Box 36" hidden="1">
              <a:extLst>
                <a:ext uri="{63B3BB69-23CF-44E3-9099-C40C66FF867C}">
                  <a14:compatExt spid="_x0000_s33828"/>
                </a:ext>
                <a:ext uri="{FF2B5EF4-FFF2-40B4-BE49-F238E27FC236}">
                  <a16:creationId xmlns:a16="http://schemas.microsoft.com/office/drawing/2014/main" id="{00000000-0008-0000-0700-000024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66</xdr:row>
          <xdr:rowOff>215900</xdr:rowOff>
        </xdr:to>
        <xdr:sp macro="" textlink="">
          <xdr:nvSpPr>
            <xdr:cNvPr id="33829" name="Check Box 37" hidden="1">
              <a:extLst>
                <a:ext uri="{63B3BB69-23CF-44E3-9099-C40C66FF867C}">
                  <a14:compatExt spid="_x0000_s33829"/>
                </a:ext>
                <a:ext uri="{FF2B5EF4-FFF2-40B4-BE49-F238E27FC236}">
                  <a16:creationId xmlns:a16="http://schemas.microsoft.com/office/drawing/2014/main" id="{00000000-0008-0000-0700-000025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67</xdr:row>
          <xdr:rowOff>215900</xdr:rowOff>
        </xdr:to>
        <xdr:sp macro="" textlink="">
          <xdr:nvSpPr>
            <xdr:cNvPr id="33830" name="Check Box 38" hidden="1">
              <a:extLst>
                <a:ext uri="{63B3BB69-23CF-44E3-9099-C40C66FF867C}">
                  <a14:compatExt spid="_x0000_s33830"/>
                </a:ext>
                <a:ext uri="{FF2B5EF4-FFF2-40B4-BE49-F238E27FC236}">
                  <a16:creationId xmlns:a16="http://schemas.microsoft.com/office/drawing/2014/main" id="{00000000-0008-0000-0700-000026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68</xdr:row>
          <xdr:rowOff>215900</xdr:rowOff>
        </xdr:to>
        <xdr:sp macro="" textlink="">
          <xdr:nvSpPr>
            <xdr:cNvPr id="33831" name="Check Box 39" hidden="1">
              <a:extLst>
                <a:ext uri="{63B3BB69-23CF-44E3-9099-C40C66FF867C}">
                  <a14:compatExt spid="_x0000_s33831"/>
                </a:ext>
                <a:ext uri="{FF2B5EF4-FFF2-40B4-BE49-F238E27FC236}">
                  <a16:creationId xmlns:a16="http://schemas.microsoft.com/office/drawing/2014/main" id="{00000000-0008-0000-0700-000027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69</xdr:row>
          <xdr:rowOff>215900</xdr:rowOff>
        </xdr:to>
        <xdr:sp macro="" textlink="">
          <xdr:nvSpPr>
            <xdr:cNvPr id="33832" name="Check Box 40" hidden="1">
              <a:extLst>
                <a:ext uri="{63B3BB69-23CF-44E3-9099-C40C66FF867C}">
                  <a14:compatExt spid="_x0000_s33832"/>
                </a:ext>
                <a:ext uri="{FF2B5EF4-FFF2-40B4-BE49-F238E27FC236}">
                  <a16:creationId xmlns:a16="http://schemas.microsoft.com/office/drawing/2014/main" id="{00000000-0008-0000-0700-00002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70</xdr:row>
          <xdr:rowOff>215900</xdr:rowOff>
        </xdr:to>
        <xdr:sp macro="" textlink="">
          <xdr:nvSpPr>
            <xdr:cNvPr id="33833" name="Check Box 41" hidden="1">
              <a:extLst>
                <a:ext uri="{63B3BB69-23CF-44E3-9099-C40C66FF867C}">
                  <a14:compatExt spid="_x0000_s33833"/>
                </a:ext>
                <a:ext uri="{FF2B5EF4-FFF2-40B4-BE49-F238E27FC236}">
                  <a16:creationId xmlns:a16="http://schemas.microsoft.com/office/drawing/2014/main" id="{00000000-0008-0000-0700-000029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45</xdr:row>
          <xdr:rowOff>215900</xdr:rowOff>
        </xdr:to>
        <xdr:sp macro="" textlink="">
          <xdr:nvSpPr>
            <xdr:cNvPr id="33834" name="Check Box 42" hidden="1">
              <a:extLst>
                <a:ext uri="{63B3BB69-23CF-44E3-9099-C40C66FF867C}">
                  <a14:compatExt spid="_x0000_s33834"/>
                </a:ext>
                <a:ext uri="{FF2B5EF4-FFF2-40B4-BE49-F238E27FC236}">
                  <a16:creationId xmlns:a16="http://schemas.microsoft.com/office/drawing/2014/main" id="{00000000-0008-0000-0700-00002A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46</xdr:row>
          <xdr:rowOff>215900</xdr:rowOff>
        </xdr:to>
        <xdr:sp macro="" textlink="">
          <xdr:nvSpPr>
            <xdr:cNvPr id="33835" name="Check Box 43" hidden="1">
              <a:extLst>
                <a:ext uri="{63B3BB69-23CF-44E3-9099-C40C66FF867C}">
                  <a14:compatExt spid="_x0000_s33835"/>
                </a:ext>
                <a:ext uri="{FF2B5EF4-FFF2-40B4-BE49-F238E27FC236}">
                  <a16:creationId xmlns:a16="http://schemas.microsoft.com/office/drawing/2014/main" id="{00000000-0008-0000-0700-00002B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47</xdr:row>
          <xdr:rowOff>215900</xdr:rowOff>
        </xdr:to>
        <xdr:sp macro="" textlink="">
          <xdr:nvSpPr>
            <xdr:cNvPr id="33836" name="Check Box 44" hidden="1">
              <a:extLst>
                <a:ext uri="{63B3BB69-23CF-44E3-9099-C40C66FF867C}">
                  <a14:compatExt spid="_x0000_s33836"/>
                </a:ext>
                <a:ext uri="{FF2B5EF4-FFF2-40B4-BE49-F238E27FC236}">
                  <a16:creationId xmlns:a16="http://schemas.microsoft.com/office/drawing/2014/main" id="{00000000-0008-0000-0700-00002C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48</xdr:row>
          <xdr:rowOff>215900</xdr:rowOff>
        </xdr:to>
        <xdr:sp macro="" textlink="">
          <xdr:nvSpPr>
            <xdr:cNvPr id="33837" name="Check Box 45" hidden="1">
              <a:extLst>
                <a:ext uri="{63B3BB69-23CF-44E3-9099-C40C66FF867C}">
                  <a14:compatExt spid="_x0000_s33837"/>
                </a:ext>
                <a:ext uri="{FF2B5EF4-FFF2-40B4-BE49-F238E27FC236}">
                  <a16:creationId xmlns:a16="http://schemas.microsoft.com/office/drawing/2014/main" id="{00000000-0008-0000-0700-00002D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49</xdr:row>
          <xdr:rowOff>215900</xdr:rowOff>
        </xdr:to>
        <xdr:sp macro="" textlink="">
          <xdr:nvSpPr>
            <xdr:cNvPr id="33838" name="Check Box 46" hidden="1">
              <a:extLst>
                <a:ext uri="{63B3BB69-23CF-44E3-9099-C40C66FF867C}">
                  <a14:compatExt spid="_x0000_s33838"/>
                </a:ext>
                <a:ext uri="{FF2B5EF4-FFF2-40B4-BE49-F238E27FC236}">
                  <a16:creationId xmlns:a16="http://schemas.microsoft.com/office/drawing/2014/main" id="{00000000-0008-0000-0700-00002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50</xdr:row>
          <xdr:rowOff>215900</xdr:rowOff>
        </xdr:to>
        <xdr:sp macro="" textlink="">
          <xdr:nvSpPr>
            <xdr:cNvPr id="33839" name="Check Box 47" hidden="1">
              <a:extLst>
                <a:ext uri="{63B3BB69-23CF-44E3-9099-C40C66FF867C}">
                  <a14:compatExt spid="_x0000_s33839"/>
                </a:ext>
                <a:ext uri="{FF2B5EF4-FFF2-40B4-BE49-F238E27FC236}">
                  <a16:creationId xmlns:a16="http://schemas.microsoft.com/office/drawing/2014/main" id="{00000000-0008-0000-0700-00002F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51</xdr:row>
          <xdr:rowOff>215900</xdr:rowOff>
        </xdr:to>
        <xdr:sp macro="" textlink="">
          <xdr:nvSpPr>
            <xdr:cNvPr id="33840" name="Check Box 48" hidden="1">
              <a:extLst>
                <a:ext uri="{63B3BB69-23CF-44E3-9099-C40C66FF867C}">
                  <a14:compatExt spid="_x0000_s33840"/>
                </a:ext>
                <a:ext uri="{FF2B5EF4-FFF2-40B4-BE49-F238E27FC236}">
                  <a16:creationId xmlns:a16="http://schemas.microsoft.com/office/drawing/2014/main" id="{00000000-0008-0000-0700-000030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52</xdr:row>
          <xdr:rowOff>215900</xdr:rowOff>
        </xdr:to>
        <xdr:sp macro="" textlink="">
          <xdr:nvSpPr>
            <xdr:cNvPr id="33841" name="Check Box 49" hidden="1">
              <a:extLst>
                <a:ext uri="{63B3BB69-23CF-44E3-9099-C40C66FF867C}">
                  <a14:compatExt spid="_x0000_s33841"/>
                </a:ext>
                <a:ext uri="{FF2B5EF4-FFF2-40B4-BE49-F238E27FC236}">
                  <a16:creationId xmlns:a16="http://schemas.microsoft.com/office/drawing/2014/main" id="{00000000-0008-0000-0700-00003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53</xdr:row>
          <xdr:rowOff>215900</xdr:rowOff>
        </xdr:to>
        <xdr:sp macro="" textlink="">
          <xdr:nvSpPr>
            <xdr:cNvPr id="33842" name="Check Box 50" hidden="1">
              <a:extLst>
                <a:ext uri="{63B3BB69-23CF-44E3-9099-C40C66FF867C}">
                  <a14:compatExt spid="_x0000_s33842"/>
                </a:ext>
                <a:ext uri="{FF2B5EF4-FFF2-40B4-BE49-F238E27FC236}">
                  <a16:creationId xmlns:a16="http://schemas.microsoft.com/office/drawing/2014/main" id="{00000000-0008-0000-0700-00003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54</xdr:row>
          <xdr:rowOff>215900</xdr:rowOff>
        </xdr:to>
        <xdr:sp macro="" textlink="">
          <xdr:nvSpPr>
            <xdr:cNvPr id="33843" name="Check Box 51" hidden="1">
              <a:extLst>
                <a:ext uri="{63B3BB69-23CF-44E3-9099-C40C66FF867C}">
                  <a14:compatExt spid="_x0000_s33843"/>
                </a:ext>
                <a:ext uri="{FF2B5EF4-FFF2-40B4-BE49-F238E27FC236}">
                  <a16:creationId xmlns:a16="http://schemas.microsoft.com/office/drawing/2014/main" id="{00000000-0008-0000-0700-000033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55</xdr:row>
          <xdr:rowOff>215900</xdr:rowOff>
        </xdr:to>
        <xdr:sp macro="" textlink="">
          <xdr:nvSpPr>
            <xdr:cNvPr id="33844" name="Check Box 52" hidden="1">
              <a:extLst>
                <a:ext uri="{63B3BB69-23CF-44E3-9099-C40C66FF867C}">
                  <a14:compatExt spid="_x0000_s33844"/>
                </a:ext>
                <a:ext uri="{FF2B5EF4-FFF2-40B4-BE49-F238E27FC236}">
                  <a16:creationId xmlns:a16="http://schemas.microsoft.com/office/drawing/2014/main" id="{00000000-0008-0000-0700-000034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56</xdr:row>
          <xdr:rowOff>215900</xdr:rowOff>
        </xdr:to>
        <xdr:sp macro="" textlink="">
          <xdr:nvSpPr>
            <xdr:cNvPr id="33845" name="Check Box 53" hidden="1">
              <a:extLst>
                <a:ext uri="{63B3BB69-23CF-44E3-9099-C40C66FF867C}">
                  <a14:compatExt spid="_x0000_s33845"/>
                </a:ext>
                <a:ext uri="{FF2B5EF4-FFF2-40B4-BE49-F238E27FC236}">
                  <a16:creationId xmlns:a16="http://schemas.microsoft.com/office/drawing/2014/main" id="{00000000-0008-0000-0700-000035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57</xdr:row>
          <xdr:rowOff>215900</xdr:rowOff>
        </xdr:to>
        <xdr:sp macro="" textlink="">
          <xdr:nvSpPr>
            <xdr:cNvPr id="33846" name="Check Box 54" hidden="1">
              <a:extLst>
                <a:ext uri="{63B3BB69-23CF-44E3-9099-C40C66FF867C}">
                  <a14:compatExt spid="_x0000_s33846"/>
                </a:ext>
                <a:ext uri="{FF2B5EF4-FFF2-40B4-BE49-F238E27FC236}">
                  <a16:creationId xmlns:a16="http://schemas.microsoft.com/office/drawing/2014/main" id="{00000000-0008-0000-0700-000036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58</xdr:row>
          <xdr:rowOff>215900</xdr:rowOff>
        </xdr:to>
        <xdr:sp macro="" textlink="">
          <xdr:nvSpPr>
            <xdr:cNvPr id="33847" name="Check Box 55" hidden="1">
              <a:extLst>
                <a:ext uri="{63B3BB69-23CF-44E3-9099-C40C66FF867C}">
                  <a14:compatExt spid="_x0000_s33847"/>
                </a:ext>
                <a:ext uri="{FF2B5EF4-FFF2-40B4-BE49-F238E27FC236}">
                  <a16:creationId xmlns:a16="http://schemas.microsoft.com/office/drawing/2014/main" id="{00000000-0008-0000-0700-000037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59</xdr:row>
          <xdr:rowOff>215900</xdr:rowOff>
        </xdr:to>
        <xdr:sp macro="" textlink="">
          <xdr:nvSpPr>
            <xdr:cNvPr id="33848" name="Check Box 56" hidden="1">
              <a:extLst>
                <a:ext uri="{63B3BB69-23CF-44E3-9099-C40C66FF867C}">
                  <a14:compatExt spid="_x0000_s33848"/>
                </a:ext>
                <a:ext uri="{FF2B5EF4-FFF2-40B4-BE49-F238E27FC236}">
                  <a16:creationId xmlns:a16="http://schemas.microsoft.com/office/drawing/2014/main" id="{00000000-0008-0000-0700-00003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60</xdr:row>
          <xdr:rowOff>215900</xdr:rowOff>
        </xdr:to>
        <xdr:sp macro="" textlink="">
          <xdr:nvSpPr>
            <xdr:cNvPr id="33849" name="Check Box 57" hidden="1">
              <a:extLst>
                <a:ext uri="{63B3BB69-23CF-44E3-9099-C40C66FF867C}">
                  <a14:compatExt spid="_x0000_s33849"/>
                </a:ext>
                <a:ext uri="{FF2B5EF4-FFF2-40B4-BE49-F238E27FC236}">
                  <a16:creationId xmlns:a16="http://schemas.microsoft.com/office/drawing/2014/main" id="{00000000-0008-0000-0700-000039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61</xdr:row>
          <xdr:rowOff>215900</xdr:rowOff>
        </xdr:to>
        <xdr:sp macro="" textlink="">
          <xdr:nvSpPr>
            <xdr:cNvPr id="33850" name="Check Box 58" hidden="1">
              <a:extLst>
                <a:ext uri="{63B3BB69-23CF-44E3-9099-C40C66FF867C}">
                  <a14:compatExt spid="_x0000_s33850"/>
                </a:ext>
                <a:ext uri="{FF2B5EF4-FFF2-40B4-BE49-F238E27FC236}">
                  <a16:creationId xmlns:a16="http://schemas.microsoft.com/office/drawing/2014/main" id="{00000000-0008-0000-0700-00003A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62</xdr:row>
          <xdr:rowOff>215900</xdr:rowOff>
        </xdr:to>
        <xdr:sp macro="" textlink="">
          <xdr:nvSpPr>
            <xdr:cNvPr id="33851" name="Check Box 59" hidden="1">
              <a:extLst>
                <a:ext uri="{63B3BB69-23CF-44E3-9099-C40C66FF867C}">
                  <a14:compatExt spid="_x0000_s33851"/>
                </a:ext>
                <a:ext uri="{FF2B5EF4-FFF2-40B4-BE49-F238E27FC236}">
                  <a16:creationId xmlns:a16="http://schemas.microsoft.com/office/drawing/2014/main" id="{00000000-0008-0000-0700-00003B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63</xdr:row>
          <xdr:rowOff>215900</xdr:rowOff>
        </xdr:to>
        <xdr:sp macro="" textlink="">
          <xdr:nvSpPr>
            <xdr:cNvPr id="33852" name="Check Box 60" hidden="1">
              <a:extLst>
                <a:ext uri="{63B3BB69-23CF-44E3-9099-C40C66FF867C}">
                  <a14:compatExt spid="_x0000_s33852"/>
                </a:ext>
                <a:ext uri="{FF2B5EF4-FFF2-40B4-BE49-F238E27FC236}">
                  <a16:creationId xmlns:a16="http://schemas.microsoft.com/office/drawing/2014/main" id="{00000000-0008-0000-0700-00003C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64</xdr:row>
          <xdr:rowOff>215900</xdr:rowOff>
        </xdr:to>
        <xdr:sp macro="" textlink="">
          <xdr:nvSpPr>
            <xdr:cNvPr id="33853" name="Check Box 61" hidden="1">
              <a:extLst>
                <a:ext uri="{63B3BB69-23CF-44E3-9099-C40C66FF867C}">
                  <a14:compatExt spid="_x0000_s33853"/>
                </a:ext>
                <a:ext uri="{FF2B5EF4-FFF2-40B4-BE49-F238E27FC236}">
                  <a16:creationId xmlns:a16="http://schemas.microsoft.com/office/drawing/2014/main" id="{00000000-0008-0000-0700-00003D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65</xdr:row>
          <xdr:rowOff>215900</xdr:rowOff>
        </xdr:to>
        <xdr:sp macro="" textlink="">
          <xdr:nvSpPr>
            <xdr:cNvPr id="33854" name="Check Box 62" hidden="1">
              <a:extLst>
                <a:ext uri="{63B3BB69-23CF-44E3-9099-C40C66FF867C}">
                  <a14:compatExt spid="_x0000_s33854"/>
                </a:ext>
                <a:ext uri="{FF2B5EF4-FFF2-40B4-BE49-F238E27FC236}">
                  <a16:creationId xmlns:a16="http://schemas.microsoft.com/office/drawing/2014/main" id="{00000000-0008-0000-0700-00003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32769" name="Check Box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8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32770" name="Check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8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8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32772" name="Check Box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8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32773" name="Check Box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8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32774" name="Check Box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8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32775" name="Check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8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32776" name="Check Box 8" hidden="1">
              <a:extLst>
                <a:ext uri="{63B3BB69-23CF-44E3-9099-C40C66FF867C}">
                  <a14:compatExt spid="_x0000_s32776"/>
                </a:ext>
                <a:ext uri="{FF2B5EF4-FFF2-40B4-BE49-F238E27FC236}">
                  <a16:creationId xmlns:a16="http://schemas.microsoft.com/office/drawing/2014/main" id="{00000000-0008-0000-0800-00000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32777" name="Check Box 9" hidden="1">
              <a:extLst>
                <a:ext uri="{63B3BB69-23CF-44E3-9099-C40C66FF867C}">
                  <a14:compatExt spid="_x0000_s32777"/>
                </a:ext>
                <a:ext uri="{FF2B5EF4-FFF2-40B4-BE49-F238E27FC236}">
                  <a16:creationId xmlns:a16="http://schemas.microsoft.com/office/drawing/2014/main" id="{00000000-0008-0000-0800-00000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32778" name="Check Box 10" hidden="1">
              <a:extLst>
                <a:ext uri="{63B3BB69-23CF-44E3-9099-C40C66FF867C}">
                  <a14:compatExt spid="_x0000_s32778"/>
                </a:ext>
                <a:ext uri="{FF2B5EF4-FFF2-40B4-BE49-F238E27FC236}">
                  <a16:creationId xmlns:a16="http://schemas.microsoft.com/office/drawing/2014/main" id="{00000000-0008-0000-0800-00000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32779" name="Check Box 11" hidden="1">
              <a:extLst>
                <a:ext uri="{63B3BB69-23CF-44E3-9099-C40C66FF867C}">
                  <a14:compatExt spid="_x0000_s32779"/>
                </a:ext>
                <a:ext uri="{FF2B5EF4-FFF2-40B4-BE49-F238E27FC236}">
                  <a16:creationId xmlns:a16="http://schemas.microsoft.com/office/drawing/2014/main" id="{00000000-0008-0000-0800-00000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32780" name="Check Box 12" hidden="1">
              <a:extLst>
                <a:ext uri="{63B3BB69-23CF-44E3-9099-C40C66FF867C}">
                  <a14:compatExt spid="_x0000_s32780"/>
                </a:ext>
                <a:ext uri="{FF2B5EF4-FFF2-40B4-BE49-F238E27FC236}">
                  <a16:creationId xmlns:a16="http://schemas.microsoft.com/office/drawing/2014/main" id="{00000000-0008-0000-0800-00000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32781" name="Check Box 13" hidden="1">
              <a:extLst>
                <a:ext uri="{63B3BB69-23CF-44E3-9099-C40C66FF867C}">
                  <a14:compatExt spid="_x0000_s32781"/>
                </a:ext>
                <a:ext uri="{FF2B5EF4-FFF2-40B4-BE49-F238E27FC236}">
                  <a16:creationId xmlns:a16="http://schemas.microsoft.com/office/drawing/2014/main" id="{00000000-0008-0000-0800-00000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32782" name="Check Box 14" hidden="1">
              <a:extLst>
                <a:ext uri="{63B3BB69-23CF-44E3-9099-C40C66FF867C}">
                  <a14:compatExt spid="_x0000_s32782"/>
                </a:ext>
                <a:ext uri="{FF2B5EF4-FFF2-40B4-BE49-F238E27FC236}">
                  <a16:creationId xmlns:a16="http://schemas.microsoft.com/office/drawing/2014/main" id="{00000000-0008-0000-0800-00000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32783" name="Check Box 15" hidden="1">
              <a:extLst>
                <a:ext uri="{63B3BB69-23CF-44E3-9099-C40C66FF867C}">
                  <a14:compatExt spid="_x0000_s32783"/>
                </a:ext>
                <a:ext uri="{FF2B5EF4-FFF2-40B4-BE49-F238E27FC236}">
                  <a16:creationId xmlns:a16="http://schemas.microsoft.com/office/drawing/2014/main" id="{00000000-0008-0000-0800-00000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32784" name="Check Box 16" hidden="1">
              <a:extLst>
                <a:ext uri="{63B3BB69-23CF-44E3-9099-C40C66FF867C}">
                  <a14:compatExt spid="_x0000_s32784"/>
                </a:ext>
                <a:ext uri="{FF2B5EF4-FFF2-40B4-BE49-F238E27FC236}">
                  <a16:creationId xmlns:a16="http://schemas.microsoft.com/office/drawing/2014/main" id="{00000000-0008-0000-0800-00001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32785" name="Check Box 17" hidden="1">
              <a:extLst>
                <a:ext uri="{63B3BB69-23CF-44E3-9099-C40C66FF867C}">
                  <a14:compatExt spid="_x0000_s32785"/>
                </a:ext>
                <a:ext uri="{FF2B5EF4-FFF2-40B4-BE49-F238E27FC236}">
                  <a16:creationId xmlns:a16="http://schemas.microsoft.com/office/drawing/2014/main" id="{00000000-0008-0000-0800-00001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26</xdr:row>
          <xdr:rowOff>215900</xdr:rowOff>
        </xdr:to>
        <xdr:sp macro="" textlink="">
          <xdr:nvSpPr>
            <xdr:cNvPr id="32786" name="Check Box 18" hidden="1">
              <a:extLst>
                <a:ext uri="{63B3BB69-23CF-44E3-9099-C40C66FF867C}">
                  <a14:compatExt spid="_x0000_s32786"/>
                </a:ext>
                <a:ext uri="{FF2B5EF4-FFF2-40B4-BE49-F238E27FC236}">
                  <a16:creationId xmlns:a16="http://schemas.microsoft.com/office/drawing/2014/main" id="{00000000-0008-0000-0800-00001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27</xdr:row>
          <xdr:rowOff>215900</xdr:rowOff>
        </xdr:to>
        <xdr:sp macro="" textlink="">
          <xdr:nvSpPr>
            <xdr:cNvPr id="32787" name="Check Box 19" hidden="1">
              <a:extLst>
                <a:ext uri="{63B3BB69-23CF-44E3-9099-C40C66FF867C}">
                  <a14:compatExt spid="_x0000_s32787"/>
                </a:ext>
                <a:ext uri="{FF2B5EF4-FFF2-40B4-BE49-F238E27FC236}">
                  <a16:creationId xmlns:a16="http://schemas.microsoft.com/office/drawing/2014/main" id="{00000000-0008-0000-0800-00001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28</xdr:row>
          <xdr:rowOff>215900</xdr:rowOff>
        </xdr:to>
        <xdr:sp macro="" textlink="">
          <xdr:nvSpPr>
            <xdr:cNvPr id="32788" name="Check Box 20" hidden="1">
              <a:extLst>
                <a:ext uri="{63B3BB69-23CF-44E3-9099-C40C66FF867C}">
                  <a14:compatExt spid="_x0000_s32788"/>
                </a:ext>
                <a:ext uri="{FF2B5EF4-FFF2-40B4-BE49-F238E27FC236}">
                  <a16:creationId xmlns:a16="http://schemas.microsoft.com/office/drawing/2014/main" id="{00000000-0008-0000-0800-00001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29</xdr:row>
          <xdr:rowOff>215900</xdr:rowOff>
        </xdr:to>
        <xdr:sp macro="" textlink="">
          <xdr:nvSpPr>
            <xdr:cNvPr id="32789" name="Check Box 21" hidden="1">
              <a:extLst>
                <a:ext uri="{63B3BB69-23CF-44E3-9099-C40C66FF867C}">
                  <a14:compatExt spid="_x0000_s32789"/>
                </a:ext>
                <a:ext uri="{FF2B5EF4-FFF2-40B4-BE49-F238E27FC236}">
                  <a16:creationId xmlns:a16="http://schemas.microsoft.com/office/drawing/2014/main" id="{00000000-0008-0000-0800-00001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30</xdr:row>
          <xdr:rowOff>215900</xdr:rowOff>
        </xdr:to>
        <xdr:sp macro="" textlink="">
          <xdr:nvSpPr>
            <xdr:cNvPr id="32790" name="Check Box 22" hidden="1">
              <a:extLst>
                <a:ext uri="{63B3BB69-23CF-44E3-9099-C40C66FF867C}">
                  <a14:compatExt spid="_x0000_s32790"/>
                </a:ext>
                <a:ext uri="{FF2B5EF4-FFF2-40B4-BE49-F238E27FC236}">
                  <a16:creationId xmlns:a16="http://schemas.microsoft.com/office/drawing/2014/main" id="{00000000-0008-0000-0800-00001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31</xdr:row>
          <xdr:rowOff>215900</xdr:rowOff>
        </xdr:to>
        <xdr:sp macro="" textlink="">
          <xdr:nvSpPr>
            <xdr:cNvPr id="32791" name="Check Box 23" hidden="1">
              <a:extLst>
                <a:ext uri="{63B3BB69-23CF-44E3-9099-C40C66FF867C}">
                  <a14:compatExt spid="_x0000_s32791"/>
                </a:ext>
                <a:ext uri="{FF2B5EF4-FFF2-40B4-BE49-F238E27FC236}">
                  <a16:creationId xmlns:a16="http://schemas.microsoft.com/office/drawing/2014/main" id="{00000000-0008-0000-0800-00001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32</xdr:row>
          <xdr:rowOff>215900</xdr:rowOff>
        </xdr:to>
        <xdr:sp macro="" textlink="">
          <xdr:nvSpPr>
            <xdr:cNvPr id="32792" name="Check Box 24" hidden="1">
              <a:extLst>
                <a:ext uri="{63B3BB69-23CF-44E3-9099-C40C66FF867C}">
                  <a14:compatExt spid="_x0000_s32792"/>
                </a:ext>
                <a:ext uri="{FF2B5EF4-FFF2-40B4-BE49-F238E27FC236}">
                  <a16:creationId xmlns:a16="http://schemas.microsoft.com/office/drawing/2014/main" id="{00000000-0008-0000-0800-00001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33</xdr:row>
          <xdr:rowOff>215900</xdr:rowOff>
        </xdr:to>
        <xdr:sp macro="" textlink="">
          <xdr:nvSpPr>
            <xdr:cNvPr id="32793" name="Check Box 25" hidden="1">
              <a:extLst>
                <a:ext uri="{63B3BB69-23CF-44E3-9099-C40C66FF867C}">
                  <a14:compatExt spid="_x0000_s32793"/>
                </a:ext>
                <a:ext uri="{FF2B5EF4-FFF2-40B4-BE49-F238E27FC236}">
                  <a16:creationId xmlns:a16="http://schemas.microsoft.com/office/drawing/2014/main" id="{00000000-0008-0000-0800-00001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34</xdr:row>
          <xdr:rowOff>215900</xdr:rowOff>
        </xdr:to>
        <xdr:sp macro="" textlink="">
          <xdr:nvSpPr>
            <xdr:cNvPr id="32794" name="Check Box 26" hidden="1">
              <a:extLst>
                <a:ext uri="{63B3BB69-23CF-44E3-9099-C40C66FF867C}">
                  <a14:compatExt spid="_x0000_s32794"/>
                </a:ext>
                <a:ext uri="{FF2B5EF4-FFF2-40B4-BE49-F238E27FC236}">
                  <a16:creationId xmlns:a16="http://schemas.microsoft.com/office/drawing/2014/main" id="{00000000-0008-0000-0800-00001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35</xdr:row>
          <xdr:rowOff>215900</xdr:rowOff>
        </xdr:to>
        <xdr:sp macro="" textlink="">
          <xdr:nvSpPr>
            <xdr:cNvPr id="32795" name="Check Box 27" hidden="1">
              <a:extLst>
                <a:ext uri="{63B3BB69-23CF-44E3-9099-C40C66FF867C}">
                  <a14:compatExt spid="_x0000_s32795"/>
                </a:ext>
                <a:ext uri="{FF2B5EF4-FFF2-40B4-BE49-F238E27FC236}">
                  <a16:creationId xmlns:a16="http://schemas.microsoft.com/office/drawing/2014/main" id="{00000000-0008-0000-0800-00001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36</xdr:row>
          <xdr:rowOff>215900</xdr:rowOff>
        </xdr:to>
        <xdr:sp macro="" textlink="">
          <xdr:nvSpPr>
            <xdr:cNvPr id="32796" name="Check Box 28" hidden="1">
              <a:extLst>
                <a:ext uri="{63B3BB69-23CF-44E3-9099-C40C66FF867C}">
                  <a14:compatExt spid="_x0000_s32796"/>
                </a:ext>
                <a:ext uri="{FF2B5EF4-FFF2-40B4-BE49-F238E27FC236}">
                  <a16:creationId xmlns:a16="http://schemas.microsoft.com/office/drawing/2014/main" id="{00000000-0008-0000-0800-00001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37</xdr:row>
          <xdr:rowOff>215900</xdr:rowOff>
        </xdr:to>
        <xdr:sp macro="" textlink="">
          <xdr:nvSpPr>
            <xdr:cNvPr id="32797" name="Check Box 29" hidden="1">
              <a:extLst>
                <a:ext uri="{63B3BB69-23CF-44E3-9099-C40C66FF867C}">
                  <a14:compatExt spid="_x0000_s32797"/>
                </a:ext>
                <a:ext uri="{FF2B5EF4-FFF2-40B4-BE49-F238E27FC236}">
                  <a16:creationId xmlns:a16="http://schemas.microsoft.com/office/drawing/2014/main" id="{00000000-0008-0000-0800-00001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38</xdr:row>
          <xdr:rowOff>215900</xdr:rowOff>
        </xdr:to>
        <xdr:sp macro="" textlink="">
          <xdr:nvSpPr>
            <xdr:cNvPr id="32798" name="Check Box 30" hidden="1">
              <a:extLst>
                <a:ext uri="{63B3BB69-23CF-44E3-9099-C40C66FF867C}">
                  <a14:compatExt spid="_x0000_s32798"/>
                </a:ext>
                <a:ext uri="{FF2B5EF4-FFF2-40B4-BE49-F238E27FC236}">
                  <a16:creationId xmlns:a16="http://schemas.microsoft.com/office/drawing/2014/main" id="{00000000-0008-0000-0800-00001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39</xdr:row>
          <xdr:rowOff>215900</xdr:rowOff>
        </xdr:to>
        <xdr:sp macro="" textlink="">
          <xdr:nvSpPr>
            <xdr:cNvPr id="32799" name="Check Box 31" hidden="1">
              <a:extLst>
                <a:ext uri="{63B3BB69-23CF-44E3-9099-C40C66FF867C}">
                  <a14:compatExt spid="_x0000_s32799"/>
                </a:ext>
                <a:ext uri="{FF2B5EF4-FFF2-40B4-BE49-F238E27FC236}">
                  <a16:creationId xmlns:a16="http://schemas.microsoft.com/office/drawing/2014/main" id="{00000000-0008-0000-0800-00001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40</xdr:row>
          <xdr:rowOff>215900</xdr:rowOff>
        </xdr:to>
        <xdr:sp macro="" textlink="">
          <xdr:nvSpPr>
            <xdr:cNvPr id="32800" name="Check Box 32" hidden="1">
              <a:extLst>
                <a:ext uri="{63B3BB69-23CF-44E3-9099-C40C66FF867C}">
                  <a14:compatExt spid="_x0000_s32800"/>
                </a:ext>
                <a:ext uri="{FF2B5EF4-FFF2-40B4-BE49-F238E27FC236}">
                  <a16:creationId xmlns:a16="http://schemas.microsoft.com/office/drawing/2014/main" id="{00000000-0008-0000-0800-00002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41</xdr:row>
          <xdr:rowOff>215900</xdr:rowOff>
        </xdr:to>
        <xdr:sp macro="" textlink="">
          <xdr:nvSpPr>
            <xdr:cNvPr id="32801" name="Check Box 33" hidden="1">
              <a:extLst>
                <a:ext uri="{63B3BB69-23CF-44E3-9099-C40C66FF867C}">
                  <a14:compatExt spid="_x0000_s32801"/>
                </a:ext>
                <a:ext uri="{FF2B5EF4-FFF2-40B4-BE49-F238E27FC236}">
                  <a16:creationId xmlns:a16="http://schemas.microsoft.com/office/drawing/2014/main" id="{00000000-0008-0000-0800-00002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42</xdr:row>
          <xdr:rowOff>215900</xdr:rowOff>
        </xdr:to>
        <xdr:sp macro="" textlink="">
          <xdr:nvSpPr>
            <xdr:cNvPr id="32802" name="Check Box 34" hidden="1">
              <a:extLst>
                <a:ext uri="{63B3BB69-23CF-44E3-9099-C40C66FF867C}">
                  <a14:compatExt spid="_x0000_s32802"/>
                </a:ext>
                <a:ext uri="{FF2B5EF4-FFF2-40B4-BE49-F238E27FC236}">
                  <a16:creationId xmlns:a16="http://schemas.microsoft.com/office/drawing/2014/main" id="{00000000-0008-0000-0800-00002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43</xdr:row>
          <xdr:rowOff>215900</xdr:rowOff>
        </xdr:to>
        <xdr:sp macro="" textlink="">
          <xdr:nvSpPr>
            <xdr:cNvPr id="32803" name="Check Box 35" hidden="1">
              <a:extLst>
                <a:ext uri="{63B3BB69-23CF-44E3-9099-C40C66FF867C}">
                  <a14:compatExt spid="_x0000_s32803"/>
                </a:ext>
                <a:ext uri="{FF2B5EF4-FFF2-40B4-BE49-F238E27FC236}">
                  <a16:creationId xmlns:a16="http://schemas.microsoft.com/office/drawing/2014/main" id="{00000000-0008-0000-0800-00002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44</xdr:row>
          <xdr:rowOff>215900</xdr:rowOff>
        </xdr:to>
        <xdr:sp macro="" textlink="">
          <xdr:nvSpPr>
            <xdr:cNvPr id="32804" name="Check Box 36" hidden="1">
              <a:extLst>
                <a:ext uri="{63B3BB69-23CF-44E3-9099-C40C66FF867C}">
                  <a14:compatExt spid="_x0000_s32804"/>
                </a:ext>
                <a:ext uri="{FF2B5EF4-FFF2-40B4-BE49-F238E27FC236}">
                  <a16:creationId xmlns:a16="http://schemas.microsoft.com/office/drawing/2014/main" id="{00000000-0008-0000-0800-00002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66</xdr:row>
          <xdr:rowOff>215900</xdr:rowOff>
        </xdr:to>
        <xdr:sp macro="" textlink="">
          <xdr:nvSpPr>
            <xdr:cNvPr id="32805" name="Check Box 37" hidden="1">
              <a:extLst>
                <a:ext uri="{63B3BB69-23CF-44E3-9099-C40C66FF867C}">
                  <a14:compatExt spid="_x0000_s32805"/>
                </a:ext>
                <a:ext uri="{FF2B5EF4-FFF2-40B4-BE49-F238E27FC236}">
                  <a16:creationId xmlns:a16="http://schemas.microsoft.com/office/drawing/2014/main" id="{00000000-0008-0000-0800-00002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67</xdr:row>
          <xdr:rowOff>215900</xdr:rowOff>
        </xdr:to>
        <xdr:sp macro="" textlink="">
          <xdr:nvSpPr>
            <xdr:cNvPr id="32806" name="Check Box 38" hidden="1">
              <a:extLst>
                <a:ext uri="{63B3BB69-23CF-44E3-9099-C40C66FF867C}">
                  <a14:compatExt spid="_x0000_s32806"/>
                </a:ext>
                <a:ext uri="{FF2B5EF4-FFF2-40B4-BE49-F238E27FC236}">
                  <a16:creationId xmlns:a16="http://schemas.microsoft.com/office/drawing/2014/main" id="{00000000-0008-0000-0800-00002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68</xdr:row>
          <xdr:rowOff>215900</xdr:rowOff>
        </xdr:to>
        <xdr:sp macro="" textlink="">
          <xdr:nvSpPr>
            <xdr:cNvPr id="32807" name="Check Box 39" hidden="1">
              <a:extLst>
                <a:ext uri="{63B3BB69-23CF-44E3-9099-C40C66FF867C}">
                  <a14:compatExt spid="_x0000_s32807"/>
                </a:ext>
                <a:ext uri="{FF2B5EF4-FFF2-40B4-BE49-F238E27FC236}">
                  <a16:creationId xmlns:a16="http://schemas.microsoft.com/office/drawing/2014/main" id="{00000000-0008-0000-0800-00002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69</xdr:row>
          <xdr:rowOff>215900</xdr:rowOff>
        </xdr:to>
        <xdr:sp macro="" textlink="">
          <xdr:nvSpPr>
            <xdr:cNvPr id="32808" name="Check Box 40" hidden="1">
              <a:extLst>
                <a:ext uri="{63B3BB69-23CF-44E3-9099-C40C66FF867C}">
                  <a14:compatExt spid="_x0000_s32808"/>
                </a:ext>
                <a:ext uri="{FF2B5EF4-FFF2-40B4-BE49-F238E27FC236}">
                  <a16:creationId xmlns:a16="http://schemas.microsoft.com/office/drawing/2014/main" id="{00000000-0008-0000-0800-00002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70</xdr:row>
          <xdr:rowOff>215900</xdr:rowOff>
        </xdr:to>
        <xdr:sp macro="" textlink="">
          <xdr:nvSpPr>
            <xdr:cNvPr id="32809" name="Check Box 41" hidden="1">
              <a:extLst>
                <a:ext uri="{63B3BB69-23CF-44E3-9099-C40C66FF867C}">
                  <a14:compatExt spid="_x0000_s32809"/>
                </a:ext>
                <a:ext uri="{FF2B5EF4-FFF2-40B4-BE49-F238E27FC236}">
                  <a16:creationId xmlns:a16="http://schemas.microsoft.com/office/drawing/2014/main" id="{00000000-0008-0000-0800-00002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45</xdr:row>
          <xdr:rowOff>215900</xdr:rowOff>
        </xdr:to>
        <xdr:sp macro="" textlink="">
          <xdr:nvSpPr>
            <xdr:cNvPr id="32810" name="Check Box 42" hidden="1">
              <a:extLst>
                <a:ext uri="{63B3BB69-23CF-44E3-9099-C40C66FF867C}">
                  <a14:compatExt spid="_x0000_s32810"/>
                </a:ext>
                <a:ext uri="{FF2B5EF4-FFF2-40B4-BE49-F238E27FC236}">
                  <a16:creationId xmlns:a16="http://schemas.microsoft.com/office/drawing/2014/main" id="{00000000-0008-0000-0800-00002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46</xdr:row>
          <xdr:rowOff>215900</xdr:rowOff>
        </xdr:to>
        <xdr:sp macro="" textlink="">
          <xdr:nvSpPr>
            <xdr:cNvPr id="32811" name="Check Box 43" hidden="1">
              <a:extLst>
                <a:ext uri="{63B3BB69-23CF-44E3-9099-C40C66FF867C}">
                  <a14:compatExt spid="_x0000_s32811"/>
                </a:ext>
                <a:ext uri="{FF2B5EF4-FFF2-40B4-BE49-F238E27FC236}">
                  <a16:creationId xmlns:a16="http://schemas.microsoft.com/office/drawing/2014/main" id="{00000000-0008-0000-0800-00002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47</xdr:row>
          <xdr:rowOff>215900</xdr:rowOff>
        </xdr:to>
        <xdr:sp macro="" textlink="">
          <xdr:nvSpPr>
            <xdr:cNvPr id="32812" name="Check Box 44" hidden="1">
              <a:extLst>
                <a:ext uri="{63B3BB69-23CF-44E3-9099-C40C66FF867C}">
                  <a14:compatExt spid="_x0000_s32812"/>
                </a:ext>
                <a:ext uri="{FF2B5EF4-FFF2-40B4-BE49-F238E27FC236}">
                  <a16:creationId xmlns:a16="http://schemas.microsoft.com/office/drawing/2014/main" id="{00000000-0008-0000-0800-00002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48</xdr:row>
          <xdr:rowOff>215900</xdr:rowOff>
        </xdr:to>
        <xdr:sp macro="" textlink="">
          <xdr:nvSpPr>
            <xdr:cNvPr id="32813" name="Check Box 45" hidden="1">
              <a:extLst>
                <a:ext uri="{63B3BB69-23CF-44E3-9099-C40C66FF867C}">
                  <a14:compatExt spid="_x0000_s32813"/>
                </a:ext>
                <a:ext uri="{FF2B5EF4-FFF2-40B4-BE49-F238E27FC236}">
                  <a16:creationId xmlns:a16="http://schemas.microsoft.com/office/drawing/2014/main" id="{00000000-0008-0000-0800-00002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49</xdr:row>
          <xdr:rowOff>215900</xdr:rowOff>
        </xdr:to>
        <xdr:sp macro="" textlink="">
          <xdr:nvSpPr>
            <xdr:cNvPr id="32814" name="Check Box 46" hidden="1">
              <a:extLst>
                <a:ext uri="{63B3BB69-23CF-44E3-9099-C40C66FF867C}">
                  <a14:compatExt spid="_x0000_s32814"/>
                </a:ext>
                <a:ext uri="{FF2B5EF4-FFF2-40B4-BE49-F238E27FC236}">
                  <a16:creationId xmlns:a16="http://schemas.microsoft.com/office/drawing/2014/main" id="{00000000-0008-0000-0800-00002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50</xdr:row>
          <xdr:rowOff>215900</xdr:rowOff>
        </xdr:to>
        <xdr:sp macro="" textlink="">
          <xdr:nvSpPr>
            <xdr:cNvPr id="32815" name="Check Box 47" hidden="1">
              <a:extLst>
                <a:ext uri="{63B3BB69-23CF-44E3-9099-C40C66FF867C}">
                  <a14:compatExt spid="_x0000_s32815"/>
                </a:ext>
                <a:ext uri="{FF2B5EF4-FFF2-40B4-BE49-F238E27FC236}">
                  <a16:creationId xmlns:a16="http://schemas.microsoft.com/office/drawing/2014/main" id="{00000000-0008-0000-0800-00002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51</xdr:row>
          <xdr:rowOff>215900</xdr:rowOff>
        </xdr:to>
        <xdr:sp macro="" textlink="">
          <xdr:nvSpPr>
            <xdr:cNvPr id="32816" name="Check Box 48" hidden="1">
              <a:extLst>
                <a:ext uri="{63B3BB69-23CF-44E3-9099-C40C66FF867C}">
                  <a14:compatExt spid="_x0000_s32816"/>
                </a:ext>
                <a:ext uri="{FF2B5EF4-FFF2-40B4-BE49-F238E27FC236}">
                  <a16:creationId xmlns:a16="http://schemas.microsoft.com/office/drawing/2014/main" id="{00000000-0008-0000-0800-00003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52</xdr:row>
          <xdr:rowOff>215900</xdr:rowOff>
        </xdr:to>
        <xdr:sp macro="" textlink="">
          <xdr:nvSpPr>
            <xdr:cNvPr id="32817" name="Check Box 49" hidden="1">
              <a:extLst>
                <a:ext uri="{63B3BB69-23CF-44E3-9099-C40C66FF867C}">
                  <a14:compatExt spid="_x0000_s32817"/>
                </a:ext>
                <a:ext uri="{FF2B5EF4-FFF2-40B4-BE49-F238E27FC236}">
                  <a16:creationId xmlns:a16="http://schemas.microsoft.com/office/drawing/2014/main" id="{00000000-0008-0000-0800-00003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53</xdr:row>
          <xdr:rowOff>215900</xdr:rowOff>
        </xdr:to>
        <xdr:sp macro="" textlink="">
          <xdr:nvSpPr>
            <xdr:cNvPr id="32818" name="Check Box 50" hidden="1">
              <a:extLst>
                <a:ext uri="{63B3BB69-23CF-44E3-9099-C40C66FF867C}">
                  <a14:compatExt spid="_x0000_s32818"/>
                </a:ext>
                <a:ext uri="{FF2B5EF4-FFF2-40B4-BE49-F238E27FC236}">
                  <a16:creationId xmlns:a16="http://schemas.microsoft.com/office/drawing/2014/main" id="{00000000-0008-0000-0800-00003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54</xdr:row>
          <xdr:rowOff>215900</xdr:rowOff>
        </xdr:to>
        <xdr:sp macro="" textlink="">
          <xdr:nvSpPr>
            <xdr:cNvPr id="32819" name="Check Box 51" hidden="1">
              <a:extLst>
                <a:ext uri="{63B3BB69-23CF-44E3-9099-C40C66FF867C}">
                  <a14:compatExt spid="_x0000_s32819"/>
                </a:ext>
                <a:ext uri="{FF2B5EF4-FFF2-40B4-BE49-F238E27FC236}">
                  <a16:creationId xmlns:a16="http://schemas.microsoft.com/office/drawing/2014/main" id="{00000000-0008-0000-0800-00003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55</xdr:row>
          <xdr:rowOff>215900</xdr:rowOff>
        </xdr:to>
        <xdr:sp macro="" textlink="">
          <xdr:nvSpPr>
            <xdr:cNvPr id="32820" name="Check Box 52" hidden="1">
              <a:extLst>
                <a:ext uri="{63B3BB69-23CF-44E3-9099-C40C66FF867C}">
                  <a14:compatExt spid="_x0000_s32820"/>
                </a:ext>
                <a:ext uri="{FF2B5EF4-FFF2-40B4-BE49-F238E27FC236}">
                  <a16:creationId xmlns:a16="http://schemas.microsoft.com/office/drawing/2014/main" id="{00000000-0008-0000-0800-00003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56</xdr:row>
          <xdr:rowOff>215900</xdr:rowOff>
        </xdr:to>
        <xdr:sp macro="" textlink="">
          <xdr:nvSpPr>
            <xdr:cNvPr id="32821" name="Check Box 53" hidden="1">
              <a:extLst>
                <a:ext uri="{63B3BB69-23CF-44E3-9099-C40C66FF867C}">
                  <a14:compatExt spid="_x0000_s32821"/>
                </a:ext>
                <a:ext uri="{FF2B5EF4-FFF2-40B4-BE49-F238E27FC236}">
                  <a16:creationId xmlns:a16="http://schemas.microsoft.com/office/drawing/2014/main" id="{00000000-0008-0000-0800-00003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57</xdr:row>
          <xdr:rowOff>215900</xdr:rowOff>
        </xdr:to>
        <xdr:sp macro="" textlink="">
          <xdr:nvSpPr>
            <xdr:cNvPr id="32822" name="Check Box 54" hidden="1">
              <a:extLst>
                <a:ext uri="{63B3BB69-23CF-44E3-9099-C40C66FF867C}">
                  <a14:compatExt spid="_x0000_s32822"/>
                </a:ext>
                <a:ext uri="{FF2B5EF4-FFF2-40B4-BE49-F238E27FC236}">
                  <a16:creationId xmlns:a16="http://schemas.microsoft.com/office/drawing/2014/main" id="{00000000-0008-0000-0800-00003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58</xdr:row>
          <xdr:rowOff>215900</xdr:rowOff>
        </xdr:to>
        <xdr:sp macro="" textlink="">
          <xdr:nvSpPr>
            <xdr:cNvPr id="32823" name="Check Box 55" hidden="1">
              <a:extLst>
                <a:ext uri="{63B3BB69-23CF-44E3-9099-C40C66FF867C}">
                  <a14:compatExt spid="_x0000_s32823"/>
                </a:ext>
                <a:ext uri="{FF2B5EF4-FFF2-40B4-BE49-F238E27FC236}">
                  <a16:creationId xmlns:a16="http://schemas.microsoft.com/office/drawing/2014/main" id="{00000000-0008-0000-0800-00003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59</xdr:row>
          <xdr:rowOff>215900</xdr:rowOff>
        </xdr:to>
        <xdr:sp macro="" textlink="">
          <xdr:nvSpPr>
            <xdr:cNvPr id="32824" name="Check Box 56" hidden="1">
              <a:extLst>
                <a:ext uri="{63B3BB69-23CF-44E3-9099-C40C66FF867C}">
                  <a14:compatExt spid="_x0000_s32824"/>
                </a:ext>
                <a:ext uri="{FF2B5EF4-FFF2-40B4-BE49-F238E27FC236}">
                  <a16:creationId xmlns:a16="http://schemas.microsoft.com/office/drawing/2014/main" id="{00000000-0008-0000-0800-00003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60</xdr:row>
          <xdr:rowOff>215900</xdr:rowOff>
        </xdr:to>
        <xdr:sp macro="" textlink="">
          <xdr:nvSpPr>
            <xdr:cNvPr id="32825" name="Check Box 57" hidden="1">
              <a:extLst>
                <a:ext uri="{63B3BB69-23CF-44E3-9099-C40C66FF867C}">
                  <a14:compatExt spid="_x0000_s32825"/>
                </a:ext>
                <a:ext uri="{FF2B5EF4-FFF2-40B4-BE49-F238E27FC236}">
                  <a16:creationId xmlns:a16="http://schemas.microsoft.com/office/drawing/2014/main" id="{00000000-0008-0000-0800-00003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61</xdr:row>
          <xdr:rowOff>215900</xdr:rowOff>
        </xdr:to>
        <xdr:sp macro="" textlink="">
          <xdr:nvSpPr>
            <xdr:cNvPr id="32826" name="Check Box 58" hidden="1">
              <a:extLst>
                <a:ext uri="{63B3BB69-23CF-44E3-9099-C40C66FF867C}">
                  <a14:compatExt spid="_x0000_s32826"/>
                </a:ext>
                <a:ext uri="{FF2B5EF4-FFF2-40B4-BE49-F238E27FC236}">
                  <a16:creationId xmlns:a16="http://schemas.microsoft.com/office/drawing/2014/main" id="{00000000-0008-0000-0800-00003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62</xdr:row>
          <xdr:rowOff>215900</xdr:rowOff>
        </xdr:to>
        <xdr:sp macro="" textlink="">
          <xdr:nvSpPr>
            <xdr:cNvPr id="32827" name="Check Box 59" hidden="1">
              <a:extLst>
                <a:ext uri="{63B3BB69-23CF-44E3-9099-C40C66FF867C}">
                  <a14:compatExt spid="_x0000_s32827"/>
                </a:ext>
                <a:ext uri="{FF2B5EF4-FFF2-40B4-BE49-F238E27FC236}">
                  <a16:creationId xmlns:a16="http://schemas.microsoft.com/office/drawing/2014/main" id="{00000000-0008-0000-0800-00003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63</xdr:row>
          <xdr:rowOff>215900</xdr:rowOff>
        </xdr:to>
        <xdr:sp macro="" textlink="">
          <xdr:nvSpPr>
            <xdr:cNvPr id="32828" name="Check Box 60" hidden="1">
              <a:extLst>
                <a:ext uri="{63B3BB69-23CF-44E3-9099-C40C66FF867C}">
                  <a14:compatExt spid="_x0000_s32828"/>
                </a:ext>
                <a:ext uri="{FF2B5EF4-FFF2-40B4-BE49-F238E27FC236}">
                  <a16:creationId xmlns:a16="http://schemas.microsoft.com/office/drawing/2014/main" id="{00000000-0008-0000-0800-00003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64</xdr:row>
          <xdr:rowOff>215900</xdr:rowOff>
        </xdr:to>
        <xdr:sp macro="" textlink="">
          <xdr:nvSpPr>
            <xdr:cNvPr id="32829" name="Check Box 61" hidden="1">
              <a:extLst>
                <a:ext uri="{63B3BB69-23CF-44E3-9099-C40C66FF867C}">
                  <a14:compatExt spid="_x0000_s32829"/>
                </a:ext>
                <a:ext uri="{FF2B5EF4-FFF2-40B4-BE49-F238E27FC236}">
                  <a16:creationId xmlns:a16="http://schemas.microsoft.com/office/drawing/2014/main" id="{00000000-0008-0000-0800-00003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65</xdr:row>
          <xdr:rowOff>215900</xdr:rowOff>
        </xdr:to>
        <xdr:sp macro="" textlink="">
          <xdr:nvSpPr>
            <xdr:cNvPr id="32830" name="Check Box 62" hidden="1">
              <a:extLst>
                <a:ext uri="{63B3BB69-23CF-44E3-9099-C40C66FF867C}">
                  <a14:compatExt spid="_x0000_s32830"/>
                </a:ext>
                <a:ext uri="{FF2B5EF4-FFF2-40B4-BE49-F238E27FC236}">
                  <a16:creationId xmlns:a16="http://schemas.microsoft.com/office/drawing/2014/main" id="{00000000-0008-0000-0800-00003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9</xdr:row>
          <xdr:rowOff>0</xdr:rowOff>
        </xdr:from>
        <xdr:to>
          <xdr:col>14</xdr:col>
          <xdr:colOff>444500</xdr:colOff>
          <xdr:row>9</xdr:row>
          <xdr:rowOff>215900</xdr:rowOff>
        </xdr:to>
        <xdr:sp macro="" textlink="">
          <xdr:nvSpPr>
            <xdr:cNvPr id="31745" name="Check Box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9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10</xdr:row>
          <xdr:rowOff>0</xdr:rowOff>
        </xdr:from>
        <xdr:to>
          <xdr:col>14</xdr:col>
          <xdr:colOff>444500</xdr:colOff>
          <xdr:row>10</xdr:row>
          <xdr:rowOff>215900</xdr:rowOff>
        </xdr:to>
        <xdr:sp macro="" textlink="">
          <xdr:nvSpPr>
            <xdr:cNvPr id="31746" name="Check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9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11</xdr:row>
          <xdr:rowOff>0</xdr:rowOff>
        </xdr:from>
        <xdr:to>
          <xdr:col>14</xdr:col>
          <xdr:colOff>444500</xdr:colOff>
          <xdr:row>11</xdr:row>
          <xdr:rowOff>215900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9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12</xdr:row>
          <xdr:rowOff>0</xdr:rowOff>
        </xdr:from>
        <xdr:to>
          <xdr:col>14</xdr:col>
          <xdr:colOff>444500</xdr:colOff>
          <xdr:row>12</xdr:row>
          <xdr:rowOff>215900</xdr:rowOff>
        </xdr:to>
        <xdr:sp macro="" textlink="">
          <xdr:nvSpPr>
            <xdr:cNvPr id="31748" name="Check Box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9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13</xdr:row>
          <xdr:rowOff>0</xdr:rowOff>
        </xdr:from>
        <xdr:to>
          <xdr:col>14</xdr:col>
          <xdr:colOff>444500</xdr:colOff>
          <xdr:row>13</xdr:row>
          <xdr:rowOff>215900</xdr:rowOff>
        </xdr:to>
        <xdr:sp macro="" textlink="">
          <xdr:nvSpPr>
            <xdr:cNvPr id="31749" name="Check Box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9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14</xdr:row>
          <xdr:rowOff>0</xdr:rowOff>
        </xdr:from>
        <xdr:to>
          <xdr:col>14</xdr:col>
          <xdr:colOff>444500</xdr:colOff>
          <xdr:row>14</xdr:row>
          <xdr:rowOff>215900</xdr:rowOff>
        </xdr:to>
        <xdr:sp macro="" textlink="">
          <xdr:nvSpPr>
            <xdr:cNvPr id="31750" name="Check Box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9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15</xdr:row>
          <xdr:rowOff>0</xdr:rowOff>
        </xdr:from>
        <xdr:to>
          <xdr:col>14</xdr:col>
          <xdr:colOff>444500</xdr:colOff>
          <xdr:row>15</xdr:row>
          <xdr:rowOff>215900</xdr:rowOff>
        </xdr:to>
        <xdr:sp macro="" textlink="">
          <xdr:nvSpPr>
            <xdr:cNvPr id="31751" name="Check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9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16</xdr:row>
          <xdr:rowOff>0</xdr:rowOff>
        </xdr:from>
        <xdr:to>
          <xdr:col>14</xdr:col>
          <xdr:colOff>444500</xdr:colOff>
          <xdr:row>16</xdr:row>
          <xdr:rowOff>215900</xdr:rowOff>
        </xdr:to>
        <xdr:sp macro="" textlink="">
          <xdr:nvSpPr>
            <xdr:cNvPr id="31752" name="Check Box 8" hidden="1">
              <a:extLst>
                <a:ext uri="{63B3BB69-23CF-44E3-9099-C40C66FF867C}">
                  <a14:compatExt spid="_x0000_s31752"/>
                </a:ext>
                <a:ext uri="{FF2B5EF4-FFF2-40B4-BE49-F238E27FC236}">
                  <a16:creationId xmlns:a16="http://schemas.microsoft.com/office/drawing/2014/main" id="{00000000-0008-0000-0900-00000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17</xdr:row>
          <xdr:rowOff>0</xdr:rowOff>
        </xdr:from>
        <xdr:to>
          <xdr:col>14</xdr:col>
          <xdr:colOff>444500</xdr:colOff>
          <xdr:row>17</xdr:row>
          <xdr:rowOff>215900</xdr:rowOff>
        </xdr:to>
        <xdr:sp macro="" textlink="">
          <xdr:nvSpPr>
            <xdr:cNvPr id="31753" name="Check Box 9" hidden="1">
              <a:extLst>
                <a:ext uri="{63B3BB69-23CF-44E3-9099-C40C66FF867C}">
                  <a14:compatExt spid="_x0000_s31753"/>
                </a:ext>
                <a:ext uri="{FF2B5EF4-FFF2-40B4-BE49-F238E27FC236}">
                  <a16:creationId xmlns:a16="http://schemas.microsoft.com/office/drawing/2014/main" id="{00000000-0008-0000-0900-00000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18</xdr:row>
          <xdr:rowOff>0</xdr:rowOff>
        </xdr:from>
        <xdr:to>
          <xdr:col>14</xdr:col>
          <xdr:colOff>444500</xdr:colOff>
          <xdr:row>18</xdr:row>
          <xdr:rowOff>215900</xdr:rowOff>
        </xdr:to>
        <xdr:sp macro="" textlink="">
          <xdr:nvSpPr>
            <xdr:cNvPr id="31754" name="Check Box 10" hidden="1">
              <a:extLst>
                <a:ext uri="{63B3BB69-23CF-44E3-9099-C40C66FF867C}">
                  <a14:compatExt spid="_x0000_s31754"/>
                </a:ext>
                <a:ext uri="{FF2B5EF4-FFF2-40B4-BE49-F238E27FC236}">
                  <a16:creationId xmlns:a16="http://schemas.microsoft.com/office/drawing/2014/main" id="{00000000-0008-0000-0900-00000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19</xdr:row>
          <xdr:rowOff>0</xdr:rowOff>
        </xdr:from>
        <xdr:to>
          <xdr:col>14</xdr:col>
          <xdr:colOff>444500</xdr:colOff>
          <xdr:row>19</xdr:row>
          <xdr:rowOff>215900</xdr:rowOff>
        </xdr:to>
        <xdr:sp macro="" textlink="">
          <xdr:nvSpPr>
            <xdr:cNvPr id="31755" name="Check Box 11" hidden="1">
              <a:extLst>
                <a:ext uri="{63B3BB69-23CF-44E3-9099-C40C66FF867C}">
                  <a14:compatExt spid="_x0000_s31755"/>
                </a:ext>
                <a:ext uri="{FF2B5EF4-FFF2-40B4-BE49-F238E27FC236}">
                  <a16:creationId xmlns:a16="http://schemas.microsoft.com/office/drawing/2014/main" id="{00000000-0008-0000-0900-00000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20</xdr:row>
          <xdr:rowOff>0</xdr:rowOff>
        </xdr:from>
        <xdr:to>
          <xdr:col>14</xdr:col>
          <xdr:colOff>444500</xdr:colOff>
          <xdr:row>20</xdr:row>
          <xdr:rowOff>215900</xdr:rowOff>
        </xdr:to>
        <xdr:sp macro="" textlink="">
          <xdr:nvSpPr>
            <xdr:cNvPr id="31756" name="Check Box 12" hidden="1">
              <a:extLst>
                <a:ext uri="{63B3BB69-23CF-44E3-9099-C40C66FF867C}">
                  <a14:compatExt spid="_x0000_s31756"/>
                </a:ext>
                <a:ext uri="{FF2B5EF4-FFF2-40B4-BE49-F238E27FC236}">
                  <a16:creationId xmlns:a16="http://schemas.microsoft.com/office/drawing/2014/main" id="{00000000-0008-0000-0900-00000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21</xdr:row>
          <xdr:rowOff>0</xdr:rowOff>
        </xdr:from>
        <xdr:to>
          <xdr:col>14</xdr:col>
          <xdr:colOff>444500</xdr:colOff>
          <xdr:row>21</xdr:row>
          <xdr:rowOff>215900</xdr:rowOff>
        </xdr:to>
        <xdr:sp macro="" textlink="">
          <xdr:nvSpPr>
            <xdr:cNvPr id="31757" name="Check Box 13" hidden="1">
              <a:extLst>
                <a:ext uri="{63B3BB69-23CF-44E3-9099-C40C66FF867C}">
                  <a14:compatExt spid="_x0000_s31757"/>
                </a:ext>
                <a:ext uri="{FF2B5EF4-FFF2-40B4-BE49-F238E27FC236}">
                  <a16:creationId xmlns:a16="http://schemas.microsoft.com/office/drawing/2014/main" id="{00000000-0008-0000-0900-00000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22</xdr:row>
          <xdr:rowOff>0</xdr:rowOff>
        </xdr:from>
        <xdr:to>
          <xdr:col>14</xdr:col>
          <xdr:colOff>444500</xdr:colOff>
          <xdr:row>22</xdr:row>
          <xdr:rowOff>215900</xdr:rowOff>
        </xdr:to>
        <xdr:sp macro="" textlink="">
          <xdr:nvSpPr>
            <xdr:cNvPr id="31758" name="Check Box 14" hidden="1">
              <a:extLst>
                <a:ext uri="{63B3BB69-23CF-44E3-9099-C40C66FF867C}">
                  <a14:compatExt spid="_x0000_s31758"/>
                </a:ext>
                <a:ext uri="{FF2B5EF4-FFF2-40B4-BE49-F238E27FC236}">
                  <a16:creationId xmlns:a16="http://schemas.microsoft.com/office/drawing/2014/main" id="{00000000-0008-0000-0900-00000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23</xdr:row>
          <xdr:rowOff>0</xdr:rowOff>
        </xdr:from>
        <xdr:to>
          <xdr:col>14</xdr:col>
          <xdr:colOff>444500</xdr:colOff>
          <xdr:row>23</xdr:row>
          <xdr:rowOff>215900</xdr:rowOff>
        </xdr:to>
        <xdr:sp macro="" textlink="">
          <xdr:nvSpPr>
            <xdr:cNvPr id="31759" name="Check Box 15" hidden="1">
              <a:extLst>
                <a:ext uri="{63B3BB69-23CF-44E3-9099-C40C66FF867C}">
                  <a14:compatExt spid="_x0000_s31759"/>
                </a:ext>
                <a:ext uri="{FF2B5EF4-FFF2-40B4-BE49-F238E27FC236}">
                  <a16:creationId xmlns:a16="http://schemas.microsoft.com/office/drawing/2014/main" id="{00000000-0008-0000-0900-00000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24</xdr:row>
          <xdr:rowOff>0</xdr:rowOff>
        </xdr:from>
        <xdr:to>
          <xdr:col>14</xdr:col>
          <xdr:colOff>444500</xdr:colOff>
          <xdr:row>24</xdr:row>
          <xdr:rowOff>215900</xdr:rowOff>
        </xdr:to>
        <xdr:sp macro="" textlink="">
          <xdr:nvSpPr>
            <xdr:cNvPr id="31760" name="Check Box 16" hidden="1">
              <a:extLst>
                <a:ext uri="{63B3BB69-23CF-44E3-9099-C40C66FF867C}">
                  <a14:compatExt spid="_x0000_s31760"/>
                </a:ext>
                <a:ext uri="{FF2B5EF4-FFF2-40B4-BE49-F238E27FC236}">
                  <a16:creationId xmlns:a16="http://schemas.microsoft.com/office/drawing/2014/main" id="{00000000-0008-0000-0900-00001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25</xdr:row>
          <xdr:rowOff>0</xdr:rowOff>
        </xdr:from>
        <xdr:to>
          <xdr:col>14</xdr:col>
          <xdr:colOff>444500</xdr:colOff>
          <xdr:row>25</xdr:row>
          <xdr:rowOff>215900</xdr:rowOff>
        </xdr:to>
        <xdr:sp macro="" textlink="">
          <xdr:nvSpPr>
            <xdr:cNvPr id="31761" name="Check Box 17" hidden="1">
              <a:extLst>
                <a:ext uri="{63B3BB69-23CF-44E3-9099-C40C66FF867C}">
                  <a14:compatExt spid="_x0000_s31761"/>
                </a:ext>
                <a:ext uri="{FF2B5EF4-FFF2-40B4-BE49-F238E27FC236}">
                  <a16:creationId xmlns:a16="http://schemas.microsoft.com/office/drawing/2014/main" id="{00000000-0008-0000-0900-00001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26</xdr:row>
          <xdr:rowOff>0</xdr:rowOff>
        </xdr:from>
        <xdr:to>
          <xdr:col>14</xdr:col>
          <xdr:colOff>444500</xdr:colOff>
          <xdr:row>26</xdr:row>
          <xdr:rowOff>215900</xdr:rowOff>
        </xdr:to>
        <xdr:sp macro="" textlink="">
          <xdr:nvSpPr>
            <xdr:cNvPr id="31762" name="Check Box 18" hidden="1">
              <a:extLst>
                <a:ext uri="{63B3BB69-23CF-44E3-9099-C40C66FF867C}">
                  <a14:compatExt spid="_x0000_s31762"/>
                </a:ext>
                <a:ext uri="{FF2B5EF4-FFF2-40B4-BE49-F238E27FC236}">
                  <a16:creationId xmlns:a16="http://schemas.microsoft.com/office/drawing/2014/main" id="{00000000-0008-0000-0900-00001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27</xdr:row>
          <xdr:rowOff>0</xdr:rowOff>
        </xdr:from>
        <xdr:to>
          <xdr:col>14</xdr:col>
          <xdr:colOff>444500</xdr:colOff>
          <xdr:row>27</xdr:row>
          <xdr:rowOff>215900</xdr:rowOff>
        </xdr:to>
        <xdr:sp macro="" textlink="">
          <xdr:nvSpPr>
            <xdr:cNvPr id="31763" name="Check Box 19" hidden="1">
              <a:extLst>
                <a:ext uri="{63B3BB69-23CF-44E3-9099-C40C66FF867C}">
                  <a14:compatExt spid="_x0000_s31763"/>
                </a:ext>
                <a:ext uri="{FF2B5EF4-FFF2-40B4-BE49-F238E27FC236}">
                  <a16:creationId xmlns:a16="http://schemas.microsoft.com/office/drawing/2014/main" id="{00000000-0008-0000-0900-00001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28</xdr:row>
          <xdr:rowOff>0</xdr:rowOff>
        </xdr:from>
        <xdr:to>
          <xdr:col>14</xdr:col>
          <xdr:colOff>444500</xdr:colOff>
          <xdr:row>28</xdr:row>
          <xdr:rowOff>215900</xdr:rowOff>
        </xdr:to>
        <xdr:sp macro="" textlink="">
          <xdr:nvSpPr>
            <xdr:cNvPr id="31764" name="Check Box 20" hidden="1">
              <a:extLst>
                <a:ext uri="{63B3BB69-23CF-44E3-9099-C40C66FF867C}">
                  <a14:compatExt spid="_x0000_s31764"/>
                </a:ext>
                <a:ext uri="{FF2B5EF4-FFF2-40B4-BE49-F238E27FC236}">
                  <a16:creationId xmlns:a16="http://schemas.microsoft.com/office/drawing/2014/main" id="{00000000-0008-0000-0900-00001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29</xdr:row>
          <xdr:rowOff>0</xdr:rowOff>
        </xdr:from>
        <xdr:to>
          <xdr:col>14</xdr:col>
          <xdr:colOff>444500</xdr:colOff>
          <xdr:row>29</xdr:row>
          <xdr:rowOff>215900</xdr:rowOff>
        </xdr:to>
        <xdr:sp macro="" textlink="">
          <xdr:nvSpPr>
            <xdr:cNvPr id="31765" name="Check Box 21" hidden="1">
              <a:extLst>
                <a:ext uri="{63B3BB69-23CF-44E3-9099-C40C66FF867C}">
                  <a14:compatExt spid="_x0000_s31765"/>
                </a:ext>
                <a:ext uri="{FF2B5EF4-FFF2-40B4-BE49-F238E27FC236}">
                  <a16:creationId xmlns:a16="http://schemas.microsoft.com/office/drawing/2014/main" id="{00000000-0008-0000-0900-00001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30</xdr:row>
          <xdr:rowOff>0</xdr:rowOff>
        </xdr:from>
        <xdr:to>
          <xdr:col>14</xdr:col>
          <xdr:colOff>444500</xdr:colOff>
          <xdr:row>30</xdr:row>
          <xdr:rowOff>215900</xdr:rowOff>
        </xdr:to>
        <xdr:sp macro="" textlink="">
          <xdr:nvSpPr>
            <xdr:cNvPr id="31766" name="Check Box 22" hidden="1">
              <a:extLst>
                <a:ext uri="{63B3BB69-23CF-44E3-9099-C40C66FF867C}">
                  <a14:compatExt spid="_x0000_s31766"/>
                </a:ext>
                <a:ext uri="{FF2B5EF4-FFF2-40B4-BE49-F238E27FC236}">
                  <a16:creationId xmlns:a16="http://schemas.microsoft.com/office/drawing/2014/main" id="{00000000-0008-0000-0900-00001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31</xdr:row>
          <xdr:rowOff>0</xdr:rowOff>
        </xdr:from>
        <xdr:to>
          <xdr:col>14</xdr:col>
          <xdr:colOff>444500</xdr:colOff>
          <xdr:row>31</xdr:row>
          <xdr:rowOff>215900</xdr:rowOff>
        </xdr:to>
        <xdr:sp macro="" textlink="">
          <xdr:nvSpPr>
            <xdr:cNvPr id="31767" name="Check Box 23" hidden="1">
              <a:extLst>
                <a:ext uri="{63B3BB69-23CF-44E3-9099-C40C66FF867C}">
                  <a14:compatExt spid="_x0000_s31767"/>
                </a:ext>
                <a:ext uri="{FF2B5EF4-FFF2-40B4-BE49-F238E27FC236}">
                  <a16:creationId xmlns:a16="http://schemas.microsoft.com/office/drawing/2014/main" id="{00000000-0008-0000-0900-00001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32</xdr:row>
          <xdr:rowOff>0</xdr:rowOff>
        </xdr:from>
        <xdr:to>
          <xdr:col>14</xdr:col>
          <xdr:colOff>444500</xdr:colOff>
          <xdr:row>32</xdr:row>
          <xdr:rowOff>215900</xdr:rowOff>
        </xdr:to>
        <xdr:sp macro="" textlink="">
          <xdr:nvSpPr>
            <xdr:cNvPr id="31768" name="Check Box 24" hidden="1">
              <a:extLst>
                <a:ext uri="{63B3BB69-23CF-44E3-9099-C40C66FF867C}">
                  <a14:compatExt spid="_x0000_s31768"/>
                </a:ext>
                <a:ext uri="{FF2B5EF4-FFF2-40B4-BE49-F238E27FC236}">
                  <a16:creationId xmlns:a16="http://schemas.microsoft.com/office/drawing/2014/main" id="{00000000-0008-0000-0900-00001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33</xdr:row>
          <xdr:rowOff>0</xdr:rowOff>
        </xdr:from>
        <xdr:to>
          <xdr:col>14</xdr:col>
          <xdr:colOff>444500</xdr:colOff>
          <xdr:row>33</xdr:row>
          <xdr:rowOff>215900</xdr:rowOff>
        </xdr:to>
        <xdr:sp macro="" textlink="">
          <xdr:nvSpPr>
            <xdr:cNvPr id="31769" name="Check Box 25" hidden="1">
              <a:extLst>
                <a:ext uri="{63B3BB69-23CF-44E3-9099-C40C66FF867C}">
                  <a14:compatExt spid="_x0000_s31769"/>
                </a:ext>
                <a:ext uri="{FF2B5EF4-FFF2-40B4-BE49-F238E27FC236}">
                  <a16:creationId xmlns:a16="http://schemas.microsoft.com/office/drawing/2014/main" id="{00000000-0008-0000-0900-00001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34</xdr:row>
          <xdr:rowOff>0</xdr:rowOff>
        </xdr:from>
        <xdr:to>
          <xdr:col>14</xdr:col>
          <xdr:colOff>444500</xdr:colOff>
          <xdr:row>34</xdr:row>
          <xdr:rowOff>215900</xdr:rowOff>
        </xdr:to>
        <xdr:sp macro="" textlink="">
          <xdr:nvSpPr>
            <xdr:cNvPr id="31770" name="Check Box 26" hidden="1">
              <a:extLst>
                <a:ext uri="{63B3BB69-23CF-44E3-9099-C40C66FF867C}">
                  <a14:compatExt spid="_x0000_s31770"/>
                </a:ext>
                <a:ext uri="{FF2B5EF4-FFF2-40B4-BE49-F238E27FC236}">
                  <a16:creationId xmlns:a16="http://schemas.microsoft.com/office/drawing/2014/main" id="{00000000-0008-0000-0900-00001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35</xdr:row>
          <xdr:rowOff>0</xdr:rowOff>
        </xdr:from>
        <xdr:to>
          <xdr:col>14</xdr:col>
          <xdr:colOff>444500</xdr:colOff>
          <xdr:row>35</xdr:row>
          <xdr:rowOff>215900</xdr:rowOff>
        </xdr:to>
        <xdr:sp macro="" textlink="">
          <xdr:nvSpPr>
            <xdr:cNvPr id="31771" name="Check Box 27" hidden="1">
              <a:extLst>
                <a:ext uri="{63B3BB69-23CF-44E3-9099-C40C66FF867C}">
                  <a14:compatExt spid="_x0000_s31771"/>
                </a:ext>
                <a:ext uri="{FF2B5EF4-FFF2-40B4-BE49-F238E27FC236}">
                  <a16:creationId xmlns:a16="http://schemas.microsoft.com/office/drawing/2014/main" id="{00000000-0008-0000-0900-00001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36</xdr:row>
          <xdr:rowOff>0</xdr:rowOff>
        </xdr:from>
        <xdr:to>
          <xdr:col>14</xdr:col>
          <xdr:colOff>444500</xdr:colOff>
          <xdr:row>36</xdr:row>
          <xdr:rowOff>215900</xdr:rowOff>
        </xdr:to>
        <xdr:sp macro="" textlink="">
          <xdr:nvSpPr>
            <xdr:cNvPr id="31772" name="Check Box 28" hidden="1">
              <a:extLst>
                <a:ext uri="{63B3BB69-23CF-44E3-9099-C40C66FF867C}">
                  <a14:compatExt spid="_x0000_s31772"/>
                </a:ext>
                <a:ext uri="{FF2B5EF4-FFF2-40B4-BE49-F238E27FC236}">
                  <a16:creationId xmlns:a16="http://schemas.microsoft.com/office/drawing/2014/main" id="{00000000-0008-0000-0900-00001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37</xdr:row>
          <xdr:rowOff>0</xdr:rowOff>
        </xdr:from>
        <xdr:to>
          <xdr:col>14</xdr:col>
          <xdr:colOff>444500</xdr:colOff>
          <xdr:row>37</xdr:row>
          <xdr:rowOff>215900</xdr:rowOff>
        </xdr:to>
        <xdr:sp macro="" textlink="">
          <xdr:nvSpPr>
            <xdr:cNvPr id="31773" name="Check Box 29" hidden="1">
              <a:extLst>
                <a:ext uri="{63B3BB69-23CF-44E3-9099-C40C66FF867C}">
                  <a14:compatExt spid="_x0000_s31773"/>
                </a:ext>
                <a:ext uri="{FF2B5EF4-FFF2-40B4-BE49-F238E27FC236}">
                  <a16:creationId xmlns:a16="http://schemas.microsoft.com/office/drawing/2014/main" id="{00000000-0008-0000-0900-00001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38</xdr:row>
          <xdr:rowOff>0</xdr:rowOff>
        </xdr:from>
        <xdr:to>
          <xdr:col>14</xdr:col>
          <xdr:colOff>444500</xdr:colOff>
          <xdr:row>38</xdr:row>
          <xdr:rowOff>215900</xdr:rowOff>
        </xdr:to>
        <xdr:sp macro="" textlink="">
          <xdr:nvSpPr>
            <xdr:cNvPr id="31774" name="Check Box 30" hidden="1">
              <a:extLst>
                <a:ext uri="{63B3BB69-23CF-44E3-9099-C40C66FF867C}">
                  <a14:compatExt spid="_x0000_s31774"/>
                </a:ext>
                <a:ext uri="{FF2B5EF4-FFF2-40B4-BE49-F238E27FC236}">
                  <a16:creationId xmlns:a16="http://schemas.microsoft.com/office/drawing/2014/main" id="{00000000-0008-0000-0900-00001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39</xdr:row>
          <xdr:rowOff>0</xdr:rowOff>
        </xdr:from>
        <xdr:to>
          <xdr:col>14</xdr:col>
          <xdr:colOff>444500</xdr:colOff>
          <xdr:row>39</xdr:row>
          <xdr:rowOff>215900</xdr:rowOff>
        </xdr:to>
        <xdr:sp macro="" textlink="">
          <xdr:nvSpPr>
            <xdr:cNvPr id="31775" name="Check Box 31" hidden="1">
              <a:extLst>
                <a:ext uri="{63B3BB69-23CF-44E3-9099-C40C66FF867C}">
                  <a14:compatExt spid="_x0000_s31775"/>
                </a:ext>
                <a:ext uri="{FF2B5EF4-FFF2-40B4-BE49-F238E27FC236}">
                  <a16:creationId xmlns:a16="http://schemas.microsoft.com/office/drawing/2014/main" id="{00000000-0008-0000-0900-00001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40</xdr:row>
          <xdr:rowOff>0</xdr:rowOff>
        </xdr:from>
        <xdr:to>
          <xdr:col>14</xdr:col>
          <xdr:colOff>444500</xdr:colOff>
          <xdr:row>40</xdr:row>
          <xdr:rowOff>215900</xdr:rowOff>
        </xdr:to>
        <xdr:sp macro="" textlink="">
          <xdr:nvSpPr>
            <xdr:cNvPr id="31776" name="Check Box 32" hidden="1">
              <a:extLst>
                <a:ext uri="{63B3BB69-23CF-44E3-9099-C40C66FF867C}">
                  <a14:compatExt spid="_x0000_s31776"/>
                </a:ext>
                <a:ext uri="{FF2B5EF4-FFF2-40B4-BE49-F238E27FC236}">
                  <a16:creationId xmlns:a16="http://schemas.microsoft.com/office/drawing/2014/main" id="{00000000-0008-0000-0900-00002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41</xdr:row>
          <xdr:rowOff>0</xdr:rowOff>
        </xdr:from>
        <xdr:to>
          <xdr:col>14</xdr:col>
          <xdr:colOff>444500</xdr:colOff>
          <xdr:row>41</xdr:row>
          <xdr:rowOff>215900</xdr:rowOff>
        </xdr:to>
        <xdr:sp macro="" textlink="">
          <xdr:nvSpPr>
            <xdr:cNvPr id="31777" name="Check Box 33" hidden="1">
              <a:extLst>
                <a:ext uri="{63B3BB69-23CF-44E3-9099-C40C66FF867C}">
                  <a14:compatExt spid="_x0000_s31777"/>
                </a:ext>
                <a:ext uri="{FF2B5EF4-FFF2-40B4-BE49-F238E27FC236}">
                  <a16:creationId xmlns:a16="http://schemas.microsoft.com/office/drawing/2014/main" id="{00000000-0008-0000-0900-00002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42</xdr:row>
          <xdr:rowOff>0</xdr:rowOff>
        </xdr:from>
        <xdr:to>
          <xdr:col>14</xdr:col>
          <xdr:colOff>444500</xdr:colOff>
          <xdr:row>42</xdr:row>
          <xdr:rowOff>215900</xdr:rowOff>
        </xdr:to>
        <xdr:sp macro="" textlink="">
          <xdr:nvSpPr>
            <xdr:cNvPr id="31778" name="Check Box 34" hidden="1">
              <a:extLst>
                <a:ext uri="{63B3BB69-23CF-44E3-9099-C40C66FF867C}">
                  <a14:compatExt spid="_x0000_s31778"/>
                </a:ext>
                <a:ext uri="{FF2B5EF4-FFF2-40B4-BE49-F238E27FC236}">
                  <a16:creationId xmlns:a16="http://schemas.microsoft.com/office/drawing/2014/main" id="{00000000-0008-0000-0900-00002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43</xdr:row>
          <xdr:rowOff>0</xdr:rowOff>
        </xdr:from>
        <xdr:to>
          <xdr:col>14</xdr:col>
          <xdr:colOff>444500</xdr:colOff>
          <xdr:row>43</xdr:row>
          <xdr:rowOff>215900</xdr:rowOff>
        </xdr:to>
        <xdr:sp macro="" textlink="">
          <xdr:nvSpPr>
            <xdr:cNvPr id="31779" name="Check Box 35" hidden="1">
              <a:extLst>
                <a:ext uri="{63B3BB69-23CF-44E3-9099-C40C66FF867C}">
                  <a14:compatExt spid="_x0000_s31779"/>
                </a:ext>
                <a:ext uri="{FF2B5EF4-FFF2-40B4-BE49-F238E27FC236}">
                  <a16:creationId xmlns:a16="http://schemas.microsoft.com/office/drawing/2014/main" id="{00000000-0008-0000-0900-00002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44</xdr:row>
          <xdr:rowOff>0</xdr:rowOff>
        </xdr:from>
        <xdr:to>
          <xdr:col>14</xdr:col>
          <xdr:colOff>444500</xdr:colOff>
          <xdr:row>44</xdr:row>
          <xdr:rowOff>215900</xdr:rowOff>
        </xdr:to>
        <xdr:sp macro="" textlink="">
          <xdr:nvSpPr>
            <xdr:cNvPr id="31780" name="Check Box 36" hidden="1">
              <a:extLst>
                <a:ext uri="{63B3BB69-23CF-44E3-9099-C40C66FF867C}">
                  <a14:compatExt spid="_x0000_s31780"/>
                </a:ext>
                <a:ext uri="{FF2B5EF4-FFF2-40B4-BE49-F238E27FC236}">
                  <a16:creationId xmlns:a16="http://schemas.microsoft.com/office/drawing/2014/main" id="{00000000-0008-0000-0900-00002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66</xdr:row>
          <xdr:rowOff>0</xdr:rowOff>
        </xdr:from>
        <xdr:to>
          <xdr:col>14</xdr:col>
          <xdr:colOff>444500</xdr:colOff>
          <xdr:row>66</xdr:row>
          <xdr:rowOff>215900</xdr:rowOff>
        </xdr:to>
        <xdr:sp macro="" textlink="">
          <xdr:nvSpPr>
            <xdr:cNvPr id="31781" name="Check Box 37" hidden="1">
              <a:extLst>
                <a:ext uri="{63B3BB69-23CF-44E3-9099-C40C66FF867C}">
                  <a14:compatExt spid="_x0000_s31781"/>
                </a:ext>
                <a:ext uri="{FF2B5EF4-FFF2-40B4-BE49-F238E27FC236}">
                  <a16:creationId xmlns:a16="http://schemas.microsoft.com/office/drawing/2014/main" id="{00000000-0008-0000-0900-00002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67</xdr:row>
          <xdr:rowOff>0</xdr:rowOff>
        </xdr:from>
        <xdr:to>
          <xdr:col>14</xdr:col>
          <xdr:colOff>444500</xdr:colOff>
          <xdr:row>67</xdr:row>
          <xdr:rowOff>215900</xdr:rowOff>
        </xdr:to>
        <xdr:sp macro="" textlink="">
          <xdr:nvSpPr>
            <xdr:cNvPr id="31782" name="Check Box 38" hidden="1">
              <a:extLst>
                <a:ext uri="{63B3BB69-23CF-44E3-9099-C40C66FF867C}">
                  <a14:compatExt spid="_x0000_s31782"/>
                </a:ext>
                <a:ext uri="{FF2B5EF4-FFF2-40B4-BE49-F238E27FC236}">
                  <a16:creationId xmlns:a16="http://schemas.microsoft.com/office/drawing/2014/main" id="{00000000-0008-0000-0900-00002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68</xdr:row>
          <xdr:rowOff>0</xdr:rowOff>
        </xdr:from>
        <xdr:to>
          <xdr:col>14</xdr:col>
          <xdr:colOff>444500</xdr:colOff>
          <xdr:row>68</xdr:row>
          <xdr:rowOff>215900</xdr:rowOff>
        </xdr:to>
        <xdr:sp macro="" textlink="">
          <xdr:nvSpPr>
            <xdr:cNvPr id="31783" name="Check Box 39" hidden="1">
              <a:extLst>
                <a:ext uri="{63B3BB69-23CF-44E3-9099-C40C66FF867C}">
                  <a14:compatExt spid="_x0000_s31783"/>
                </a:ext>
                <a:ext uri="{FF2B5EF4-FFF2-40B4-BE49-F238E27FC236}">
                  <a16:creationId xmlns:a16="http://schemas.microsoft.com/office/drawing/2014/main" id="{00000000-0008-0000-0900-00002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69</xdr:row>
          <xdr:rowOff>0</xdr:rowOff>
        </xdr:from>
        <xdr:to>
          <xdr:col>14</xdr:col>
          <xdr:colOff>444500</xdr:colOff>
          <xdr:row>69</xdr:row>
          <xdr:rowOff>215900</xdr:rowOff>
        </xdr:to>
        <xdr:sp macro="" textlink="">
          <xdr:nvSpPr>
            <xdr:cNvPr id="31784" name="Check Box 40" hidden="1">
              <a:extLst>
                <a:ext uri="{63B3BB69-23CF-44E3-9099-C40C66FF867C}">
                  <a14:compatExt spid="_x0000_s31784"/>
                </a:ext>
                <a:ext uri="{FF2B5EF4-FFF2-40B4-BE49-F238E27FC236}">
                  <a16:creationId xmlns:a16="http://schemas.microsoft.com/office/drawing/2014/main" id="{00000000-0008-0000-0900-00002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70</xdr:row>
          <xdr:rowOff>0</xdr:rowOff>
        </xdr:from>
        <xdr:to>
          <xdr:col>14</xdr:col>
          <xdr:colOff>444500</xdr:colOff>
          <xdr:row>70</xdr:row>
          <xdr:rowOff>215900</xdr:rowOff>
        </xdr:to>
        <xdr:sp macro="" textlink="">
          <xdr:nvSpPr>
            <xdr:cNvPr id="31785" name="Check Box 41" hidden="1">
              <a:extLst>
                <a:ext uri="{63B3BB69-23CF-44E3-9099-C40C66FF867C}">
                  <a14:compatExt spid="_x0000_s31785"/>
                </a:ext>
                <a:ext uri="{FF2B5EF4-FFF2-40B4-BE49-F238E27FC236}">
                  <a16:creationId xmlns:a16="http://schemas.microsoft.com/office/drawing/2014/main" id="{00000000-0008-0000-0900-00002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45</xdr:row>
          <xdr:rowOff>0</xdr:rowOff>
        </xdr:from>
        <xdr:to>
          <xdr:col>14</xdr:col>
          <xdr:colOff>444500</xdr:colOff>
          <xdr:row>45</xdr:row>
          <xdr:rowOff>215900</xdr:rowOff>
        </xdr:to>
        <xdr:sp macro="" textlink="">
          <xdr:nvSpPr>
            <xdr:cNvPr id="31786" name="Check Box 42" hidden="1">
              <a:extLst>
                <a:ext uri="{63B3BB69-23CF-44E3-9099-C40C66FF867C}">
                  <a14:compatExt spid="_x0000_s31786"/>
                </a:ext>
                <a:ext uri="{FF2B5EF4-FFF2-40B4-BE49-F238E27FC236}">
                  <a16:creationId xmlns:a16="http://schemas.microsoft.com/office/drawing/2014/main" id="{00000000-0008-0000-0900-00002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46</xdr:row>
          <xdr:rowOff>0</xdr:rowOff>
        </xdr:from>
        <xdr:to>
          <xdr:col>14</xdr:col>
          <xdr:colOff>444500</xdr:colOff>
          <xdr:row>46</xdr:row>
          <xdr:rowOff>215900</xdr:rowOff>
        </xdr:to>
        <xdr:sp macro="" textlink="">
          <xdr:nvSpPr>
            <xdr:cNvPr id="31787" name="Check Box 43" hidden="1">
              <a:extLst>
                <a:ext uri="{63B3BB69-23CF-44E3-9099-C40C66FF867C}">
                  <a14:compatExt spid="_x0000_s31787"/>
                </a:ext>
                <a:ext uri="{FF2B5EF4-FFF2-40B4-BE49-F238E27FC236}">
                  <a16:creationId xmlns:a16="http://schemas.microsoft.com/office/drawing/2014/main" id="{00000000-0008-0000-0900-00002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47</xdr:row>
          <xdr:rowOff>0</xdr:rowOff>
        </xdr:from>
        <xdr:to>
          <xdr:col>14</xdr:col>
          <xdr:colOff>444500</xdr:colOff>
          <xdr:row>47</xdr:row>
          <xdr:rowOff>215900</xdr:rowOff>
        </xdr:to>
        <xdr:sp macro="" textlink="">
          <xdr:nvSpPr>
            <xdr:cNvPr id="31788" name="Check Box 44" hidden="1">
              <a:extLst>
                <a:ext uri="{63B3BB69-23CF-44E3-9099-C40C66FF867C}">
                  <a14:compatExt spid="_x0000_s31788"/>
                </a:ext>
                <a:ext uri="{FF2B5EF4-FFF2-40B4-BE49-F238E27FC236}">
                  <a16:creationId xmlns:a16="http://schemas.microsoft.com/office/drawing/2014/main" id="{00000000-0008-0000-0900-00002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48</xdr:row>
          <xdr:rowOff>0</xdr:rowOff>
        </xdr:from>
        <xdr:to>
          <xdr:col>14</xdr:col>
          <xdr:colOff>444500</xdr:colOff>
          <xdr:row>48</xdr:row>
          <xdr:rowOff>215900</xdr:rowOff>
        </xdr:to>
        <xdr:sp macro="" textlink="">
          <xdr:nvSpPr>
            <xdr:cNvPr id="31789" name="Check Box 45" hidden="1">
              <a:extLst>
                <a:ext uri="{63B3BB69-23CF-44E3-9099-C40C66FF867C}">
                  <a14:compatExt spid="_x0000_s31789"/>
                </a:ext>
                <a:ext uri="{FF2B5EF4-FFF2-40B4-BE49-F238E27FC236}">
                  <a16:creationId xmlns:a16="http://schemas.microsoft.com/office/drawing/2014/main" id="{00000000-0008-0000-0900-00002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49</xdr:row>
          <xdr:rowOff>0</xdr:rowOff>
        </xdr:from>
        <xdr:to>
          <xdr:col>14</xdr:col>
          <xdr:colOff>444500</xdr:colOff>
          <xdr:row>49</xdr:row>
          <xdr:rowOff>215900</xdr:rowOff>
        </xdr:to>
        <xdr:sp macro="" textlink="">
          <xdr:nvSpPr>
            <xdr:cNvPr id="31790" name="Check Box 46" hidden="1">
              <a:extLst>
                <a:ext uri="{63B3BB69-23CF-44E3-9099-C40C66FF867C}">
                  <a14:compatExt spid="_x0000_s31790"/>
                </a:ext>
                <a:ext uri="{FF2B5EF4-FFF2-40B4-BE49-F238E27FC236}">
                  <a16:creationId xmlns:a16="http://schemas.microsoft.com/office/drawing/2014/main" id="{00000000-0008-0000-0900-00002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50</xdr:row>
          <xdr:rowOff>0</xdr:rowOff>
        </xdr:from>
        <xdr:to>
          <xdr:col>14</xdr:col>
          <xdr:colOff>444500</xdr:colOff>
          <xdr:row>50</xdr:row>
          <xdr:rowOff>215900</xdr:rowOff>
        </xdr:to>
        <xdr:sp macro="" textlink="">
          <xdr:nvSpPr>
            <xdr:cNvPr id="31791" name="Check Box 47" hidden="1">
              <a:extLst>
                <a:ext uri="{63B3BB69-23CF-44E3-9099-C40C66FF867C}">
                  <a14:compatExt spid="_x0000_s31791"/>
                </a:ext>
                <a:ext uri="{FF2B5EF4-FFF2-40B4-BE49-F238E27FC236}">
                  <a16:creationId xmlns:a16="http://schemas.microsoft.com/office/drawing/2014/main" id="{00000000-0008-0000-0900-00002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51</xdr:row>
          <xdr:rowOff>0</xdr:rowOff>
        </xdr:from>
        <xdr:to>
          <xdr:col>14</xdr:col>
          <xdr:colOff>444500</xdr:colOff>
          <xdr:row>51</xdr:row>
          <xdr:rowOff>215900</xdr:rowOff>
        </xdr:to>
        <xdr:sp macro="" textlink="">
          <xdr:nvSpPr>
            <xdr:cNvPr id="31792" name="Check Box 48" hidden="1">
              <a:extLst>
                <a:ext uri="{63B3BB69-23CF-44E3-9099-C40C66FF867C}">
                  <a14:compatExt spid="_x0000_s31792"/>
                </a:ext>
                <a:ext uri="{FF2B5EF4-FFF2-40B4-BE49-F238E27FC236}">
                  <a16:creationId xmlns:a16="http://schemas.microsoft.com/office/drawing/2014/main" id="{00000000-0008-0000-0900-00003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52</xdr:row>
          <xdr:rowOff>0</xdr:rowOff>
        </xdr:from>
        <xdr:to>
          <xdr:col>14</xdr:col>
          <xdr:colOff>444500</xdr:colOff>
          <xdr:row>52</xdr:row>
          <xdr:rowOff>215900</xdr:rowOff>
        </xdr:to>
        <xdr:sp macro="" textlink="">
          <xdr:nvSpPr>
            <xdr:cNvPr id="31793" name="Check Box 49" hidden="1">
              <a:extLst>
                <a:ext uri="{63B3BB69-23CF-44E3-9099-C40C66FF867C}">
                  <a14:compatExt spid="_x0000_s31793"/>
                </a:ext>
                <a:ext uri="{FF2B5EF4-FFF2-40B4-BE49-F238E27FC236}">
                  <a16:creationId xmlns:a16="http://schemas.microsoft.com/office/drawing/2014/main" id="{00000000-0008-0000-0900-00003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53</xdr:row>
          <xdr:rowOff>0</xdr:rowOff>
        </xdr:from>
        <xdr:to>
          <xdr:col>14</xdr:col>
          <xdr:colOff>444500</xdr:colOff>
          <xdr:row>53</xdr:row>
          <xdr:rowOff>215900</xdr:rowOff>
        </xdr:to>
        <xdr:sp macro="" textlink="">
          <xdr:nvSpPr>
            <xdr:cNvPr id="31794" name="Check Box 50" hidden="1">
              <a:extLst>
                <a:ext uri="{63B3BB69-23CF-44E3-9099-C40C66FF867C}">
                  <a14:compatExt spid="_x0000_s31794"/>
                </a:ext>
                <a:ext uri="{FF2B5EF4-FFF2-40B4-BE49-F238E27FC236}">
                  <a16:creationId xmlns:a16="http://schemas.microsoft.com/office/drawing/2014/main" id="{00000000-0008-0000-0900-00003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54</xdr:row>
          <xdr:rowOff>0</xdr:rowOff>
        </xdr:from>
        <xdr:to>
          <xdr:col>14</xdr:col>
          <xdr:colOff>444500</xdr:colOff>
          <xdr:row>54</xdr:row>
          <xdr:rowOff>215900</xdr:rowOff>
        </xdr:to>
        <xdr:sp macro="" textlink="">
          <xdr:nvSpPr>
            <xdr:cNvPr id="31795" name="Check Box 51" hidden="1">
              <a:extLst>
                <a:ext uri="{63B3BB69-23CF-44E3-9099-C40C66FF867C}">
                  <a14:compatExt spid="_x0000_s31795"/>
                </a:ext>
                <a:ext uri="{FF2B5EF4-FFF2-40B4-BE49-F238E27FC236}">
                  <a16:creationId xmlns:a16="http://schemas.microsoft.com/office/drawing/2014/main" id="{00000000-0008-0000-0900-00003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55</xdr:row>
          <xdr:rowOff>0</xdr:rowOff>
        </xdr:from>
        <xdr:to>
          <xdr:col>14</xdr:col>
          <xdr:colOff>444500</xdr:colOff>
          <xdr:row>55</xdr:row>
          <xdr:rowOff>215900</xdr:rowOff>
        </xdr:to>
        <xdr:sp macro="" textlink="">
          <xdr:nvSpPr>
            <xdr:cNvPr id="31796" name="Check Box 52" hidden="1">
              <a:extLst>
                <a:ext uri="{63B3BB69-23CF-44E3-9099-C40C66FF867C}">
                  <a14:compatExt spid="_x0000_s31796"/>
                </a:ext>
                <a:ext uri="{FF2B5EF4-FFF2-40B4-BE49-F238E27FC236}">
                  <a16:creationId xmlns:a16="http://schemas.microsoft.com/office/drawing/2014/main" id="{00000000-0008-0000-0900-00003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56</xdr:row>
          <xdr:rowOff>0</xdr:rowOff>
        </xdr:from>
        <xdr:to>
          <xdr:col>14</xdr:col>
          <xdr:colOff>444500</xdr:colOff>
          <xdr:row>56</xdr:row>
          <xdr:rowOff>215900</xdr:rowOff>
        </xdr:to>
        <xdr:sp macro="" textlink="">
          <xdr:nvSpPr>
            <xdr:cNvPr id="31797" name="Check Box 53" hidden="1">
              <a:extLst>
                <a:ext uri="{63B3BB69-23CF-44E3-9099-C40C66FF867C}">
                  <a14:compatExt spid="_x0000_s31797"/>
                </a:ext>
                <a:ext uri="{FF2B5EF4-FFF2-40B4-BE49-F238E27FC236}">
                  <a16:creationId xmlns:a16="http://schemas.microsoft.com/office/drawing/2014/main" id="{00000000-0008-0000-0900-00003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57</xdr:row>
          <xdr:rowOff>0</xdr:rowOff>
        </xdr:from>
        <xdr:to>
          <xdr:col>14</xdr:col>
          <xdr:colOff>444500</xdr:colOff>
          <xdr:row>57</xdr:row>
          <xdr:rowOff>215900</xdr:rowOff>
        </xdr:to>
        <xdr:sp macro="" textlink="">
          <xdr:nvSpPr>
            <xdr:cNvPr id="31798" name="Check Box 54" hidden="1">
              <a:extLst>
                <a:ext uri="{63B3BB69-23CF-44E3-9099-C40C66FF867C}">
                  <a14:compatExt spid="_x0000_s31798"/>
                </a:ext>
                <a:ext uri="{FF2B5EF4-FFF2-40B4-BE49-F238E27FC236}">
                  <a16:creationId xmlns:a16="http://schemas.microsoft.com/office/drawing/2014/main" id="{00000000-0008-0000-0900-00003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58</xdr:row>
          <xdr:rowOff>0</xdr:rowOff>
        </xdr:from>
        <xdr:to>
          <xdr:col>14</xdr:col>
          <xdr:colOff>444500</xdr:colOff>
          <xdr:row>58</xdr:row>
          <xdr:rowOff>215900</xdr:rowOff>
        </xdr:to>
        <xdr:sp macro="" textlink="">
          <xdr:nvSpPr>
            <xdr:cNvPr id="31799" name="Check Box 55" hidden="1">
              <a:extLst>
                <a:ext uri="{63B3BB69-23CF-44E3-9099-C40C66FF867C}">
                  <a14:compatExt spid="_x0000_s31799"/>
                </a:ext>
                <a:ext uri="{FF2B5EF4-FFF2-40B4-BE49-F238E27FC236}">
                  <a16:creationId xmlns:a16="http://schemas.microsoft.com/office/drawing/2014/main" id="{00000000-0008-0000-0900-00003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59</xdr:row>
          <xdr:rowOff>0</xdr:rowOff>
        </xdr:from>
        <xdr:to>
          <xdr:col>14</xdr:col>
          <xdr:colOff>444500</xdr:colOff>
          <xdr:row>59</xdr:row>
          <xdr:rowOff>215900</xdr:rowOff>
        </xdr:to>
        <xdr:sp macro="" textlink="">
          <xdr:nvSpPr>
            <xdr:cNvPr id="31800" name="Check Box 56" hidden="1">
              <a:extLst>
                <a:ext uri="{63B3BB69-23CF-44E3-9099-C40C66FF867C}">
                  <a14:compatExt spid="_x0000_s31800"/>
                </a:ext>
                <a:ext uri="{FF2B5EF4-FFF2-40B4-BE49-F238E27FC236}">
                  <a16:creationId xmlns:a16="http://schemas.microsoft.com/office/drawing/2014/main" id="{00000000-0008-0000-0900-00003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60</xdr:row>
          <xdr:rowOff>0</xdr:rowOff>
        </xdr:from>
        <xdr:to>
          <xdr:col>14</xdr:col>
          <xdr:colOff>444500</xdr:colOff>
          <xdr:row>60</xdr:row>
          <xdr:rowOff>215900</xdr:rowOff>
        </xdr:to>
        <xdr:sp macro="" textlink="">
          <xdr:nvSpPr>
            <xdr:cNvPr id="31801" name="Check Box 57" hidden="1">
              <a:extLst>
                <a:ext uri="{63B3BB69-23CF-44E3-9099-C40C66FF867C}">
                  <a14:compatExt spid="_x0000_s31801"/>
                </a:ext>
                <a:ext uri="{FF2B5EF4-FFF2-40B4-BE49-F238E27FC236}">
                  <a16:creationId xmlns:a16="http://schemas.microsoft.com/office/drawing/2014/main" id="{00000000-0008-0000-0900-00003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61</xdr:row>
          <xdr:rowOff>0</xdr:rowOff>
        </xdr:from>
        <xdr:to>
          <xdr:col>14</xdr:col>
          <xdr:colOff>444500</xdr:colOff>
          <xdr:row>61</xdr:row>
          <xdr:rowOff>215900</xdr:rowOff>
        </xdr:to>
        <xdr:sp macro="" textlink="">
          <xdr:nvSpPr>
            <xdr:cNvPr id="31802" name="Check Box 58" hidden="1">
              <a:extLst>
                <a:ext uri="{63B3BB69-23CF-44E3-9099-C40C66FF867C}">
                  <a14:compatExt spid="_x0000_s31802"/>
                </a:ext>
                <a:ext uri="{FF2B5EF4-FFF2-40B4-BE49-F238E27FC236}">
                  <a16:creationId xmlns:a16="http://schemas.microsoft.com/office/drawing/2014/main" id="{00000000-0008-0000-0900-00003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62</xdr:row>
          <xdr:rowOff>0</xdr:rowOff>
        </xdr:from>
        <xdr:to>
          <xdr:col>14</xdr:col>
          <xdr:colOff>444500</xdr:colOff>
          <xdr:row>62</xdr:row>
          <xdr:rowOff>215900</xdr:rowOff>
        </xdr:to>
        <xdr:sp macro="" textlink="">
          <xdr:nvSpPr>
            <xdr:cNvPr id="31803" name="Check Box 59" hidden="1">
              <a:extLst>
                <a:ext uri="{63B3BB69-23CF-44E3-9099-C40C66FF867C}">
                  <a14:compatExt spid="_x0000_s31803"/>
                </a:ext>
                <a:ext uri="{FF2B5EF4-FFF2-40B4-BE49-F238E27FC236}">
                  <a16:creationId xmlns:a16="http://schemas.microsoft.com/office/drawing/2014/main" id="{00000000-0008-0000-0900-00003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63</xdr:row>
          <xdr:rowOff>0</xdr:rowOff>
        </xdr:from>
        <xdr:to>
          <xdr:col>14</xdr:col>
          <xdr:colOff>444500</xdr:colOff>
          <xdr:row>63</xdr:row>
          <xdr:rowOff>215900</xdr:rowOff>
        </xdr:to>
        <xdr:sp macro="" textlink="">
          <xdr:nvSpPr>
            <xdr:cNvPr id="31804" name="Check Box 60" hidden="1">
              <a:extLst>
                <a:ext uri="{63B3BB69-23CF-44E3-9099-C40C66FF867C}">
                  <a14:compatExt spid="_x0000_s31804"/>
                </a:ext>
                <a:ext uri="{FF2B5EF4-FFF2-40B4-BE49-F238E27FC236}">
                  <a16:creationId xmlns:a16="http://schemas.microsoft.com/office/drawing/2014/main" id="{00000000-0008-0000-0900-00003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64</xdr:row>
          <xdr:rowOff>0</xdr:rowOff>
        </xdr:from>
        <xdr:to>
          <xdr:col>14</xdr:col>
          <xdr:colOff>444500</xdr:colOff>
          <xdr:row>64</xdr:row>
          <xdr:rowOff>215900</xdr:rowOff>
        </xdr:to>
        <xdr:sp macro="" textlink="">
          <xdr:nvSpPr>
            <xdr:cNvPr id="31805" name="Check Box 61" hidden="1">
              <a:extLst>
                <a:ext uri="{63B3BB69-23CF-44E3-9099-C40C66FF867C}">
                  <a14:compatExt spid="_x0000_s31805"/>
                </a:ext>
                <a:ext uri="{FF2B5EF4-FFF2-40B4-BE49-F238E27FC236}">
                  <a16:creationId xmlns:a16="http://schemas.microsoft.com/office/drawing/2014/main" id="{00000000-0008-0000-0900-00003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101600</xdr:colOff>
          <xdr:row>65</xdr:row>
          <xdr:rowOff>0</xdr:rowOff>
        </xdr:from>
        <xdr:to>
          <xdr:col>14</xdr:col>
          <xdr:colOff>444500</xdr:colOff>
          <xdr:row>65</xdr:row>
          <xdr:rowOff>215900</xdr:rowOff>
        </xdr:to>
        <xdr:sp macro="" textlink="">
          <xdr:nvSpPr>
            <xdr:cNvPr id="31806" name="Check Box 62" hidden="1">
              <a:extLst>
                <a:ext uri="{63B3BB69-23CF-44E3-9099-C40C66FF867C}">
                  <a14:compatExt spid="_x0000_s31806"/>
                </a:ext>
                <a:ext uri="{FF2B5EF4-FFF2-40B4-BE49-F238E27FC236}">
                  <a16:creationId xmlns:a16="http://schemas.microsoft.com/office/drawing/2014/main" id="{00000000-0008-0000-0900-00003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83.xml"/><Relationship Id="rId18" Type="http://schemas.openxmlformats.org/officeDocument/2006/relationships/ctrlProp" Target="../ctrlProps/ctrlProp388.xml"/><Relationship Id="rId26" Type="http://schemas.openxmlformats.org/officeDocument/2006/relationships/ctrlProp" Target="../ctrlProps/ctrlProp396.xml"/><Relationship Id="rId39" Type="http://schemas.openxmlformats.org/officeDocument/2006/relationships/ctrlProp" Target="../ctrlProps/ctrlProp409.xml"/><Relationship Id="rId21" Type="http://schemas.openxmlformats.org/officeDocument/2006/relationships/ctrlProp" Target="../ctrlProps/ctrlProp391.xml"/><Relationship Id="rId34" Type="http://schemas.openxmlformats.org/officeDocument/2006/relationships/ctrlProp" Target="../ctrlProps/ctrlProp404.xml"/><Relationship Id="rId42" Type="http://schemas.openxmlformats.org/officeDocument/2006/relationships/ctrlProp" Target="../ctrlProps/ctrlProp412.xml"/><Relationship Id="rId47" Type="http://schemas.openxmlformats.org/officeDocument/2006/relationships/ctrlProp" Target="../ctrlProps/ctrlProp417.xml"/><Relationship Id="rId50" Type="http://schemas.openxmlformats.org/officeDocument/2006/relationships/ctrlProp" Target="../ctrlProps/ctrlProp420.xml"/><Relationship Id="rId55" Type="http://schemas.openxmlformats.org/officeDocument/2006/relationships/ctrlProp" Target="../ctrlProps/ctrlProp425.xml"/><Relationship Id="rId63" Type="http://schemas.openxmlformats.org/officeDocument/2006/relationships/ctrlProp" Target="../ctrlProps/ctrlProp433.xml"/><Relationship Id="rId7" Type="http://schemas.openxmlformats.org/officeDocument/2006/relationships/ctrlProp" Target="../ctrlProps/ctrlProp377.xml"/><Relationship Id="rId2" Type="http://schemas.openxmlformats.org/officeDocument/2006/relationships/vmlDrawing" Target="../drawings/vmlDrawing7.vml"/><Relationship Id="rId16" Type="http://schemas.openxmlformats.org/officeDocument/2006/relationships/ctrlProp" Target="../ctrlProps/ctrlProp386.xml"/><Relationship Id="rId20" Type="http://schemas.openxmlformats.org/officeDocument/2006/relationships/ctrlProp" Target="../ctrlProps/ctrlProp390.xml"/><Relationship Id="rId29" Type="http://schemas.openxmlformats.org/officeDocument/2006/relationships/ctrlProp" Target="../ctrlProps/ctrlProp399.xml"/><Relationship Id="rId41" Type="http://schemas.openxmlformats.org/officeDocument/2006/relationships/ctrlProp" Target="../ctrlProps/ctrlProp411.xml"/><Relationship Id="rId54" Type="http://schemas.openxmlformats.org/officeDocument/2006/relationships/ctrlProp" Target="../ctrlProps/ctrlProp424.xml"/><Relationship Id="rId62" Type="http://schemas.openxmlformats.org/officeDocument/2006/relationships/ctrlProp" Target="../ctrlProps/ctrlProp432.xml"/><Relationship Id="rId1" Type="http://schemas.openxmlformats.org/officeDocument/2006/relationships/drawing" Target="../drawings/drawing9.xml"/><Relationship Id="rId6" Type="http://schemas.openxmlformats.org/officeDocument/2006/relationships/ctrlProp" Target="../ctrlProps/ctrlProp376.xml"/><Relationship Id="rId11" Type="http://schemas.openxmlformats.org/officeDocument/2006/relationships/ctrlProp" Target="../ctrlProps/ctrlProp381.xml"/><Relationship Id="rId24" Type="http://schemas.openxmlformats.org/officeDocument/2006/relationships/ctrlProp" Target="../ctrlProps/ctrlProp394.xml"/><Relationship Id="rId32" Type="http://schemas.openxmlformats.org/officeDocument/2006/relationships/ctrlProp" Target="../ctrlProps/ctrlProp402.xml"/><Relationship Id="rId37" Type="http://schemas.openxmlformats.org/officeDocument/2006/relationships/ctrlProp" Target="../ctrlProps/ctrlProp407.xml"/><Relationship Id="rId40" Type="http://schemas.openxmlformats.org/officeDocument/2006/relationships/ctrlProp" Target="../ctrlProps/ctrlProp410.xml"/><Relationship Id="rId45" Type="http://schemas.openxmlformats.org/officeDocument/2006/relationships/ctrlProp" Target="../ctrlProps/ctrlProp415.xml"/><Relationship Id="rId53" Type="http://schemas.openxmlformats.org/officeDocument/2006/relationships/ctrlProp" Target="../ctrlProps/ctrlProp423.xml"/><Relationship Id="rId58" Type="http://schemas.openxmlformats.org/officeDocument/2006/relationships/ctrlProp" Target="../ctrlProps/ctrlProp428.xml"/><Relationship Id="rId5" Type="http://schemas.openxmlformats.org/officeDocument/2006/relationships/ctrlProp" Target="../ctrlProps/ctrlProp375.xml"/><Relationship Id="rId15" Type="http://schemas.openxmlformats.org/officeDocument/2006/relationships/ctrlProp" Target="../ctrlProps/ctrlProp385.xml"/><Relationship Id="rId23" Type="http://schemas.openxmlformats.org/officeDocument/2006/relationships/ctrlProp" Target="../ctrlProps/ctrlProp393.xml"/><Relationship Id="rId28" Type="http://schemas.openxmlformats.org/officeDocument/2006/relationships/ctrlProp" Target="../ctrlProps/ctrlProp398.xml"/><Relationship Id="rId36" Type="http://schemas.openxmlformats.org/officeDocument/2006/relationships/ctrlProp" Target="../ctrlProps/ctrlProp406.xml"/><Relationship Id="rId49" Type="http://schemas.openxmlformats.org/officeDocument/2006/relationships/ctrlProp" Target="../ctrlProps/ctrlProp419.xml"/><Relationship Id="rId57" Type="http://schemas.openxmlformats.org/officeDocument/2006/relationships/ctrlProp" Target="../ctrlProps/ctrlProp427.xml"/><Relationship Id="rId61" Type="http://schemas.openxmlformats.org/officeDocument/2006/relationships/ctrlProp" Target="../ctrlProps/ctrlProp431.xml"/><Relationship Id="rId10" Type="http://schemas.openxmlformats.org/officeDocument/2006/relationships/ctrlProp" Target="../ctrlProps/ctrlProp380.xml"/><Relationship Id="rId19" Type="http://schemas.openxmlformats.org/officeDocument/2006/relationships/ctrlProp" Target="../ctrlProps/ctrlProp389.xml"/><Relationship Id="rId31" Type="http://schemas.openxmlformats.org/officeDocument/2006/relationships/ctrlProp" Target="../ctrlProps/ctrlProp401.xml"/><Relationship Id="rId44" Type="http://schemas.openxmlformats.org/officeDocument/2006/relationships/ctrlProp" Target="../ctrlProps/ctrlProp414.xml"/><Relationship Id="rId52" Type="http://schemas.openxmlformats.org/officeDocument/2006/relationships/ctrlProp" Target="../ctrlProps/ctrlProp422.xml"/><Relationship Id="rId60" Type="http://schemas.openxmlformats.org/officeDocument/2006/relationships/ctrlProp" Target="../ctrlProps/ctrlProp430.xml"/><Relationship Id="rId4" Type="http://schemas.openxmlformats.org/officeDocument/2006/relationships/ctrlProp" Target="../ctrlProps/ctrlProp374.xml"/><Relationship Id="rId9" Type="http://schemas.openxmlformats.org/officeDocument/2006/relationships/ctrlProp" Target="../ctrlProps/ctrlProp379.xml"/><Relationship Id="rId14" Type="http://schemas.openxmlformats.org/officeDocument/2006/relationships/ctrlProp" Target="../ctrlProps/ctrlProp384.xml"/><Relationship Id="rId22" Type="http://schemas.openxmlformats.org/officeDocument/2006/relationships/ctrlProp" Target="../ctrlProps/ctrlProp392.xml"/><Relationship Id="rId27" Type="http://schemas.openxmlformats.org/officeDocument/2006/relationships/ctrlProp" Target="../ctrlProps/ctrlProp397.xml"/><Relationship Id="rId30" Type="http://schemas.openxmlformats.org/officeDocument/2006/relationships/ctrlProp" Target="../ctrlProps/ctrlProp400.xml"/><Relationship Id="rId35" Type="http://schemas.openxmlformats.org/officeDocument/2006/relationships/ctrlProp" Target="../ctrlProps/ctrlProp405.xml"/><Relationship Id="rId43" Type="http://schemas.openxmlformats.org/officeDocument/2006/relationships/ctrlProp" Target="../ctrlProps/ctrlProp413.xml"/><Relationship Id="rId48" Type="http://schemas.openxmlformats.org/officeDocument/2006/relationships/ctrlProp" Target="../ctrlProps/ctrlProp418.xml"/><Relationship Id="rId56" Type="http://schemas.openxmlformats.org/officeDocument/2006/relationships/ctrlProp" Target="../ctrlProps/ctrlProp426.xml"/><Relationship Id="rId64" Type="http://schemas.openxmlformats.org/officeDocument/2006/relationships/ctrlProp" Target="../ctrlProps/ctrlProp434.xml"/><Relationship Id="rId8" Type="http://schemas.openxmlformats.org/officeDocument/2006/relationships/ctrlProp" Target="../ctrlProps/ctrlProp378.xml"/><Relationship Id="rId51" Type="http://schemas.openxmlformats.org/officeDocument/2006/relationships/ctrlProp" Target="../ctrlProps/ctrlProp421.xml"/><Relationship Id="rId3" Type="http://schemas.openxmlformats.org/officeDocument/2006/relationships/ctrlProp" Target="../ctrlProps/ctrlProp373.xml"/><Relationship Id="rId12" Type="http://schemas.openxmlformats.org/officeDocument/2006/relationships/ctrlProp" Target="../ctrlProps/ctrlProp382.xml"/><Relationship Id="rId17" Type="http://schemas.openxmlformats.org/officeDocument/2006/relationships/ctrlProp" Target="../ctrlProps/ctrlProp387.xml"/><Relationship Id="rId25" Type="http://schemas.openxmlformats.org/officeDocument/2006/relationships/ctrlProp" Target="../ctrlProps/ctrlProp395.xml"/><Relationship Id="rId33" Type="http://schemas.openxmlformats.org/officeDocument/2006/relationships/ctrlProp" Target="../ctrlProps/ctrlProp403.xml"/><Relationship Id="rId38" Type="http://schemas.openxmlformats.org/officeDocument/2006/relationships/ctrlProp" Target="../ctrlProps/ctrlProp408.xml"/><Relationship Id="rId46" Type="http://schemas.openxmlformats.org/officeDocument/2006/relationships/ctrlProp" Target="../ctrlProps/ctrlProp416.xml"/><Relationship Id="rId59" Type="http://schemas.openxmlformats.org/officeDocument/2006/relationships/ctrlProp" Target="../ctrlProps/ctrlProp429.xml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45.xml"/><Relationship Id="rId18" Type="http://schemas.openxmlformats.org/officeDocument/2006/relationships/ctrlProp" Target="../ctrlProps/ctrlProp450.xml"/><Relationship Id="rId26" Type="http://schemas.openxmlformats.org/officeDocument/2006/relationships/ctrlProp" Target="../ctrlProps/ctrlProp458.xml"/><Relationship Id="rId39" Type="http://schemas.openxmlformats.org/officeDocument/2006/relationships/ctrlProp" Target="../ctrlProps/ctrlProp471.xml"/><Relationship Id="rId21" Type="http://schemas.openxmlformats.org/officeDocument/2006/relationships/ctrlProp" Target="../ctrlProps/ctrlProp453.xml"/><Relationship Id="rId34" Type="http://schemas.openxmlformats.org/officeDocument/2006/relationships/ctrlProp" Target="../ctrlProps/ctrlProp466.xml"/><Relationship Id="rId42" Type="http://schemas.openxmlformats.org/officeDocument/2006/relationships/ctrlProp" Target="../ctrlProps/ctrlProp474.xml"/><Relationship Id="rId47" Type="http://schemas.openxmlformats.org/officeDocument/2006/relationships/ctrlProp" Target="../ctrlProps/ctrlProp479.xml"/><Relationship Id="rId50" Type="http://schemas.openxmlformats.org/officeDocument/2006/relationships/ctrlProp" Target="../ctrlProps/ctrlProp482.xml"/><Relationship Id="rId55" Type="http://schemas.openxmlformats.org/officeDocument/2006/relationships/ctrlProp" Target="../ctrlProps/ctrlProp487.xml"/><Relationship Id="rId63" Type="http://schemas.openxmlformats.org/officeDocument/2006/relationships/ctrlProp" Target="../ctrlProps/ctrlProp495.xml"/><Relationship Id="rId7" Type="http://schemas.openxmlformats.org/officeDocument/2006/relationships/ctrlProp" Target="../ctrlProps/ctrlProp439.xml"/><Relationship Id="rId2" Type="http://schemas.openxmlformats.org/officeDocument/2006/relationships/vmlDrawing" Target="../drawings/vmlDrawing8.vml"/><Relationship Id="rId16" Type="http://schemas.openxmlformats.org/officeDocument/2006/relationships/ctrlProp" Target="../ctrlProps/ctrlProp448.xml"/><Relationship Id="rId20" Type="http://schemas.openxmlformats.org/officeDocument/2006/relationships/ctrlProp" Target="../ctrlProps/ctrlProp452.xml"/><Relationship Id="rId29" Type="http://schemas.openxmlformats.org/officeDocument/2006/relationships/ctrlProp" Target="../ctrlProps/ctrlProp461.xml"/><Relationship Id="rId41" Type="http://schemas.openxmlformats.org/officeDocument/2006/relationships/ctrlProp" Target="../ctrlProps/ctrlProp473.xml"/><Relationship Id="rId54" Type="http://schemas.openxmlformats.org/officeDocument/2006/relationships/ctrlProp" Target="../ctrlProps/ctrlProp486.xml"/><Relationship Id="rId62" Type="http://schemas.openxmlformats.org/officeDocument/2006/relationships/ctrlProp" Target="../ctrlProps/ctrlProp494.xml"/><Relationship Id="rId1" Type="http://schemas.openxmlformats.org/officeDocument/2006/relationships/drawing" Target="../drawings/drawing10.xml"/><Relationship Id="rId6" Type="http://schemas.openxmlformats.org/officeDocument/2006/relationships/ctrlProp" Target="../ctrlProps/ctrlProp438.xml"/><Relationship Id="rId11" Type="http://schemas.openxmlformats.org/officeDocument/2006/relationships/ctrlProp" Target="../ctrlProps/ctrlProp443.xml"/><Relationship Id="rId24" Type="http://schemas.openxmlformats.org/officeDocument/2006/relationships/ctrlProp" Target="../ctrlProps/ctrlProp456.xml"/><Relationship Id="rId32" Type="http://schemas.openxmlformats.org/officeDocument/2006/relationships/ctrlProp" Target="../ctrlProps/ctrlProp464.xml"/><Relationship Id="rId37" Type="http://schemas.openxmlformats.org/officeDocument/2006/relationships/ctrlProp" Target="../ctrlProps/ctrlProp469.xml"/><Relationship Id="rId40" Type="http://schemas.openxmlformats.org/officeDocument/2006/relationships/ctrlProp" Target="../ctrlProps/ctrlProp472.xml"/><Relationship Id="rId45" Type="http://schemas.openxmlformats.org/officeDocument/2006/relationships/ctrlProp" Target="../ctrlProps/ctrlProp477.xml"/><Relationship Id="rId53" Type="http://schemas.openxmlformats.org/officeDocument/2006/relationships/ctrlProp" Target="../ctrlProps/ctrlProp485.xml"/><Relationship Id="rId58" Type="http://schemas.openxmlformats.org/officeDocument/2006/relationships/ctrlProp" Target="../ctrlProps/ctrlProp490.xml"/><Relationship Id="rId5" Type="http://schemas.openxmlformats.org/officeDocument/2006/relationships/ctrlProp" Target="../ctrlProps/ctrlProp437.xml"/><Relationship Id="rId15" Type="http://schemas.openxmlformats.org/officeDocument/2006/relationships/ctrlProp" Target="../ctrlProps/ctrlProp447.xml"/><Relationship Id="rId23" Type="http://schemas.openxmlformats.org/officeDocument/2006/relationships/ctrlProp" Target="../ctrlProps/ctrlProp455.xml"/><Relationship Id="rId28" Type="http://schemas.openxmlformats.org/officeDocument/2006/relationships/ctrlProp" Target="../ctrlProps/ctrlProp460.xml"/><Relationship Id="rId36" Type="http://schemas.openxmlformats.org/officeDocument/2006/relationships/ctrlProp" Target="../ctrlProps/ctrlProp468.xml"/><Relationship Id="rId49" Type="http://schemas.openxmlformats.org/officeDocument/2006/relationships/ctrlProp" Target="../ctrlProps/ctrlProp481.xml"/><Relationship Id="rId57" Type="http://schemas.openxmlformats.org/officeDocument/2006/relationships/ctrlProp" Target="../ctrlProps/ctrlProp489.xml"/><Relationship Id="rId61" Type="http://schemas.openxmlformats.org/officeDocument/2006/relationships/ctrlProp" Target="../ctrlProps/ctrlProp493.xml"/><Relationship Id="rId10" Type="http://schemas.openxmlformats.org/officeDocument/2006/relationships/ctrlProp" Target="../ctrlProps/ctrlProp442.xml"/><Relationship Id="rId19" Type="http://schemas.openxmlformats.org/officeDocument/2006/relationships/ctrlProp" Target="../ctrlProps/ctrlProp451.xml"/><Relationship Id="rId31" Type="http://schemas.openxmlformats.org/officeDocument/2006/relationships/ctrlProp" Target="../ctrlProps/ctrlProp463.xml"/><Relationship Id="rId44" Type="http://schemas.openxmlformats.org/officeDocument/2006/relationships/ctrlProp" Target="../ctrlProps/ctrlProp476.xml"/><Relationship Id="rId52" Type="http://schemas.openxmlformats.org/officeDocument/2006/relationships/ctrlProp" Target="../ctrlProps/ctrlProp484.xml"/><Relationship Id="rId60" Type="http://schemas.openxmlformats.org/officeDocument/2006/relationships/ctrlProp" Target="../ctrlProps/ctrlProp492.xml"/><Relationship Id="rId4" Type="http://schemas.openxmlformats.org/officeDocument/2006/relationships/ctrlProp" Target="../ctrlProps/ctrlProp436.xml"/><Relationship Id="rId9" Type="http://schemas.openxmlformats.org/officeDocument/2006/relationships/ctrlProp" Target="../ctrlProps/ctrlProp441.xml"/><Relationship Id="rId14" Type="http://schemas.openxmlformats.org/officeDocument/2006/relationships/ctrlProp" Target="../ctrlProps/ctrlProp446.xml"/><Relationship Id="rId22" Type="http://schemas.openxmlformats.org/officeDocument/2006/relationships/ctrlProp" Target="../ctrlProps/ctrlProp454.xml"/><Relationship Id="rId27" Type="http://schemas.openxmlformats.org/officeDocument/2006/relationships/ctrlProp" Target="../ctrlProps/ctrlProp459.xml"/><Relationship Id="rId30" Type="http://schemas.openxmlformats.org/officeDocument/2006/relationships/ctrlProp" Target="../ctrlProps/ctrlProp462.xml"/><Relationship Id="rId35" Type="http://schemas.openxmlformats.org/officeDocument/2006/relationships/ctrlProp" Target="../ctrlProps/ctrlProp467.xml"/><Relationship Id="rId43" Type="http://schemas.openxmlformats.org/officeDocument/2006/relationships/ctrlProp" Target="../ctrlProps/ctrlProp475.xml"/><Relationship Id="rId48" Type="http://schemas.openxmlformats.org/officeDocument/2006/relationships/ctrlProp" Target="../ctrlProps/ctrlProp480.xml"/><Relationship Id="rId56" Type="http://schemas.openxmlformats.org/officeDocument/2006/relationships/ctrlProp" Target="../ctrlProps/ctrlProp488.xml"/><Relationship Id="rId64" Type="http://schemas.openxmlformats.org/officeDocument/2006/relationships/ctrlProp" Target="../ctrlProps/ctrlProp496.xml"/><Relationship Id="rId8" Type="http://schemas.openxmlformats.org/officeDocument/2006/relationships/ctrlProp" Target="../ctrlProps/ctrlProp440.xml"/><Relationship Id="rId51" Type="http://schemas.openxmlformats.org/officeDocument/2006/relationships/ctrlProp" Target="../ctrlProps/ctrlProp483.xml"/><Relationship Id="rId3" Type="http://schemas.openxmlformats.org/officeDocument/2006/relationships/ctrlProp" Target="../ctrlProps/ctrlProp435.xml"/><Relationship Id="rId12" Type="http://schemas.openxmlformats.org/officeDocument/2006/relationships/ctrlProp" Target="../ctrlProps/ctrlProp444.xml"/><Relationship Id="rId17" Type="http://schemas.openxmlformats.org/officeDocument/2006/relationships/ctrlProp" Target="../ctrlProps/ctrlProp449.xml"/><Relationship Id="rId25" Type="http://schemas.openxmlformats.org/officeDocument/2006/relationships/ctrlProp" Target="../ctrlProps/ctrlProp457.xml"/><Relationship Id="rId33" Type="http://schemas.openxmlformats.org/officeDocument/2006/relationships/ctrlProp" Target="../ctrlProps/ctrlProp465.xml"/><Relationship Id="rId38" Type="http://schemas.openxmlformats.org/officeDocument/2006/relationships/ctrlProp" Target="../ctrlProps/ctrlProp470.xml"/><Relationship Id="rId46" Type="http://schemas.openxmlformats.org/officeDocument/2006/relationships/ctrlProp" Target="../ctrlProps/ctrlProp478.xml"/><Relationship Id="rId59" Type="http://schemas.openxmlformats.org/officeDocument/2006/relationships/ctrlProp" Target="../ctrlProps/ctrlProp491.xm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07.xml"/><Relationship Id="rId18" Type="http://schemas.openxmlformats.org/officeDocument/2006/relationships/ctrlProp" Target="../ctrlProps/ctrlProp512.xml"/><Relationship Id="rId26" Type="http://schemas.openxmlformats.org/officeDocument/2006/relationships/ctrlProp" Target="../ctrlProps/ctrlProp520.xml"/><Relationship Id="rId39" Type="http://schemas.openxmlformats.org/officeDocument/2006/relationships/ctrlProp" Target="../ctrlProps/ctrlProp533.xml"/><Relationship Id="rId21" Type="http://schemas.openxmlformats.org/officeDocument/2006/relationships/ctrlProp" Target="../ctrlProps/ctrlProp515.xml"/><Relationship Id="rId34" Type="http://schemas.openxmlformats.org/officeDocument/2006/relationships/ctrlProp" Target="../ctrlProps/ctrlProp528.xml"/><Relationship Id="rId42" Type="http://schemas.openxmlformats.org/officeDocument/2006/relationships/ctrlProp" Target="../ctrlProps/ctrlProp536.xml"/><Relationship Id="rId47" Type="http://schemas.openxmlformats.org/officeDocument/2006/relationships/ctrlProp" Target="../ctrlProps/ctrlProp541.xml"/><Relationship Id="rId50" Type="http://schemas.openxmlformats.org/officeDocument/2006/relationships/ctrlProp" Target="../ctrlProps/ctrlProp544.xml"/><Relationship Id="rId55" Type="http://schemas.openxmlformats.org/officeDocument/2006/relationships/ctrlProp" Target="../ctrlProps/ctrlProp549.xml"/><Relationship Id="rId63" Type="http://schemas.openxmlformats.org/officeDocument/2006/relationships/ctrlProp" Target="../ctrlProps/ctrlProp557.xml"/><Relationship Id="rId7" Type="http://schemas.openxmlformats.org/officeDocument/2006/relationships/ctrlProp" Target="../ctrlProps/ctrlProp501.xml"/><Relationship Id="rId2" Type="http://schemas.openxmlformats.org/officeDocument/2006/relationships/vmlDrawing" Target="../drawings/vmlDrawing9.vml"/><Relationship Id="rId16" Type="http://schemas.openxmlformats.org/officeDocument/2006/relationships/ctrlProp" Target="../ctrlProps/ctrlProp510.xml"/><Relationship Id="rId20" Type="http://schemas.openxmlformats.org/officeDocument/2006/relationships/ctrlProp" Target="../ctrlProps/ctrlProp514.xml"/><Relationship Id="rId29" Type="http://schemas.openxmlformats.org/officeDocument/2006/relationships/ctrlProp" Target="../ctrlProps/ctrlProp523.xml"/><Relationship Id="rId41" Type="http://schemas.openxmlformats.org/officeDocument/2006/relationships/ctrlProp" Target="../ctrlProps/ctrlProp535.xml"/><Relationship Id="rId54" Type="http://schemas.openxmlformats.org/officeDocument/2006/relationships/ctrlProp" Target="../ctrlProps/ctrlProp548.xml"/><Relationship Id="rId62" Type="http://schemas.openxmlformats.org/officeDocument/2006/relationships/ctrlProp" Target="../ctrlProps/ctrlProp556.xml"/><Relationship Id="rId1" Type="http://schemas.openxmlformats.org/officeDocument/2006/relationships/drawing" Target="../drawings/drawing11.xml"/><Relationship Id="rId6" Type="http://schemas.openxmlformats.org/officeDocument/2006/relationships/ctrlProp" Target="../ctrlProps/ctrlProp500.xml"/><Relationship Id="rId11" Type="http://schemas.openxmlformats.org/officeDocument/2006/relationships/ctrlProp" Target="../ctrlProps/ctrlProp505.xml"/><Relationship Id="rId24" Type="http://schemas.openxmlformats.org/officeDocument/2006/relationships/ctrlProp" Target="../ctrlProps/ctrlProp518.xml"/><Relationship Id="rId32" Type="http://schemas.openxmlformats.org/officeDocument/2006/relationships/ctrlProp" Target="../ctrlProps/ctrlProp526.xml"/><Relationship Id="rId37" Type="http://schemas.openxmlformats.org/officeDocument/2006/relationships/ctrlProp" Target="../ctrlProps/ctrlProp531.xml"/><Relationship Id="rId40" Type="http://schemas.openxmlformats.org/officeDocument/2006/relationships/ctrlProp" Target="../ctrlProps/ctrlProp534.xml"/><Relationship Id="rId45" Type="http://schemas.openxmlformats.org/officeDocument/2006/relationships/ctrlProp" Target="../ctrlProps/ctrlProp539.xml"/><Relationship Id="rId53" Type="http://schemas.openxmlformats.org/officeDocument/2006/relationships/ctrlProp" Target="../ctrlProps/ctrlProp547.xml"/><Relationship Id="rId58" Type="http://schemas.openxmlformats.org/officeDocument/2006/relationships/ctrlProp" Target="../ctrlProps/ctrlProp552.xml"/><Relationship Id="rId5" Type="http://schemas.openxmlformats.org/officeDocument/2006/relationships/ctrlProp" Target="../ctrlProps/ctrlProp499.xml"/><Relationship Id="rId15" Type="http://schemas.openxmlformats.org/officeDocument/2006/relationships/ctrlProp" Target="../ctrlProps/ctrlProp509.xml"/><Relationship Id="rId23" Type="http://schemas.openxmlformats.org/officeDocument/2006/relationships/ctrlProp" Target="../ctrlProps/ctrlProp517.xml"/><Relationship Id="rId28" Type="http://schemas.openxmlformats.org/officeDocument/2006/relationships/ctrlProp" Target="../ctrlProps/ctrlProp522.xml"/><Relationship Id="rId36" Type="http://schemas.openxmlformats.org/officeDocument/2006/relationships/ctrlProp" Target="../ctrlProps/ctrlProp530.xml"/><Relationship Id="rId49" Type="http://schemas.openxmlformats.org/officeDocument/2006/relationships/ctrlProp" Target="../ctrlProps/ctrlProp543.xml"/><Relationship Id="rId57" Type="http://schemas.openxmlformats.org/officeDocument/2006/relationships/ctrlProp" Target="../ctrlProps/ctrlProp551.xml"/><Relationship Id="rId61" Type="http://schemas.openxmlformats.org/officeDocument/2006/relationships/ctrlProp" Target="../ctrlProps/ctrlProp555.xml"/><Relationship Id="rId10" Type="http://schemas.openxmlformats.org/officeDocument/2006/relationships/ctrlProp" Target="../ctrlProps/ctrlProp504.xml"/><Relationship Id="rId19" Type="http://schemas.openxmlformats.org/officeDocument/2006/relationships/ctrlProp" Target="../ctrlProps/ctrlProp513.xml"/><Relationship Id="rId31" Type="http://schemas.openxmlformats.org/officeDocument/2006/relationships/ctrlProp" Target="../ctrlProps/ctrlProp525.xml"/><Relationship Id="rId44" Type="http://schemas.openxmlformats.org/officeDocument/2006/relationships/ctrlProp" Target="../ctrlProps/ctrlProp538.xml"/><Relationship Id="rId52" Type="http://schemas.openxmlformats.org/officeDocument/2006/relationships/ctrlProp" Target="../ctrlProps/ctrlProp546.xml"/><Relationship Id="rId60" Type="http://schemas.openxmlformats.org/officeDocument/2006/relationships/ctrlProp" Target="../ctrlProps/ctrlProp554.xml"/><Relationship Id="rId4" Type="http://schemas.openxmlformats.org/officeDocument/2006/relationships/ctrlProp" Target="../ctrlProps/ctrlProp498.xml"/><Relationship Id="rId9" Type="http://schemas.openxmlformats.org/officeDocument/2006/relationships/ctrlProp" Target="../ctrlProps/ctrlProp503.xml"/><Relationship Id="rId14" Type="http://schemas.openxmlformats.org/officeDocument/2006/relationships/ctrlProp" Target="../ctrlProps/ctrlProp508.xml"/><Relationship Id="rId22" Type="http://schemas.openxmlformats.org/officeDocument/2006/relationships/ctrlProp" Target="../ctrlProps/ctrlProp516.xml"/><Relationship Id="rId27" Type="http://schemas.openxmlformats.org/officeDocument/2006/relationships/ctrlProp" Target="../ctrlProps/ctrlProp521.xml"/><Relationship Id="rId30" Type="http://schemas.openxmlformats.org/officeDocument/2006/relationships/ctrlProp" Target="../ctrlProps/ctrlProp524.xml"/><Relationship Id="rId35" Type="http://schemas.openxmlformats.org/officeDocument/2006/relationships/ctrlProp" Target="../ctrlProps/ctrlProp529.xml"/><Relationship Id="rId43" Type="http://schemas.openxmlformats.org/officeDocument/2006/relationships/ctrlProp" Target="../ctrlProps/ctrlProp537.xml"/><Relationship Id="rId48" Type="http://schemas.openxmlformats.org/officeDocument/2006/relationships/ctrlProp" Target="../ctrlProps/ctrlProp542.xml"/><Relationship Id="rId56" Type="http://schemas.openxmlformats.org/officeDocument/2006/relationships/ctrlProp" Target="../ctrlProps/ctrlProp550.xml"/><Relationship Id="rId64" Type="http://schemas.openxmlformats.org/officeDocument/2006/relationships/ctrlProp" Target="../ctrlProps/ctrlProp558.xml"/><Relationship Id="rId8" Type="http://schemas.openxmlformats.org/officeDocument/2006/relationships/ctrlProp" Target="../ctrlProps/ctrlProp502.xml"/><Relationship Id="rId51" Type="http://schemas.openxmlformats.org/officeDocument/2006/relationships/ctrlProp" Target="../ctrlProps/ctrlProp545.xml"/><Relationship Id="rId3" Type="http://schemas.openxmlformats.org/officeDocument/2006/relationships/ctrlProp" Target="../ctrlProps/ctrlProp497.xml"/><Relationship Id="rId12" Type="http://schemas.openxmlformats.org/officeDocument/2006/relationships/ctrlProp" Target="../ctrlProps/ctrlProp506.xml"/><Relationship Id="rId17" Type="http://schemas.openxmlformats.org/officeDocument/2006/relationships/ctrlProp" Target="../ctrlProps/ctrlProp511.xml"/><Relationship Id="rId25" Type="http://schemas.openxmlformats.org/officeDocument/2006/relationships/ctrlProp" Target="../ctrlProps/ctrlProp519.xml"/><Relationship Id="rId33" Type="http://schemas.openxmlformats.org/officeDocument/2006/relationships/ctrlProp" Target="../ctrlProps/ctrlProp527.xml"/><Relationship Id="rId38" Type="http://schemas.openxmlformats.org/officeDocument/2006/relationships/ctrlProp" Target="../ctrlProps/ctrlProp532.xml"/><Relationship Id="rId46" Type="http://schemas.openxmlformats.org/officeDocument/2006/relationships/ctrlProp" Target="../ctrlProps/ctrlProp540.xml"/><Relationship Id="rId59" Type="http://schemas.openxmlformats.org/officeDocument/2006/relationships/ctrlProp" Target="../ctrlProps/ctrlProp553.xml"/></Relationships>
</file>

<file path=xl/worksheets/_rels/sheet13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69.xml"/><Relationship Id="rId18" Type="http://schemas.openxmlformats.org/officeDocument/2006/relationships/ctrlProp" Target="../ctrlProps/ctrlProp574.xml"/><Relationship Id="rId26" Type="http://schemas.openxmlformats.org/officeDocument/2006/relationships/ctrlProp" Target="../ctrlProps/ctrlProp582.xml"/><Relationship Id="rId39" Type="http://schemas.openxmlformats.org/officeDocument/2006/relationships/ctrlProp" Target="../ctrlProps/ctrlProp595.xml"/><Relationship Id="rId21" Type="http://schemas.openxmlformats.org/officeDocument/2006/relationships/ctrlProp" Target="../ctrlProps/ctrlProp577.xml"/><Relationship Id="rId34" Type="http://schemas.openxmlformats.org/officeDocument/2006/relationships/ctrlProp" Target="../ctrlProps/ctrlProp590.xml"/><Relationship Id="rId42" Type="http://schemas.openxmlformats.org/officeDocument/2006/relationships/ctrlProp" Target="../ctrlProps/ctrlProp598.xml"/><Relationship Id="rId47" Type="http://schemas.openxmlformats.org/officeDocument/2006/relationships/ctrlProp" Target="../ctrlProps/ctrlProp603.xml"/><Relationship Id="rId50" Type="http://schemas.openxmlformats.org/officeDocument/2006/relationships/ctrlProp" Target="../ctrlProps/ctrlProp606.xml"/><Relationship Id="rId55" Type="http://schemas.openxmlformats.org/officeDocument/2006/relationships/ctrlProp" Target="../ctrlProps/ctrlProp611.xml"/><Relationship Id="rId63" Type="http://schemas.openxmlformats.org/officeDocument/2006/relationships/ctrlProp" Target="../ctrlProps/ctrlProp619.xml"/><Relationship Id="rId7" Type="http://schemas.openxmlformats.org/officeDocument/2006/relationships/ctrlProp" Target="../ctrlProps/ctrlProp563.xml"/><Relationship Id="rId2" Type="http://schemas.openxmlformats.org/officeDocument/2006/relationships/vmlDrawing" Target="../drawings/vmlDrawing10.vml"/><Relationship Id="rId16" Type="http://schemas.openxmlformats.org/officeDocument/2006/relationships/ctrlProp" Target="../ctrlProps/ctrlProp572.xml"/><Relationship Id="rId20" Type="http://schemas.openxmlformats.org/officeDocument/2006/relationships/ctrlProp" Target="../ctrlProps/ctrlProp576.xml"/><Relationship Id="rId29" Type="http://schemas.openxmlformats.org/officeDocument/2006/relationships/ctrlProp" Target="../ctrlProps/ctrlProp585.xml"/><Relationship Id="rId41" Type="http://schemas.openxmlformats.org/officeDocument/2006/relationships/ctrlProp" Target="../ctrlProps/ctrlProp597.xml"/><Relationship Id="rId54" Type="http://schemas.openxmlformats.org/officeDocument/2006/relationships/ctrlProp" Target="../ctrlProps/ctrlProp610.xml"/><Relationship Id="rId62" Type="http://schemas.openxmlformats.org/officeDocument/2006/relationships/ctrlProp" Target="../ctrlProps/ctrlProp618.xml"/><Relationship Id="rId1" Type="http://schemas.openxmlformats.org/officeDocument/2006/relationships/drawing" Target="../drawings/drawing12.xml"/><Relationship Id="rId6" Type="http://schemas.openxmlformats.org/officeDocument/2006/relationships/ctrlProp" Target="../ctrlProps/ctrlProp562.xml"/><Relationship Id="rId11" Type="http://schemas.openxmlformats.org/officeDocument/2006/relationships/ctrlProp" Target="../ctrlProps/ctrlProp567.xml"/><Relationship Id="rId24" Type="http://schemas.openxmlformats.org/officeDocument/2006/relationships/ctrlProp" Target="../ctrlProps/ctrlProp580.xml"/><Relationship Id="rId32" Type="http://schemas.openxmlformats.org/officeDocument/2006/relationships/ctrlProp" Target="../ctrlProps/ctrlProp588.xml"/><Relationship Id="rId37" Type="http://schemas.openxmlformats.org/officeDocument/2006/relationships/ctrlProp" Target="../ctrlProps/ctrlProp593.xml"/><Relationship Id="rId40" Type="http://schemas.openxmlformats.org/officeDocument/2006/relationships/ctrlProp" Target="../ctrlProps/ctrlProp596.xml"/><Relationship Id="rId45" Type="http://schemas.openxmlformats.org/officeDocument/2006/relationships/ctrlProp" Target="../ctrlProps/ctrlProp601.xml"/><Relationship Id="rId53" Type="http://schemas.openxmlformats.org/officeDocument/2006/relationships/ctrlProp" Target="../ctrlProps/ctrlProp609.xml"/><Relationship Id="rId58" Type="http://schemas.openxmlformats.org/officeDocument/2006/relationships/ctrlProp" Target="../ctrlProps/ctrlProp614.xml"/><Relationship Id="rId5" Type="http://schemas.openxmlformats.org/officeDocument/2006/relationships/ctrlProp" Target="../ctrlProps/ctrlProp561.xml"/><Relationship Id="rId15" Type="http://schemas.openxmlformats.org/officeDocument/2006/relationships/ctrlProp" Target="../ctrlProps/ctrlProp571.xml"/><Relationship Id="rId23" Type="http://schemas.openxmlformats.org/officeDocument/2006/relationships/ctrlProp" Target="../ctrlProps/ctrlProp579.xml"/><Relationship Id="rId28" Type="http://schemas.openxmlformats.org/officeDocument/2006/relationships/ctrlProp" Target="../ctrlProps/ctrlProp584.xml"/><Relationship Id="rId36" Type="http://schemas.openxmlformats.org/officeDocument/2006/relationships/ctrlProp" Target="../ctrlProps/ctrlProp592.xml"/><Relationship Id="rId49" Type="http://schemas.openxmlformats.org/officeDocument/2006/relationships/ctrlProp" Target="../ctrlProps/ctrlProp605.xml"/><Relationship Id="rId57" Type="http://schemas.openxmlformats.org/officeDocument/2006/relationships/ctrlProp" Target="../ctrlProps/ctrlProp613.xml"/><Relationship Id="rId61" Type="http://schemas.openxmlformats.org/officeDocument/2006/relationships/ctrlProp" Target="../ctrlProps/ctrlProp617.xml"/><Relationship Id="rId10" Type="http://schemas.openxmlformats.org/officeDocument/2006/relationships/ctrlProp" Target="../ctrlProps/ctrlProp566.xml"/><Relationship Id="rId19" Type="http://schemas.openxmlformats.org/officeDocument/2006/relationships/ctrlProp" Target="../ctrlProps/ctrlProp575.xml"/><Relationship Id="rId31" Type="http://schemas.openxmlformats.org/officeDocument/2006/relationships/ctrlProp" Target="../ctrlProps/ctrlProp587.xml"/><Relationship Id="rId44" Type="http://schemas.openxmlformats.org/officeDocument/2006/relationships/ctrlProp" Target="../ctrlProps/ctrlProp600.xml"/><Relationship Id="rId52" Type="http://schemas.openxmlformats.org/officeDocument/2006/relationships/ctrlProp" Target="../ctrlProps/ctrlProp608.xml"/><Relationship Id="rId60" Type="http://schemas.openxmlformats.org/officeDocument/2006/relationships/ctrlProp" Target="../ctrlProps/ctrlProp616.xml"/><Relationship Id="rId4" Type="http://schemas.openxmlformats.org/officeDocument/2006/relationships/ctrlProp" Target="../ctrlProps/ctrlProp560.xml"/><Relationship Id="rId9" Type="http://schemas.openxmlformats.org/officeDocument/2006/relationships/ctrlProp" Target="../ctrlProps/ctrlProp565.xml"/><Relationship Id="rId14" Type="http://schemas.openxmlformats.org/officeDocument/2006/relationships/ctrlProp" Target="../ctrlProps/ctrlProp570.xml"/><Relationship Id="rId22" Type="http://schemas.openxmlformats.org/officeDocument/2006/relationships/ctrlProp" Target="../ctrlProps/ctrlProp578.xml"/><Relationship Id="rId27" Type="http://schemas.openxmlformats.org/officeDocument/2006/relationships/ctrlProp" Target="../ctrlProps/ctrlProp583.xml"/><Relationship Id="rId30" Type="http://schemas.openxmlformats.org/officeDocument/2006/relationships/ctrlProp" Target="../ctrlProps/ctrlProp586.xml"/><Relationship Id="rId35" Type="http://schemas.openxmlformats.org/officeDocument/2006/relationships/ctrlProp" Target="../ctrlProps/ctrlProp591.xml"/><Relationship Id="rId43" Type="http://schemas.openxmlformats.org/officeDocument/2006/relationships/ctrlProp" Target="../ctrlProps/ctrlProp599.xml"/><Relationship Id="rId48" Type="http://schemas.openxmlformats.org/officeDocument/2006/relationships/ctrlProp" Target="../ctrlProps/ctrlProp604.xml"/><Relationship Id="rId56" Type="http://schemas.openxmlformats.org/officeDocument/2006/relationships/ctrlProp" Target="../ctrlProps/ctrlProp612.xml"/><Relationship Id="rId64" Type="http://schemas.openxmlformats.org/officeDocument/2006/relationships/ctrlProp" Target="../ctrlProps/ctrlProp620.xml"/><Relationship Id="rId8" Type="http://schemas.openxmlformats.org/officeDocument/2006/relationships/ctrlProp" Target="../ctrlProps/ctrlProp564.xml"/><Relationship Id="rId51" Type="http://schemas.openxmlformats.org/officeDocument/2006/relationships/ctrlProp" Target="../ctrlProps/ctrlProp607.xml"/><Relationship Id="rId3" Type="http://schemas.openxmlformats.org/officeDocument/2006/relationships/ctrlProp" Target="../ctrlProps/ctrlProp559.xml"/><Relationship Id="rId12" Type="http://schemas.openxmlformats.org/officeDocument/2006/relationships/ctrlProp" Target="../ctrlProps/ctrlProp568.xml"/><Relationship Id="rId17" Type="http://schemas.openxmlformats.org/officeDocument/2006/relationships/ctrlProp" Target="../ctrlProps/ctrlProp573.xml"/><Relationship Id="rId25" Type="http://schemas.openxmlformats.org/officeDocument/2006/relationships/ctrlProp" Target="../ctrlProps/ctrlProp581.xml"/><Relationship Id="rId33" Type="http://schemas.openxmlformats.org/officeDocument/2006/relationships/ctrlProp" Target="../ctrlProps/ctrlProp589.xml"/><Relationship Id="rId38" Type="http://schemas.openxmlformats.org/officeDocument/2006/relationships/ctrlProp" Target="../ctrlProps/ctrlProp594.xml"/><Relationship Id="rId46" Type="http://schemas.openxmlformats.org/officeDocument/2006/relationships/ctrlProp" Target="../ctrlProps/ctrlProp602.xml"/><Relationship Id="rId59" Type="http://schemas.openxmlformats.org/officeDocument/2006/relationships/ctrlProp" Target="../ctrlProps/ctrlProp615.xml"/></Relationships>
</file>

<file path=xl/worksheets/_rels/sheet1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31.xml"/><Relationship Id="rId18" Type="http://schemas.openxmlformats.org/officeDocument/2006/relationships/ctrlProp" Target="../ctrlProps/ctrlProp636.xml"/><Relationship Id="rId26" Type="http://schemas.openxmlformats.org/officeDocument/2006/relationships/ctrlProp" Target="../ctrlProps/ctrlProp644.xml"/><Relationship Id="rId39" Type="http://schemas.openxmlformats.org/officeDocument/2006/relationships/ctrlProp" Target="../ctrlProps/ctrlProp657.xml"/><Relationship Id="rId21" Type="http://schemas.openxmlformats.org/officeDocument/2006/relationships/ctrlProp" Target="../ctrlProps/ctrlProp639.xml"/><Relationship Id="rId34" Type="http://schemas.openxmlformats.org/officeDocument/2006/relationships/ctrlProp" Target="../ctrlProps/ctrlProp652.xml"/><Relationship Id="rId42" Type="http://schemas.openxmlformats.org/officeDocument/2006/relationships/ctrlProp" Target="../ctrlProps/ctrlProp660.xml"/><Relationship Id="rId47" Type="http://schemas.openxmlformats.org/officeDocument/2006/relationships/ctrlProp" Target="../ctrlProps/ctrlProp665.xml"/><Relationship Id="rId50" Type="http://schemas.openxmlformats.org/officeDocument/2006/relationships/ctrlProp" Target="../ctrlProps/ctrlProp668.xml"/><Relationship Id="rId55" Type="http://schemas.openxmlformats.org/officeDocument/2006/relationships/ctrlProp" Target="../ctrlProps/ctrlProp673.xml"/><Relationship Id="rId63" Type="http://schemas.openxmlformats.org/officeDocument/2006/relationships/ctrlProp" Target="../ctrlProps/ctrlProp681.xml"/><Relationship Id="rId7" Type="http://schemas.openxmlformats.org/officeDocument/2006/relationships/ctrlProp" Target="../ctrlProps/ctrlProp625.xml"/><Relationship Id="rId2" Type="http://schemas.openxmlformats.org/officeDocument/2006/relationships/vmlDrawing" Target="../drawings/vmlDrawing11.vml"/><Relationship Id="rId16" Type="http://schemas.openxmlformats.org/officeDocument/2006/relationships/ctrlProp" Target="../ctrlProps/ctrlProp634.xml"/><Relationship Id="rId20" Type="http://schemas.openxmlformats.org/officeDocument/2006/relationships/ctrlProp" Target="../ctrlProps/ctrlProp638.xml"/><Relationship Id="rId29" Type="http://schemas.openxmlformats.org/officeDocument/2006/relationships/ctrlProp" Target="../ctrlProps/ctrlProp647.xml"/><Relationship Id="rId41" Type="http://schemas.openxmlformats.org/officeDocument/2006/relationships/ctrlProp" Target="../ctrlProps/ctrlProp659.xml"/><Relationship Id="rId54" Type="http://schemas.openxmlformats.org/officeDocument/2006/relationships/ctrlProp" Target="../ctrlProps/ctrlProp672.xml"/><Relationship Id="rId62" Type="http://schemas.openxmlformats.org/officeDocument/2006/relationships/ctrlProp" Target="../ctrlProps/ctrlProp680.xml"/><Relationship Id="rId1" Type="http://schemas.openxmlformats.org/officeDocument/2006/relationships/drawing" Target="../drawings/drawing13.xml"/><Relationship Id="rId6" Type="http://schemas.openxmlformats.org/officeDocument/2006/relationships/ctrlProp" Target="../ctrlProps/ctrlProp624.xml"/><Relationship Id="rId11" Type="http://schemas.openxmlformats.org/officeDocument/2006/relationships/ctrlProp" Target="../ctrlProps/ctrlProp629.xml"/><Relationship Id="rId24" Type="http://schemas.openxmlformats.org/officeDocument/2006/relationships/ctrlProp" Target="../ctrlProps/ctrlProp642.xml"/><Relationship Id="rId32" Type="http://schemas.openxmlformats.org/officeDocument/2006/relationships/ctrlProp" Target="../ctrlProps/ctrlProp650.xml"/><Relationship Id="rId37" Type="http://schemas.openxmlformats.org/officeDocument/2006/relationships/ctrlProp" Target="../ctrlProps/ctrlProp655.xml"/><Relationship Id="rId40" Type="http://schemas.openxmlformats.org/officeDocument/2006/relationships/ctrlProp" Target="../ctrlProps/ctrlProp658.xml"/><Relationship Id="rId45" Type="http://schemas.openxmlformats.org/officeDocument/2006/relationships/ctrlProp" Target="../ctrlProps/ctrlProp663.xml"/><Relationship Id="rId53" Type="http://schemas.openxmlformats.org/officeDocument/2006/relationships/ctrlProp" Target="../ctrlProps/ctrlProp671.xml"/><Relationship Id="rId58" Type="http://schemas.openxmlformats.org/officeDocument/2006/relationships/ctrlProp" Target="../ctrlProps/ctrlProp676.xml"/><Relationship Id="rId5" Type="http://schemas.openxmlformats.org/officeDocument/2006/relationships/ctrlProp" Target="../ctrlProps/ctrlProp623.xml"/><Relationship Id="rId15" Type="http://schemas.openxmlformats.org/officeDocument/2006/relationships/ctrlProp" Target="../ctrlProps/ctrlProp633.xml"/><Relationship Id="rId23" Type="http://schemas.openxmlformats.org/officeDocument/2006/relationships/ctrlProp" Target="../ctrlProps/ctrlProp641.xml"/><Relationship Id="rId28" Type="http://schemas.openxmlformats.org/officeDocument/2006/relationships/ctrlProp" Target="../ctrlProps/ctrlProp646.xml"/><Relationship Id="rId36" Type="http://schemas.openxmlformats.org/officeDocument/2006/relationships/ctrlProp" Target="../ctrlProps/ctrlProp654.xml"/><Relationship Id="rId49" Type="http://schemas.openxmlformats.org/officeDocument/2006/relationships/ctrlProp" Target="../ctrlProps/ctrlProp667.xml"/><Relationship Id="rId57" Type="http://schemas.openxmlformats.org/officeDocument/2006/relationships/ctrlProp" Target="../ctrlProps/ctrlProp675.xml"/><Relationship Id="rId61" Type="http://schemas.openxmlformats.org/officeDocument/2006/relationships/ctrlProp" Target="../ctrlProps/ctrlProp679.xml"/><Relationship Id="rId10" Type="http://schemas.openxmlformats.org/officeDocument/2006/relationships/ctrlProp" Target="../ctrlProps/ctrlProp628.xml"/><Relationship Id="rId19" Type="http://schemas.openxmlformats.org/officeDocument/2006/relationships/ctrlProp" Target="../ctrlProps/ctrlProp637.xml"/><Relationship Id="rId31" Type="http://schemas.openxmlformats.org/officeDocument/2006/relationships/ctrlProp" Target="../ctrlProps/ctrlProp649.xml"/><Relationship Id="rId44" Type="http://schemas.openxmlformats.org/officeDocument/2006/relationships/ctrlProp" Target="../ctrlProps/ctrlProp662.xml"/><Relationship Id="rId52" Type="http://schemas.openxmlformats.org/officeDocument/2006/relationships/ctrlProp" Target="../ctrlProps/ctrlProp670.xml"/><Relationship Id="rId60" Type="http://schemas.openxmlformats.org/officeDocument/2006/relationships/ctrlProp" Target="../ctrlProps/ctrlProp678.xml"/><Relationship Id="rId4" Type="http://schemas.openxmlformats.org/officeDocument/2006/relationships/ctrlProp" Target="../ctrlProps/ctrlProp622.xml"/><Relationship Id="rId9" Type="http://schemas.openxmlformats.org/officeDocument/2006/relationships/ctrlProp" Target="../ctrlProps/ctrlProp627.xml"/><Relationship Id="rId14" Type="http://schemas.openxmlformats.org/officeDocument/2006/relationships/ctrlProp" Target="../ctrlProps/ctrlProp632.xml"/><Relationship Id="rId22" Type="http://schemas.openxmlformats.org/officeDocument/2006/relationships/ctrlProp" Target="../ctrlProps/ctrlProp640.xml"/><Relationship Id="rId27" Type="http://schemas.openxmlformats.org/officeDocument/2006/relationships/ctrlProp" Target="../ctrlProps/ctrlProp645.xml"/><Relationship Id="rId30" Type="http://schemas.openxmlformats.org/officeDocument/2006/relationships/ctrlProp" Target="../ctrlProps/ctrlProp648.xml"/><Relationship Id="rId35" Type="http://schemas.openxmlformats.org/officeDocument/2006/relationships/ctrlProp" Target="../ctrlProps/ctrlProp653.xml"/><Relationship Id="rId43" Type="http://schemas.openxmlformats.org/officeDocument/2006/relationships/ctrlProp" Target="../ctrlProps/ctrlProp661.xml"/><Relationship Id="rId48" Type="http://schemas.openxmlformats.org/officeDocument/2006/relationships/ctrlProp" Target="../ctrlProps/ctrlProp666.xml"/><Relationship Id="rId56" Type="http://schemas.openxmlformats.org/officeDocument/2006/relationships/ctrlProp" Target="../ctrlProps/ctrlProp674.xml"/><Relationship Id="rId64" Type="http://schemas.openxmlformats.org/officeDocument/2006/relationships/ctrlProp" Target="../ctrlProps/ctrlProp682.xml"/><Relationship Id="rId8" Type="http://schemas.openxmlformats.org/officeDocument/2006/relationships/ctrlProp" Target="../ctrlProps/ctrlProp626.xml"/><Relationship Id="rId51" Type="http://schemas.openxmlformats.org/officeDocument/2006/relationships/ctrlProp" Target="../ctrlProps/ctrlProp669.xml"/><Relationship Id="rId3" Type="http://schemas.openxmlformats.org/officeDocument/2006/relationships/ctrlProp" Target="../ctrlProps/ctrlProp621.xml"/><Relationship Id="rId12" Type="http://schemas.openxmlformats.org/officeDocument/2006/relationships/ctrlProp" Target="../ctrlProps/ctrlProp630.xml"/><Relationship Id="rId17" Type="http://schemas.openxmlformats.org/officeDocument/2006/relationships/ctrlProp" Target="../ctrlProps/ctrlProp635.xml"/><Relationship Id="rId25" Type="http://schemas.openxmlformats.org/officeDocument/2006/relationships/ctrlProp" Target="../ctrlProps/ctrlProp643.xml"/><Relationship Id="rId33" Type="http://schemas.openxmlformats.org/officeDocument/2006/relationships/ctrlProp" Target="../ctrlProps/ctrlProp651.xml"/><Relationship Id="rId38" Type="http://schemas.openxmlformats.org/officeDocument/2006/relationships/ctrlProp" Target="../ctrlProps/ctrlProp656.xml"/><Relationship Id="rId46" Type="http://schemas.openxmlformats.org/officeDocument/2006/relationships/ctrlProp" Target="../ctrlProps/ctrlProp664.xml"/><Relationship Id="rId59" Type="http://schemas.openxmlformats.org/officeDocument/2006/relationships/ctrlProp" Target="../ctrlProps/ctrlProp677.xml"/></Relationships>
</file>

<file path=xl/worksheets/_rels/sheet1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93.xml"/><Relationship Id="rId18" Type="http://schemas.openxmlformats.org/officeDocument/2006/relationships/ctrlProp" Target="../ctrlProps/ctrlProp698.xml"/><Relationship Id="rId26" Type="http://schemas.openxmlformats.org/officeDocument/2006/relationships/ctrlProp" Target="../ctrlProps/ctrlProp706.xml"/><Relationship Id="rId39" Type="http://schemas.openxmlformats.org/officeDocument/2006/relationships/ctrlProp" Target="../ctrlProps/ctrlProp719.xml"/><Relationship Id="rId21" Type="http://schemas.openxmlformats.org/officeDocument/2006/relationships/ctrlProp" Target="../ctrlProps/ctrlProp701.xml"/><Relationship Id="rId34" Type="http://schemas.openxmlformats.org/officeDocument/2006/relationships/ctrlProp" Target="../ctrlProps/ctrlProp714.xml"/><Relationship Id="rId42" Type="http://schemas.openxmlformats.org/officeDocument/2006/relationships/ctrlProp" Target="../ctrlProps/ctrlProp722.xml"/><Relationship Id="rId47" Type="http://schemas.openxmlformats.org/officeDocument/2006/relationships/ctrlProp" Target="../ctrlProps/ctrlProp727.xml"/><Relationship Id="rId50" Type="http://schemas.openxmlformats.org/officeDocument/2006/relationships/ctrlProp" Target="../ctrlProps/ctrlProp730.xml"/><Relationship Id="rId55" Type="http://schemas.openxmlformats.org/officeDocument/2006/relationships/ctrlProp" Target="../ctrlProps/ctrlProp735.xml"/><Relationship Id="rId63" Type="http://schemas.openxmlformats.org/officeDocument/2006/relationships/ctrlProp" Target="../ctrlProps/ctrlProp743.xml"/><Relationship Id="rId7" Type="http://schemas.openxmlformats.org/officeDocument/2006/relationships/ctrlProp" Target="../ctrlProps/ctrlProp687.xml"/><Relationship Id="rId2" Type="http://schemas.openxmlformats.org/officeDocument/2006/relationships/vmlDrawing" Target="../drawings/vmlDrawing12.vml"/><Relationship Id="rId16" Type="http://schemas.openxmlformats.org/officeDocument/2006/relationships/ctrlProp" Target="../ctrlProps/ctrlProp696.xml"/><Relationship Id="rId20" Type="http://schemas.openxmlformats.org/officeDocument/2006/relationships/ctrlProp" Target="../ctrlProps/ctrlProp700.xml"/><Relationship Id="rId29" Type="http://schemas.openxmlformats.org/officeDocument/2006/relationships/ctrlProp" Target="../ctrlProps/ctrlProp709.xml"/><Relationship Id="rId41" Type="http://schemas.openxmlformats.org/officeDocument/2006/relationships/ctrlProp" Target="../ctrlProps/ctrlProp721.xml"/><Relationship Id="rId54" Type="http://schemas.openxmlformats.org/officeDocument/2006/relationships/ctrlProp" Target="../ctrlProps/ctrlProp734.xml"/><Relationship Id="rId62" Type="http://schemas.openxmlformats.org/officeDocument/2006/relationships/ctrlProp" Target="../ctrlProps/ctrlProp742.xml"/><Relationship Id="rId1" Type="http://schemas.openxmlformats.org/officeDocument/2006/relationships/drawing" Target="../drawings/drawing14.xml"/><Relationship Id="rId6" Type="http://schemas.openxmlformats.org/officeDocument/2006/relationships/ctrlProp" Target="../ctrlProps/ctrlProp686.xml"/><Relationship Id="rId11" Type="http://schemas.openxmlformats.org/officeDocument/2006/relationships/ctrlProp" Target="../ctrlProps/ctrlProp691.xml"/><Relationship Id="rId24" Type="http://schemas.openxmlformats.org/officeDocument/2006/relationships/ctrlProp" Target="../ctrlProps/ctrlProp704.xml"/><Relationship Id="rId32" Type="http://schemas.openxmlformats.org/officeDocument/2006/relationships/ctrlProp" Target="../ctrlProps/ctrlProp712.xml"/><Relationship Id="rId37" Type="http://schemas.openxmlformats.org/officeDocument/2006/relationships/ctrlProp" Target="../ctrlProps/ctrlProp717.xml"/><Relationship Id="rId40" Type="http://schemas.openxmlformats.org/officeDocument/2006/relationships/ctrlProp" Target="../ctrlProps/ctrlProp720.xml"/><Relationship Id="rId45" Type="http://schemas.openxmlformats.org/officeDocument/2006/relationships/ctrlProp" Target="../ctrlProps/ctrlProp725.xml"/><Relationship Id="rId53" Type="http://schemas.openxmlformats.org/officeDocument/2006/relationships/ctrlProp" Target="../ctrlProps/ctrlProp733.xml"/><Relationship Id="rId58" Type="http://schemas.openxmlformats.org/officeDocument/2006/relationships/ctrlProp" Target="../ctrlProps/ctrlProp738.xml"/><Relationship Id="rId5" Type="http://schemas.openxmlformats.org/officeDocument/2006/relationships/ctrlProp" Target="../ctrlProps/ctrlProp685.xml"/><Relationship Id="rId15" Type="http://schemas.openxmlformats.org/officeDocument/2006/relationships/ctrlProp" Target="../ctrlProps/ctrlProp695.xml"/><Relationship Id="rId23" Type="http://schemas.openxmlformats.org/officeDocument/2006/relationships/ctrlProp" Target="../ctrlProps/ctrlProp703.xml"/><Relationship Id="rId28" Type="http://schemas.openxmlformats.org/officeDocument/2006/relationships/ctrlProp" Target="../ctrlProps/ctrlProp708.xml"/><Relationship Id="rId36" Type="http://schemas.openxmlformats.org/officeDocument/2006/relationships/ctrlProp" Target="../ctrlProps/ctrlProp716.xml"/><Relationship Id="rId49" Type="http://schemas.openxmlformats.org/officeDocument/2006/relationships/ctrlProp" Target="../ctrlProps/ctrlProp729.xml"/><Relationship Id="rId57" Type="http://schemas.openxmlformats.org/officeDocument/2006/relationships/ctrlProp" Target="../ctrlProps/ctrlProp737.xml"/><Relationship Id="rId61" Type="http://schemas.openxmlformats.org/officeDocument/2006/relationships/ctrlProp" Target="../ctrlProps/ctrlProp741.xml"/><Relationship Id="rId10" Type="http://schemas.openxmlformats.org/officeDocument/2006/relationships/ctrlProp" Target="../ctrlProps/ctrlProp690.xml"/><Relationship Id="rId19" Type="http://schemas.openxmlformats.org/officeDocument/2006/relationships/ctrlProp" Target="../ctrlProps/ctrlProp699.xml"/><Relationship Id="rId31" Type="http://schemas.openxmlformats.org/officeDocument/2006/relationships/ctrlProp" Target="../ctrlProps/ctrlProp711.xml"/><Relationship Id="rId44" Type="http://schemas.openxmlformats.org/officeDocument/2006/relationships/ctrlProp" Target="../ctrlProps/ctrlProp724.xml"/><Relationship Id="rId52" Type="http://schemas.openxmlformats.org/officeDocument/2006/relationships/ctrlProp" Target="../ctrlProps/ctrlProp732.xml"/><Relationship Id="rId60" Type="http://schemas.openxmlformats.org/officeDocument/2006/relationships/ctrlProp" Target="../ctrlProps/ctrlProp740.xml"/><Relationship Id="rId4" Type="http://schemas.openxmlformats.org/officeDocument/2006/relationships/ctrlProp" Target="../ctrlProps/ctrlProp684.xml"/><Relationship Id="rId9" Type="http://schemas.openxmlformats.org/officeDocument/2006/relationships/ctrlProp" Target="../ctrlProps/ctrlProp689.xml"/><Relationship Id="rId14" Type="http://schemas.openxmlformats.org/officeDocument/2006/relationships/ctrlProp" Target="../ctrlProps/ctrlProp694.xml"/><Relationship Id="rId22" Type="http://schemas.openxmlformats.org/officeDocument/2006/relationships/ctrlProp" Target="../ctrlProps/ctrlProp702.xml"/><Relationship Id="rId27" Type="http://schemas.openxmlformats.org/officeDocument/2006/relationships/ctrlProp" Target="../ctrlProps/ctrlProp707.xml"/><Relationship Id="rId30" Type="http://schemas.openxmlformats.org/officeDocument/2006/relationships/ctrlProp" Target="../ctrlProps/ctrlProp710.xml"/><Relationship Id="rId35" Type="http://schemas.openxmlformats.org/officeDocument/2006/relationships/ctrlProp" Target="../ctrlProps/ctrlProp715.xml"/><Relationship Id="rId43" Type="http://schemas.openxmlformats.org/officeDocument/2006/relationships/ctrlProp" Target="../ctrlProps/ctrlProp723.xml"/><Relationship Id="rId48" Type="http://schemas.openxmlformats.org/officeDocument/2006/relationships/ctrlProp" Target="../ctrlProps/ctrlProp728.xml"/><Relationship Id="rId56" Type="http://schemas.openxmlformats.org/officeDocument/2006/relationships/ctrlProp" Target="../ctrlProps/ctrlProp736.xml"/><Relationship Id="rId64" Type="http://schemas.openxmlformats.org/officeDocument/2006/relationships/ctrlProp" Target="../ctrlProps/ctrlProp744.xml"/><Relationship Id="rId8" Type="http://schemas.openxmlformats.org/officeDocument/2006/relationships/ctrlProp" Target="../ctrlProps/ctrlProp688.xml"/><Relationship Id="rId51" Type="http://schemas.openxmlformats.org/officeDocument/2006/relationships/ctrlProp" Target="../ctrlProps/ctrlProp731.xml"/><Relationship Id="rId3" Type="http://schemas.openxmlformats.org/officeDocument/2006/relationships/ctrlProp" Target="../ctrlProps/ctrlProp683.xml"/><Relationship Id="rId12" Type="http://schemas.openxmlformats.org/officeDocument/2006/relationships/ctrlProp" Target="../ctrlProps/ctrlProp692.xml"/><Relationship Id="rId17" Type="http://schemas.openxmlformats.org/officeDocument/2006/relationships/ctrlProp" Target="../ctrlProps/ctrlProp697.xml"/><Relationship Id="rId25" Type="http://schemas.openxmlformats.org/officeDocument/2006/relationships/ctrlProp" Target="../ctrlProps/ctrlProp705.xml"/><Relationship Id="rId33" Type="http://schemas.openxmlformats.org/officeDocument/2006/relationships/ctrlProp" Target="../ctrlProps/ctrlProp713.xml"/><Relationship Id="rId38" Type="http://schemas.openxmlformats.org/officeDocument/2006/relationships/ctrlProp" Target="../ctrlProps/ctrlProp718.xml"/><Relationship Id="rId46" Type="http://schemas.openxmlformats.org/officeDocument/2006/relationships/ctrlProp" Target="../ctrlProps/ctrlProp726.xml"/><Relationship Id="rId59" Type="http://schemas.openxmlformats.org/officeDocument/2006/relationships/ctrlProp" Target="../ctrlProps/ctrlProp73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747.xml"/><Relationship Id="rId5" Type="http://schemas.openxmlformats.org/officeDocument/2006/relationships/ctrlProp" Target="../ctrlProps/ctrlProp746.xml"/><Relationship Id="rId4" Type="http://schemas.openxmlformats.org/officeDocument/2006/relationships/ctrlProp" Target="../ctrlProps/ctrlProp74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26" Type="http://schemas.openxmlformats.org/officeDocument/2006/relationships/ctrlProp" Target="../ctrlProps/ctrlProp24.xml"/><Relationship Id="rId39" Type="http://schemas.openxmlformats.org/officeDocument/2006/relationships/ctrlProp" Target="../ctrlProps/ctrlProp37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29" Type="http://schemas.openxmlformats.org/officeDocument/2006/relationships/ctrlProp" Target="../ctrlProps/ctrlProp27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61" Type="http://schemas.openxmlformats.org/officeDocument/2006/relationships/ctrlProp" Target="../ctrlProps/ctrlProp59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3.xml"/><Relationship Id="rId18" Type="http://schemas.openxmlformats.org/officeDocument/2006/relationships/ctrlProp" Target="../ctrlProps/ctrlProp78.xml"/><Relationship Id="rId26" Type="http://schemas.openxmlformats.org/officeDocument/2006/relationships/ctrlProp" Target="../ctrlProps/ctrlProp86.xml"/><Relationship Id="rId39" Type="http://schemas.openxmlformats.org/officeDocument/2006/relationships/ctrlProp" Target="../ctrlProps/ctrlProp99.xml"/><Relationship Id="rId21" Type="http://schemas.openxmlformats.org/officeDocument/2006/relationships/ctrlProp" Target="../ctrlProps/ctrlProp81.xml"/><Relationship Id="rId34" Type="http://schemas.openxmlformats.org/officeDocument/2006/relationships/ctrlProp" Target="../ctrlProps/ctrlProp94.xml"/><Relationship Id="rId42" Type="http://schemas.openxmlformats.org/officeDocument/2006/relationships/ctrlProp" Target="../ctrlProps/ctrlProp102.xml"/><Relationship Id="rId47" Type="http://schemas.openxmlformats.org/officeDocument/2006/relationships/ctrlProp" Target="../ctrlProps/ctrlProp107.xml"/><Relationship Id="rId50" Type="http://schemas.openxmlformats.org/officeDocument/2006/relationships/ctrlProp" Target="../ctrlProps/ctrlProp110.xml"/><Relationship Id="rId55" Type="http://schemas.openxmlformats.org/officeDocument/2006/relationships/ctrlProp" Target="../ctrlProps/ctrlProp115.xml"/><Relationship Id="rId63" Type="http://schemas.openxmlformats.org/officeDocument/2006/relationships/ctrlProp" Target="../ctrlProps/ctrlProp123.xml"/><Relationship Id="rId7" Type="http://schemas.openxmlformats.org/officeDocument/2006/relationships/ctrlProp" Target="../ctrlProps/ctrlProp67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6.xml"/><Relationship Id="rId20" Type="http://schemas.openxmlformats.org/officeDocument/2006/relationships/ctrlProp" Target="../ctrlProps/ctrlProp80.xml"/><Relationship Id="rId29" Type="http://schemas.openxmlformats.org/officeDocument/2006/relationships/ctrlProp" Target="../ctrlProps/ctrlProp89.xml"/><Relationship Id="rId41" Type="http://schemas.openxmlformats.org/officeDocument/2006/relationships/ctrlProp" Target="../ctrlProps/ctrlProp101.xml"/><Relationship Id="rId54" Type="http://schemas.openxmlformats.org/officeDocument/2006/relationships/ctrlProp" Target="../ctrlProps/ctrlProp114.xml"/><Relationship Id="rId62" Type="http://schemas.openxmlformats.org/officeDocument/2006/relationships/ctrlProp" Target="../ctrlProps/ctrlProp122.x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66.xml"/><Relationship Id="rId11" Type="http://schemas.openxmlformats.org/officeDocument/2006/relationships/ctrlProp" Target="../ctrlProps/ctrlProp71.xml"/><Relationship Id="rId24" Type="http://schemas.openxmlformats.org/officeDocument/2006/relationships/ctrlProp" Target="../ctrlProps/ctrlProp84.xml"/><Relationship Id="rId32" Type="http://schemas.openxmlformats.org/officeDocument/2006/relationships/ctrlProp" Target="../ctrlProps/ctrlProp92.xml"/><Relationship Id="rId37" Type="http://schemas.openxmlformats.org/officeDocument/2006/relationships/ctrlProp" Target="../ctrlProps/ctrlProp97.xml"/><Relationship Id="rId40" Type="http://schemas.openxmlformats.org/officeDocument/2006/relationships/ctrlProp" Target="../ctrlProps/ctrlProp100.xml"/><Relationship Id="rId45" Type="http://schemas.openxmlformats.org/officeDocument/2006/relationships/ctrlProp" Target="../ctrlProps/ctrlProp105.xml"/><Relationship Id="rId53" Type="http://schemas.openxmlformats.org/officeDocument/2006/relationships/ctrlProp" Target="../ctrlProps/ctrlProp113.xml"/><Relationship Id="rId58" Type="http://schemas.openxmlformats.org/officeDocument/2006/relationships/ctrlProp" Target="../ctrlProps/ctrlProp118.xml"/><Relationship Id="rId5" Type="http://schemas.openxmlformats.org/officeDocument/2006/relationships/ctrlProp" Target="../ctrlProps/ctrlProp65.xml"/><Relationship Id="rId15" Type="http://schemas.openxmlformats.org/officeDocument/2006/relationships/ctrlProp" Target="../ctrlProps/ctrlProp75.xml"/><Relationship Id="rId23" Type="http://schemas.openxmlformats.org/officeDocument/2006/relationships/ctrlProp" Target="../ctrlProps/ctrlProp83.xml"/><Relationship Id="rId28" Type="http://schemas.openxmlformats.org/officeDocument/2006/relationships/ctrlProp" Target="../ctrlProps/ctrlProp88.xml"/><Relationship Id="rId36" Type="http://schemas.openxmlformats.org/officeDocument/2006/relationships/ctrlProp" Target="../ctrlProps/ctrlProp96.xml"/><Relationship Id="rId49" Type="http://schemas.openxmlformats.org/officeDocument/2006/relationships/ctrlProp" Target="../ctrlProps/ctrlProp109.xml"/><Relationship Id="rId57" Type="http://schemas.openxmlformats.org/officeDocument/2006/relationships/ctrlProp" Target="../ctrlProps/ctrlProp117.xml"/><Relationship Id="rId61" Type="http://schemas.openxmlformats.org/officeDocument/2006/relationships/ctrlProp" Target="../ctrlProps/ctrlProp121.xml"/><Relationship Id="rId10" Type="http://schemas.openxmlformats.org/officeDocument/2006/relationships/ctrlProp" Target="../ctrlProps/ctrlProp70.xml"/><Relationship Id="rId19" Type="http://schemas.openxmlformats.org/officeDocument/2006/relationships/ctrlProp" Target="../ctrlProps/ctrlProp79.xml"/><Relationship Id="rId31" Type="http://schemas.openxmlformats.org/officeDocument/2006/relationships/ctrlProp" Target="../ctrlProps/ctrlProp91.xml"/><Relationship Id="rId44" Type="http://schemas.openxmlformats.org/officeDocument/2006/relationships/ctrlProp" Target="../ctrlProps/ctrlProp104.xml"/><Relationship Id="rId52" Type="http://schemas.openxmlformats.org/officeDocument/2006/relationships/ctrlProp" Target="../ctrlProps/ctrlProp112.xml"/><Relationship Id="rId60" Type="http://schemas.openxmlformats.org/officeDocument/2006/relationships/ctrlProp" Target="../ctrlProps/ctrlProp120.xml"/><Relationship Id="rId4" Type="http://schemas.openxmlformats.org/officeDocument/2006/relationships/ctrlProp" Target="../ctrlProps/ctrlProp64.xml"/><Relationship Id="rId9" Type="http://schemas.openxmlformats.org/officeDocument/2006/relationships/ctrlProp" Target="../ctrlProps/ctrlProp69.xml"/><Relationship Id="rId14" Type="http://schemas.openxmlformats.org/officeDocument/2006/relationships/ctrlProp" Target="../ctrlProps/ctrlProp74.xml"/><Relationship Id="rId22" Type="http://schemas.openxmlformats.org/officeDocument/2006/relationships/ctrlProp" Target="../ctrlProps/ctrlProp82.xml"/><Relationship Id="rId27" Type="http://schemas.openxmlformats.org/officeDocument/2006/relationships/ctrlProp" Target="../ctrlProps/ctrlProp87.xml"/><Relationship Id="rId30" Type="http://schemas.openxmlformats.org/officeDocument/2006/relationships/ctrlProp" Target="../ctrlProps/ctrlProp90.xml"/><Relationship Id="rId35" Type="http://schemas.openxmlformats.org/officeDocument/2006/relationships/ctrlProp" Target="../ctrlProps/ctrlProp95.xml"/><Relationship Id="rId43" Type="http://schemas.openxmlformats.org/officeDocument/2006/relationships/ctrlProp" Target="../ctrlProps/ctrlProp103.xml"/><Relationship Id="rId48" Type="http://schemas.openxmlformats.org/officeDocument/2006/relationships/ctrlProp" Target="../ctrlProps/ctrlProp108.xml"/><Relationship Id="rId56" Type="http://schemas.openxmlformats.org/officeDocument/2006/relationships/ctrlProp" Target="../ctrlProps/ctrlProp116.xml"/><Relationship Id="rId64" Type="http://schemas.openxmlformats.org/officeDocument/2006/relationships/ctrlProp" Target="../ctrlProps/ctrlProp124.xml"/><Relationship Id="rId8" Type="http://schemas.openxmlformats.org/officeDocument/2006/relationships/ctrlProp" Target="../ctrlProps/ctrlProp68.xml"/><Relationship Id="rId51" Type="http://schemas.openxmlformats.org/officeDocument/2006/relationships/ctrlProp" Target="../ctrlProps/ctrlProp111.xml"/><Relationship Id="rId3" Type="http://schemas.openxmlformats.org/officeDocument/2006/relationships/ctrlProp" Target="../ctrlProps/ctrlProp63.xml"/><Relationship Id="rId12" Type="http://schemas.openxmlformats.org/officeDocument/2006/relationships/ctrlProp" Target="../ctrlProps/ctrlProp72.xml"/><Relationship Id="rId17" Type="http://schemas.openxmlformats.org/officeDocument/2006/relationships/ctrlProp" Target="../ctrlProps/ctrlProp77.xml"/><Relationship Id="rId25" Type="http://schemas.openxmlformats.org/officeDocument/2006/relationships/ctrlProp" Target="../ctrlProps/ctrlProp85.xml"/><Relationship Id="rId33" Type="http://schemas.openxmlformats.org/officeDocument/2006/relationships/ctrlProp" Target="../ctrlProps/ctrlProp93.xml"/><Relationship Id="rId38" Type="http://schemas.openxmlformats.org/officeDocument/2006/relationships/ctrlProp" Target="../ctrlProps/ctrlProp98.xml"/><Relationship Id="rId46" Type="http://schemas.openxmlformats.org/officeDocument/2006/relationships/ctrlProp" Target="../ctrlProps/ctrlProp106.xml"/><Relationship Id="rId59" Type="http://schemas.openxmlformats.org/officeDocument/2006/relationships/ctrlProp" Target="../ctrlProps/ctrlProp119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35.xml"/><Relationship Id="rId18" Type="http://schemas.openxmlformats.org/officeDocument/2006/relationships/ctrlProp" Target="../ctrlProps/ctrlProp140.xml"/><Relationship Id="rId26" Type="http://schemas.openxmlformats.org/officeDocument/2006/relationships/ctrlProp" Target="../ctrlProps/ctrlProp148.xml"/><Relationship Id="rId39" Type="http://schemas.openxmlformats.org/officeDocument/2006/relationships/ctrlProp" Target="../ctrlProps/ctrlProp161.xml"/><Relationship Id="rId21" Type="http://schemas.openxmlformats.org/officeDocument/2006/relationships/ctrlProp" Target="../ctrlProps/ctrlProp143.xml"/><Relationship Id="rId34" Type="http://schemas.openxmlformats.org/officeDocument/2006/relationships/ctrlProp" Target="../ctrlProps/ctrlProp156.xml"/><Relationship Id="rId42" Type="http://schemas.openxmlformats.org/officeDocument/2006/relationships/ctrlProp" Target="../ctrlProps/ctrlProp164.xml"/><Relationship Id="rId47" Type="http://schemas.openxmlformats.org/officeDocument/2006/relationships/ctrlProp" Target="../ctrlProps/ctrlProp169.xml"/><Relationship Id="rId50" Type="http://schemas.openxmlformats.org/officeDocument/2006/relationships/ctrlProp" Target="../ctrlProps/ctrlProp172.xml"/><Relationship Id="rId55" Type="http://schemas.openxmlformats.org/officeDocument/2006/relationships/ctrlProp" Target="../ctrlProps/ctrlProp177.xml"/><Relationship Id="rId63" Type="http://schemas.openxmlformats.org/officeDocument/2006/relationships/ctrlProp" Target="../ctrlProps/ctrlProp185.xml"/><Relationship Id="rId7" Type="http://schemas.openxmlformats.org/officeDocument/2006/relationships/ctrlProp" Target="../ctrlProps/ctrlProp129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38.xml"/><Relationship Id="rId20" Type="http://schemas.openxmlformats.org/officeDocument/2006/relationships/ctrlProp" Target="../ctrlProps/ctrlProp142.xml"/><Relationship Id="rId29" Type="http://schemas.openxmlformats.org/officeDocument/2006/relationships/ctrlProp" Target="../ctrlProps/ctrlProp151.xml"/><Relationship Id="rId41" Type="http://schemas.openxmlformats.org/officeDocument/2006/relationships/ctrlProp" Target="../ctrlProps/ctrlProp163.xml"/><Relationship Id="rId54" Type="http://schemas.openxmlformats.org/officeDocument/2006/relationships/ctrlProp" Target="../ctrlProps/ctrlProp176.xml"/><Relationship Id="rId62" Type="http://schemas.openxmlformats.org/officeDocument/2006/relationships/ctrlProp" Target="../ctrlProps/ctrlProp184.xml"/><Relationship Id="rId1" Type="http://schemas.openxmlformats.org/officeDocument/2006/relationships/drawing" Target="../drawings/drawing5.xml"/><Relationship Id="rId6" Type="http://schemas.openxmlformats.org/officeDocument/2006/relationships/ctrlProp" Target="../ctrlProps/ctrlProp128.xml"/><Relationship Id="rId11" Type="http://schemas.openxmlformats.org/officeDocument/2006/relationships/ctrlProp" Target="../ctrlProps/ctrlProp133.xml"/><Relationship Id="rId24" Type="http://schemas.openxmlformats.org/officeDocument/2006/relationships/ctrlProp" Target="../ctrlProps/ctrlProp146.xml"/><Relationship Id="rId32" Type="http://schemas.openxmlformats.org/officeDocument/2006/relationships/ctrlProp" Target="../ctrlProps/ctrlProp154.xml"/><Relationship Id="rId37" Type="http://schemas.openxmlformats.org/officeDocument/2006/relationships/ctrlProp" Target="../ctrlProps/ctrlProp159.xml"/><Relationship Id="rId40" Type="http://schemas.openxmlformats.org/officeDocument/2006/relationships/ctrlProp" Target="../ctrlProps/ctrlProp162.xml"/><Relationship Id="rId45" Type="http://schemas.openxmlformats.org/officeDocument/2006/relationships/ctrlProp" Target="../ctrlProps/ctrlProp167.xml"/><Relationship Id="rId53" Type="http://schemas.openxmlformats.org/officeDocument/2006/relationships/ctrlProp" Target="../ctrlProps/ctrlProp175.xml"/><Relationship Id="rId58" Type="http://schemas.openxmlformats.org/officeDocument/2006/relationships/ctrlProp" Target="../ctrlProps/ctrlProp180.xml"/><Relationship Id="rId5" Type="http://schemas.openxmlformats.org/officeDocument/2006/relationships/ctrlProp" Target="../ctrlProps/ctrlProp127.xml"/><Relationship Id="rId15" Type="http://schemas.openxmlformats.org/officeDocument/2006/relationships/ctrlProp" Target="../ctrlProps/ctrlProp137.xml"/><Relationship Id="rId23" Type="http://schemas.openxmlformats.org/officeDocument/2006/relationships/ctrlProp" Target="../ctrlProps/ctrlProp145.xml"/><Relationship Id="rId28" Type="http://schemas.openxmlformats.org/officeDocument/2006/relationships/ctrlProp" Target="../ctrlProps/ctrlProp150.xml"/><Relationship Id="rId36" Type="http://schemas.openxmlformats.org/officeDocument/2006/relationships/ctrlProp" Target="../ctrlProps/ctrlProp158.xml"/><Relationship Id="rId49" Type="http://schemas.openxmlformats.org/officeDocument/2006/relationships/ctrlProp" Target="../ctrlProps/ctrlProp171.xml"/><Relationship Id="rId57" Type="http://schemas.openxmlformats.org/officeDocument/2006/relationships/ctrlProp" Target="../ctrlProps/ctrlProp179.xml"/><Relationship Id="rId61" Type="http://schemas.openxmlformats.org/officeDocument/2006/relationships/ctrlProp" Target="../ctrlProps/ctrlProp183.xml"/><Relationship Id="rId10" Type="http://schemas.openxmlformats.org/officeDocument/2006/relationships/ctrlProp" Target="../ctrlProps/ctrlProp132.xml"/><Relationship Id="rId19" Type="http://schemas.openxmlformats.org/officeDocument/2006/relationships/ctrlProp" Target="../ctrlProps/ctrlProp141.xml"/><Relationship Id="rId31" Type="http://schemas.openxmlformats.org/officeDocument/2006/relationships/ctrlProp" Target="../ctrlProps/ctrlProp153.xml"/><Relationship Id="rId44" Type="http://schemas.openxmlformats.org/officeDocument/2006/relationships/ctrlProp" Target="../ctrlProps/ctrlProp166.xml"/><Relationship Id="rId52" Type="http://schemas.openxmlformats.org/officeDocument/2006/relationships/ctrlProp" Target="../ctrlProps/ctrlProp174.xml"/><Relationship Id="rId60" Type="http://schemas.openxmlformats.org/officeDocument/2006/relationships/ctrlProp" Target="../ctrlProps/ctrlProp182.xml"/><Relationship Id="rId4" Type="http://schemas.openxmlformats.org/officeDocument/2006/relationships/ctrlProp" Target="../ctrlProps/ctrlProp126.xml"/><Relationship Id="rId9" Type="http://schemas.openxmlformats.org/officeDocument/2006/relationships/ctrlProp" Target="../ctrlProps/ctrlProp131.xml"/><Relationship Id="rId14" Type="http://schemas.openxmlformats.org/officeDocument/2006/relationships/ctrlProp" Target="../ctrlProps/ctrlProp136.xml"/><Relationship Id="rId22" Type="http://schemas.openxmlformats.org/officeDocument/2006/relationships/ctrlProp" Target="../ctrlProps/ctrlProp144.xml"/><Relationship Id="rId27" Type="http://schemas.openxmlformats.org/officeDocument/2006/relationships/ctrlProp" Target="../ctrlProps/ctrlProp149.xml"/><Relationship Id="rId30" Type="http://schemas.openxmlformats.org/officeDocument/2006/relationships/ctrlProp" Target="../ctrlProps/ctrlProp152.xml"/><Relationship Id="rId35" Type="http://schemas.openxmlformats.org/officeDocument/2006/relationships/ctrlProp" Target="../ctrlProps/ctrlProp157.xml"/><Relationship Id="rId43" Type="http://schemas.openxmlformats.org/officeDocument/2006/relationships/ctrlProp" Target="../ctrlProps/ctrlProp165.xml"/><Relationship Id="rId48" Type="http://schemas.openxmlformats.org/officeDocument/2006/relationships/ctrlProp" Target="../ctrlProps/ctrlProp170.xml"/><Relationship Id="rId56" Type="http://schemas.openxmlformats.org/officeDocument/2006/relationships/ctrlProp" Target="../ctrlProps/ctrlProp178.xml"/><Relationship Id="rId64" Type="http://schemas.openxmlformats.org/officeDocument/2006/relationships/ctrlProp" Target="../ctrlProps/ctrlProp186.xml"/><Relationship Id="rId8" Type="http://schemas.openxmlformats.org/officeDocument/2006/relationships/ctrlProp" Target="../ctrlProps/ctrlProp130.xml"/><Relationship Id="rId51" Type="http://schemas.openxmlformats.org/officeDocument/2006/relationships/ctrlProp" Target="../ctrlProps/ctrlProp173.xml"/><Relationship Id="rId3" Type="http://schemas.openxmlformats.org/officeDocument/2006/relationships/ctrlProp" Target="../ctrlProps/ctrlProp125.xml"/><Relationship Id="rId12" Type="http://schemas.openxmlformats.org/officeDocument/2006/relationships/ctrlProp" Target="../ctrlProps/ctrlProp134.xml"/><Relationship Id="rId17" Type="http://schemas.openxmlformats.org/officeDocument/2006/relationships/ctrlProp" Target="../ctrlProps/ctrlProp139.xml"/><Relationship Id="rId25" Type="http://schemas.openxmlformats.org/officeDocument/2006/relationships/ctrlProp" Target="../ctrlProps/ctrlProp147.xml"/><Relationship Id="rId33" Type="http://schemas.openxmlformats.org/officeDocument/2006/relationships/ctrlProp" Target="../ctrlProps/ctrlProp155.xml"/><Relationship Id="rId38" Type="http://schemas.openxmlformats.org/officeDocument/2006/relationships/ctrlProp" Target="../ctrlProps/ctrlProp160.xml"/><Relationship Id="rId46" Type="http://schemas.openxmlformats.org/officeDocument/2006/relationships/ctrlProp" Target="../ctrlProps/ctrlProp168.xml"/><Relationship Id="rId59" Type="http://schemas.openxmlformats.org/officeDocument/2006/relationships/ctrlProp" Target="../ctrlProps/ctrlProp181.x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97.xml"/><Relationship Id="rId18" Type="http://schemas.openxmlformats.org/officeDocument/2006/relationships/ctrlProp" Target="../ctrlProps/ctrlProp202.xml"/><Relationship Id="rId26" Type="http://schemas.openxmlformats.org/officeDocument/2006/relationships/ctrlProp" Target="../ctrlProps/ctrlProp210.xml"/><Relationship Id="rId39" Type="http://schemas.openxmlformats.org/officeDocument/2006/relationships/ctrlProp" Target="../ctrlProps/ctrlProp223.xml"/><Relationship Id="rId21" Type="http://schemas.openxmlformats.org/officeDocument/2006/relationships/ctrlProp" Target="../ctrlProps/ctrlProp205.xml"/><Relationship Id="rId34" Type="http://schemas.openxmlformats.org/officeDocument/2006/relationships/ctrlProp" Target="../ctrlProps/ctrlProp218.xml"/><Relationship Id="rId42" Type="http://schemas.openxmlformats.org/officeDocument/2006/relationships/ctrlProp" Target="../ctrlProps/ctrlProp226.xml"/><Relationship Id="rId47" Type="http://schemas.openxmlformats.org/officeDocument/2006/relationships/ctrlProp" Target="../ctrlProps/ctrlProp231.xml"/><Relationship Id="rId50" Type="http://schemas.openxmlformats.org/officeDocument/2006/relationships/ctrlProp" Target="../ctrlProps/ctrlProp234.xml"/><Relationship Id="rId55" Type="http://schemas.openxmlformats.org/officeDocument/2006/relationships/ctrlProp" Target="../ctrlProps/ctrlProp239.xml"/><Relationship Id="rId63" Type="http://schemas.openxmlformats.org/officeDocument/2006/relationships/ctrlProp" Target="../ctrlProps/ctrlProp247.xml"/><Relationship Id="rId7" Type="http://schemas.openxmlformats.org/officeDocument/2006/relationships/ctrlProp" Target="../ctrlProps/ctrlProp191.xml"/><Relationship Id="rId2" Type="http://schemas.openxmlformats.org/officeDocument/2006/relationships/vmlDrawing" Target="../drawings/vmlDrawing4.vml"/><Relationship Id="rId16" Type="http://schemas.openxmlformats.org/officeDocument/2006/relationships/ctrlProp" Target="../ctrlProps/ctrlProp200.xml"/><Relationship Id="rId20" Type="http://schemas.openxmlformats.org/officeDocument/2006/relationships/ctrlProp" Target="../ctrlProps/ctrlProp204.xml"/><Relationship Id="rId29" Type="http://schemas.openxmlformats.org/officeDocument/2006/relationships/ctrlProp" Target="../ctrlProps/ctrlProp213.xml"/><Relationship Id="rId41" Type="http://schemas.openxmlformats.org/officeDocument/2006/relationships/ctrlProp" Target="../ctrlProps/ctrlProp225.xml"/><Relationship Id="rId54" Type="http://schemas.openxmlformats.org/officeDocument/2006/relationships/ctrlProp" Target="../ctrlProps/ctrlProp238.xml"/><Relationship Id="rId62" Type="http://schemas.openxmlformats.org/officeDocument/2006/relationships/ctrlProp" Target="../ctrlProps/ctrlProp246.xml"/><Relationship Id="rId1" Type="http://schemas.openxmlformats.org/officeDocument/2006/relationships/drawing" Target="../drawings/drawing6.xml"/><Relationship Id="rId6" Type="http://schemas.openxmlformats.org/officeDocument/2006/relationships/ctrlProp" Target="../ctrlProps/ctrlProp190.xml"/><Relationship Id="rId11" Type="http://schemas.openxmlformats.org/officeDocument/2006/relationships/ctrlProp" Target="../ctrlProps/ctrlProp195.xml"/><Relationship Id="rId24" Type="http://schemas.openxmlformats.org/officeDocument/2006/relationships/ctrlProp" Target="../ctrlProps/ctrlProp208.xml"/><Relationship Id="rId32" Type="http://schemas.openxmlformats.org/officeDocument/2006/relationships/ctrlProp" Target="../ctrlProps/ctrlProp216.xml"/><Relationship Id="rId37" Type="http://schemas.openxmlformats.org/officeDocument/2006/relationships/ctrlProp" Target="../ctrlProps/ctrlProp221.xml"/><Relationship Id="rId40" Type="http://schemas.openxmlformats.org/officeDocument/2006/relationships/ctrlProp" Target="../ctrlProps/ctrlProp224.xml"/><Relationship Id="rId45" Type="http://schemas.openxmlformats.org/officeDocument/2006/relationships/ctrlProp" Target="../ctrlProps/ctrlProp229.xml"/><Relationship Id="rId53" Type="http://schemas.openxmlformats.org/officeDocument/2006/relationships/ctrlProp" Target="../ctrlProps/ctrlProp237.xml"/><Relationship Id="rId58" Type="http://schemas.openxmlformats.org/officeDocument/2006/relationships/ctrlProp" Target="../ctrlProps/ctrlProp242.xml"/><Relationship Id="rId5" Type="http://schemas.openxmlformats.org/officeDocument/2006/relationships/ctrlProp" Target="../ctrlProps/ctrlProp189.xml"/><Relationship Id="rId15" Type="http://schemas.openxmlformats.org/officeDocument/2006/relationships/ctrlProp" Target="../ctrlProps/ctrlProp199.xml"/><Relationship Id="rId23" Type="http://schemas.openxmlformats.org/officeDocument/2006/relationships/ctrlProp" Target="../ctrlProps/ctrlProp207.xml"/><Relationship Id="rId28" Type="http://schemas.openxmlformats.org/officeDocument/2006/relationships/ctrlProp" Target="../ctrlProps/ctrlProp212.xml"/><Relationship Id="rId36" Type="http://schemas.openxmlformats.org/officeDocument/2006/relationships/ctrlProp" Target="../ctrlProps/ctrlProp220.xml"/><Relationship Id="rId49" Type="http://schemas.openxmlformats.org/officeDocument/2006/relationships/ctrlProp" Target="../ctrlProps/ctrlProp233.xml"/><Relationship Id="rId57" Type="http://schemas.openxmlformats.org/officeDocument/2006/relationships/ctrlProp" Target="../ctrlProps/ctrlProp241.xml"/><Relationship Id="rId61" Type="http://schemas.openxmlformats.org/officeDocument/2006/relationships/ctrlProp" Target="../ctrlProps/ctrlProp245.xml"/><Relationship Id="rId10" Type="http://schemas.openxmlformats.org/officeDocument/2006/relationships/ctrlProp" Target="../ctrlProps/ctrlProp194.xml"/><Relationship Id="rId19" Type="http://schemas.openxmlformats.org/officeDocument/2006/relationships/ctrlProp" Target="../ctrlProps/ctrlProp203.xml"/><Relationship Id="rId31" Type="http://schemas.openxmlformats.org/officeDocument/2006/relationships/ctrlProp" Target="../ctrlProps/ctrlProp215.xml"/><Relationship Id="rId44" Type="http://schemas.openxmlformats.org/officeDocument/2006/relationships/ctrlProp" Target="../ctrlProps/ctrlProp228.xml"/><Relationship Id="rId52" Type="http://schemas.openxmlformats.org/officeDocument/2006/relationships/ctrlProp" Target="../ctrlProps/ctrlProp236.xml"/><Relationship Id="rId60" Type="http://schemas.openxmlformats.org/officeDocument/2006/relationships/ctrlProp" Target="../ctrlProps/ctrlProp244.xml"/><Relationship Id="rId4" Type="http://schemas.openxmlformats.org/officeDocument/2006/relationships/ctrlProp" Target="../ctrlProps/ctrlProp188.xml"/><Relationship Id="rId9" Type="http://schemas.openxmlformats.org/officeDocument/2006/relationships/ctrlProp" Target="../ctrlProps/ctrlProp193.xml"/><Relationship Id="rId14" Type="http://schemas.openxmlformats.org/officeDocument/2006/relationships/ctrlProp" Target="../ctrlProps/ctrlProp198.xml"/><Relationship Id="rId22" Type="http://schemas.openxmlformats.org/officeDocument/2006/relationships/ctrlProp" Target="../ctrlProps/ctrlProp206.xml"/><Relationship Id="rId27" Type="http://schemas.openxmlformats.org/officeDocument/2006/relationships/ctrlProp" Target="../ctrlProps/ctrlProp211.xml"/><Relationship Id="rId30" Type="http://schemas.openxmlformats.org/officeDocument/2006/relationships/ctrlProp" Target="../ctrlProps/ctrlProp214.xml"/><Relationship Id="rId35" Type="http://schemas.openxmlformats.org/officeDocument/2006/relationships/ctrlProp" Target="../ctrlProps/ctrlProp219.xml"/><Relationship Id="rId43" Type="http://schemas.openxmlformats.org/officeDocument/2006/relationships/ctrlProp" Target="../ctrlProps/ctrlProp227.xml"/><Relationship Id="rId48" Type="http://schemas.openxmlformats.org/officeDocument/2006/relationships/ctrlProp" Target="../ctrlProps/ctrlProp232.xml"/><Relationship Id="rId56" Type="http://schemas.openxmlformats.org/officeDocument/2006/relationships/ctrlProp" Target="../ctrlProps/ctrlProp240.xml"/><Relationship Id="rId64" Type="http://schemas.openxmlformats.org/officeDocument/2006/relationships/ctrlProp" Target="../ctrlProps/ctrlProp248.xml"/><Relationship Id="rId8" Type="http://schemas.openxmlformats.org/officeDocument/2006/relationships/ctrlProp" Target="../ctrlProps/ctrlProp192.xml"/><Relationship Id="rId51" Type="http://schemas.openxmlformats.org/officeDocument/2006/relationships/ctrlProp" Target="../ctrlProps/ctrlProp235.xml"/><Relationship Id="rId3" Type="http://schemas.openxmlformats.org/officeDocument/2006/relationships/ctrlProp" Target="../ctrlProps/ctrlProp187.xml"/><Relationship Id="rId12" Type="http://schemas.openxmlformats.org/officeDocument/2006/relationships/ctrlProp" Target="../ctrlProps/ctrlProp196.xml"/><Relationship Id="rId17" Type="http://schemas.openxmlformats.org/officeDocument/2006/relationships/ctrlProp" Target="../ctrlProps/ctrlProp201.xml"/><Relationship Id="rId25" Type="http://schemas.openxmlformats.org/officeDocument/2006/relationships/ctrlProp" Target="../ctrlProps/ctrlProp209.xml"/><Relationship Id="rId33" Type="http://schemas.openxmlformats.org/officeDocument/2006/relationships/ctrlProp" Target="../ctrlProps/ctrlProp217.xml"/><Relationship Id="rId38" Type="http://schemas.openxmlformats.org/officeDocument/2006/relationships/ctrlProp" Target="../ctrlProps/ctrlProp222.xml"/><Relationship Id="rId46" Type="http://schemas.openxmlformats.org/officeDocument/2006/relationships/ctrlProp" Target="../ctrlProps/ctrlProp230.xml"/><Relationship Id="rId59" Type="http://schemas.openxmlformats.org/officeDocument/2006/relationships/ctrlProp" Target="../ctrlProps/ctrlProp243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59.xml"/><Relationship Id="rId18" Type="http://schemas.openxmlformats.org/officeDocument/2006/relationships/ctrlProp" Target="../ctrlProps/ctrlProp264.xml"/><Relationship Id="rId26" Type="http://schemas.openxmlformats.org/officeDocument/2006/relationships/ctrlProp" Target="../ctrlProps/ctrlProp272.xml"/><Relationship Id="rId39" Type="http://schemas.openxmlformats.org/officeDocument/2006/relationships/ctrlProp" Target="../ctrlProps/ctrlProp285.xml"/><Relationship Id="rId21" Type="http://schemas.openxmlformats.org/officeDocument/2006/relationships/ctrlProp" Target="../ctrlProps/ctrlProp267.xml"/><Relationship Id="rId34" Type="http://schemas.openxmlformats.org/officeDocument/2006/relationships/ctrlProp" Target="../ctrlProps/ctrlProp280.xml"/><Relationship Id="rId42" Type="http://schemas.openxmlformats.org/officeDocument/2006/relationships/ctrlProp" Target="../ctrlProps/ctrlProp288.xml"/><Relationship Id="rId47" Type="http://schemas.openxmlformats.org/officeDocument/2006/relationships/ctrlProp" Target="../ctrlProps/ctrlProp293.xml"/><Relationship Id="rId50" Type="http://schemas.openxmlformats.org/officeDocument/2006/relationships/ctrlProp" Target="../ctrlProps/ctrlProp296.xml"/><Relationship Id="rId55" Type="http://schemas.openxmlformats.org/officeDocument/2006/relationships/ctrlProp" Target="../ctrlProps/ctrlProp301.xml"/><Relationship Id="rId63" Type="http://schemas.openxmlformats.org/officeDocument/2006/relationships/ctrlProp" Target="../ctrlProps/ctrlProp309.xml"/><Relationship Id="rId7" Type="http://schemas.openxmlformats.org/officeDocument/2006/relationships/ctrlProp" Target="../ctrlProps/ctrlProp253.xml"/><Relationship Id="rId2" Type="http://schemas.openxmlformats.org/officeDocument/2006/relationships/vmlDrawing" Target="../drawings/vmlDrawing5.vml"/><Relationship Id="rId16" Type="http://schemas.openxmlformats.org/officeDocument/2006/relationships/ctrlProp" Target="../ctrlProps/ctrlProp262.xml"/><Relationship Id="rId20" Type="http://schemas.openxmlformats.org/officeDocument/2006/relationships/ctrlProp" Target="../ctrlProps/ctrlProp266.xml"/><Relationship Id="rId29" Type="http://schemas.openxmlformats.org/officeDocument/2006/relationships/ctrlProp" Target="../ctrlProps/ctrlProp275.xml"/><Relationship Id="rId41" Type="http://schemas.openxmlformats.org/officeDocument/2006/relationships/ctrlProp" Target="../ctrlProps/ctrlProp287.xml"/><Relationship Id="rId54" Type="http://schemas.openxmlformats.org/officeDocument/2006/relationships/ctrlProp" Target="../ctrlProps/ctrlProp300.xml"/><Relationship Id="rId62" Type="http://schemas.openxmlformats.org/officeDocument/2006/relationships/ctrlProp" Target="../ctrlProps/ctrlProp308.xml"/><Relationship Id="rId1" Type="http://schemas.openxmlformats.org/officeDocument/2006/relationships/drawing" Target="../drawings/drawing7.xml"/><Relationship Id="rId6" Type="http://schemas.openxmlformats.org/officeDocument/2006/relationships/ctrlProp" Target="../ctrlProps/ctrlProp252.xml"/><Relationship Id="rId11" Type="http://schemas.openxmlformats.org/officeDocument/2006/relationships/ctrlProp" Target="../ctrlProps/ctrlProp257.xml"/><Relationship Id="rId24" Type="http://schemas.openxmlformats.org/officeDocument/2006/relationships/ctrlProp" Target="../ctrlProps/ctrlProp270.xml"/><Relationship Id="rId32" Type="http://schemas.openxmlformats.org/officeDocument/2006/relationships/ctrlProp" Target="../ctrlProps/ctrlProp278.xml"/><Relationship Id="rId37" Type="http://schemas.openxmlformats.org/officeDocument/2006/relationships/ctrlProp" Target="../ctrlProps/ctrlProp283.xml"/><Relationship Id="rId40" Type="http://schemas.openxmlformats.org/officeDocument/2006/relationships/ctrlProp" Target="../ctrlProps/ctrlProp286.xml"/><Relationship Id="rId45" Type="http://schemas.openxmlformats.org/officeDocument/2006/relationships/ctrlProp" Target="../ctrlProps/ctrlProp291.xml"/><Relationship Id="rId53" Type="http://schemas.openxmlformats.org/officeDocument/2006/relationships/ctrlProp" Target="../ctrlProps/ctrlProp299.xml"/><Relationship Id="rId58" Type="http://schemas.openxmlformats.org/officeDocument/2006/relationships/ctrlProp" Target="../ctrlProps/ctrlProp304.xml"/><Relationship Id="rId5" Type="http://schemas.openxmlformats.org/officeDocument/2006/relationships/ctrlProp" Target="../ctrlProps/ctrlProp251.xml"/><Relationship Id="rId15" Type="http://schemas.openxmlformats.org/officeDocument/2006/relationships/ctrlProp" Target="../ctrlProps/ctrlProp261.xml"/><Relationship Id="rId23" Type="http://schemas.openxmlformats.org/officeDocument/2006/relationships/ctrlProp" Target="../ctrlProps/ctrlProp269.xml"/><Relationship Id="rId28" Type="http://schemas.openxmlformats.org/officeDocument/2006/relationships/ctrlProp" Target="../ctrlProps/ctrlProp274.xml"/><Relationship Id="rId36" Type="http://schemas.openxmlformats.org/officeDocument/2006/relationships/ctrlProp" Target="../ctrlProps/ctrlProp282.xml"/><Relationship Id="rId49" Type="http://schemas.openxmlformats.org/officeDocument/2006/relationships/ctrlProp" Target="../ctrlProps/ctrlProp295.xml"/><Relationship Id="rId57" Type="http://schemas.openxmlformats.org/officeDocument/2006/relationships/ctrlProp" Target="../ctrlProps/ctrlProp303.xml"/><Relationship Id="rId61" Type="http://schemas.openxmlformats.org/officeDocument/2006/relationships/ctrlProp" Target="../ctrlProps/ctrlProp307.xml"/><Relationship Id="rId10" Type="http://schemas.openxmlformats.org/officeDocument/2006/relationships/ctrlProp" Target="../ctrlProps/ctrlProp256.xml"/><Relationship Id="rId19" Type="http://schemas.openxmlformats.org/officeDocument/2006/relationships/ctrlProp" Target="../ctrlProps/ctrlProp265.xml"/><Relationship Id="rId31" Type="http://schemas.openxmlformats.org/officeDocument/2006/relationships/ctrlProp" Target="../ctrlProps/ctrlProp277.xml"/><Relationship Id="rId44" Type="http://schemas.openxmlformats.org/officeDocument/2006/relationships/ctrlProp" Target="../ctrlProps/ctrlProp290.xml"/><Relationship Id="rId52" Type="http://schemas.openxmlformats.org/officeDocument/2006/relationships/ctrlProp" Target="../ctrlProps/ctrlProp298.xml"/><Relationship Id="rId60" Type="http://schemas.openxmlformats.org/officeDocument/2006/relationships/ctrlProp" Target="../ctrlProps/ctrlProp306.xml"/><Relationship Id="rId4" Type="http://schemas.openxmlformats.org/officeDocument/2006/relationships/ctrlProp" Target="../ctrlProps/ctrlProp250.xml"/><Relationship Id="rId9" Type="http://schemas.openxmlformats.org/officeDocument/2006/relationships/ctrlProp" Target="../ctrlProps/ctrlProp255.xml"/><Relationship Id="rId14" Type="http://schemas.openxmlformats.org/officeDocument/2006/relationships/ctrlProp" Target="../ctrlProps/ctrlProp260.xml"/><Relationship Id="rId22" Type="http://schemas.openxmlformats.org/officeDocument/2006/relationships/ctrlProp" Target="../ctrlProps/ctrlProp268.xml"/><Relationship Id="rId27" Type="http://schemas.openxmlformats.org/officeDocument/2006/relationships/ctrlProp" Target="../ctrlProps/ctrlProp273.xml"/><Relationship Id="rId30" Type="http://schemas.openxmlformats.org/officeDocument/2006/relationships/ctrlProp" Target="../ctrlProps/ctrlProp276.xml"/><Relationship Id="rId35" Type="http://schemas.openxmlformats.org/officeDocument/2006/relationships/ctrlProp" Target="../ctrlProps/ctrlProp281.xml"/><Relationship Id="rId43" Type="http://schemas.openxmlformats.org/officeDocument/2006/relationships/ctrlProp" Target="../ctrlProps/ctrlProp289.xml"/><Relationship Id="rId48" Type="http://schemas.openxmlformats.org/officeDocument/2006/relationships/ctrlProp" Target="../ctrlProps/ctrlProp294.xml"/><Relationship Id="rId56" Type="http://schemas.openxmlformats.org/officeDocument/2006/relationships/ctrlProp" Target="../ctrlProps/ctrlProp302.xml"/><Relationship Id="rId64" Type="http://schemas.openxmlformats.org/officeDocument/2006/relationships/ctrlProp" Target="../ctrlProps/ctrlProp310.xml"/><Relationship Id="rId8" Type="http://schemas.openxmlformats.org/officeDocument/2006/relationships/ctrlProp" Target="../ctrlProps/ctrlProp254.xml"/><Relationship Id="rId51" Type="http://schemas.openxmlformats.org/officeDocument/2006/relationships/ctrlProp" Target="../ctrlProps/ctrlProp297.xml"/><Relationship Id="rId3" Type="http://schemas.openxmlformats.org/officeDocument/2006/relationships/ctrlProp" Target="../ctrlProps/ctrlProp249.xml"/><Relationship Id="rId12" Type="http://schemas.openxmlformats.org/officeDocument/2006/relationships/ctrlProp" Target="../ctrlProps/ctrlProp258.xml"/><Relationship Id="rId17" Type="http://schemas.openxmlformats.org/officeDocument/2006/relationships/ctrlProp" Target="../ctrlProps/ctrlProp263.xml"/><Relationship Id="rId25" Type="http://schemas.openxmlformats.org/officeDocument/2006/relationships/ctrlProp" Target="../ctrlProps/ctrlProp271.xml"/><Relationship Id="rId33" Type="http://schemas.openxmlformats.org/officeDocument/2006/relationships/ctrlProp" Target="../ctrlProps/ctrlProp279.xml"/><Relationship Id="rId38" Type="http://schemas.openxmlformats.org/officeDocument/2006/relationships/ctrlProp" Target="../ctrlProps/ctrlProp284.xml"/><Relationship Id="rId46" Type="http://schemas.openxmlformats.org/officeDocument/2006/relationships/ctrlProp" Target="../ctrlProps/ctrlProp292.xml"/><Relationship Id="rId59" Type="http://schemas.openxmlformats.org/officeDocument/2006/relationships/ctrlProp" Target="../ctrlProps/ctrlProp305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21.xml"/><Relationship Id="rId18" Type="http://schemas.openxmlformats.org/officeDocument/2006/relationships/ctrlProp" Target="../ctrlProps/ctrlProp326.xml"/><Relationship Id="rId26" Type="http://schemas.openxmlformats.org/officeDocument/2006/relationships/ctrlProp" Target="../ctrlProps/ctrlProp334.xml"/><Relationship Id="rId39" Type="http://schemas.openxmlformats.org/officeDocument/2006/relationships/ctrlProp" Target="../ctrlProps/ctrlProp347.xml"/><Relationship Id="rId21" Type="http://schemas.openxmlformats.org/officeDocument/2006/relationships/ctrlProp" Target="../ctrlProps/ctrlProp329.xml"/><Relationship Id="rId34" Type="http://schemas.openxmlformats.org/officeDocument/2006/relationships/ctrlProp" Target="../ctrlProps/ctrlProp342.xml"/><Relationship Id="rId42" Type="http://schemas.openxmlformats.org/officeDocument/2006/relationships/ctrlProp" Target="../ctrlProps/ctrlProp350.xml"/><Relationship Id="rId47" Type="http://schemas.openxmlformats.org/officeDocument/2006/relationships/ctrlProp" Target="../ctrlProps/ctrlProp355.xml"/><Relationship Id="rId50" Type="http://schemas.openxmlformats.org/officeDocument/2006/relationships/ctrlProp" Target="../ctrlProps/ctrlProp358.xml"/><Relationship Id="rId55" Type="http://schemas.openxmlformats.org/officeDocument/2006/relationships/ctrlProp" Target="../ctrlProps/ctrlProp363.xml"/><Relationship Id="rId63" Type="http://schemas.openxmlformats.org/officeDocument/2006/relationships/ctrlProp" Target="../ctrlProps/ctrlProp371.xml"/><Relationship Id="rId7" Type="http://schemas.openxmlformats.org/officeDocument/2006/relationships/ctrlProp" Target="../ctrlProps/ctrlProp315.xml"/><Relationship Id="rId2" Type="http://schemas.openxmlformats.org/officeDocument/2006/relationships/vmlDrawing" Target="../drawings/vmlDrawing6.vml"/><Relationship Id="rId16" Type="http://schemas.openxmlformats.org/officeDocument/2006/relationships/ctrlProp" Target="../ctrlProps/ctrlProp324.xml"/><Relationship Id="rId20" Type="http://schemas.openxmlformats.org/officeDocument/2006/relationships/ctrlProp" Target="../ctrlProps/ctrlProp328.xml"/><Relationship Id="rId29" Type="http://schemas.openxmlformats.org/officeDocument/2006/relationships/ctrlProp" Target="../ctrlProps/ctrlProp337.xml"/><Relationship Id="rId41" Type="http://schemas.openxmlformats.org/officeDocument/2006/relationships/ctrlProp" Target="../ctrlProps/ctrlProp349.xml"/><Relationship Id="rId54" Type="http://schemas.openxmlformats.org/officeDocument/2006/relationships/ctrlProp" Target="../ctrlProps/ctrlProp362.xml"/><Relationship Id="rId62" Type="http://schemas.openxmlformats.org/officeDocument/2006/relationships/ctrlProp" Target="../ctrlProps/ctrlProp370.xml"/><Relationship Id="rId1" Type="http://schemas.openxmlformats.org/officeDocument/2006/relationships/drawing" Target="../drawings/drawing8.xml"/><Relationship Id="rId6" Type="http://schemas.openxmlformats.org/officeDocument/2006/relationships/ctrlProp" Target="../ctrlProps/ctrlProp314.xml"/><Relationship Id="rId11" Type="http://schemas.openxmlformats.org/officeDocument/2006/relationships/ctrlProp" Target="../ctrlProps/ctrlProp319.xml"/><Relationship Id="rId24" Type="http://schemas.openxmlformats.org/officeDocument/2006/relationships/ctrlProp" Target="../ctrlProps/ctrlProp332.xml"/><Relationship Id="rId32" Type="http://schemas.openxmlformats.org/officeDocument/2006/relationships/ctrlProp" Target="../ctrlProps/ctrlProp340.xml"/><Relationship Id="rId37" Type="http://schemas.openxmlformats.org/officeDocument/2006/relationships/ctrlProp" Target="../ctrlProps/ctrlProp345.xml"/><Relationship Id="rId40" Type="http://schemas.openxmlformats.org/officeDocument/2006/relationships/ctrlProp" Target="../ctrlProps/ctrlProp348.xml"/><Relationship Id="rId45" Type="http://schemas.openxmlformats.org/officeDocument/2006/relationships/ctrlProp" Target="../ctrlProps/ctrlProp353.xml"/><Relationship Id="rId53" Type="http://schemas.openxmlformats.org/officeDocument/2006/relationships/ctrlProp" Target="../ctrlProps/ctrlProp361.xml"/><Relationship Id="rId58" Type="http://schemas.openxmlformats.org/officeDocument/2006/relationships/ctrlProp" Target="../ctrlProps/ctrlProp366.xml"/><Relationship Id="rId5" Type="http://schemas.openxmlformats.org/officeDocument/2006/relationships/ctrlProp" Target="../ctrlProps/ctrlProp313.xml"/><Relationship Id="rId15" Type="http://schemas.openxmlformats.org/officeDocument/2006/relationships/ctrlProp" Target="../ctrlProps/ctrlProp323.xml"/><Relationship Id="rId23" Type="http://schemas.openxmlformats.org/officeDocument/2006/relationships/ctrlProp" Target="../ctrlProps/ctrlProp331.xml"/><Relationship Id="rId28" Type="http://schemas.openxmlformats.org/officeDocument/2006/relationships/ctrlProp" Target="../ctrlProps/ctrlProp336.xml"/><Relationship Id="rId36" Type="http://schemas.openxmlformats.org/officeDocument/2006/relationships/ctrlProp" Target="../ctrlProps/ctrlProp344.xml"/><Relationship Id="rId49" Type="http://schemas.openxmlformats.org/officeDocument/2006/relationships/ctrlProp" Target="../ctrlProps/ctrlProp357.xml"/><Relationship Id="rId57" Type="http://schemas.openxmlformats.org/officeDocument/2006/relationships/ctrlProp" Target="../ctrlProps/ctrlProp365.xml"/><Relationship Id="rId61" Type="http://schemas.openxmlformats.org/officeDocument/2006/relationships/ctrlProp" Target="../ctrlProps/ctrlProp369.xml"/><Relationship Id="rId10" Type="http://schemas.openxmlformats.org/officeDocument/2006/relationships/ctrlProp" Target="../ctrlProps/ctrlProp318.xml"/><Relationship Id="rId19" Type="http://schemas.openxmlformats.org/officeDocument/2006/relationships/ctrlProp" Target="../ctrlProps/ctrlProp327.xml"/><Relationship Id="rId31" Type="http://schemas.openxmlformats.org/officeDocument/2006/relationships/ctrlProp" Target="../ctrlProps/ctrlProp339.xml"/><Relationship Id="rId44" Type="http://schemas.openxmlformats.org/officeDocument/2006/relationships/ctrlProp" Target="../ctrlProps/ctrlProp352.xml"/><Relationship Id="rId52" Type="http://schemas.openxmlformats.org/officeDocument/2006/relationships/ctrlProp" Target="../ctrlProps/ctrlProp360.xml"/><Relationship Id="rId60" Type="http://schemas.openxmlformats.org/officeDocument/2006/relationships/ctrlProp" Target="../ctrlProps/ctrlProp368.xml"/><Relationship Id="rId4" Type="http://schemas.openxmlformats.org/officeDocument/2006/relationships/ctrlProp" Target="../ctrlProps/ctrlProp312.xml"/><Relationship Id="rId9" Type="http://schemas.openxmlformats.org/officeDocument/2006/relationships/ctrlProp" Target="../ctrlProps/ctrlProp317.xml"/><Relationship Id="rId14" Type="http://schemas.openxmlformats.org/officeDocument/2006/relationships/ctrlProp" Target="../ctrlProps/ctrlProp322.xml"/><Relationship Id="rId22" Type="http://schemas.openxmlformats.org/officeDocument/2006/relationships/ctrlProp" Target="../ctrlProps/ctrlProp330.xml"/><Relationship Id="rId27" Type="http://schemas.openxmlformats.org/officeDocument/2006/relationships/ctrlProp" Target="../ctrlProps/ctrlProp335.xml"/><Relationship Id="rId30" Type="http://schemas.openxmlformats.org/officeDocument/2006/relationships/ctrlProp" Target="../ctrlProps/ctrlProp338.xml"/><Relationship Id="rId35" Type="http://schemas.openxmlformats.org/officeDocument/2006/relationships/ctrlProp" Target="../ctrlProps/ctrlProp343.xml"/><Relationship Id="rId43" Type="http://schemas.openxmlformats.org/officeDocument/2006/relationships/ctrlProp" Target="../ctrlProps/ctrlProp351.xml"/><Relationship Id="rId48" Type="http://schemas.openxmlformats.org/officeDocument/2006/relationships/ctrlProp" Target="../ctrlProps/ctrlProp356.xml"/><Relationship Id="rId56" Type="http://schemas.openxmlformats.org/officeDocument/2006/relationships/ctrlProp" Target="../ctrlProps/ctrlProp364.xml"/><Relationship Id="rId64" Type="http://schemas.openxmlformats.org/officeDocument/2006/relationships/ctrlProp" Target="../ctrlProps/ctrlProp372.xml"/><Relationship Id="rId8" Type="http://schemas.openxmlformats.org/officeDocument/2006/relationships/ctrlProp" Target="../ctrlProps/ctrlProp316.xml"/><Relationship Id="rId51" Type="http://schemas.openxmlformats.org/officeDocument/2006/relationships/ctrlProp" Target="../ctrlProps/ctrlProp359.xml"/><Relationship Id="rId3" Type="http://schemas.openxmlformats.org/officeDocument/2006/relationships/ctrlProp" Target="../ctrlProps/ctrlProp311.xml"/><Relationship Id="rId12" Type="http://schemas.openxmlformats.org/officeDocument/2006/relationships/ctrlProp" Target="../ctrlProps/ctrlProp320.xml"/><Relationship Id="rId17" Type="http://schemas.openxmlformats.org/officeDocument/2006/relationships/ctrlProp" Target="../ctrlProps/ctrlProp325.xml"/><Relationship Id="rId25" Type="http://schemas.openxmlformats.org/officeDocument/2006/relationships/ctrlProp" Target="../ctrlProps/ctrlProp333.xml"/><Relationship Id="rId33" Type="http://schemas.openxmlformats.org/officeDocument/2006/relationships/ctrlProp" Target="../ctrlProps/ctrlProp341.xml"/><Relationship Id="rId38" Type="http://schemas.openxmlformats.org/officeDocument/2006/relationships/ctrlProp" Target="../ctrlProps/ctrlProp346.xml"/><Relationship Id="rId46" Type="http://schemas.openxmlformats.org/officeDocument/2006/relationships/ctrlProp" Target="../ctrlProps/ctrlProp354.xml"/><Relationship Id="rId59" Type="http://schemas.openxmlformats.org/officeDocument/2006/relationships/ctrlProp" Target="../ctrlProps/ctrlProp36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4">
    <tabColor indexed="18"/>
    <pageSetUpPr fitToPage="1"/>
  </sheetPr>
  <dimension ref="B1:O23"/>
  <sheetViews>
    <sheetView showGridLines="0" tabSelected="1" workbookViewId="0">
      <selection activeCell="C12" sqref="C12"/>
    </sheetView>
  </sheetViews>
  <sheetFormatPr defaultColWidth="9.1796875" defaultRowHeight="14.5" x14ac:dyDescent="0.35"/>
  <cols>
    <col min="1" max="1" width="4.36328125" style="1" customWidth="1"/>
    <col min="2" max="2" width="25.1796875" style="1" customWidth="1"/>
    <col min="3" max="3" width="10.36328125" style="1" customWidth="1"/>
    <col min="4" max="12" width="10.453125" style="1" bestFit="1" customWidth="1"/>
    <col min="13" max="13" width="9.453125" style="1" bestFit="1" customWidth="1"/>
    <col min="14" max="14" width="10.453125" style="1" bestFit="1" customWidth="1"/>
    <col min="15" max="15" width="12" style="1" customWidth="1"/>
    <col min="16" max="16384" width="9.1796875" style="1"/>
  </cols>
  <sheetData>
    <row r="1" spans="2:15" ht="15" thickBot="1" x14ac:dyDescent="0.4"/>
    <row r="2" spans="2:15" ht="32" customHeight="1" thickTop="1" thickBot="1" x14ac:dyDescent="0.4">
      <c r="B2" s="15" t="s">
        <v>1</v>
      </c>
      <c r="C2" s="176">
        <v>43466</v>
      </c>
      <c r="D2" s="177"/>
      <c r="E2" s="177"/>
      <c r="F2" s="177"/>
      <c r="G2" s="178"/>
      <c r="I2" s="15" t="s">
        <v>2</v>
      </c>
      <c r="J2" s="179" t="s">
        <v>436</v>
      </c>
      <c r="K2" s="180"/>
      <c r="L2" s="180"/>
      <c r="M2" s="180"/>
      <c r="N2" s="180"/>
      <c r="O2" s="181"/>
    </row>
    <row r="3" spans="2:15" ht="15" thickTop="1" x14ac:dyDescent="0.35"/>
    <row r="4" spans="2:15" ht="17.25" customHeight="1" x14ac:dyDescent="0.35">
      <c r="B4" s="53" t="s">
        <v>41</v>
      </c>
      <c r="C4" s="21">
        <f>C2</f>
        <v>43466</v>
      </c>
      <c r="D4" s="21">
        <f>DATE(YEAR(C4),MONTH(C4)+1,DAY(C4))</f>
        <v>43497</v>
      </c>
      <c r="E4" s="21">
        <f t="shared" ref="E4:N4" si="0">DATE(YEAR(D4),MONTH(D4)+1,DAY(D4))</f>
        <v>43525</v>
      </c>
      <c r="F4" s="21">
        <f t="shared" si="0"/>
        <v>43556</v>
      </c>
      <c r="G4" s="21">
        <f t="shared" si="0"/>
        <v>43586</v>
      </c>
      <c r="H4" s="21">
        <f t="shared" si="0"/>
        <v>43617</v>
      </c>
      <c r="I4" s="21">
        <f t="shared" si="0"/>
        <v>43647</v>
      </c>
      <c r="J4" s="21">
        <f t="shared" si="0"/>
        <v>43678</v>
      </c>
      <c r="K4" s="21">
        <f t="shared" si="0"/>
        <v>43709</v>
      </c>
      <c r="L4" s="21">
        <f t="shared" si="0"/>
        <v>43739</v>
      </c>
      <c r="M4" s="21">
        <f t="shared" si="0"/>
        <v>43770</v>
      </c>
      <c r="N4" s="21">
        <f t="shared" si="0"/>
        <v>43800</v>
      </c>
      <c r="O4" s="17" t="s">
        <v>0</v>
      </c>
    </row>
    <row r="5" spans="2:15" x14ac:dyDescent="0.35">
      <c r="B5" s="169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19">
        <f>SUM(C5:N5)</f>
        <v>0</v>
      </c>
    </row>
    <row r="6" spans="2:15" x14ac:dyDescent="0.35">
      <c r="B6" s="169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19">
        <f>SUM(C6:N6)</f>
        <v>0</v>
      </c>
    </row>
    <row r="7" spans="2:15" x14ac:dyDescent="0.35">
      <c r="B7" s="169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19">
        <f>SUM(C7:N7)</f>
        <v>0</v>
      </c>
    </row>
    <row r="8" spans="2:15" x14ac:dyDescent="0.35">
      <c r="B8" s="169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19">
        <f>SUM(C8:N8)</f>
        <v>0</v>
      </c>
    </row>
    <row r="9" spans="2:15" x14ac:dyDescent="0.35">
      <c r="B9" s="18" t="s">
        <v>39</v>
      </c>
      <c r="C9" s="173">
        <f>SUM(C5:C8)</f>
        <v>0</v>
      </c>
      <c r="D9" s="173">
        <f t="shared" ref="D9:N9" si="1">SUM(D5:D8)</f>
        <v>0</v>
      </c>
      <c r="E9" s="173">
        <f t="shared" si="1"/>
        <v>0</v>
      </c>
      <c r="F9" s="173">
        <f t="shared" si="1"/>
        <v>0</v>
      </c>
      <c r="G9" s="173">
        <f t="shared" si="1"/>
        <v>0</v>
      </c>
      <c r="H9" s="173">
        <f t="shared" si="1"/>
        <v>0</v>
      </c>
      <c r="I9" s="173">
        <f t="shared" si="1"/>
        <v>0</v>
      </c>
      <c r="J9" s="173">
        <f t="shared" si="1"/>
        <v>0</v>
      </c>
      <c r="K9" s="173">
        <f t="shared" si="1"/>
        <v>0</v>
      </c>
      <c r="L9" s="173">
        <f t="shared" si="1"/>
        <v>0</v>
      </c>
      <c r="M9" s="173">
        <f t="shared" si="1"/>
        <v>0</v>
      </c>
      <c r="N9" s="173">
        <f t="shared" si="1"/>
        <v>0</v>
      </c>
      <c r="O9" s="16">
        <f t="shared" ref="O9" si="2">SUM(O5:O8)</f>
        <v>0</v>
      </c>
    </row>
    <row r="11" spans="2:15" x14ac:dyDescent="0.35">
      <c r="B11" s="48" t="s">
        <v>36</v>
      </c>
      <c r="C11" s="49" t="s">
        <v>24</v>
      </c>
      <c r="D11" s="49" t="s">
        <v>25</v>
      </c>
      <c r="E11" s="49" t="s">
        <v>26</v>
      </c>
      <c r="F11" s="49" t="s">
        <v>27</v>
      </c>
      <c r="G11" s="49" t="s">
        <v>28</v>
      </c>
      <c r="H11" s="49" t="s">
        <v>29</v>
      </c>
      <c r="I11" s="49" t="s">
        <v>30</v>
      </c>
      <c r="J11" s="49" t="s">
        <v>31</v>
      </c>
      <c r="K11" s="49" t="s">
        <v>32</v>
      </c>
      <c r="L11" s="49" t="s">
        <v>33</v>
      </c>
      <c r="M11" s="49" t="s">
        <v>34</v>
      </c>
      <c r="N11" s="49" t="s">
        <v>35</v>
      </c>
      <c r="O11" s="17" t="s">
        <v>37</v>
      </c>
    </row>
    <row r="12" spans="2:15" x14ac:dyDescent="0.35">
      <c r="B12" s="50" t="str">
        <f>IF(B5="","",B5)</f>
        <v/>
      </c>
      <c r="C12" s="170"/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51">
        <f>IF(O5=0,0,O19/O5)</f>
        <v>0</v>
      </c>
    </row>
    <row r="13" spans="2:15" x14ac:dyDescent="0.35">
      <c r="B13" s="50" t="str">
        <f>IF(B6="","",B6)</f>
        <v/>
      </c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51">
        <f>IF(O6=0,0,O20/O6)</f>
        <v>0</v>
      </c>
    </row>
    <row r="14" spans="2:15" x14ac:dyDescent="0.35">
      <c r="B14" s="50" t="str">
        <f>IF(B7="","",B7)</f>
        <v/>
      </c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51">
        <f>IF(O7=0,0,O21/O7)</f>
        <v>0</v>
      </c>
    </row>
    <row r="15" spans="2:15" x14ac:dyDescent="0.35">
      <c r="B15" s="50" t="str">
        <f>IF(B8="","",B8)</f>
        <v/>
      </c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51">
        <f>IF(O8=0,0,O22/O8)</f>
        <v>0</v>
      </c>
    </row>
    <row r="16" spans="2:15" x14ac:dyDescent="0.35">
      <c r="B16" s="18" t="s">
        <v>40</v>
      </c>
      <c r="C16" s="174">
        <f t="shared" ref="C16:N16" si="3">IFERROR(C23/C9,0)</f>
        <v>0</v>
      </c>
      <c r="D16" s="174">
        <f t="shared" si="3"/>
        <v>0</v>
      </c>
      <c r="E16" s="174">
        <f t="shared" si="3"/>
        <v>0</v>
      </c>
      <c r="F16" s="174">
        <f t="shared" si="3"/>
        <v>0</v>
      </c>
      <c r="G16" s="174">
        <f t="shared" si="3"/>
        <v>0</v>
      </c>
      <c r="H16" s="174">
        <f t="shared" si="3"/>
        <v>0</v>
      </c>
      <c r="I16" s="174">
        <f t="shared" si="3"/>
        <v>0</v>
      </c>
      <c r="J16" s="174">
        <f t="shared" si="3"/>
        <v>0</v>
      </c>
      <c r="K16" s="174">
        <f t="shared" si="3"/>
        <v>0</v>
      </c>
      <c r="L16" s="174">
        <f t="shared" si="3"/>
        <v>0</v>
      </c>
      <c r="M16" s="174">
        <f t="shared" si="3"/>
        <v>0</v>
      </c>
      <c r="N16" s="174">
        <f t="shared" si="3"/>
        <v>0</v>
      </c>
      <c r="O16" s="19">
        <f>SUM(C16:N16)</f>
        <v>0</v>
      </c>
    </row>
    <row r="18" spans="2:15" x14ac:dyDescent="0.35">
      <c r="B18" s="48" t="s">
        <v>38</v>
      </c>
      <c r="C18" s="49" t="s">
        <v>24</v>
      </c>
      <c r="D18" s="49" t="s">
        <v>25</v>
      </c>
      <c r="E18" s="49" t="s">
        <v>26</v>
      </c>
      <c r="F18" s="49" t="s">
        <v>27</v>
      </c>
      <c r="G18" s="49" t="s">
        <v>28</v>
      </c>
      <c r="H18" s="49" t="s">
        <v>29</v>
      </c>
      <c r="I18" s="49" t="s">
        <v>30</v>
      </c>
      <c r="J18" s="49" t="s">
        <v>31</v>
      </c>
      <c r="K18" s="49" t="s">
        <v>32</v>
      </c>
      <c r="L18" s="49" t="s">
        <v>33</v>
      </c>
      <c r="M18" s="49" t="s">
        <v>34</v>
      </c>
      <c r="N18" s="49" t="s">
        <v>35</v>
      </c>
      <c r="O18" s="17" t="s">
        <v>0</v>
      </c>
    </row>
    <row r="19" spans="2:15" x14ac:dyDescent="0.35">
      <c r="B19" s="50" t="str">
        <f>B12</f>
        <v/>
      </c>
      <c r="C19" s="52">
        <f t="shared" ref="C19:N19" si="4">C12*C5</f>
        <v>0</v>
      </c>
      <c r="D19" s="52">
        <f t="shared" si="4"/>
        <v>0</v>
      </c>
      <c r="E19" s="52">
        <f t="shared" si="4"/>
        <v>0</v>
      </c>
      <c r="F19" s="52">
        <f t="shared" si="4"/>
        <v>0</v>
      </c>
      <c r="G19" s="52">
        <f t="shared" si="4"/>
        <v>0</v>
      </c>
      <c r="H19" s="52">
        <f t="shared" si="4"/>
        <v>0</v>
      </c>
      <c r="I19" s="52">
        <f t="shared" si="4"/>
        <v>0</v>
      </c>
      <c r="J19" s="52">
        <f t="shared" si="4"/>
        <v>0</v>
      </c>
      <c r="K19" s="52">
        <f t="shared" si="4"/>
        <v>0</v>
      </c>
      <c r="L19" s="52">
        <f t="shared" si="4"/>
        <v>0</v>
      </c>
      <c r="M19" s="52">
        <f t="shared" si="4"/>
        <v>0</v>
      </c>
      <c r="N19" s="52">
        <f t="shared" si="4"/>
        <v>0</v>
      </c>
      <c r="O19" s="19">
        <f>SUM(C19:N19)</f>
        <v>0</v>
      </c>
    </row>
    <row r="20" spans="2:15" x14ac:dyDescent="0.35">
      <c r="B20" s="50" t="str">
        <f>B13</f>
        <v/>
      </c>
      <c r="C20" s="52">
        <f t="shared" ref="C20:N20" si="5">C13*C6</f>
        <v>0</v>
      </c>
      <c r="D20" s="52">
        <f t="shared" si="5"/>
        <v>0</v>
      </c>
      <c r="E20" s="52">
        <f t="shared" si="5"/>
        <v>0</v>
      </c>
      <c r="F20" s="52">
        <f t="shared" si="5"/>
        <v>0</v>
      </c>
      <c r="G20" s="52">
        <f t="shared" si="5"/>
        <v>0</v>
      </c>
      <c r="H20" s="52">
        <f t="shared" si="5"/>
        <v>0</v>
      </c>
      <c r="I20" s="52">
        <f t="shared" si="5"/>
        <v>0</v>
      </c>
      <c r="J20" s="52">
        <f t="shared" si="5"/>
        <v>0</v>
      </c>
      <c r="K20" s="52">
        <f t="shared" si="5"/>
        <v>0</v>
      </c>
      <c r="L20" s="52">
        <f t="shared" si="5"/>
        <v>0</v>
      </c>
      <c r="M20" s="52">
        <f t="shared" si="5"/>
        <v>0</v>
      </c>
      <c r="N20" s="52">
        <f t="shared" si="5"/>
        <v>0</v>
      </c>
      <c r="O20" s="19">
        <f>SUM(C20:N20)</f>
        <v>0</v>
      </c>
    </row>
    <row r="21" spans="2:15" x14ac:dyDescent="0.35">
      <c r="B21" s="50" t="str">
        <f>B14</f>
        <v/>
      </c>
      <c r="C21" s="52">
        <f t="shared" ref="C21:N21" si="6">C14*C7</f>
        <v>0</v>
      </c>
      <c r="D21" s="52">
        <f t="shared" si="6"/>
        <v>0</v>
      </c>
      <c r="E21" s="52">
        <f t="shared" si="6"/>
        <v>0</v>
      </c>
      <c r="F21" s="52">
        <f t="shared" si="6"/>
        <v>0</v>
      </c>
      <c r="G21" s="52">
        <f t="shared" si="6"/>
        <v>0</v>
      </c>
      <c r="H21" s="52">
        <f t="shared" si="6"/>
        <v>0</v>
      </c>
      <c r="I21" s="52">
        <f t="shared" si="6"/>
        <v>0</v>
      </c>
      <c r="J21" s="52">
        <f t="shared" si="6"/>
        <v>0</v>
      </c>
      <c r="K21" s="52">
        <f t="shared" si="6"/>
        <v>0</v>
      </c>
      <c r="L21" s="52">
        <f t="shared" si="6"/>
        <v>0</v>
      </c>
      <c r="M21" s="52">
        <f t="shared" si="6"/>
        <v>0</v>
      </c>
      <c r="N21" s="52">
        <f t="shared" si="6"/>
        <v>0</v>
      </c>
      <c r="O21" s="19">
        <f>SUM(C21:N21)</f>
        <v>0</v>
      </c>
    </row>
    <row r="22" spans="2:15" x14ac:dyDescent="0.35">
      <c r="B22" s="50" t="str">
        <f>B15</f>
        <v/>
      </c>
      <c r="C22" s="52">
        <f t="shared" ref="C22:N22" si="7">C15*C8</f>
        <v>0</v>
      </c>
      <c r="D22" s="52">
        <f t="shared" si="7"/>
        <v>0</v>
      </c>
      <c r="E22" s="52">
        <f t="shared" si="7"/>
        <v>0</v>
      </c>
      <c r="F22" s="52">
        <f t="shared" si="7"/>
        <v>0</v>
      </c>
      <c r="G22" s="52">
        <f t="shared" si="7"/>
        <v>0</v>
      </c>
      <c r="H22" s="52">
        <f t="shared" si="7"/>
        <v>0</v>
      </c>
      <c r="I22" s="52">
        <f t="shared" si="7"/>
        <v>0</v>
      </c>
      <c r="J22" s="52">
        <f t="shared" si="7"/>
        <v>0</v>
      </c>
      <c r="K22" s="52">
        <f t="shared" si="7"/>
        <v>0</v>
      </c>
      <c r="L22" s="52">
        <f t="shared" si="7"/>
        <v>0</v>
      </c>
      <c r="M22" s="52">
        <f t="shared" si="7"/>
        <v>0</v>
      </c>
      <c r="N22" s="52">
        <f t="shared" si="7"/>
        <v>0</v>
      </c>
      <c r="O22" s="19">
        <f>SUM(C22:N22)</f>
        <v>0</v>
      </c>
    </row>
    <row r="23" spans="2:15" x14ac:dyDescent="0.35">
      <c r="B23" s="18" t="s">
        <v>18</v>
      </c>
      <c r="C23" s="173">
        <f>SUM(C19:C22)</f>
        <v>0</v>
      </c>
      <c r="D23" s="173">
        <f t="shared" ref="D23:N23" si="8">SUM(D19:D22)</f>
        <v>0</v>
      </c>
      <c r="E23" s="173">
        <f t="shared" si="8"/>
        <v>0</v>
      </c>
      <c r="F23" s="173">
        <f t="shared" si="8"/>
        <v>0</v>
      </c>
      <c r="G23" s="173">
        <f t="shared" si="8"/>
        <v>0</v>
      </c>
      <c r="H23" s="173">
        <f t="shared" si="8"/>
        <v>0</v>
      </c>
      <c r="I23" s="173">
        <f t="shared" si="8"/>
        <v>0</v>
      </c>
      <c r="J23" s="173">
        <f t="shared" si="8"/>
        <v>0</v>
      </c>
      <c r="K23" s="173">
        <f t="shared" si="8"/>
        <v>0</v>
      </c>
      <c r="L23" s="173">
        <f t="shared" si="8"/>
        <v>0</v>
      </c>
      <c r="M23" s="173">
        <f t="shared" si="8"/>
        <v>0</v>
      </c>
      <c r="N23" s="173">
        <f t="shared" si="8"/>
        <v>0</v>
      </c>
      <c r="O23" s="16">
        <f t="shared" ref="O23" si="9">SUM(O19:O22)</f>
        <v>0</v>
      </c>
    </row>
  </sheetData>
  <sheetProtection formatCells="0" formatColumns="0" formatRows="0"/>
  <mergeCells count="2">
    <mergeCell ref="C2:G2"/>
    <mergeCell ref="J2:O2"/>
  </mergeCells>
  <phoneticPr fontId="17" type="noConversion"/>
  <dataValidations xWindow="719" yWindow="384" count="3">
    <dataValidation allowBlank="1" showInputMessage="1" showErrorMessage="1" promptTitle="BUDGET INPUT" prompt="Input rounds categories as listed in the_x000a_Outing Section on the Rounds Tab of the Budget" sqref="B5" xr:uid="{00000000-0002-0000-0000-000000000000}"/>
    <dataValidation allowBlank="1" showInputMessage="1" showErrorMessage="1" promptTitle="BUDGET INPUT" prompt="Copy budgeted rounds from the Outing Section on the Rounds Tab of the Budget" sqref="C5" xr:uid="{00000000-0002-0000-0000-000001000000}"/>
    <dataValidation allowBlank="1" showInputMessage="1" showErrorMessage="1" promptTitle="BUDGETED RATES" prompt="Copy budgetedrates from the Outing Section on theRates Tab of the Budget" sqref="C12" xr:uid="{00000000-0002-0000-0000-000002000000}"/>
  </dataValidations>
  <pageMargins left="0.5" right="0.5" top="0.5" bottom="0.5" header="0.3" footer="0.3"/>
  <pageSetup scale="77" orientation="landscape" horizontalDpi="4800" verticalDpi="120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0"/>
  <dimension ref="A1:Q108"/>
  <sheetViews>
    <sheetView showGridLines="0" topLeftCell="A2" zoomScale="70" zoomScaleNormal="70" zoomScalePageLayoutView="7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Jul-19</v>
      </c>
      <c r="B1" s="25">
        <f>BUDGET!I4</f>
        <v>43647</v>
      </c>
      <c r="C1" s="2" t="str">
        <f>TEXT(B1,"MMMM YYYY")</f>
        <v>July 2019</v>
      </c>
    </row>
    <row r="2" spans="1:17" ht="19.5" x14ac:dyDescent="0.45">
      <c r="A2" s="24"/>
      <c r="B2" s="25"/>
    </row>
    <row r="3" spans="1:17" s="4" customFormat="1" ht="19.5" x14ac:dyDescent="0.45">
      <c r="B3" s="31" t="str">
        <f>"Outing Calendar &amp; Summary - "&amp;TEXT(B1,"MMMM")</f>
        <v>Outing Calendar &amp; Summary - July</v>
      </c>
      <c r="C3" s="32"/>
      <c r="D3" s="33"/>
      <c r="E3" s="193" t="str">
        <f>BUDGET!J2</f>
        <v>Bobby Jones Links</v>
      </c>
      <c r="F3" s="193"/>
      <c r="G3" s="193"/>
      <c r="H3" s="3"/>
      <c r="I3" s="31"/>
      <c r="M3" s="56"/>
      <c r="N3" s="59"/>
    </row>
    <row r="4" spans="1:17" s="4" customFormat="1" ht="23" customHeight="1" x14ac:dyDescent="0.35">
      <c r="B4" s="35" t="str">
        <f>C1&amp;" Summary"</f>
        <v>July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1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BUDGET!I9</f>
        <v>0</v>
      </c>
      <c r="G5" s="30">
        <f t="shared" ref="G5:G7" si="0">IF(E5=0,0,E5/F5)</f>
        <v>0</v>
      </c>
      <c r="I5" s="14"/>
      <c r="J5" s="5"/>
      <c r="K5" s="5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BUDGET!I23</f>
        <v>0</v>
      </c>
      <c r="G6" s="30">
        <f t="shared" si="0"/>
        <v>0</v>
      </c>
      <c r="I6" s="14"/>
      <c r="J6" s="1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"/>
    </row>
    <row r="8" spans="1:17" ht="23.25" customHeight="1" x14ac:dyDescent="0.35">
      <c r="C8" s="1"/>
      <c r="I8" s="6"/>
      <c r="J8" s="6"/>
      <c r="K8" s="6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61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61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61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71">
    <cfRule type="expression" dxfId="23" priority="4" stopIfTrue="1">
      <formula>$P10=TRUE</formula>
    </cfRule>
  </conditionalFormatting>
  <conditionalFormatting sqref="L10:M10">
    <cfRule type="expression" dxfId="22" priority="3" stopIfTrue="1">
      <formula>$P10=TRUE</formula>
    </cfRule>
  </conditionalFormatting>
  <conditionalFormatting sqref="L11:M12">
    <cfRule type="expression" dxfId="21" priority="2" stopIfTrue="1">
      <formula>$P11=TRUE</formula>
    </cfRule>
  </conditionalFormatting>
  <conditionalFormatting sqref="L13:M71">
    <cfRule type="expression" dxfId="20" priority="1" stopIfTrue="1">
      <formula>$P13=TRUE</formula>
    </cfRule>
  </conditionalFormatting>
  <dataValidations count="2">
    <dataValidation type="list" allowBlank="1" showInputMessage="1" showErrorMessage="1" sqref="F10:F71" xr:uid="{00000000-0002-0000-0900-000000000000}">
      <formula1>"SHOT, XOver, TT"</formula1>
    </dataValidation>
    <dataValidation type="date" operator="greaterThanOrEqual" allowBlank="1" showInputMessage="1" showErrorMessage="1" sqref="C10:C71" xr:uid="{00000000-0002-0000-09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2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3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4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5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6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7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8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0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3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4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5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6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7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8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9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0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1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2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3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4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5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6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7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8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9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0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1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2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3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4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69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5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6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7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8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9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0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1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2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3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4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5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6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7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8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9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0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59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1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2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3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4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5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6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65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1"/>
  <dimension ref="A1:Q108"/>
  <sheetViews>
    <sheetView showGridLines="0" topLeftCell="A2" zoomScale="70" zoomScaleNormal="70" zoomScalePageLayoutView="7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Aug-19</v>
      </c>
      <c r="B1" s="25">
        <f>BUDGET!J4</f>
        <v>43678</v>
      </c>
      <c r="C1" s="2" t="str">
        <f>TEXT(B1,"MMMM YYYY")</f>
        <v>August 2019</v>
      </c>
    </row>
    <row r="2" spans="1:17" ht="19.5" x14ac:dyDescent="0.45">
      <c r="A2" s="24"/>
      <c r="B2" s="25"/>
    </row>
    <row r="3" spans="1:17" s="4" customFormat="1" ht="19.5" x14ac:dyDescent="0.45">
      <c r="B3" s="31" t="str">
        <f>"Outing Calendar &amp; Summary - "&amp;TEXT(B1,"MMMM")</f>
        <v>Outing Calendar &amp; Summary - August</v>
      </c>
      <c r="C3" s="32"/>
      <c r="D3" s="33"/>
      <c r="E3" s="193" t="str">
        <f>BUDGET!J2</f>
        <v>Bobby Jones Links</v>
      </c>
      <c r="F3" s="193"/>
      <c r="G3" s="193"/>
      <c r="H3" s="3"/>
      <c r="I3" s="31"/>
      <c r="M3" s="56"/>
      <c r="N3" s="59"/>
    </row>
    <row r="4" spans="1:17" s="4" customFormat="1" ht="23" customHeight="1" x14ac:dyDescent="0.35">
      <c r="B4" s="35" t="str">
        <f>C1&amp;" Summary"</f>
        <v>August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1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BUDGET!J9</f>
        <v>0</v>
      </c>
      <c r="G5" s="30">
        <f t="shared" ref="G5:G7" si="0">IF(E5=0,0,E5/F5)</f>
        <v>0</v>
      </c>
      <c r="I5" s="14"/>
      <c r="J5" s="5"/>
      <c r="K5" s="5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BUDGET!J23</f>
        <v>0</v>
      </c>
      <c r="G6" s="30">
        <f t="shared" si="0"/>
        <v>0</v>
      </c>
      <c r="I6" s="14"/>
      <c r="J6" s="1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"/>
    </row>
    <row r="8" spans="1:17" ht="23.25" customHeight="1" x14ac:dyDescent="0.35">
      <c r="C8" s="1"/>
      <c r="I8" s="6"/>
      <c r="J8" s="6"/>
      <c r="K8" s="6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61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61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72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72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72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71">
    <cfRule type="expression" dxfId="19" priority="4" stopIfTrue="1">
      <formula>$P10=TRUE</formula>
    </cfRule>
  </conditionalFormatting>
  <conditionalFormatting sqref="L10:M10">
    <cfRule type="expression" dxfId="18" priority="3" stopIfTrue="1">
      <formula>$P10=TRUE</formula>
    </cfRule>
  </conditionalFormatting>
  <conditionalFormatting sqref="L11:M12">
    <cfRule type="expression" dxfId="17" priority="2" stopIfTrue="1">
      <formula>$P11=TRUE</formula>
    </cfRule>
  </conditionalFormatting>
  <conditionalFormatting sqref="L13:M71">
    <cfRule type="expression" dxfId="16" priority="1" stopIfTrue="1">
      <formula>$P13=TRUE</formula>
    </cfRule>
  </conditionalFormatting>
  <dataValidations count="2">
    <dataValidation type="list" allowBlank="1" showInputMessage="1" showErrorMessage="1" sqref="F10:F71" xr:uid="{00000000-0002-0000-0A00-000000000000}">
      <formula1>"SHOT, XOver, TT"</formula1>
    </dataValidation>
    <dataValidation type="date" operator="greaterThanOrEqual" allowBlank="1" showInputMessage="1" showErrorMessage="1" sqref="C10:C71" xr:uid="{00000000-0002-0000-0A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8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9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0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1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2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3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4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5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6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7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8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39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0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1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2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3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4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5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6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7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8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9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0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1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2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3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4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5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6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7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8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9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0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69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1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2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3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4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5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6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7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8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9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0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1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2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3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4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5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6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59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7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8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9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0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1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2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65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2"/>
  <dimension ref="A1:Q108"/>
  <sheetViews>
    <sheetView showGridLines="0" topLeftCell="A4" zoomScale="60" zoomScaleNormal="60" zoomScalePageLayoutView="6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Sep-19</v>
      </c>
      <c r="B1" s="25">
        <f>BUDGET!K4</f>
        <v>43709</v>
      </c>
      <c r="C1" s="2" t="str">
        <f>TEXT(B1,"MMMM YYYY")</f>
        <v>September 2019</v>
      </c>
    </row>
    <row r="2" spans="1:17" ht="19.5" x14ac:dyDescent="0.45">
      <c r="A2" s="24"/>
      <c r="B2" s="25"/>
    </row>
    <row r="3" spans="1:17" s="4" customFormat="1" ht="19.5" x14ac:dyDescent="0.45">
      <c r="B3" s="31" t="str">
        <f>"Outing Calendar &amp; Summary - "&amp;TEXT(B1,"MMMM")</f>
        <v>Outing Calendar &amp; Summary - September</v>
      </c>
      <c r="C3" s="32"/>
      <c r="D3" s="33"/>
      <c r="E3" s="193" t="str">
        <f>BUDGET!J2</f>
        <v>Bobby Jones Links</v>
      </c>
      <c r="F3" s="193"/>
      <c r="G3" s="193"/>
      <c r="H3" s="3"/>
      <c r="I3" s="31"/>
      <c r="M3" s="56"/>
      <c r="N3" s="59"/>
    </row>
    <row r="4" spans="1:17" s="4" customFormat="1" ht="23" customHeight="1" x14ac:dyDescent="0.35">
      <c r="B4" s="35" t="str">
        <f>C1&amp;" Summary"</f>
        <v>September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1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BUDGET!K9</f>
        <v>0</v>
      </c>
      <c r="G5" s="30">
        <f t="shared" ref="G5:G7" si="0">IF(E5=0,0,E5/F5)</f>
        <v>0</v>
      </c>
      <c r="I5" s="14"/>
      <c r="J5" s="5"/>
      <c r="K5" s="5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BUDGET!K23</f>
        <v>0</v>
      </c>
      <c r="G6" s="30">
        <f t="shared" si="0"/>
        <v>0</v>
      </c>
      <c r="I6" s="14"/>
      <c r="J6" s="1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"/>
    </row>
    <row r="8" spans="1:17" ht="23.25" customHeight="1" x14ac:dyDescent="0.35">
      <c r="C8" s="1"/>
      <c r="I8" s="6"/>
      <c r="J8" s="6"/>
      <c r="K8" s="6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61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61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61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72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72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71">
    <cfRule type="expression" dxfId="15" priority="4" stopIfTrue="1">
      <formula>$P10=TRUE</formula>
    </cfRule>
  </conditionalFormatting>
  <conditionalFormatting sqref="L10:M10">
    <cfRule type="expression" dxfId="14" priority="3" stopIfTrue="1">
      <formula>$P10=TRUE</formula>
    </cfRule>
  </conditionalFormatting>
  <conditionalFormatting sqref="L11:M12">
    <cfRule type="expression" dxfId="13" priority="2" stopIfTrue="1">
      <formula>$P11=TRUE</formula>
    </cfRule>
  </conditionalFormatting>
  <conditionalFormatting sqref="L13:M71">
    <cfRule type="expression" dxfId="12" priority="1" stopIfTrue="1">
      <formula>$P13=TRUE</formula>
    </cfRule>
  </conditionalFormatting>
  <dataValidations count="2">
    <dataValidation type="list" allowBlank="1" showInputMessage="1" showErrorMessage="1" sqref="F10:F71" xr:uid="{00000000-0002-0000-0B00-000000000000}">
      <formula1>"SHOT, XOver, TT"</formula1>
    </dataValidation>
    <dataValidation type="date" operator="greaterThanOrEqual" allowBlank="1" showInputMessage="1" showErrorMessage="1" sqref="C10:C71" xr:uid="{00000000-0002-0000-0B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5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6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7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8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9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0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1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2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3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4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5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6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7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8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9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0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1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2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3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4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5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6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7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8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9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0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1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2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3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4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5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6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69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7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8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9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0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1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2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3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4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5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6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7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8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9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0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1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2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59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3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4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5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6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7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8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65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3"/>
  <dimension ref="A1:Q108"/>
  <sheetViews>
    <sheetView showGridLines="0" topLeftCell="A2" zoomScale="70" zoomScaleNormal="70" zoomScalePageLayoutView="7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Oct-19</v>
      </c>
      <c r="B1" s="25">
        <f>BUDGET!L4</f>
        <v>43739</v>
      </c>
      <c r="C1" s="2" t="str">
        <f>TEXT(B1,"MMMM YYYY")</f>
        <v>October 2019</v>
      </c>
    </row>
    <row r="2" spans="1:17" ht="19.5" x14ac:dyDescent="0.45">
      <c r="A2" s="24"/>
      <c r="B2" s="25"/>
    </row>
    <row r="3" spans="1:17" s="4" customFormat="1" ht="19.5" x14ac:dyDescent="0.45">
      <c r="B3" s="31" t="str">
        <f>"Outing Calendar &amp; Summary - "&amp;TEXT(B1,"MMMM")</f>
        <v>Outing Calendar &amp; Summary - October</v>
      </c>
      <c r="C3" s="32"/>
      <c r="D3" s="33"/>
      <c r="E3" s="193" t="str">
        <f>BUDGET!J2</f>
        <v>Bobby Jones Links</v>
      </c>
      <c r="F3" s="193"/>
      <c r="G3" s="193"/>
      <c r="H3" s="3"/>
      <c r="I3" s="31"/>
      <c r="M3" s="56"/>
      <c r="N3" s="59"/>
    </row>
    <row r="4" spans="1:17" s="4" customFormat="1" ht="23" customHeight="1" x14ac:dyDescent="0.35">
      <c r="B4" s="35" t="str">
        <f>C1&amp;" Summary"</f>
        <v>October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1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BUDGET!L9</f>
        <v>0</v>
      </c>
      <c r="G5" s="30">
        <f t="shared" ref="G5:G7" si="0">IF(E5=0,0,E5/F5)</f>
        <v>0</v>
      </c>
      <c r="I5" s="14"/>
      <c r="J5" s="5"/>
      <c r="K5" s="5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BUDGET!L23</f>
        <v>0</v>
      </c>
      <c r="G6" s="30">
        <f t="shared" si="0"/>
        <v>0</v>
      </c>
      <c r="I6" s="14"/>
      <c r="J6" s="1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"/>
    </row>
    <row r="8" spans="1:17" ht="23.25" customHeight="1" x14ac:dyDescent="0.35">
      <c r="C8" s="1"/>
      <c r="I8" s="6"/>
      <c r="J8" s="6"/>
      <c r="K8" s="6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61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61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72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72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61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71">
    <cfRule type="expression" dxfId="11" priority="4" stopIfTrue="1">
      <formula>$P10=TRUE</formula>
    </cfRule>
  </conditionalFormatting>
  <conditionalFormatting sqref="L10:M10">
    <cfRule type="expression" dxfId="10" priority="3" stopIfTrue="1">
      <formula>$P10=TRUE</formula>
    </cfRule>
  </conditionalFormatting>
  <conditionalFormatting sqref="L11:M12">
    <cfRule type="expression" dxfId="9" priority="2" stopIfTrue="1">
      <formula>$P11=TRUE</formula>
    </cfRule>
  </conditionalFormatting>
  <conditionalFormatting sqref="L13:M71">
    <cfRule type="expression" dxfId="8" priority="1" stopIfTrue="1">
      <formula>$P13=TRUE</formula>
    </cfRule>
  </conditionalFormatting>
  <dataValidations count="2">
    <dataValidation type="list" allowBlank="1" showInputMessage="1" showErrorMessage="1" sqref="F10:F71" xr:uid="{00000000-0002-0000-0C00-000000000000}">
      <formula1>"SHOT, XOver, TT"</formula1>
    </dataValidation>
    <dataValidation type="date" operator="greaterThanOrEqual" allowBlank="1" showInputMessage="1" showErrorMessage="1" sqref="C10:C71" xr:uid="{00000000-0002-0000-0C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4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6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7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8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9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0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1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2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3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4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5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6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7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8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9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0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1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2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3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4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5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6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7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8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9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0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1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2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3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4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5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6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7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8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9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0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1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2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69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3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4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5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6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7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8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9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0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1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2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3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4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5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6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7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8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59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9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0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1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2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3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4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65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4"/>
  <dimension ref="A1:Q108"/>
  <sheetViews>
    <sheetView showGridLines="0" topLeftCell="A2" zoomScale="70" zoomScaleNormal="70" zoomScalePageLayoutView="7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Nov-19</v>
      </c>
      <c r="B1" s="25">
        <f>BUDGET!M4</f>
        <v>43770</v>
      </c>
      <c r="C1" s="2" t="str">
        <f>TEXT(B1,"MMMM YYYY")</f>
        <v>November 2019</v>
      </c>
    </row>
    <row r="2" spans="1:17" ht="19.5" x14ac:dyDescent="0.45">
      <c r="A2" s="24"/>
      <c r="B2" s="25"/>
    </row>
    <row r="3" spans="1:17" s="4" customFormat="1" ht="19.5" x14ac:dyDescent="0.45">
      <c r="B3" s="31" t="str">
        <f>"Outing Calendar &amp; Summary - "&amp;TEXT(B1,"MMMM")</f>
        <v>Outing Calendar &amp; Summary - November</v>
      </c>
      <c r="C3" s="32"/>
      <c r="D3" s="33"/>
      <c r="E3" s="193" t="str">
        <f>BUDGET!J2</f>
        <v>Bobby Jones Links</v>
      </c>
      <c r="F3" s="193"/>
      <c r="G3" s="193"/>
      <c r="H3" s="3"/>
      <c r="I3" s="31"/>
      <c r="M3" s="56"/>
      <c r="N3" s="59"/>
    </row>
    <row r="4" spans="1:17" s="4" customFormat="1" ht="23" customHeight="1" x14ac:dyDescent="0.35">
      <c r="B4" s="35" t="str">
        <f>C1&amp;" Summary"</f>
        <v>November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1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BUDGET!M9</f>
        <v>0</v>
      </c>
      <c r="G5" s="30">
        <f t="shared" ref="G5:G7" si="0">IF(E5=0,0,E5/F5)</f>
        <v>0</v>
      </c>
      <c r="I5" s="14"/>
      <c r="J5" s="5"/>
      <c r="K5" s="5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BUDGET!M23</f>
        <v>0</v>
      </c>
      <c r="G6" s="30">
        <f t="shared" si="0"/>
        <v>0</v>
      </c>
      <c r="I6" s="14"/>
      <c r="J6" s="1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"/>
    </row>
    <row r="8" spans="1:17" ht="23.25" customHeight="1" x14ac:dyDescent="0.35">
      <c r="C8" s="1"/>
      <c r="I8" s="6"/>
      <c r="J8" s="6"/>
      <c r="K8" s="6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61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61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61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71">
    <cfRule type="expression" dxfId="7" priority="4" stopIfTrue="1">
      <formula>$P10=TRUE</formula>
    </cfRule>
  </conditionalFormatting>
  <conditionalFormatting sqref="L10:M10">
    <cfRule type="expression" dxfId="6" priority="3" stopIfTrue="1">
      <formula>$P10=TRUE</formula>
    </cfRule>
  </conditionalFormatting>
  <conditionalFormatting sqref="L11:M12">
    <cfRule type="expression" dxfId="5" priority="2" stopIfTrue="1">
      <formula>$P11=TRUE</formula>
    </cfRule>
  </conditionalFormatting>
  <conditionalFormatting sqref="L13:M71">
    <cfRule type="expression" dxfId="4" priority="1" stopIfTrue="1">
      <formula>$P13=TRUE</formula>
    </cfRule>
  </conditionalFormatting>
  <dataValidations count="2">
    <dataValidation type="list" allowBlank="1" showInputMessage="1" showErrorMessage="1" sqref="F10:F71" xr:uid="{00000000-0002-0000-0D00-000000000000}">
      <formula1>"SHOT, XOver, TT"</formula1>
    </dataValidation>
    <dataValidation type="date" operator="greaterThanOrEqual" allowBlank="1" showInputMessage="1" showErrorMessage="1" sqref="C10:C71" xr:uid="{00000000-0002-0000-0D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2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3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4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5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6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7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8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9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0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1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2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3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4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5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6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7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8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9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0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1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2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3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4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5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6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7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8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9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0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1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2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3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4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5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6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7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8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69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9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0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1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2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3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4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5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6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7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8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9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0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1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2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3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4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59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5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6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7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8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9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10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65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5"/>
  <dimension ref="A1:Q108"/>
  <sheetViews>
    <sheetView showGridLines="0" topLeftCell="A2" zoomScale="70" zoomScaleNormal="70" zoomScalePageLayoutView="7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Dec-19</v>
      </c>
      <c r="B1" s="25">
        <f>BUDGET!N4</f>
        <v>43800</v>
      </c>
      <c r="C1" s="2" t="str">
        <f>TEXT(B1,"MMMM YYYY")</f>
        <v>December 2019</v>
      </c>
    </row>
    <row r="2" spans="1:17" ht="19.5" x14ac:dyDescent="0.45">
      <c r="A2" s="24"/>
      <c r="B2" s="25"/>
    </row>
    <row r="3" spans="1:17" s="4" customFormat="1" ht="19.5" x14ac:dyDescent="0.45">
      <c r="B3" s="31" t="str">
        <f>"Outing Calendar &amp; Summary - "&amp;TEXT(B1,"MMMM")</f>
        <v>Outing Calendar &amp; Summary - December</v>
      </c>
      <c r="C3" s="32"/>
      <c r="D3" s="33"/>
      <c r="E3" s="193" t="str">
        <f>BUDGET!J2</f>
        <v>Bobby Jones Links</v>
      </c>
      <c r="F3" s="193"/>
      <c r="G3" s="193"/>
      <c r="H3" s="3"/>
      <c r="I3" s="31"/>
      <c r="M3" s="56"/>
      <c r="N3" s="59"/>
    </row>
    <row r="4" spans="1:17" s="4" customFormat="1" ht="23" customHeight="1" x14ac:dyDescent="0.35">
      <c r="B4" s="35" t="str">
        <f>C1&amp;" Summary"</f>
        <v>December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1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BUDGET!N9</f>
        <v>0</v>
      </c>
      <c r="G5" s="30">
        <f t="shared" ref="G5:G7" si="0">IF(E5=0,0,E5/F5)</f>
        <v>0</v>
      </c>
      <c r="I5" s="14"/>
      <c r="J5" s="5"/>
      <c r="K5" s="5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BUDGET!N23</f>
        <v>0</v>
      </c>
      <c r="G6" s="30">
        <f t="shared" si="0"/>
        <v>0</v>
      </c>
      <c r="I6" s="14"/>
      <c r="J6" s="1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"/>
    </row>
    <row r="8" spans="1:17" ht="23.25" customHeight="1" x14ac:dyDescent="0.35">
      <c r="C8" s="1"/>
      <c r="I8" s="6"/>
      <c r="J8" s="6"/>
      <c r="K8" s="6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61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61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61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71">
    <cfRule type="expression" dxfId="3" priority="4" stopIfTrue="1">
      <formula>$P10=TRUE</formula>
    </cfRule>
  </conditionalFormatting>
  <conditionalFormatting sqref="L10:M10">
    <cfRule type="expression" dxfId="2" priority="3" stopIfTrue="1">
      <formula>$P10=TRUE</formula>
    </cfRule>
  </conditionalFormatting>
  <conditionalFormatting sqref="L11:M12">
    <cfRule type="expression" dxfId="1" priority="2" stopIfTrue="1">
      <formula>$P11=TRUE</formula>
    </cfRule>
  </conditionalFormatting>
  <conditionalFormatting sqref="L13:M71">
    <cfRule type="expression" dxfId="0" priority="1" stopIfTrue="1">
      <formula>$P13=TRUE</formula>
    </cfRule>
  </conditionalFormatting>
  <dataValidations count="2">
    <dataValidation type="list" allowBlank="1" showInputMessage="1" showErrorMessage="1" sqref="F10:F71" xr:uid="{00000000-0002-0000-0E00-000000000000}">
      <formula1>"SHOT, XOver, TT"</formula1>
    </dataValidation>
    <dataValidation type="date" operator="greaterThanOrEqual" allowBlank="1" showInputMessage="1" showErrorMessage="1" sqref="C10:C71" xr:uid="{00000000-0002-0000-0E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9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0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1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2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3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4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5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6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7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8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9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0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1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2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3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4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5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6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7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8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49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0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1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2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3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4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5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6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7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8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59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0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1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2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3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4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69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5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6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7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8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9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0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1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2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3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4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5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6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7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8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79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0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59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1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2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3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4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5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86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65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3"/>
  <dimension ref="B2:O19"/>
  <sheetViews>
    <sheetView showGridLines="0" workbookViewId="0">
      <selection activeCell="J15" sqref="J15"/>
    </sheetView>
  </sheetViews>
  <sheetFormatPr defaultColWidth="8.81640625" defaultRowHeight="14.5" x14ac:dyDescent="0.35"/>
  <cols>
    <col min="2" max="2" width="25.453125" customWidth="1"/>
    <col min="3" max="3" width="10.453125" bestFit="1" customWidth="1"/>
    <col min="15" max="15" width="14.453125" customWidth="1"/>
  </cols>
  <sheetData>
    <row r="2" spans="2:15" x14ac:dyDescent="0.35">
      <c r="B2" s="91" t="s">
        <v>20</v>
      </c>
      <c r="C2" s="92"/>
      <c r="D2" s="92"/>
      <c r="E2" s="92"/>
      <c r="F2" s="45"/>
    </row>
    <row r="3" spans="2:15" ht="6.75" hidden="1" customHeight="1" x14ac:dyDescent="0.35">
      <c r="B3" s="93">
        <v>1</v>
      </c>
      <c r="C3" s="92"/>
      <c r="D3" s="92"/>
      <c r="E3" s="92"/>
      <c r="F3" s="45"/>
    </row>
    <row r="4" spans="2:15" ht="27.75" customHeight="1" x14ac:dyDescent="0.35">
      <c r="B4" s="92"/>
      <c r="C4" s="92"/>
      <c r="D4" s="92"/>
      <c r="E4" s="92"/>
      <c r="F4" s="45"/>
    </row>
    <row r="5" spans="2:15" hidden="1" x14ac:dyDescent="0.35">
      <c r="B5" s="39"/>
      <c r="C5" s="39"/>
      <c r="D5" s="39"/>
      <c r="E5" s="39"/>
      <c r="K5" s="41" t="b">
        <f>IF(K6="FORECAST",TRUE)</f>
        <v>1</v>
      </c>
      <c r="L5" s="41" t="b">
        <f t="shared" ref="L5:N5" si="0">IF(L6="FORECAST",TRUE)</f>
        <v>1</v>
      </c>
      <c r="M5" s="41" t="b">
        <f t="shared" si="0"/>
        <v>1</v>
      </c>
      <c r="N5" s="41" t="b">
        <f t="shared" si="0"/>
        <v>1</v>
      </c>
    </row>
    <row r="6" spans="2:15" hidden="1" x14ac:dyDescent="0.35">
      <c r="C6" s="40" t="s">
        <v>3</v>
      </c>
      <c r="D6" s="40" t="s">
        <v>3</v>
      </c>
      <c r="E6" s="40" t="s">
        <v>3</v>
      </c>
      <c r="F6" s="40" t="s">
        <v>3</v>
      </c>
      <c r="G6" s="40" t="s">
        <v>3</v>
      </c>
      <c r="H6" s="40" t="s">
        <v>3</v>
      </c>
      <c r="I6" s="40" t="s">
        <v>3</v>
      </c>
      <c r="J6" s="40" t="s">
        <v>3</v>
      </c>
      <c r="K6" s="40" t="str">
        <f>IF($B3&gt;=2,"ACTUAL","FORECAST")</f>
        <v>FORECAST</v>
      </c>
      <c r="L6" s="40" t="str">
        <f>IF($B3=3,"ACTUAL","FORECAST")</f>
        <v>FORECAST</v>
      </c>
      <c r="M6" s="40" t="s">
        <v>21</v>
      </c>
      <c r="N6" s="40" t="s">
        <v>21</v>
      </c>
    </row>
    <row r="7" spans="2:15" ht="15.5" x14ac:dyDescent="0.35">
      <c r="B7" s="35" t="s">
        <v>46</v>
      </c>
      <c r="C7" s="38" t="str">
        <f>'Jan-15'!$A1</f>
        <v>Jan-19</v>
      </c>
      <c r="D7" s="38" t="str">
        <f>'Feb-15'!$A1</f>
        <v>Feb-19</v>
      </c>
      <c r="E7" s="38" t="str">
        <f>'Mar-15'!$A1</f>
        <v>Mar-19</v>
      </c>
      <c r="F7" s="38" t="str">
        <f>'Apr-15'!$A1</f>
        <v>Apr-19</v>
      </c>
      <c r="G7" s="38" t="str">
        <f>'May-15'!$A1</f>
        <v>May-19</v>
      </c>
      <c r="H7" s="38" t="str">
        <f>'Jun-15'!$A1</f>
        <v>Jun-19</v>
      </c>
      <c r="I7" s="38" t="str">
        <f>'Jul-15'!$A1</f>
        <v>Jul-19</v>
      </c>
      <c r="J7" s="38" t="str">
        <f>'Aug-15'!$A1</f>
        <v>Aug-19</v>
      </c>
      <c r="K7" s="38" t="str">
        <f>'Sep-15'!$A1</f>
        <v>Sep-19</v>
      </c>
      <c r="L7" s="38" t="str">
        <f>'Oct-15'!$A1</f>
        <v>Oct-19</v>
      </c>
      <c r="M7" s="38" t="str">
        <f>'Nov-15'!$A1</f>
        <v>Nov-19</v>
      </c>
      <c r="N7" s="38" t="str">
        <f>'Dec-15'!$A1</f>
        <v>Dec-19</v>
      </c>
      <c r="O7" s="43" t="str">
        <f>IF(B3=1,"8+4 Trend",IF(B3=2,"9+3 Trend","10+2 Trend"))</f>
        <v>8+4 Trend</v>
      </c>
    </row>
    <row r="8" spans="2:15" ht="16.5" customHeight="1" x14ac:dyDescent="0.35">
      <c r="B8" s="42" t="str">
        <f>BUDGET!B9</f>
        <v>Rounds</v>
      </c>
      <c r="C8" s="37">
        <f>'Jan-15'!$D5</f>
        <v>0</v>
      </c>
      <c r="D8" s="37">
        <f>'Feb-15'!$D5</f>
        <v>0</v>
      </c>
      <c r="E8" s="37">
        <f>'Mar-15'!$D5</f>
        <v>0</v>
      </c>
      <c r="F8" s="37">
        <f>'Apr-15'!$D5</f>
        <v>0</v>
      </c>
      <c r="G8" s="37">
        <f>'May-15'!$D5</f>
        <v>0</v>
      </c>
      <c r="H8" s="37">
        <f>'Jun-15'!$D5</f>
        <v>0</v>
      </c>
      <c r="I8" s="37">
        <f>'Jul-15'!$D5</f>
        <v>0</v>
      </c>
      <c r="J8" s="37">
        <f>'Aug-15'!$D5</f>
        <v>0</v>
      </c>
      <c r="K8" s="37">
        <f>IF(K$5=TRUE,'Sep-15'!$F5,'Sep-15'!$D5)</f>
        <v>0</v>
      </c>
      <c r="L8" s="37">
        <f>IF(L$5=TRUE,'Oct-15'!$F5,'Oct-15'!$D5)</f>
        <v>0</v>
      </c>
      <c r="M8" s="37">
        <f>IF(M$5=TRUE,'Nov-15'!$F5,'Nov-15'!$D5)</f>
        <v>0</v>
      </c>
      <c r="N8" s="37">
        <f>IF(N$5=TRUE,'Dec-15'!$F5,'Dec-15'!$D5)</f>
        <v>0</v>
      </c>
      <c r="O8" s="37">
        <f>SUM(C8:N8)</f>
        <v>0</v>
      </c>
    </row>
    <row r="9" spans="2:15" ht="16.5" customHeight="1" x14ac:dyDescent="0.35">
      <c r="B9" s="42" t="str">
        <f>BUDGET!B23</f>
        <v>Revenues</v>
      </c>
      <c r="C9" s="37">
        <f>'Jan-15'!$D6</f>
        <v>0</v>
      </c>
      <c r="D9" s="37">
        <f>'Feb-15'!$D6</f>
        <v>0</v>
      </c>
      <c r="E9" s="37">
        <f>'Mar-15'!$D6</f>
        <v>0</v>
      </c>
      <c r="F9" s="37">
        <f>'Apr-15'!$D6</f>
        <v>0</v>
      </c>
      <c r="G9" s="37">
        <f>'May-15'!$D6</f>
        <v>0</v>
      </c>
      <c r="H9" s="37">
        <f>'Jun-15'!$D6</f>
        <v>0</v>
      </c>
      <c r="I9" s="37">
        <f>'Jul-15'!$D6</f>
        <v>0</v>
      </c>
      <c r="J9" s="37">
        <f>'Aug-15'!$D6</f>
        <v>0</v>
      </c>
      <c r="K9" s="37">
        <f>IF(K$5=TRUE,'Sep-15'!$F6,'Sep-15'!$D6)</f>
        <v>0</v>
      </c>
      <c r="L9" s="37">
        <f>IF(L$5=TRUE,'Oct-15'!$F6,'Oct-15'!$D6)</f>
        <v>0</v>
      </c>
      <c r="M9" s="37">
        <f>IF(M$5=TRUE,'Nov-15'!$F6,'Nov-15'!$D6)</f>
        <v>0</v>
      </c>
      <c r="N9" s="37">
        <f>IF(N$5=TRUE,'Dec-15'!$F6,'Dec-15'!$D6)</f>
        <v>0</v>
      </c>
      <c r="O9" s="37">
        <f t="shared" ref="O9" si="1">SUM(C9:N9)</f>
        <v>0</v>
      </c>
    </row>
    <row r="10" spans="2:15" ht="16.5" customHeight="1" x14ac:dyDescent="0.35">
      <c r="B10" s="42" t="str">
        <f>BUDGET!B16</f>
        <v>Yield</v>
      </c>
      <c r="C10" s="54">
        <f>'Jan-15'!$D7</f>
        <v>0</v>
      </c>
      <c r="D10" s="54">
        <f>'Feb-15'!$D7</f>
        <v>0</v>
      </c>
      <c r="E10" s="54">
        <f>'Mar-15'!$D7</f>
        <v>0</v>
      </c>
      <c r="F10" s="54">
        <f>'Apr-15'!$D7</f>
        <v>0</v>
      </c>
      <c r="G10" s="54">
        <f>'May-15'!$D7</f>
        <v>0</v>
      </c>
      <c r="H10" s="54">
        <f>'Jun-15'!$D7</f>
        <v>0</v>
      </c>
      <c r="I10" s="54">
        <f>'Jul-15'!$D7</f>
        <v>0</v>
      </c>
      <c r="J10" s="54">
        <f>'Aug-15'!$D7</f>
        <v>0</v>
      </c>
      <c r="K10" s="54">
        <f>IF(K$5=TRUE,'Sep-15'!$F7,'Sep-15'!$D7)</f>
        <v>0</v>
      </c>
      <c r="L10" s="54">
        <f>IF(L$5=TRUE,'Oct-15'!$F7,'Oct-15'!$D7)</f>
        <v>0</v>
      </c>
      <c r="M10" s="54">
        <f>IF(M$5=TRUE,'Nov-15'!$F7,'Nov-15'!$D7)</f>
        <v>0</v>
      </c>
      <c r="N10" s="54">
        <f>IF(N$5=TRUE,'Dec-15'!$F7,'Dec-15'!$D7)</f>
        <v>0</v>
      </c>
      <c r="O10" s="54">
        <f>IFERROR(O9/O8,0)</f>
        <v>0</v>
      </c>
    </row>
    <row r="13" spans="2:15" x14ac:dyDescent="0.35">
      <c r="B13" s="1"/>
      <c r="C13" s="55"/>
      <c r="D13" s="22"/>
      <c r="E13" s="1"/>
    </row>
    <row r="14" spans="2:15" x14ac:dyDescent="0.35">
      <c r="B14" s="4"/>
      <c r="C14" s="56"/>
      <c r="D14" s="59"/>
      <c r="E14" s="4"/>
    </row>
    <row r="15" spans="2:15" x14ac:dyDescent="0.35">
      <c r="B15" s="4"/>
      <c r="C15" s="56"/>
      <c r="D15" s="59"/>
      <c r="E15" s="4"/>
    </row>
    <row r="16" spans="2:15" x14ac:dyDescent="0.35">
      <c r="B16" s="1"/>
      <c r="C16" s="55"/>
      <c r="D16" s="22"/>
      <c r="E16" s="1"/>
    </row>
    <row r="17" spans="2:5" x14ac:dyDescent="0.35">
      <c r="B17" s="1"/>
      <c r="C17" s="55"/>
      <c r="D17" s="22"/>
      <c r="E17" s="1"/>
    </row>
    <row r="18" spans="2:5" x14ac:dyDescent="0.35">
      <c r="B18" s="1"/>
      <c r="C18" s="55"/>
      <c r="D18" s="22"/>
      <c r="E18" s="1"/>
    </row>
    <row r="19" spans="2:5" x14ac:dyDescent="0.35">
      <c r="B19" s="1"/>
      <c r="C19" s="55"/>
      <c r="D19" s="22"/>
      <c r="E19" s="1"/>
    </row>
  </sheetData>
  <sheetProtection formatCells="0" formatColumns="0" formatRows="0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5" r:id="rId4" name="Option Button 1">
              <controlPr locked="0" defaultSize="0" autoFill="0" autoLine="0" autoPict="0">
                <anchor moveWithCells="1">
                  <from>
                    <xdr:col>1</xdr:col>
                    <xdr:colOff>25400</xdr:colOff>
                    <xdr:row>3</xdr:row>
                    <xdr:rowOff>25400</xdr:rowOff>
                  </from>
                  <to>
                    <xdr:col>2</xdr:col>
                    <xdr:colOff>482600</xdr:colOff>
                    <xdr:row>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6" r:id="rId5" name="Option Button 2">
              <controlPr locked="0" defaultSize="0" autoFill="0" autoLine="0" autoPict="0">
                <anchor moveWithCells="1">
                  <from>
                    <xdr:col>3</xdr:col>
                    <xdr:colOff>63500</xdr:colOff>
                    <xdr:row>3</xdr:row>
                    <xdr:rowOff>25400</xdr:rowOff>
                  </from>
                  <to>
                    <xdr:col>4</xdr:col>
                    <xdr:colOff>0</xdr:colOff>
                    <xdr:row>3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7" r:id="rId6" name="Option Button 3">
              <controlPr locked="0" defaultSize="0" autoFill="0" autoLine="0" autoPict="0">
                <anchor moveWithCells="1">
                  <from>
                    <xdr:col>4</xdr:col>
                    <xdr:colOff>63500</xdr:colOff>
                    <xdr:row>3</xdr:row>
                    <xdr:rowOff>25400</xdr:rowOff>
                  </from>
                  <to>
                    <xdr:col>5</xdr:col>
                    <xdr:colOff>0</xdr:colOff>
                    <xdr:row>3</xdr:row>
                    <xdr:rowOff>241300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indexed="60"/>
    <pageSetUpPr fitToPage="1"/>
  </sheetPr>
  <dimension ref="B1:O44"/>
  <sheetViews>
    <sheetView showGridLines="0" topLeftCell="B30" zoomScale="90" zoomScaleNormal="90" zoomScalePageLayoutView="90" workbookViewId="0">
      <selection activeCell="K1" sqref="K1"/>
    </sheetView>
  </sheetViews>
  <sheetFormatPr defaultColWidth="9.1796875" defaultRowHeight="14.5" x14ac:dyDescent="0.35"/>
  <cols>
    <col min="1" max="1" width="2.6328125" style="7" customWidth="1"/>
    <col min="2" max="2" width="14.453125" style="7" customWidth="1"/>
    <col min="3" max="4" width="9" style="7" customWidth="1"/>
    <col min="5" max="5" width="11.6328125" style="7" customWidth="1"/>
    <col min="6" max="6" width="1" style="7" customWidth="1"/>
    <col min="7" max="8" width="10.81640625" style="7" customWidth="1"/>
    <col min="9" max="9" width="11.6328125" style="7" customWidth="1"/>
    <col min="10" max="10" width="2.6328125" style="7" customWidth="1"/>
    <col min="11" max="12" width="43.453125" style="7" customWidth="1"/>
    <col min="13" max="15" width="8.453125" style="7" customWidth="1"/>
    <col min="16" max="16384" width="9.1796875" style="7"/>
  </cols>
  <sheetData>
    <row r="1" spans="2:12" ht="22.5" x14ac:dyDescent="0.45">
      <c r="B1" s="175" t="str">
        <f>BUDGET!J2&amp;" OUTING PACE REPORT"</f>
        <v>Bobby Jones Links OUTING PACE REPORT</v>
      </c>
      <c r="C1" s="175"/>
      <c r="D1" s="175"/>
      <c r="E1" s="175"/>
      <c r="F1" s="175"/>
      <c r="G1" s="175"/>
      <c r="H1" s="175"/>
      <c r="I1" s="175"/>
      <c r="J1" s="74"/>
    </row>
    <row r="2" spans="2:12" x14ac:dyDescent="0.35">
      <c r="K2" s="90"/>
      <c r="L2" s="90"/>
    </row>
    <row r="3" spans="2:12" ht="18.5" x14ac:dyDescent="0.45">
      <c r="B3" s="89"/>
      <c r="C3" s="184" t="s">
        <v>47</v>
      </c>
      <c r="D3" s="184"/>
      <c r="E3" s="184"/>
      <c r="F3" s="89"/>
      <c r="G3" s="184" t="s">
        <v>48</v>
      </c>
      <c r="H3" s="184"/>
      <c r="I3" s="184"/>
      <c r="J3" s="86"/>
      <c r="K3" s="76"/>
      <c r="L3" s="76"/>
    </row>
    <row r="4" spans="2:12" ht="15.5" x14ac:dyDescent="0.35">
      <c r="B4" s="78">
        <f>BUDGET!C$2</f>
        <v>43466</v>
      </c>
      <c r="C4" s="79" t="s">
        <v>23</v>
      </c>
      <c r="D4" s="79" t="s">
        <v>4</v>
      </c>
      <c r="E4" s="79" t="s">
        <v>5</v>
      </c>
      <c r="F4" s="9"/>
      <c r="G4" s="79" t="s">
        <v>23</v>
      </c>
      <c r="H4" s="79" t="s">
        <v>4</v>
      </c>
      <c r="I4" s="79" t="s">
        <v>5</v>
      </c>
      <c r="J4" s="87"/>
      <c r="K4" s="76"/>
      <c r="L4" s="76"/>
    </row>
    <row r="5" spans="2:12" ht="16.5" customHeight="1" x14ac:dyDescent="0.35">
      <c r="B5" s="80">
        <f>BUDGET!C2</f>
        <v>43466</v>
      </c>
      <c r="C5" s="81">
        <f>'Jan-15'!$E5</f>
        <v>0</v>
      </c>
      <c r="D5" s="81">
        <f>BUDGET!C9</f>
        <v>0</v>
      </c>
      <c r="E5" s="82">
        <f>IFERROR(C5/D5,0)</f>
        <v>0</v>
      </c>
      <c r="G5" s="81">
        <f>'Jan-15'!$E6</f>
        <v>0</v>
      </c>
      <c r="H5" s="81">
        <f>BUDGET!C23</f>
        <v>0</v>
      </c>
      <c r="I5" s="82">
        <f>IFERROR(G5/H5,0)</f>
        <v>0</v>
      </c>
      <c r="J5" s="88"/>
      <c r="K5" s="76"/>
      <c r="L5" s="76"/>
    </row>
    <row r="6" spans="2:12" ht="16.5" customHeight="1" x14ac:dyDescent="0.35">
      <c r="B6" s="80">
        <f>DATE(YEAR(B5),MONTH(B5)+1,DAY(B5))</f>
        <v>43497</v>
      </c>
      <c r="C6" s="81">
        <f>'Feb-15'!$E5</f>
        <v>0</v>
      </c>
      <c r="D6" s="81">
        <f>BUDGET!D9</f>
        <v>0</v>
      </c>
      <c r="E6" s="82">
        <f t="shared" ref="E6:E17" si="0">IFERROR(C6/D6,0)</f>
        <v>0</v>
      </c>
      <c r="G6" s="81">
        <f>'Feb-15'!$E6</f>
        <v>0</v>
      </c>
      <c r="H6" s="81">
        <f>BUDGET!D23</f>
        <v>0</v>
      </c>
      <c r="I6" s="82">
        <f t="shared" ref="I6:I17" si="1">IFERROR(G6/H6,0)</f>
        <v>0</v>
      </c>
      <c r="J6" s="88"/>
      <c r="K6" s="76"/>
      <c r="L6" s="76"/>
    </row>
    <row r="7" spans="2:12" ht="16.5" customHeight="1" x14ac:dyDescent="0.35">
      <c r="B7" s="80">
        <f t="shared" ref="B7:B16" si="2">DATE(YEAR(B6),MONTH(B6)+1,DAY(B6))</f>
        <v>43525</v>
      </c>
      <c r="C7" s="81">
        <f>'Mar-15'!$E5</f>
        <v>0</v>
      </c>
      <c r="D7" s="81">
        <f>BUDGET!E9</f>
        <v>0</v>
      </c>
      <c r="E7" s="82">
        <f t="shared" si="0"/>
        <v>0</v>
      </c>
      <c r="G7" s="81">
        <f>'Mar-15'!$E6</f>
        <v>0</v>
      </c>
      <c r="H7" s="81">
        <f>BUDGET!E23</f>
        <v>0</v>
      </c>
      <c r="I7" s="82">
        <f t="shared" si="1"/>
        <v>0</v>
      </c>
      <c r="J7" s="88"/>
      <c r="K7" s="76"/>
      <c r="L7" s="76"/>
    </row>
    <row r="8" spans="2:12" ht="16.5" customHeight="1" x14ac:dyDescent="0.35">
      <c r="B8" s="80">
        <f t="shared" si="2"/>
        <v>43556</v>
      </c>
      <c r="C8" s="81">
        <f>'Apr-15'!$E5</f>
        <v>0</v>
      </c>
      <c r="D8" s="81">
        <f>BUDGET!F9</f>
        <v>0</v>
      </c>
      <c r="E8" s="82">
        <f t="shared" si="0"/>
        <v>0</v>
      </c>
      <c r="G8" s="81">
        <f>'Apr-15'!$E6</f>
        <v>0</v>
      </c>
      <c r="H8" s="81">
        <f>BUDGET!F23</f>
        <v>0</v>
      </c>
      <c r="I8" s="82">
        <f t="shared" si="1"/>
        <v>0</v>
      </c>
      <c r="J8" s="88"/>
      <c r="K8" s="76"/>
      <c r="L8" s="76"/>
    </row>
    <row r="9" spans="2:12" ht="16.5" customHeight="1" x14ac:dyDescent="0.35">
      <c r="B9" s="80">
        <f t="shared" si="2"/>
        <v>43586</v>
      </c>
      <c r="C9" s="81">
        <f>'May-15'!$E5</f>
        <v>0</v>
      </c>
      <c r="D9" s="81">
        <f>BUDGET!G9</f>
        <v>0</v>
      </c>
      <c r="E9" s="82">
        <f t="shared" si="0"/>
        <v>0</v>
      </c>
      <c r="G9" s="81">
        <f>'May-15'!$E6</f>
        <v>0</v>
      </c>
      <c r="H9" s="81">
        <f>BUDGET!G23</f>
        <v>0</v>
      </c>
      <c r="I9" s="82">
        <f t="shared" si="1"/>
        <v>0</v>
      </c>
      <c r="J9" s="88"/>
      <c r="K9" s="76"/>
      <c r="L9" s="76"/>
    </row>
    <row r="10" spans="2:12" ht="16.5" customHeight="1" x14ac:dyDescent="0.35">
      <c r="B10" s="80">
        <f t="shared" si="2"/>
        <v>43617</v>
      </c>
      <c r="C10" s="81">
        <f>'Jun-15'!$E5</f>
        <v>0</v>
      </c>
      <c r="D10" s="81">
        <f>BUDGET!H9</f>
        <v>0</v>
      </c>
      <c r="E10" s="82">
        <f t="shared" si="0"/>
        <v>0</v>
      </c>
      <c r="G10" s="81">
        <f>'Jun-15'!$E6</f>
        <v>0</v>
      </c>
      <c r="H10" s="81">
        <f>BUDGET!H23</f>
        <v>0</v>
      </c>
      <c r="I10" s="82">
        <f t="shared" si="1"/>
        <v>0</v>
      </c>
      <c r="J10" s="88"/>
      <c r="K10" s="76"/>
      <c r="L10" s="76"/>
    </row>
    <row r="11" spans="2:12" ht="16.5" customHeight="1" x14ac:dyDescent="0.35">
      <c r="B11" s="80">
        <f t="shared" si="2"/>
        <v>43647</v>
      </c>
      <c r="C11" s="81">
        <f>'Jul-15'!$E5</f>
        <v>0</v>
      </c>
      <c r="D11" s="81">
        <f>BUDGET!I9</f>
        <v>0</v>
      </c>
      <c r="E11" s="82">
        <f t="shared" si="0"/>
        <v>0</v>
      </c>
      <c r="G11" s="81">
        <f>'Jul-15'!$E6</f>
        <v>0</v>
      </c>
      <c r="H11" s="81">
        <f>BUDGET!I23</f>
        <v>0</v>
      </c>
      <c r="I11" s="82">
        <f t="shared" si="1"/>
        <v>0</v>
      </c>
      <c r="J11" s="88"/>
      <c r="K11" s="76"/>
      <c r="L11" s="76"/>
    </row>
    <row r="12" spans="2:12" ht="16.5" customHeight="1" x14ac:dyDescent="0.35">
      <c r="B12" s="80">
        <f t="shared" si="2"/>
        <v>43678</v>
      </c>
      <c r="C12" s="81">
        <f>'Aug-15'!$E5</f>
        <v>0</v>
      </c>
      <c r="D12" s="81">
        <f>BUDGET!J9</f>
        <v>0</v>
      </c>
      <c r="E12" s="82">
        <f t="shared" si="0"/>
        <v>0</v>
      </c>
      <c r="G12" s="81">
        <f>'Aug-15'!$E6</f>
        <v>0</v>
      </c>
      <c r="H12" s="81">
        <f>BUDGET!J23</f>
        <v>0</v>
      </c>
      <c r="I12" s="82">
        <f t="shared" si="1"/>
        <v>0</v>
      </c>
      <c r="J12" s="88"/>
      <c r="K12" s="76"/>
      <c r="L12" s="76"/>
    </row>
    <row r="13" spans="2:12" ht="16.5" customHeight="1" x14ac:dyDescent="0.35">
      <c r="B13" s="80">
        <f t="shared" si="2"/>
        <v>43709</v>
      </c>
      <c r="C13" s="81">
        <f>'Sep-15'!$E5</f>
        <v>0</v>
      </c>
      <c r="D13" s="81">
        <f>BUDGET!K9</f>
        <v>0</v>
      </c>
      <c r="E13" s="82">
        <f t="shared" si="0"/>
        <v>0</v>
      </c>
      <c r="G13" s="81">
        <f>'Sep-15'!$E6</f>
        <v>0</v>
      </c>
      <c r="H13" s="81">
        <f>BUDGET!K23</f>
        <v>0</v>
      </c>
      <c r="I13" s="82">
        <f t="shared" si="1"/>
        <v>0</v>
      </c>
      <c r="J13" s="88"/>
      <c r="K13" s="76"/>
      <c r="L13" s="76"/>
    </row>
    <row r="14" spans="2:12" ht="16.5" customHeight="1" x14ac:dyDescent="0.35">
      <c r="B14" s="80">
        <f t="shared" si="2"/>
        <v>43739</v>
      </c>
      <c r="C14" s="81">
        <f>'Oct-15'!$E5</f>
        <v>0</v>
      </c>
      <c r="D14" s="81">
        <f>BUDGET!L9</f>
        <v>0</v>
      </c>
      <c r="E14" s="82">
        <f t="shared" si="0"/>
        <v>0</v>
      </c>
      <c r="G14" s="81">
        <f>'Oct-15'!$E6</f>
        <v>0</v>
      </c>
      <c r="H14" s="81">
        <f>BUDGET!L23</f>
        <v>0</v>
      </c>
      <c r="I14" s="82">
        <f t="shared" si="1"/>
        <v>0</v>
      </c>
      <c r="J14" s="88"/>
      <c r="K14" s="76"/>
      <c r="L14" s="76"/>
    </row>
    <row r="15" spans="2:12" ht="16.5" customHeight="1" x14ac:dyDescent="0.35">
      <c r="B15" s="80">
        <f t="shared" si="2"/>
        <v>43770</v>
      </c>
      <c r="C15" s="81">
        <f>'Nov-15'!$E5</f>
        <v>0</v>
      </c>
      <c r="D15" s="81">
        <f>BUDGET!M9</f>
        <v>0</v>
      </c>
      <c r="E15" s="82">
        <f t="shared" si="0"/>
        <v>0</v>
      </c>
      <c r="G15" s="81">
        <f>'Nov-15'!$E6</f>
        <v>0</v>
      </c>
      <c r="H15" s="81">
        <f>BUDGET!M23</f>
        <v>0</v>
      </c>
      <c r="I15" s="82">
        <f t="shared" si="1"/>
        <v>0</v>
      </c>
      <c r="J15" s="88"/>
      <c r="K15" s="76"/>
      <c r="L15" s="76"/>
    </row>
    <row r="16" spans="2:12" ht="16.5" customHeight="1" x14ac:dyDescent="0.35">
      <c r="B16" s="80">
        <f t="shared" si="2"/>
        <v>43800</v>
      </c>
      <c r="C16" s="81">
        <f>'Dec-15'!$E5</f>
        <v>0</v>
      </c>
      <c r="D16" s="81">
        <f>BUDGET!N9</f>
        <v>0</v>
      </c>
      <c r="E16" s="82">
        <f t="shared" si="0"/>
        <v>0</v>
      </c>
      <c r="G16" s="81">
        <f>'Dec-15'!$E6</f>
        <v>0</v>
      </c>
      <c r="H16" s="81">
        <f>BUDGET!N23</f>
        <v>0</v>
      </c>
      <c r="I16" s="82">
        <f t="shared" si="1"/>
        <v>0</v>
      </c>
      <c r="J16" s="88"/>
      <c r="K16" s="76"/>
      <c r="L16" s="76"/>
    </row>
    <row r="17" spans="2:12" ht="15.5" x14ac:dyDescent="0.35">
      <c r="B17" s="85" t="s">
        <v>13</v>
      </c>
      <c r="C17" s="83">
        <f>SUM(C5:C16)</f>
        <v>0</v>
      </c>
      <c r="D17" s="83">
        <f>SUM(D5:D16)</f>
        <v>0</v>
      </c>
      <c r="E17" s="84">
        <f t="shared" si="0"/>
        <v>0</v>
      </c>
      <c r="F17" s="13"/>
      <c r="G17" s="83">
        <f>SUM(G5:G16)</f>
        <v>0</v>
      </c>
      <c r="H17" s="83">
        <f>SUM(H5:H16)</f>
        <v>0</v>
      </c>
      <c r="I17" s="84">
        <f t="shared" si="1"/>
        <v>0</v>
      </c>
      <c r="J17" s="88"/>
      <c r="K17" s="76"/>
      <c r="L17" s="76"/>
    </row>
    <row r="18" spans="2:12" ht="12.75" customHeight="1" x14ac:dyDescent="0.4">
      <c r="B18" s="8"/>
      <c r="C18" s="11"/>
      <c r="D18" s="11"/>
      <c r="E18" s="12"/>
      <c r="F18" s="12"/>
      <c r="K18" s="10"/>
      <c r="L18" s="10"/>
    </row>
    <row r="19" spans="2:12" ht="18" x14ac:dyDescent="0.4">
      <c r="B19" s="75" t="s">
        <v>22</v>
      </c>
      <c r="C19" s="76"/>
      <c r="D19" s="10"/>
      <c r="E19" s="77"/>
      <c r="F19" s="77"/>
      <c r="G19" s="77"/>
      <c r="H19" s="77"/>
      <c r="I19" s="77"/>
      <c r="J19" s="77"/>
      <c r="K19" s="10"/>
      <c r="L19" s="10"/>
    </row>
    <row r="20" spans="2:12" ht="18.75" customHeight="1" x14ac:dyDescent="0.35">
      <c r="B20" s="182"/>
      <c r="C20" s="182"/>
      <c r="D20" s="182"/>
      <c r="E20" s="182"/>
      <c r="F20" s="182"/>
      <c r="G20" s="182"/>
      <c r="H20" s="182"/>
      <c r="I20" s="182"/>
      <c r="J20" s="182"/>
      <c r="K20" s="182"/>
      <c r="L20" s="182"/>
    </row>
    <row r="21" spans="2:12" ht="18.75" customHeight="1" x14ac:dyDescent="0.35">
      <c r="B21" s="183"/>
      <c r="C21" s="183"/>
      <c r="D21" s="183"/>
      <c r="E21" s="183"/>
      <c r="F21" s="183"/>
      <c r="G21" s="183"/>
      <c r="H21" s="183"/>
      <c r="I21" s="183"/>
      <c r="J21" s="183"/>
      <c r="K21" s="183"/>
      <c r="L21" s="183"/>
    </row>
    <row r="22" spans="2:12" ht="18.75" customHeight="1" x14ac:dyDescent="0.35"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</row>
    <row r="23" spans="2:12" ht="18.75" customHeight="1" x14ac:dyDescent="0.35"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</row>
    <row r="24" spans="2:12" ht="18.75" customHeight="1" x14ac:dyDescent="0.35"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</row>
    <row r="25" spans="2:12" ht="18.75" customHeight="1" x14ac:dyDescent="0.35"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</row>
    <row r="26" spans="2:12" ht="18.75" customHeight="1" x14ac:dyDescent="0.35">
      <c r="B26" s="183"/>
      <c r="C26" s="183"/>
      <c r="D26" s="183"/>
      <c r="E26" s="183"/>
      <c r="F26" s="183"/>
      <c r="G26" s="183"/>
      <c r="H26" s="183"/>
      <c r="I26" s="183"/>
      <c r="J26" s="183"/>
      <c r="K26" s="183"/>
      <c r="L26" s="183"/>
    </row>
    <row r="27" spans="2:12" ht="18.75" customHeight="1" x14ac:dyDescent="0.35"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</row>
    <row r="28" spans="2:12" ht="18.75" customHeight="1" x14ac:dyDescent="0.35"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</row>
    <row r="29" spans="2:12" ht="18.75" customHeight="1" x14ac:dyDescent="0.35">
      <c r="B29" s="183"/>
      <c r="C29" s="183"/>
      <c r="D29" s="183"/>
      <c r="E29" s="183"/>
      <c r="F29" s="183"/>
      <c r="G29" s="183"/>
      <c r="H29" s="183"/>
      <c r="I29" s="183"/>
      <c r="J29" s="183"/>
      <c r="K29" s="183"/>
      <c r="L29" s="183"/>
    </row>
    <row r="30" spans="2:12" ht="18.75" customHeight="1" x14ac:dyDescent="0.35"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</row>
    <row r="31" spans="2:12" ht="18.75" customHeight="1" x14ac:dyDescent="0.35">
      <c r="B31" s="183"/>
      <c r="C31" s="183"/>
      <c r="D31" s="183"/>
      <c r="E31" s="183"/>
      <c r="F31" s="183"/>
      <c r="G31" s="183"/>
      <c r="H31" s="183"/>
      <c r="I31" s="183"/>
      <c r="J31" s="183"/>
      <c r="K31" s="183"/>
      <c r="L31" s="183"/>
    </row>
    <row r="32" spans="2:12" ht="18.75" customHeight="1" x14ac:dyDescent="0.35">
      <c r="B32" s="183"/>
      <c r="C32" s="183"/>
      <c r="D32" s="183"/>
      <c r="E32" s="183"/>
      <c r="F32" s="183"/>
      <c r="G32" s="183"/>
      <c r="H32" s="183"/>
      <c r="I32" s="183"/>
      <c r="J32" s="183"/>
      <c r="K32" s="183"/>
      <c r="L32" s="183"/>
    </row>
    <row r="33" spans="2:15" ht="18.75" customHeight="1" x14ac:dyDescent="0.35">
      <c r="B33" s="183"/>
      <c r="C33" s="183"/>
      <c r="D33" s="183"/>
      <c r="E33" s="183"/>
      <c r="F33" s="183"/>
      <c r="G33" s="183"/>
      <c r="H33" s="183"/>
      <c r="I33" s="183"/>
      <c r="J33" s="183"/>
      <c r="K33" s="183"/>
      <c r="L33" s="183"/>
    </row>
    <row r="34" spans="2:15" ht="18.75" customHeight="1" x14ac:dyDescent="0.35">
      <c r="B34" s="183"/>
      <c r="C34" s="183"/>
      <c r="D34" s="183"/>
      <c r="E34" s="183"/>
      <c r="F34" s="183"/>
      <c r="G34" s="183"/>
      <c r="H34" s="183"/>
      <c r="I34" s="183"/>
      <c r="J34" s="183"/>
      <c r="K34" s="183"/>
      <c r="L34" s="183"/>
    </row>
    <row r="35" spans="2:15" ht="18.75" customHeight="1" x14ac:dyDescent="0.35">
      <c r="B35" s="183"/>
      <c r="C35" s="183"/>
      <c r="D35" s="183"/>
      <c r="E35" s="183"/>
      <c r="F35" s="183"/>
      <c r="G35" s="183"/>
      <c r="H35" s="183"/>
      <c r="I35" s="183"/>
      <c r="J35" s="183"/>
      <c r="K35" s="183"/>
      <c r="L35" s="183"/>
    </row>
    <row r="36" spans="2:15" ht="18.75" customHeight="1" x14ac:dyDescent="0.35">
      <c r="B36" s="183"/>
      <c r="C36" s="183"/>
      <c r="D36" s="183"/>
      <c r="E36" s="183"/>
      <c r="F36" s="183"/>
      <c r="G36" s="183"/>
      <c r="H36" s="183"/>
      <c r="I36" s="183"/>
      <c r="J36" s="183"/>
      <c r="K36" s="183"/>
      <c r="L36" s="183"/>
    </row>
    <row r="37" spans="2:15" ht="18.75" customHeight="1" x14ac:dyDescent="0.35">
      <c r="B37" s="183"/>
      <c r="C37" s="183"/>
      <c r="D37" s="183"/>
      <c r="E37" s="183"/>
      <c r="F37" s="183"/>
      <c r="G37" s="183"/>
      <c r="H37" s="183"/>
      <c r="I37" s="183"/>
      <c r="J37" s="183"/>
      <c r="K37" s="183"/>
      <c r="L37" s="183"/>
    </row>
    <row r="38" spans="2:15" ht="60.5" customHeight="1" x14ac:dyDescent="0.35">
      <c r="L38" s="1"/>
      <c r="M38" s="55"/>
      <c r="N38" s="22"/>
      <c r="O38" s="1"/>
    </row>
    <row r="39" spans="2:15" ht="18.75" customHeight="1" x14ac:dyDescent="0.35">
      <c r="L39" s="4"/>
      <c r="M39" s="56"/>
      <c r="N39" s="59"/>
      <c r="O39" s="4"/>
    </row>
    <row r="40" spans="2:15" ht="18.75" customHeight="1" x14ac:dyDescent="0.35">
      <c r="L40" s="4"/>
      <c r="M40" s="56"/>
      <c r="N40" s="59"/>
      <c r="O40" s="4"/>
    </row>
    <row r="41" spans="2:15" x14ac:dyDescent="0.35">
      <c r="L41" s="1"/>
      <c r="M41" s="55"/>
      <c r="N41" s="22"/>
      <c r="O41" s="1"/>
    </row>
    <row r="42" spans="2:15" x14ac:dyDescent="0.35">
      <c r="L42" s="1"/>
      <c r="M42" s="55"/>
      <c r="N42" s="22"/>
      <c r="O42" s="1"/>
    </row>
    <row r="43" spans="2:15" x14ac:dyDescent="0.35">
      <c r="L43" s="1"/>
      <c r="M43" s="55"/>
      <c r="N43" s="22"/>
      <c r="O43" s="1"/>
    </row>
    <row r="44" spans="2:15" x14ac:dyDescent="0.35">
      <c r="L44" s="1"/>
      <c r="M44" s="55"/>
      <c r="N44" s="22"/>
      <c r="O44" s="1"/>
    </row>
  </sheetData>
  <sheetProtection formatCells="0" formatColumns="0" formatRows="0" selectLockedCells="1"/>
  <mergeCells count="20">
    <mergeCell ref="B37:L37"/>
    <mergeCell ref="B34:L34"/>
    <mergeCell ref="C3:E3"/>
    <mergeCell ref="B30:L30"/>
    <mergeCell ref="B31:L31"/>
    <mergeCell ref="B32:L32"/>
    <mergeCell ref="B33:L33"/>
    <mergeCell ref="B25:L25"/>
    <mergeCell ref="B26:L26"/>
    <mergeCell ref="B27:L27"/>
    <mergeCell ref="B28:L28"/>
    <mergeCell ref="B29:L29"/>
    <mergeCell ref="B23:L23"/>
    <mergeCell ref="B24:L24"/>
    <mergeCell ref="G3:I3"/>
    <mergeCell ref="B20:L20"/>
    <mergeCell ref="B21:L21"/>
    <mergeCell ref="B22:L22"/>
    <mergeCell ref="B35:L35"/>
    <mergeCell ref="B36:L36"/>
  </mergeCells>
  <phoneticPr fontId="17" type="noConversion"/>
  <pageMargins left="0.47" right="0.4" top="0.4" bottom="0.36" header="0.3" footer="0.3"/>
  <pageSetup scale="74" orientation="landscape" horizontalDpi="4800" verticalDpi="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3" tint="-0.499984740745262"/>
    <pageSetUpPr fitToPage="1"/>
  </sheetPr>
  <dimension ref="A1:BR159"/>
  <sheetViews>
    <sheetView showGridLines="0" topLeftCell="A22" workbookViewId="0">
      <selection activeCell="J33" sqref="J33"/>
    </sheetView>
  </sheetViews>
  <sheetFormatPr defaultColWidth="9.1796875" defaultRowHeight="14.5" x14ac:dyDescent="0.35"/>
  <cols>
    <col min="1" max="1" width="3.6328125" style="95" customWidth="1"/>
    <col min="2" max="2" width="14.36328125" style="95" customWidth="1"/>
    <col min="3" max="3" width="5.1796875" style="95" customWidth="1"/>
    <col min="4" max="4" width="14.36328125" style="95" customWidth="1"/>
    <col min="5" max="5" width="5.1796875" style="95" customWidth="1"/>
    <col min="6" max="6" width="14.36328125" style="95" customWidth="1"/>
    <col min="7" max="7" width="5.1796875" style="95" customWidth="1"/>
    <col min="8" max="8" width="14.36328125" style="95" customWidth="1"/>
    <col min="9" max="9" width="5.1796875" style="95" customWidth="1"/>
    <col min="10" max="10" width="14.36328125" style="95" customWidth="1"/>
    <col min="11" max="11" width="5.1796875" style="95" customWidth="1"/>
    <col min="12" max="12" width="14.36328125" style="95" customWidth="1"/>
    <col min="13" max="13" width="5.1796875" style="95" customWidth="1"/>
    <col min="14" max="14" width="14.36328125" style="95" customWidth="1"/>
    <col min="15" max="15" width="5.1796875" style="95" customWidth="1"/>
    <col min="16" max="18" width="9.1796875" style="95" hidden="1" customWidth="1"/>
    <col min="19" max="19" width="17.453125" style="95" hidden="1" customWidth="1"/>
    <col min="20" max="26" width="6.81640625" style="97" hidden="1" customWidth="1"/>
    <col min="27" max="27" width="6.81640625" style="116" hidden="1" customWidth="1"/>
    <col min="28" max="28" width="9.453125" style="113" hidden="1" customWidth="1"/>
    <col min="29" max="29" width="6.81640625" style="116" hidden="1" customWidth="1"/>
    <col min="30" max="30" width="15.81640625" style="116" hidden="1" customWidth="1"/>
    <col min="31" max="33" width="6.81640625" style="97" hidden="1" customWidth="1"/>
    <col min="34" max="34" width="22.453125" style="95" hidden="1" customWidth="1"/>
    <col min="35" max="35" width="15" style="95" hidden="1" customWidth="1"/>
    <col min="36" max="46" width="9.1796875" style="95" hidden="1" customWidth="1"/>
    <col min="47" max="48" width="9.1796875" style="95" customWidth="1"/>
    <col min="49" max="16384" width="9.1796875" style="95"/>
  </cols>
  <sheetData>
    <row r="1" spans="1:70" hidden="1" x14ac:dyDescent="0.35">
      <c r="B1" s="95">
        <v>1</v>
      </c>
      <c r="D1" s="95">
        <v>2</v>
      </c>
      <c r="F1" s="95">
        <v>3</v>
      </c>
      <c r="H1" s="95">
        <v>4</v>
      </c>
      <c r="J1" s="95">
        <v>5</v>
      </c>
      <c r="L1" s="95">
        <v>6</v>
      </c>
      <c r="N1" s="95">
        <v>7</v>
      </c>
      <c r="Q1" s="96" t="s">
        <v>49</v>
      </c>
      <c r="R1" s="95">
        <f>WEEKDAY(M3,2)</f>
        <v>3</v>
      </c>
      <c r="T1" s="97" t="s">
        <v>147</v>
      </c>
      <c r="U1" s="97" t="s">
        <v>148</v>
      </c>
      <c r="V1" s="97" t="s">
        <v>149</v>
      </c>
      <c r="W1" s="97" t="s">
        <v>150</v>
      </c>
      <c r="X1" s="97" t="s">
        <v>371</v>
      </c>
      <c r="Y1" s="97" t="s">
        <v>151</v>
      </c>
      <c r="Z1" s="98" t="e">
        <f ca="1">INDIRECT("'"&amp;$R$3&amp;"'!"&amp;T1)</f>
        <v>#REF!</v>
      </c>
      <c r="AA1" s="116" t="e">
        <f t="shared" ref="AA1:AC1" ca="1" si="0">INDIRECT("'"&amp;$R$3&amp;"'!"&amp;U1)</f>
        <v>#REF!</v>
      </c>
      <c r="AB1" s="113" t="e">
        <f t="shared" ca="1" si="0"/>
        <v>#REF!</v>
      </c>
      <c r="AC1" s="116" t="e">
        <f t="shared" ca="1" si="0"/>
        <v>#REF!</v>
      </c>
      <c r="AD1" s="118" t="e">
        <f t="shared" ref="AD1:AD2" ca="1" si="1">IF(AC1=0,0,TEXT(AB1,"HH:MM AM/PM")&amp;" "&amp;AC1)</f>
        <v>#REF!</v>
      </c>
      <c r="AE1" s="115" t="e">
        <f ca="1">INDIRECT("'"&amp;$R$3&amp;"'!"&amp;X1)</f>
        <v>#REF!</v>
      </c>
      <c r="AF1" s="115" t="e">
        <f ca="1">INDIRECT("'"&amp;$R$3&amp;"'!"&amp;Y1)</f>
        <v>#REF!</v>
      </c>
      <c r="AI1" s="99">
        <f>(BUDGET!C4)</f>
        <v>43466</v>
      </c>
      <c r="AJ1" s="99">
        <f>(BUDGET!D4)</f>
        <v>43497</v>
      </c>
      <c r="AK1" s="99">
        <f>(BUDGET!E4)</f>
        <v>43525</v>
      </c>
      <c r="AL1" s="99">
        <f>(BUDGET!F4)</f>
        <v>43556</v>
      </c>
      <c r="AM1" s="99">
        <f>(BUDGET!G4)</f>
        <v>43586</v>
      </c>
      <c r="AN1" s="99">
        <f>(BUDGET!H4)</f>
        <v>43617</v>
      </c>
      <c r="AO1" s="99">
        <f>(BUDGET!I4)</f>
        <v>43647</v>
      </c>
      <c r="AP1" s="99">
        <f>(BUDGET!J4)</f>
        <v>43678</v>
      </c>
      <c r="AQ1" s="99">
        <f>(BUDGET!K4)</f>
        <v>43709</v>
      </c>
      <c r="AR1" s="99">
        <f>(BUDGET!L4)</f>
        <v>43739</v>
      </c>
      <c r="AS1" s="99">
        <f>(BUDGET!M4)</f>
        <v>43770</v>
      </c>
      <c r="AT1" s="99">
        <f>(BUDGET!N4)</f>
        <v>43800</v>
      </c>
      <c r="AU1" s="99"/>
      <c r="AV1" s="99"/>
    </row>
    <row r="2" spans="1:70" x14ac:dyDescent="0.35">
      <c r="Q2" s="96" t="s">
        <v>52</v>
      </c>
      <c r="R2" s="95">
        <f>S2-M3</f>
        <v>31</v>
      </c>
      <c r="S2" s="100">
        <f>DATE(YEAR(M3),MONTH(M3)+1,DAY(M3))</f>
        <v>41944</v>
      </c>
      <c r="T2" s="97" t="s">
        <v>152</v>
      </c>
      <c r="U2" s="97" t="s">
        <v>153</v>
      </c>
      <c r="V2" s="97" t="s">
        <v>154</v>
      </c>
      <c r="W2" s="97" t="s">
        <v>155</v>
      </c>
      <c r="X2" s="97" t="s">
        <v>372</v>
      </c>
      <c r="Y2" s="97" t="s">
        <v>156</v>
      </c>
      <c r="Z2" s="98" t="e">
        <f t="shared" ref="Z2:Z9" ca="1" si="2">INDIRECT("'"&amp;$R$3&amp;"'!"&amp;T2)</f>
        <v>#REF!</v>
      </c>
      <c r="AA2" s="116" t="e">
        <f t="shared" ref="AA2:AA9" ca="1" si="3">INDIRECT("'"&amp;$R$3&amp;"'!"&amp;U2)</f>
        <v>#REF!</v>
      </c>
      <c r="AB2" s="113" t="e">
        <f t="shared" ref="AB2:AB9" ca="1" si="4">INDIRECT("'"&amp;$R$3&amp;"'!"&amp;V2)</f>
        <v>#REF!</v>
      </c>
      <c r="AC2" s="116" t="e">
        <f t="shared" ref="AC2:AC9" ca="1" si="5">INDIRECT("'"&amp;$R$3&amp;"'!"&amp;W2)</f>
        <v>#REF!</v>
      </c>
      <c r="AD2" s="118" t="e">
        <f t="shared" ca="1" si="1"/>
        <v>#REF!</v>
      </c>
      <c r="AE2" s="115" t="e">
        <f t="shared" ref="AE2:AE9" ca="1" si="6">INDIRECT("'"&amp;$R$3&amp;"'!"&amp;X2)</f>
        <v>#REF!</v>
      </c>
      <c r="AF2" s="115" t="e">
        <f t="shared" ref="AF2:AF9" ca="1" si="7">INDIRECT("'"&amp;$R$3&amp;"'!"&amp;Y2)</f>
        <v>#REF!</v>
      </c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</row>
    <row r="3" spans="1:70" ht="21" x14ac:dyDescent="0.5">
      <c r="B3" s="95" t="s">
        <v>55</v>
      </c>
      <c r="C3" s="101"/>
      <c r="D3" s="101"/>
      <c r="I3" s="102"/>
      <c r="J3" s="102"/>
      <c r="K3" s="102"/>
      <c r="L3" s="103" t="s">
        <v>56</v>
      </c>
      <c r="M3" s="185">
        <v>41913</v>
      </c>
      <c r="N3" s="186"/>
      <c r="O3" s="187"/>
      <c r="Q3" s="96" t="s">
        <v>57</v>
      </c>
      <c r="R3" s="95" t="str">
        <f>TEXT(M3,"MMM-YY")</f>
        <v>Oct-14</v>
      </c>
      <c r="T3" s="97" t="s">
        <v>157</v>
      </c>
      <c r="U3" s="97" t="s">
        <v>158</v>
      </c>
      <c r="V3" s="97" t="s">
        <v>159</v>
      </c>
      <c r="W3" s="97" t="s">
        <v>160</v>
      </c>
      <c r="X3" s="97" t="s">
        <v>373</v>
      </c>
      <c r="Y3" s="97" t="s">
        <v>161</v>
      </c>
      <c r="Z3" s="98" t="e">
        <f t="shared" ca="1" si="2"/>
        <v>#REF!</v>
      </c>
      <c r="AA3" s="116" t="e">
        <f t="shared" ca="1" si="3"/>
        <v>#REF!</v>
      </c>
      <c r="AB3" s="113" t="e">
        <f t="shared" ca="1" si="4"/>
        <v>#REF!</v>
      </c>
      <c r="AC3" s="116" t="e">
        <f t="shared" ca="1" si="5"/>
        <v>#REF!</v>
      </c>
      <c r="AD3" s="118" t="e">
        <f ca="1">IF(AC3=0,0,TEXT(AB3,"HH:MM AM/PM")&amp;" "&amp;AC3)</f>
        <v>#REF!</v>
      </c>
      <c r="AE3" s="115" t="e">
        <f t="shared" ca="1" si="6"/>
        <v>#REF!</v>
      </c>
      <c r="AF3" s="115" t="e">
        <f t="shared" ca="1" si="7"/>
        <v>#REF!</v>
      </c>
      <c r="AI3" s="95" t="str">
        <f>TEXT(AI1,"DDDD")</f>
        <v>Tuesday</v>
      </c>
      <c r="AJ3" s="95" t="str">
        <f t="shared" ref="AJ3:AT3" si="8">TEXT(AJ1,"DDDD")</f>
        <v>Friday</v>
      </c>
      <c r="AK3" s="95" t="str">
        <f t="shared" si="8"/>
        <v>Friday</v>
      </c>
      <c r="AL3" s="95" t="str">
        <f t="shared" si="8"/>
        <v>Monday</v>
      </c>
      <c r="AM3" s="95" t="str">
        <f t="shared" si="8"/>
        <v>Wednesday</v>
      </c>
      <c r="AN3" s="95" t="str">
        <f t="shared" si="8"/>
        <v>Saturday</v>
      </c>
      <c r="AO3" s="95" t="str">
        <f t="shared" si="8"/>
        <v>Monday</v>
      </c>
      <c r="AP3" s="95" t="str">
        <f t="shared" si="8"/>
        <v>Thursday</v>
      </c>
      <c r="AQ3" s="95" t="str">
        <f t="shared" si="8"/>
        <v>Sunday</v>
      </c>
      <c r="AR3" s="95" t="str">
        <f t="shared" si="8"/>
        <v>Tuesday</v>
      </c>
      <c r="AS3" s="95" t="str">
        <f t="shared" si="8"/>
        <v>Friday</v>
      </c>
      <c r="AT3" s="95" t="str">
        <f t="shared" si="8"/>
        <v>Sunday</v>
      </c>
    </row>
    <row r="4" spans="1:70" ht="38.25" customHeight="1" thickBot="1" x14ac:dyDescent="0.7">
      <c r="B4" s="188" t="str">
        <f>BUDGET!J2&amp;" Outing Calendar for the Month of "&amp;TEXT(M3,"MMMM YYYY")</f>
        <v>Bobby Jones Links Outing Calendar for the Month of October 2014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04"/>
      <c r="Q4" s="104"/>
      <c r="R4" s="104"/>
      <c r="S4" s="104"/>
      <c r="T4" s="97" t="s">
        <v>162</v>
      </c>
      <c r="U4" s="97" t="s">
        <v>163</v>
      </c>
      <c r="V4" s="97" t="s">
        <v>164</v>
      </c>
      <c r="W4" s="97" t="s">
        <v>165</v>
      </c>
      <c r="X4" s="97" t="s">
        <v>374</v>
      </c>
      <c r="Y4" s="97" t="s">
        <v>166</v>
      </c>
      <c r="Z4" s="98" t="e">
        <f t="shared" ca="1" si="2"/>
        <v>#REF!</v>
      </c>
      <c r="AA4" s="116" t="e">
        <f t="shared" ca="1" si="3"/>
        <v>#REF!</v>
      </c>
      <c r="AB4" s="113" t="e">
        <f t="shared" ca="1" si="4"/>
        <v>#REF!</v>
      </c>
      <c r="AC4" s="116" t="e">
        <f t="shared" ca="1" si="5"/>
        <v>#REF!</v>
      </c>
      <c r="AD4" s="118" t="e">
        <f t="shared" ref="AD4:AD62" ca="1" si="9">IF(AC4=0,0,TEXT(AB4,"HH:MM AM/PM")&amp;" "&amp;AC4)</f>
        <v>#REF!</v>
      </c>
      <c r="AE4" s="115" t="e">
        <f t="shared" ca="1" si="6"/>
        <v>#REF!</v>
      </c>
      <c r="AF4" s="115" t="e">
        <f t="shared" ca="1" si="7"/>
        <v>#REF!</v>
      </c>
      <c r="AH4" s="104"/>
      <c r="AI4" s="95">
        <f>WEEKDAY(AI1,2)</f>
        <v>2</v>
      </c>
      <c r="AJ4" s="95">
        <f t="shared" ref="AJ4:AT4" si="10">WEEKDAY(AJ1,2)</f>
        <v>5</v>
      </c>
      <c r="AK4" s="95">
        <f t="shared" si="10"/>
        <v>5</v>
      </c>
      <c r="AL4" s="95">
        <f t="shared" si="10"/>
        <v>1</v>
      </c>
      <c r="AM4" s="95">
        <f t="shared" si="10"/>
        <v>3</v>
      </c>
      <c r="AN4" s="95">
        <f t="shared" si="10"/>
        <v>6</v>
      </c>
      <c r="AO4" s="95">
        <f t="shared" si="10"/>
        <v>1</v>
      </c>
      <c r="AP4" s="95">
        <f t="shared" si="10"/>
        <v>4</v>
      </c>
      <c r="AQ4" s="95">
        <f t="shared" si="10"/>
        <v>7</v>
      </c>
      <c r="AR4" s="95">
        <f t="shared" si="10"/>
        <v>2</v>
      </c>
      <c r="AS4" s="95">
        <f t="shared" si="10"/>
        <v>5</v>
      </c>
      <c r="AT4" s="95">
        <f t="shared" si="10"/>
        <v>7</v>
      </c>
    </row>
    <row r="5" spans="1:70" ht="19" thickTop="1" x14ac:dyDescent="0.35">
      <c r="B5" s="189" t="s">
        <v>62</v>
      </c>
      <c r="C5" s="190"/>
      <c r="D5" s="191" t="s">
        <v>63</v>
      </c>
      <c r="E5" s="192"/>
      <c r="F5" s="191" t="s">
        <v>64</v>
      </c>
      <c r="G5" s="192"/>
      <c r="H5" s="191" t="s">
        <v>65</v>
      </c>
      <c r="I5" s="192"/>
      <c r="J5" s="191" t="s">
        <v>66</v>
      </c>
      <c r="K5" s="192"/>
      <c r="L5" s="191" t="s">
        <v>67</v>
      </c>
      <c r="M5" s="192"/>
      <c r="N5" s="191" t="s">
        <v>68</v>
      </c>
      <c r="O5" s="192"/>
      <c r="P5" s="105"/>
      <c r="Q5" s="105"/>
      <c r="R5" s="105"/>
      <c r="S5" s="105"/>
      <c r="T5" s="97" t="s">
        <v>167</v>
      </c>
      <c r="U5" s="97" t="s">
        <v>168</v>
      </c>
      <c r="V5" s="97" t="s">
        <v>169</v>
      </c>
      <c r="W5" s="97" t="s">
        <v>170</v>
      </c>
      <c r="X5" s="97" t="s">
        <v>375</v>
      </c>
      <c r="Y5" s="97" t="s">
        <v>171</v>
      </c>
      <c r="Z5" s="98" t="e">
        <f t="shared" ca="1" si="2"/>
        <v>#REF!</v>
      </c>
      <c r="AA5" s="116" t="e">
        <f t="shared" ca="1" si="3"/>
        <v>#REF!</v>
      </c>
      <c r="AB5" s="113" t="e">
        <f t="shared" ca="1" si="4"/>
        <v>#REF!</v>
      </c>
      <c r="AC5" s="116" t="e">
        <f t="shared" ca="1" si="5"/>
        <v>#REF!</v>
      </c>
      <c r="AD5" s="118" t="e">
        <f t="shared" ca="1" si="9"/>
        <v>#REF!</v>
      </c>
      <c r="AE5" s="115" t="e">
        <f t="shared" ca="1" si="6"/>
        <v>#REF!</v>
      </c>
      <c r="AF5" s="115" t="e">
        <f t="shared" ca="1" si="7"/>
        <v>#REF!</v>
      </c>
      <c r="AG5" s="106"/>
      <c r="AH5" s="105"/>
      <c r="AI5" s="104"/>
    </row>
    <row r="6" spans="1:70" s="105" customFormat="1" ht="15.75" customHeight="1" x14ac:dyDescent="0.45">
      <c r="A6" s="101"/>
      <c r="B6" s="107">
        <f>IF($R1=B1,M3,0)</f>
        <v>0</v>
      </c>
      <c r="C6" s="130">
        <f>IF(B6=0,0,COUNTIF($Z$1:$Z$43,B6))</f>
        <v>0</v>
      </c>
      <c r="D6" s="107">
        <f>IF(B6&gt;0,B6+1,IF($R1=D1,$M3,0))</f>
        <v>0</v>
      </c>
      <c r="E6" s="130">
        <f>IF(D6=0,0,COUNTIF($Z$1:$Z$43,D6))</f>
        <v>0</v>
      </c>
      <c r="F6" s="107">
        <f>IF(D6&gt;0,D6+1,IF($R1=F1,$M3,0))</f>
        <v>41913</v>
      </c>
      <c r="G6" s="130">
        <f ca="1">IF(F6=0,0,COUNTIF($Z$1:$Z$43,F6))</f>
        <v>0</v>
      </c>
      <c r="H6" s="107">
        <f>IF(F6&gt;0,F6+1,IF($R1=H1,$M3,0))</f>
        <v>41914</v>
      </c>
      <c r="I6" s="130">
        <f ca="1">IF(H6=0,0,COUNTIF($Z$1:$Z$43,H6))</f>
        <v>0</v>
      </c>
      <c r="J6" s="107">
        <f>IF(H6&gt;0,H6+1,IF($R1=J1,$M3,0))</f>
        <v>41915</v>
      </c>
      <c r="K6" s="130">
        <f ca="1">IF(J6=0,0,COUNTIF($Z$1:$Z$43,J6))</f>
        <v>0</v>
      </c>
      <c r="L6" s="107">
        <f>IF(J6&gt;0,J6+1,IF($R1=L1,$M3,0))</f>
        <v>41916</v>
      </c>
      <c r="M6" s="130">
        <f ca="1">IF(L6=0,0,COUNTIF($Z$1:$Z$43,L6))</f>
        <v>0</v>
      </c>
      <c r="N6" s="107">
        <f>IF(L6&gt;0,L6+1,IF($R1=N1,$M3,0))</f>
        <v>41917</v>
      </c>
      <c r="O6" s="130">
        <f ca="1">IF(N6=0,0,COUNTIF($Z$1:$Z$43,N6))</f>
        <v>0</v>
      </c>
      <c r="P6" s="108"/>
      <c r="Q6" s="108"/>
      <c r="R6" s="108"/>
      <c r="S6" s="108"/>
      <c r="T6" s="97" t="s">
        <v>172</v>
      </c>
      <c r="U6" s="97" t="s">
        <v>173</v>
      </c>
      <c r="V6" s="97" t="s">
        <v>174</v>
      </c>
      <c r="W6" s="97" t="s">
        <v>175</v>
      </c>
      <c r="X6" s="97" t="s">
        <v>376</v>
      </c>
      <c r="Y6" s="97" t="s">
        <v>176</v>
      </c>
      <c r="Z6" s="98" t="e">
        <f t="shared" ca="1" si="2"/>
        <v>#REF!</v>
      </c>
      <c r="AA6" s="116" t="e">
        <f t="shared" ca="1" si="3"/>
        <v>#REF!</v>
      </c>
      <c r="AB6" s="113" t="e">
        <f t="shared" ca="1" si="4"/>
        <v>#REF!</v>
      </c>
      <c r="AC6" s="116" t="e">
        <f t="shared" ca="1" si="5"/>
        <v>#REF!</v>
      </c>
      <c r="AD6" s="118" t="e">
        <f t="shared" ca="1" si="9"/>
        <v>#REF!</v>
      </c>
      <c r="AE6" s="115" t="e">
        <f t="shared" ca="1" si="6"/>
        <v>#REF!</v>
      </c>
      <c r="AF6" s="115" t="e">
        <f t="shared" ca="1" si="7"/>
        <v>#REF!</v>
      </c>
      <c r="AG6" s="106"/>
      <c r="AH6" s="108"/>
      <c r="AU6" s="101"/>
      <c r="AV6" s="101"/>
      <c r="AW6" s="101"/>
      <c r="AX6" s="101"/>
      <c r="AY6" s="101"/>
      <c r="AZ6" s="101"/>
      <c r="BA6" s="101"/>
      <c r="BB6" s="101"/>
      <c r="BC6" s="101"/>
      <c r="BD6" s="101"/>
      <c r="BE6" s="101"/>
      <c r="BF6" s="101"/>
      <c r="BG6" s="101"/>
      <c r="BH6" s="101"/>
      <c r="BI6" s="101"/>
      <c r="BJ6" s="101"/>
      <c r="BK6" s="101"/>
      <c r="BL6" s="101"/>
      <c r="BM6" s="101"/>
      <c r="BN6" s="101"/>
      <c r="BO6" s="101"/>
      <c r="BP6" s="101"/>
      <c r="BQ6" s="101"/>
      <c r="BR6" s="101"/>
    </row>
    <row r="7" spans="1:70" s="108" customFormat="1" ht="15.75" customHeight="1" x14ac:dyDescent="0.35">
      <c r="A7" s="95"/>
      <c r="B7" s="131">
        <f t="array" aca="1" ref="B7" ca="1">IFERROR(INDEX($Z$1:$AA$43,SMALL(IF(EVENT_DATES=B$6,ROW(EVENT_DATES)),ROW(1:1)),2),0)</f>
        <v>0</v>
      </c>
      <c r="C7" s="119" t="e">
        <f ca="1">VLOOKUP(B7,$AA:$AF,5,0)</f>
        <v>#N/A</v>
      </c>
      <c r="D7" s="131">
        <f t="array" aca="1" ref="D7" ca="1">IFERROR(INDEX($Z$1:$AA$43,SMALL(IF(EVENT_DATES=D$6,ROW(EVENT_DATES)),ROW(1:1)),2),0)</f>
        <v>0</v>
      </c>
      <c r="E7" s="119" t="e">
        <f ca="1">VLOOKUP(D7,$AA:$AF,5,0)</f>
        <v>#N/A</v>
      </c>
      <c r="F7" s="131">
        <f t="array" aca="1" ref="F7" ca="1">IFERROR(INDEX($Z$1:$AA$43,SMALL(IF(EVENT_DATES=F$6,ROW(EVENT_DATES)),ROW(1:1)),2),0)</f>
        <v>0</v>
      </c>
      <c r="G7" s="119" t="e">
        <f ca="1">VLOOKUP(F7,$AA:$AF,5,0)</f>
        <v>#N/A</v>
      </c>
      <c r="H7" s="131">
        <f t="array" aca="1" ref="H7" ca="1">IFERROR(INDEX($Z$1:$AA$43,SMALL(IF(EVENT_DATES=H$6,ROW(EVENT_DATES)),ROW(1:1)),2),0)</f>
        <v>0</v>
      </c>
      <c r="I7" s="119" t="e">
        <f ca="1">VLOOKUP(H7,$AA:$AF,5,0)</f>
        <v>#N/A</v>
      </c>
      <c r="J7" s="131">
        <f t="array" aca="1" ref="J7" ca="1">IFERROR(INDEX($Z$1:$AA$43,SMALL(IF(EVENT_DATES=J$6,ROW(EVENT_DATES)),ROW(1:1)),2),0)</f>
        <v>0</v>
      </c>
      <c r="K7" s="119" t="e">
        <f ca="1">VLOOKUP(J7,$AA:$AF,5,0)</f>
        <v>#N/A</v>
      </c>
      <c r="L7" s="131">
        <f t="array" aca="1" ref="L7" ca="1">IFERROR(INDEX($Z$1:$AA$43,SMALL(IF(EVENT_DATES=L$6,ROW(EVENT_DATES)),ROW(1:1)),2),0)</f>
        <v>0</v>
      </c>
      <c r="M7" s="119" t="e">
        <f ca="1">VLOOKUP(L7,$AA:$AF,5,0)</f>
        <v>#N/A</v>
      </c>
      <c r="N7" s="131">
        <f t="array" aca="1" ref="N7" ca="1">IFERROR(INDEX($Z$1:$AA$43,SMALL(IF(EVENT_DATES=N$6,ROW(EVENT_DATES)),ROW(1:1)),2),0)</f>
        <v>0</v>
      </c>
      <c r="O7" s="119" t="e">
        <f ca="1">VLOOKUP(N7,$AA:$AF,5,0)</f>
        <v>#N/A</v>
      </c>
      <c r="T7" s="97" t="s">
        <v>177</v>
      </c>
      <c r="U7" s="97" t="s">
        <v>178</v>
      </c>
      <c r="V7" s="97" t="s">
        <v>179</v>
      </c>
      <c r="W7" s="97" t="s">
        <v>180</v>
      </c>
      <c r="X7" s="97" t="s">
        <v>377</v>
      </c>
      <c r="Y7" s="97" t="s">
        <v>181</v>
      </c>
      <c r="Z7" s="98" t="e">
        <f t="shared" ca="1" si="2"/>
        <v>#REF!</v>
      </c>
      <c r="AA7" s="116" t="e">
        <f t="shared" ca="1" si="3"/>
        <v>#REF!</v>
      </c>
      <c r="AB7" s="113" t="e">
        <f t="shared" ca="1" si="4"/>
        <v>#REF!</v>
      </c>
      <c r="AC7" s="116" t="e">
        <f t="shared" ca="1" si="5"/>
        <v>#REF!</v>
      </c>
      <c r="AD7" s="118" t="e">
        <f t="shared" ca="1" si="9"/>
        <v>#REF!</v>
      </c>
      <c r="AE7" s="115" t="e">
        <f t="shared" ca="1" si="6"/>
        <v>#REF!</v>
      </c>
      <c r="AF7" s="115" t="e">
        <f t="shared" ca="1" si="7"/>
        <v>#REF!</v>
      </c>
      <c r="AG7" s="106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</row>
    <row r="8" spans="1:70" s="108" customFormat="1" ht="15.75" customHeight="1" x14ac:dyDescent="0.35">
      <c r="A8" s="95"/>
      <c r="B8" s="128" t="e">
        <f t="shared" ref="B8" ca="1" si="11">VLOOKUP(B7,$AA:$AF,4,0)</f>
        <v>#N/A</v>
      </c>
      <c r="C8" s="119" t="e">
        <f t="shared" ref="C8" ca="1" si="12">VLOOKUP(B7,$AA:$AF,6,0)</f>
        <v>#N/A</v>
      </c>
      <c r="D8" s="128" t="e">
        <f t="shared" ref="D8" ca="1" si="13">VLOOKUP(D7,$AA:$AF,4,0)</f>
        <v>#N/A</v>
      </c>
      <c r="E8" s="119" t="e">
        <f t="shared" ref="E8" ca="1" si="14">VLOOKUP(D7,$AA:$AF,6,0)</f>
        <v>#N/A</v>
      </c>
      <c r="F8" s="128" t="e">
        <f t="shared" ref="F8" ca="1" si="15">VLOOKUP(F7,$AA:$AF,4,0)</f>
        <v>#N/A</v>
      </c>
      <c r="G8" s="119" t="e">
        <f t="shared" ref="G8" ca="1" si="16">VLOOKUP(F7,$AA:$AF,6,0)</f>
        <v>#N/A</v>
      </c>
      <c r="H8" s="128" t="e">
        <f t="shared" ref="H8" ca="1" si="17">VLOOKUP(H7,$AA:$AF,4,0)</f>
        <v>#N/A</v>
      </c>
      <c r="I8" s="119" t="e">
        <f t="shared" ref="I8" ca="1" si="18">VLOOKUP(H7,$AA:$AF,6,0)</f>
        <v>#N/A</v>
      </c>
      <c r="J8" s="128" t="e">
        <f t="shared" ref="J8" ca="1" si="19">VLOOKUP(J7,$AA:$AF,4,0)</f>
        <v>#N/A</v>
      </c>
      <c r="K8" s="119" t="e">
        <f t="shared" ref="K8" ca="1" si="20">VLOOKUP(J7,$AA:$AF,6,0)</f>
        <v>#N/A</v>
      </c>
      <c r="L8" s="128" t="e">
        <f t="shared" ref="L8" ca="1" si="21">VLOOKUP(L7,$AA:$AF,4,0)</f>
        <v>#N/A</v>
      </c>
      <c r="M8" s="119" t="e">
        <f t="shared" ref="M8" ca="1" si="22">VLOOKUP(L7,$AA:$AF,6,0)</f>
        <v>#N/A</v>
      </c>
      <c r="N8" s="128" t="e">
        <f t="shared" ref="N8" ca="1" si="23">VLOOKUP(N7,$AA:$AF,4,0)</f>
        <v>#N/A</v>
      </c>
      <c r="O8" s="119" t="e">
        <f t="shared" ref="O8" ca="1" si="24">VLOOKUP(N7,$AA:$AF,6,0)</f>
        <v>#N/A</v>
      </c>
      <c r="T8" s="97" t="s">
        <v>50</v>
      </c>
      <c r="U8" s="97" t="s">
        <v>51</v>
      </c>
      <c r="V8" s="97" t="s">
        <v>182</v>
      </c>
      <c r="W8" s="97" t="s">
        <v>183</v>
      </c>
      <c r="X8" s="97" t="s">
        <v>378</v>
      </c>
      <c r="Y8" s="97" t="s">
        <v>184</v>
      </c>
      <c r="Z8" s="98" t="e">
        <f t="shared" ca="1" si="2"/>
        <v>#REF!</v>
      </c>
      <c r="AA8" s="116" t="e">
        <f t="shared" ca="1" si="3"/>
        <v>#REF!</v>
      </c>
      <c r="AB8" s="113" t="e">
        <f t="shared" ca="1" si="4"/>
        <v>#REF!</v>
      </c>
      <c r="AC8" s="116" t="e">
        <f t="shared" ca="1" si="5"/>
        <v>#REF!</v>
      </c>
      <c r="AD8" s="118" t="e">
        <f t="shared" ca="1" si="9"/>
        <v>#REF!</v>
      </c>
      <c r="AE8" s="115" t="e">
        <f t="shared" ca="1" si="6"/>
        <v>#REF!</v>
      </c>
      <c r="AF8" s="115" t="e">
        <f t="shared" ca="1" si="7"/>
        <v>#REF!</v>
      </c>
      <c r="AG8" s="106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95"/>
    </row>
    <row r="9" spans="1:70" s="108" customFormat="1" ht="15.75" customHeight="1" x14ac:dyDescent="0.35">
      <c r="A9" s="95"/>
      <c r="B9" s="131">
        <f t="array" aca="1" ref="B9" ca="1">IFERROR(INDEX($Z$1:$AA$43,SMALL(IF(EVENT_DATES=B$6,ROW(EVENT_DATES)),ROW(2:2)),2),0)</f>
        <v>0</v>
      </c>
      <c r="C9" s="119" t="e">
        <f ca="1">VLOOKUP(B9,$AA:$AF,5)</f>
        <v>#N/A</v>
      </c>
      <c r="D9" s="131">
        <f t="array" aca="1" ref="D9" ca="1">IFERROR(INDEX($Z$1:$AA$43,SMALL(IF(EVENT_DATES=D$6,ROW(EVENT_DATES)),ROW(2:2)),2),0)</f>
        <v>0</v>
      </c>
      <c r="E9" s="119" t="e">
        <f ca="1">VLOOKUP(D9,$AA:$AF,5)</f>
        <v>#N/A</v>
      </c>
      <c r="F9" s="131">
        <f t="array" aca="1" ref="F9" ca="1">IFERROR(INDEX($Z$1:$AA$43,SMALL(IF(EVENT_DATES=F$6,ROW(EVENT_DATES)),ROW(2:2)),2),0)</f>
        <v>0</v>
      </c>
      <c r="G9" s="119" t="e">
        <f ca="1">VLOOKUP(F9,$AA:$AF,5)</f>
        <v>#N/A</v>
      </c>
      <c r="H9" s="131">
        <f t="array" aca="1" ref="H9" ca="1">IFERROR(INDEX($Z$1:$AA$43,SMALL(IF(EVENT_DATES=H$6,ROW(EVENT_DATES)),ROW(2:2)),2),0)</f>
        <v>0</v>
      </c>
      <c r="I9" s="119" t="e">
        <f ca="1">VLOOKUP(H9,$AA:$AF,5)</f>
        <v>#N/A</v>
      </c>
      <c r="J9" s="131">
        <f t="array" aca="1" ref="J9" ca="1">IFERROR(INDEX($Z$1:$AA$43,SMALL(IF(EVENT_DATES=J$6,ROW(EVENT_DATES)),ROW(2:2)),2),0)</f>
        <v>0</v>
      </c>
      <c r="K9" s="119" t="e">
        <f ca="1">VLOOKUP(J9,$AA:$AF,5)</f>
        <v>#N/A</v>
      </c>
      <c r="L9" s="131">
        <f t="array" aca="1" ref="L9" ca="1">IFERROR(INDEX($Z$1:$AA$43,SMALL(IF(EVENT_DATES=L$6,ROW(EVENT_DATES)),ROW(2:2)),2),0)</f>
        <v>0</v>
      </c>
      <c r="M9" s="119" t="e">
        <f ca="1">VLOOKUP(L9,$AA:$AF,5)</f>
        <v>#N/A</v>
      </c>
      <c r="N9" s="131">
        <f t="array" aca="1" ref="N9" ca="1">IFERROR(INDEX($Z$1:$AA$43,SMALL(IF(EVENT_DATES=N$6,ROW(EVENT_DATES)),ROW(2:2)),2),0)</f>
        <v>0</v>
      </c>
      <c r="O9" s="119" t="e">
        <f ca="1">VLOOKUP(N9,$AA:$AF,5)</f>
        <v>#N/A</v>
      </c>
      <c r="T9" s="97" t="s">
        <v>53</v>
      </c>
      <c r="U9" s="97" t="s">
        <v>54</v>
      </c>
      <c r="V9" s="97" t="s">
        <v>185</v>
      </c>
      <c r="W9" s="97" t="s">
        <v>186</v>
      </c>
      <c r="X9" s="97" t="s">
        <v>379</v>
      </c>
      <c r="Y9" s="97" t="s">
        <v>187</v>
      </c>
      <c r="Z9" s="98" t="e">
        <f t="shared" ca="1" si="2"/>
        <v>#REF!</v>
      </c>
      <c r="AA9" s="116" t="e">
        <f t="shared" ca="1" si="3"/>
        <v>#REF!</v>
      </c>
      <c r="AB9" s="113" t="e">
        <f t="shared" ca="1" si="4"/>
        <v>#REF!</v>
      </c>
      <c r="AC9" s="116" t="e">
        <f t="shared" ca="1" si="5"/>
        <v>#REF!</v>
      </c>
      <c r="AD9" s="118" t="e">
        <f t="shared" ca="1" si="9"/>
        <v>#REF!</v>
      </c>
      <c r="AE9" s="115" t="e">
        <f t="shared" ca="1" si="6"/>
        <v>#REF!</v>
      </c>
      <c r="AF9" s="115" t="e">
        <f t="shared" ca="1" si="7"/>
        <v>#REF!</v>
      </c>
      <c r="AG9" s="106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</row>
    <row r="10" spans="1:70" s="108" customFormat="1" ht="15.75" customHeight="1" thickBot="1" x14ac:dyDescent="0.4">
      <c r="A10" s="95"/>
      <c r="B10" s="129" t="e">
        <f t="shared" ref="B10" ca="1" si="25">VLOOKUP(B9,$AA:$AF,4,0)</f>
        <v>#N/A</v>
      </c>
      <c r="C10" s="120" t="e">
        <f t="shared" ref="C10" ca="1" si="26">VLOOKUP(B9,$AA:$AF,6)</f>
        <v>#N/A</v>
      </c>
      <c r="D10" s="129" t="e">
        <f t="shared" ref="D10" ca="1" si="27">VLOOKUP(D9,$AA:$AF,4,0)</f>
        <v>#N/A</v>
      </c>
      <c r="E10" s="120" t="e">
        <f t="shared" ref="E10" ca="1" si="28">VLOOKUP(D9,$AA:$AF,6)</f>
        <v>#N/A</v>
      </c>
      <c r="F10" s="129" t="e">
        <f t="shared" ref="F10" ca="1" si="29">VLOOKUP(F9,$AA:$AF,4,0)</f>
        <v>#N/A</v>
      </c>
      <c r="G10" s="120" t="e">
        <f t="shared" ref="G10" ca="1" si="30">VLOOKUP(F9,$AA:$AF,6)</f>
        <v>#N/A</v>
      </c>
      <c r="H10" s="129" t="e">
        <f t="shared" ref="H10" ca="1" si="31">VLOOKUP(H9,$AA:$AF,4,0)</f>
        <v>#N/A</v>
      </c>
      <c r="I10" s="120" t="e">
        <f t="shared" ref="I10" ca="1" si="32">VLOOKUP(H9,$AA:$AF,6)</f>
        <v>#N/A</v>
      </c>
      <c r="J10" s="129" t="e">
        <f t="shared" ref="J10" ca="1" si="33">VLOOKUP(J9,$AA:$AF,4,0)</f>
        <v>#N/A</v>
      </c>
      <c r="K10" s="120" t="e">
        <f t="shared" ref="K10" ca="1" si="34">VLOOKUP(J9,$AA:$AF,6)</f>
        <v>#N/A</v>
      </c>
      <c r="L10" s="129" t="e">
        <f t="shared" ref="L10" ca="1" si="35">VLOOKUP(L9,$AA:$AF,4,0)</f>
        <v>#N/A</v>
      </c>
      <c r="M10" s="120" t="e">
        <f t="shared" ref="M10" ca="1" si="36">VLOOKUP(L9,$AA:$AF,6)</f>
        <v>#N/A</v>
      </c>
      <c r="N10" s="129" t="e">
        <f t="shared" ref="N10" ca="1" si="37">VLOOKUP(N9,$AA:$AF,4,0)</f>
        <v>#N/A</v>
      </c>
      <c r="O10" s="120" t="e">
        <f t="shared" ref="O10" ca="1" si="38">VLOOKUP(N9,$AA:$AF,6)</f>
        <v>#N/A</v>
      </c>
      <c r="P10" s="105"/>
      <c r="Q10" s="105"/>
      <c r="R10" s="105"/>
      <c r="S10" s="105"/>
      <c r="T10" s="97" t="s">
        <v>58</v>
      </c>
      <c r="U10" s="97" t="s">
        <v>59</v>
      </c>
      <c r="V10" s="97" t="s">
        <v>188</v>
      </c>
      <c r="W10" s="97" t="s">
        <v>189</v>
      </c>
      <c r="X10" s="97" t="s">
        <v>380</v>
      </c>
      <c r="Y10" s="97" t="s">
        <v>190</v>
      </c>
      <c r="Z10" s="98" t="e">
        <f t="shared" ref="Z10:Z62" ca="1" si="39">INDIRECT("'"&amp;$R$3&amp;"'!"&amp;T10)</f>
        <v>#REF!</v>
      </c>
      <c r="AA10" s="116" t="e">
        <f t="shared" ref="AA10:AA62" ca="1" si="40">INDIRECT("'"&amp;$R$3&amp;"'!"&amp;U10)</f>
        <v>#REF!</v>
      </c>
      <c r="AB10" s="113" t="e">
        <f t="shared" ref="AB10:AB62" ca="1" si="41">INDIRECT("'"&amp;$R$3&amp;"'!"&amp;V10)</f>
        <v>#REF!</v>
      </c>
      <c r="AC10" s="116" t="e">
        <f t="shared" ref="AC10:AC62" ca="1" si="42">INDIRECT("'"&amp;$R$3&amp;"'!"&amp;W10)</f>
        <v>#REF!</v>
      </c>
      <c r="AD10" s="118" t="e">
        <f t="shared" ca="1" si="9"/>
        <v>#REF!</v>
      </c>
      <c r="AE10" s="115" t="e">
        <f t="shared" ref="AE10:AE62" ca="1" si="43">INDIRECT("'"&amp;$R$3&amp;"'!"&amp;X10)</f>
        <v>#REF!</v>
      </c>
      <c r="AF10" s="115" t="e">
        <f t="shared" ref="AF10:AF62" ca="1" si="44">INDIRECT("'"&amp;$R$3&amp;"'!"&amp;Y10)</f>
        <v>#REF!</v>
      </c>
      <c r="AG10" s="106"/>
      <c r="AH10" s="10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</row>
    <row r="11" spans="1:70" s="105" customFormat="1" ht="15.75" customHeight="1" thickTop="1" x14ac:dyDescent="0.45">
      <c r="A11" s="101"/>
      <c r="B11" s="107">
        <f>N6+1</f>
        <v>41918</v>
      </c>
      <c r="C11" s="130">
        <f ca="1">IF(B11=0,0,COUNTIF($Z$1:$Z$43,B11))</f>
        <v>0</v>
      </c>
      <c r="D11" s="107">
        <f>B11+1</f>
        <v>41919</v>
      </c>
      <c r="E11" s="130">
        <f ca="1">IF(D11=0,0,COUNTIF($Z$1:$Z$43,D11))</f>
        <v>0</v>
      </c>
      <c r="F11" s="107">
        <f>D11+1</f>
        <v>41920</v>
      </c>
      <c r="G11" s="130">
        <f ca="1">IF(F11=0,0,COUNTIF($Z$1:$Z$43,F11))</f>
        <v>0</v>
      </c>
      <c r="H11" s="107">
        <f>F11+1</f>
        <v>41921</v>
      </c>
      <c r="I11" s="130">
        <f ca="1">IF(H11=0,0,COUNTIF($Z$1:$Z$43,H11))</f>
        <v>0</v>
      </c>
      <c r="J11" s="107">
        <f>H11+1</f>
        <v>41922</v>
      </c>
      <c r="K11" s="130">
        <f ca="1">IF(J11=0,0,COUNTIF($Z$1:$Z$43,J11))</f>
        <v>0</v>
      </c>
      <c r="L11" s="107">
        <f>J11+1</f>
        <v>41923</v>
      </c>
      <c r="M11" s="130">
        <f ca="1">IF(L11=0,0,COUNTIF($Z$1:$Z$43,L11))</f>
        <v>0</v>
      </c>
      <c r="N11" s="107">
        <f t="shared" ref="N11" si="45">L11+1</f>
        <v>41924</v>
      </c>
      <c r="O11" s="130">
        <f ca="1">IF(N11=0,0,COUNTIF($Z$1:$Z$43,N11))</f>
        <v>0</v>
      </c>
      <c r="P11" s="108"/>
      <c r="Q11" s="108"/>
      <c r="R11" s="108"/>
      <c r="S11" s="108"/>
      <c r="T11" s="97" t="s">
        <v>60</v>
      </c>
      <c r="U11" s="97" t="s">
        <v>61</v>
      </c>
      <c r="V11" s="97" t="s">
        <v>191</v>
      </c>
      <c r="W11" s="97" t="s">
        <v>192</v>
      </c>
      <c r="X11" s="97" t="s">
        <v>381</v>
      </c>
      <c r="Y11" s="97" t="s">
        <v>193</v>
      </c>
      <c r="Z11" s="98" t="e">
        <f t="shared" ca="1" si="39"/>
        <v>#REF!</v>
      </c>
      <c r="AA11" s="116" t="e">
        <f t="shared" ca="1" si="40"/>
        <v>#REF!</v>
      </c>
      <c r="AB11" s="113" t="e">
        <f t="shared" ca="1" si="41"/>
        <v>#REF!</v>
      </c>
      <c r="AC11" s="116" t="e">
        <f t="shared" ca="1" si="42"/>
        <v>#REF!</v>
      </c>
      <c r="AD11" s="118" t="e">
        <f t="shared" ca="1" si="9"/>
        <v>#REF!</v>
      </c>
      <c r="AE11" s="115" t="e">
        <f t="shared" ca="1" si="43"/>
        <v>#REF!</v>
      </c>
      <c r="AF11" s="115" t="e">
        <f t="shared" ca="1" si="44"/>
        <v>#REF!</v>
      </c>
      <c r="AG11" s="106"/>
      <c r="AH11" s="108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</row>
    <row r="12" spans="1:70" s="108" customFormat="1" ht="15.75" customHeight="1" x14ac:dyDescent="0.35">
      <c r="A12" s="95"/>
      <c r="B12" s="131">
        <f t="array" aca="1" ref="B12" ca="1">IFERROR(INDEX($Z$1:$AA$43,SMALL(IF(EVENT_DATES=B$11,ROW(EVENT_DATES)),ROW(1:1)),2),0)</f>
        <v>0</v>
      </c>
      <c r="C12" s="119" t="e">
        <f ca="1">VLOOKUP(B12,$AA:$AF,5,0)</f>
        <v>#N/A</v>
      </c>
      <c r="D12" s="131">
        <f t="array" aca="1" ref="D12" ca="1">IFERROR(INDEX($Z$1:$AA$43,SMALL(IF(EVENT_DATES=D$11,ROW(EVENT_DATES)),ROW(1:1)),2),0)</f>
        <v>0</v>
      </c>
      <c r="E12" s="119" t="e">
        <f ca="1">VLOOKUP(D12,$AA:$AF,5,0)</f>
        <v>#N/A</v>
      </c>
      <c r="F12" s="131">
        <f t="array" aca="1" ref="F12" ca="1">IFERROR(INDEX($Z$1:$AA$43,SMALL(IF(EVENT_DATES=F$11,ROW(EVENT_DATES)),ROW(1:1)),2),0)</f>
        <v>0</v>
      </c>
      <c r="G12" s="119" t="e">
        <f ca="1">VLOOKUP(F12,$AA:$AF,5,0)</f>
        <v>#N/A</v>
      </c>
      <c r="H12" s="131">
        <f t="array" aca="1" ref="H12" ca="1">IFERROR(INDEX($Z$1:$AA$43,SMALL(IF(EVENT_DATES=H$11,ROW(EVENT_DATES)),ROW(1:1)),2),0)</f>
        <v>0</v>
      </c>
      <c r="I12" s="119" t="e">
        <f ca="1">VLOOKUP(H12,$AA:$AF,5,0)</f>
        <v>#N/A</v>
      </c>
      <c r="J12" s="131">
        <f t="array" aca="1" ref="J12" ca="1">IFERROR(INDEX($Z$1:$AA$43,SMALL(IF(EVENT_DATES=J$11,ROW(EVENT_DATES)),ROW(1:1)),2),0)</f>
        <v>0</v>
      </c>
      <c r="K12" s="119" t="e">
        <f ca="1">VLOOKUP(J12,$AA:$AF,5,0)</f>
        <v>#N/A</v>
      </c>
      <c r="L12" s="131">
        <f t="array" aca="1" ref="L12" ca="1">IFERROR(INDEX($Z$1:$AA$43,SMALL(IF(EVENT_DATES=L$11,ROW(EVENT_DATES)),ROW(1:1)),2),0)</f>
        <v>0</v>
      </c>
      <c r="M12" s="119" t="e">
        <f ca="1">VLOOKUP(L12,$AA:$AF,5,0)</f>
        <v>#N/A</v>
      </c>
      <c r="N12" s="131">
        <f t="array" aca="1" ref="N12" ca="1">IFERROR(INDEX($Z$1:$AA$43,SMALL(IF(EVENT_DATES=N$11,ROW(EVENT_DATES)),ROW(1:1)),2),0)</f>
        <v>0</v>
      </c>
      <c r="O12" s="119" t="e">
        <f ca="1">VLOOKUP(N12,$AA:$AF,5,0)</f>
        <v>#N/A</v>
      </c>
      <c r="T12" s="97" t="s">
        <v>69</v>
      </c>
      <c r="U12" s="97" t="s">
        <v>70</v>
      </c>
      <c r="V12" s="97" t="s">
        <v>194</v>
      </c>
      <c r="W12" s="97" t="s">
        <v>195</v>
      </c>
      <c r="X12" s="97" t="s">
        <v>382</v>
      </c>
      <c r="Y12" s="97" t="s">
        <v>196</v>
      </c>
      <c r="Z12" s="98" t="e">
        <f t="shared" ca="1" si="39"/>
        <v>#REF!</v>
      </c>
      <c r="AA12" s="116" t="e">
        <f t="shared" ca="1" si="40"/>
        <v>#REF!</v>
      </c>
      <c r="AB12" s="113" t="e">
        <f t="shared" ca="1" si="41"/>
        <v>#REF!</v>
      </c>
      <c r="AC12" s="116" t="e">
        <f t="shared" ca="1" si="42"/>
        <v>#REF!</v>
      </c>
      <c r="AD12" s="118" t="e">
        <f t="shared" ca="1" si="9"/>
        <v>#REF!</v>
      </c>
      <c r="AE12" s="115" t="e">
        <f t="shared" ca="1" si="43"/>
        <v>#REF!</v>
      </c>
      <c r="AF12" s="115" t="e">
        <f t="shared" ca="1" si="44"/>
        <v>#REF!</v>
      </c>
      <c r="AG12" s="106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</row>
    <row r="13" spans="1:70" s="108" customFormat="1" ht="15.75" customHeight="1" x14ac:dyDescent="0.35">
      <c r="A13" s="95"/>
      <c r="B13" s="128" t="e">
        <f t="shared" ref="B13" ca="1" si="46">VLOOKUP(B12,$AA:$AF,4,0)</f>
        <v>#N/A</v>
      </c>
      <c r="C13" s="119" t="e">
        <f t="shared" ref="C13:C15" ca="1" si="47">VLOOKUP(B12,$AA:$AF,6,0)</f>
        <v>#N/A</v>
      </c>
      <c r="D13" s="128" t="e">
        <f t="shared" ref="D13" ca="1" si="48">VLOOKUP(D12,$AA:$AF,4,0)</f>
        <v>#N/A</v>
      </c>
      <c r="E13" s="119" t="e">
        <f t="shared" ref="E13:E15" ca="1" si="49">VLOOKUP(D12,$AA:$AF,6,0)</f>
        <v>#N/A</v>
      </c>
      <c r="F13" s="128" t="e">
        <f ca="1">VLOOKUP(F12,$AA:$AF,4,0)</f>
        <v>#N/A</v>
      </c>
      <c r="G13" s="119" t="e">
        <f ca="1">VLOOKUP(F12,$AA:$AF,6,0)</f>
        <v>#N/A</v>
      </c>
      <c r="H13" s="128" t="e">
        <f t="shared" ref="H13" ca="1" si="50">VLOOKUP(H12,$AA:$AF,4,0)</f>
        <v>#N/A</v>
      </c>
      <c r="I13" s="119" t="e">
        <f t="shared" ref="I13:I15" ca="1" si="51">VLOOKUP(H12,$AA:$AF,6,0)</f>
        <v>#N/A</v>
      </c>
      <c r="J13" s="128" t="e">
        <f t="shared" ref="J13" ca="1" si="52">VLOOKUP(J12,$AA:$AF,4,0)</f>
        <v>#N/A</v>
      </c>
      <c r="K13" s="119" t="e">
        <f t="shared" ref="K13:K15" ca="1" si="53">VLOOKUP(J12,$AA:$AF,6,0)</f>
        <v>#N/A</v>
      </c>
      <c r="L13" s="128" t="e">
        <f t="shared" ref="L13" ca="1" si="54">VLOOKUP(L12,$AA:$AF,4,0)</f>
        <v>#N/A</v>
      </c>
      <c r="M13" s="119" t="e">
        <f t="shared" ref="M13:M15" ca="1" si="55">VLOOKUP(L12,$AA:$AF,6,0)</f>
        <v>#N/A</v>
      </c>
      <c r="N13" s="128" t="e">
        <f t="shared" ref="N13" ca="1" si="56">VLOOKUP(N12,$AA:$AF,4,0)</f>
        <v>#N/A</v>
      </c>
      <c r="O13" s="119" t="e">
        <f t="shared" ref="O13:O15" ca="1" si="57">VLOOKUP(N12,$AA:$AF,6,0)</f>
        <v>#N/A</v>
      </c>
      <c r="T13" s="97" t="s">
        <v>71</v>
      </c>
      <c r="U13" s="97" t="s">
        <v>72</v>
      </c>
      <c r="V13" s="97" t="s">
        <v>197</v>
      </c>
      <c r="W13" s="97" t="s">
        <v>198</v>
      </c>
      <c r="X13" s="97" t="s">
        <v>383</v>
      </c>
      <c r="Y13" s="97" t="s">
        <v>199</v>
      </c>
      <c r="Z13" s="98" t="e">
        <f t="shared" ca="1" si="39"/>
        <v>#REF!</v>
      </c>
      <c r="AA13" s="116" t="e">
        <f t="shared" ca="1" si="40"/>
        <v>#REF!</v>
      </c>
      <c r="AB13" s="113" t="e">
        <f t="shared" ca="1" si="41"/>
        <v>#REF!</v>
      </c>
      <c r="AC13" s="116" t="e">
        <f t="shared" ca="1" si="42"/>
        <v>#REF!</v>
      </c>
      <c r="AD13" s="118" t="e">
        <f t="shared" ca="1" si="9"/>
        <v>#REF!</v>
      </c>
      <c r="AE13" s="115" t="e">
        <f t="shared" ca="1" si="43"/>
        <v>#REF!</v>
      </c>
      <c r="AF13" s="115" t="e">
        <f t="shared" ca="1" si="44"/>
        <v>#REF!</v>
      </c>
      <c r="AG13" s="106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</row>
    <row r="14" spans="1:70" s="108" customFormat="1" ht="15.75" customHeight="1" x14ac:dyDescent="0.35">
      <c r="A14" s="95"/>
      <c r="B14" s="131">
        <f t="array" aca="1" ref="B14" ca="1">IFERROR(INDEX($Z$1:$AA$43,SMALL(IF(EVENT_DATES=B$11,ROW(EVENT_DATES)),ROW(2:2)),2),0)</f>
        <v>0</v>
      </c>
      <c r="C14" s="119" t="e">
        <f ca="1">VLOOKUP(B14,$AA:$AF,5)</f>
        <v>#N/A</v>
      </c>
      <c r="D14" s="131">
        <f t="array" aca="1" ref="D14" ca="1">IFERROR(INDEX($Z$1:$AA$43,SMALL(IF(EVENT_DATES=D$11,ROW(EVENT_DATES)),ROW(2:2)),2),0)</f>
        <v>0</v>
      </c>
      <c r="E14" s="119" t="e">
        <f ca="1">VLOOKUP(D14,$AA:$AF,5)</f>
        <v>#N/A</v>
      </c>
      <c r="F14" s="131">
        <f t="array" aca="1" ref="F14" ca="1">IFERROR(INDEX($Z$1:$AA$43,SMALL(IF(EVENT_DATES=F$11,ROW(EVENT_DATES)),ROW(2:2)),2),0)</f>
        <v>0</v>
      </c>
      <c r="G14" s="119" t="e">
        <f ca="1">VLOOKUP(F14,$AA:$AF,5)</f>
        <v>#N/A</v>
      </c>
      <c r="H14" s="131">
        <f t="array" aca="1" ref="H14" ca="1">IFERROR(INDEX($Z$1:$AA$43,SMALL(IF(EVENT_DATES=H$11,ROW(EVENT_DATES)),ROW(2:2)),2),0)</f>
        <v>0</v>
      </c>
      <c r="I14" s="119" t="e">
        <f ca="1">VLOOKUP(H14,$AA:$AF,5)</f>
        <v>#N/A</v>
      </c>
      <c r="J14" s="131">
        <f t="array" aca="1" ref="J14" ca="1">IFERROR(INDEX($Z$1:$AA$43,SMALL(IF(EVENT_DATES=J$11,ROW(EVENT_DATES)),ROW(2:2)),2),0)</f>
        <v>0</v>
      </c>
      <c r="K14" s="119" t="e">
        <f ca="1">VLOOKUP(J14,$AA:$AF,5)</f>
        <v>#N/A</v>
      </c>
      <c r="L14" s="131">
        <f t="array" aca="1" ref="L14" ca="1">IFERROR(INDEX($Z$1:$AA$43,SMALL(IF(EVENT_DATES=L$11,ROW(EVENT_DATES)),ROW(2:2)),2),0)</f>
        <v>0</v>
      </c>
      <c r="M14" s="119" t="e">
        <f ca="1">VLOOKUP(L14,$AA:$AF,5)</f>
        <v>#N/A</v>
      </c>
      <c r="N14" s="131">
        <f t="array" aca="1" ref="N14" ca="1">IFERROR(INDEX($Z$1:$AA$43,SMALL(IF(EVENT_DATES=N$11,ROW(EVENT_DATES)),ROW(2:2)),2),0)</f>
        <v>0</v>
      </c>
      <c r="O14" s="119" t="e">
        <f ca="1">VLOOKUP(N14,$AA:$AF,5)</f>
        <v>#N/A</v>
      </c>
      <c r="T14" s="97" t="s">
        <v>73</v>
      </c>
      <c r="U14" s="97" t="s">
        <v>74</v>
      </c>
      <c r="V14" s="97" t="s">
        <v>200</v>
      </c>
      <c r="W14" s="97" t="s">
        <v>201</v>
      </c>
      <c r="X14" s="97" t="s">
        <v>384</v>
      </c>
      <c r="Y14" s="97" t="s">
        <v>202</v>
      </c>
      <c r="Z14" s="98" t="e">
        <f t="shared" ca="1" si="39"/>
        <v>#REF!</v>
      </c>
      <c r="AA14" s="116" t="e">
        <f t="shared" ca="1" si="40"/>
        <v>#REF!</v>
      </c>
      <c r="AB14" s="113" t="e">
        <f t="shared" ca="1" si="41"/>
        <v>#REF!</v>
      </c>
      <c r="AC14" s="116" t="e">
        <f t="shared" ca="1" si="42"/>
        <v>#REF!</v>
      </c>
      <c r="AD14" s="118" t="e">
        <f t="shared" ca="1" si="9"/>
        <v>#REF!</v>
      </c>
      <c r="AE14" s="115" t="e">
        <f t="shared" ca="1" si="43"/>
        <v>#REF!</v>
      </c>
      <c r="AF14" s="115" t="e">
        <f t="shared" ca="1" si="44"/>
        <v>#REF!</v>
      </c>
      <c r="AG14" s="106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</row>
    <row r="15" spans="1:70" s="108" customFormat="1" ht="15.75" customHeight="1" thickBot="1" x14ac:dyDescent="0.4">
      <c r="A15" s="95"/>
      <c r="B15" s="129" t="e">
        <f t="shared" ref="B15" ca="1" si="58">VLOOKUP(B14,$AA:$AF,4,0)</f>
        <v>#N/A</v>
      </c>
      <c r="C15" s="120" t="e">
        <f t="shared" ca="1" si="47"/>
        <v>#N/A</v>
      </c>
      <c r="D15" s="129" t="e">
        <f t="shared" ref="D15" ca="1" si="59">VLOOKUP(D14,$AA:$AF,4,0)</f>
        <v>#N/A</v>
      </c>
      <c r="E15" s="120" t="e">
        <f t="shared" ca="1" si="49"/>
        <v>#N/A</v>
      </c>
      <c r="F15" s="129" t="e">
        <f ca="1">VLOOKUP(F14,$AA:$AF,4,0)</f>
        <v>#N/A</v>
      </c>
      <c r="G15" s="120" t="e">
        <f ca="1">VLOOKUP(F14,$AA:$AF,6,0)</f>
        <v>#N/A</v>
      </c>
      <c r="H15" s="129" t="e">
        <f t="shared" ref="H15" ca="1" si="60">VLOOKUP(H14,$AA:$AF,4,0)</f>
        <v>#N/A</v>
      </c>
      <c r="I15" s="120" t="e">
        <f t="shared" ca="1" si="51"/>
        <v>#N/A</v>
      </c>
      <c r="J15" s="129" t="e">
        <f t="shared" ref="J15" ca="1" si="61">VLOOKUP(J14,$AA:$AF,4,0)</f>
        <v>#N/A</v>
      </c>
      <c r="K15" s="120" t="e">
        <f t="shared" ca="1" si="53"/>
        <v>#N/A</v>
      </c>
      <c r="L15" s="129" t="e">
        <f t="shared" ref="L15" ca="1" si="62">VLOOKUP(L14,$AA:$AF,4,0)</f>
        <v>#N/A</v>
      </c>
      <c r="M15" s="120" t="e">
        <f t="shared" ca="1" si="55"/>
        <v>#N/A</v>
      </c>
      <c r="N15" s="129" t="e">
        <f t="shared" ref="N15" ca="1" si="63">VLOOKUP(N14,$AA:$AF,4,0)</f>
        <v>#N/A</v>
      </c>
      <c r="O15" s="120" t="e">
        <f t="shared" ca="1" si="57"/>
        <v>#N/A</v>
      </c>
      <c r="P15" s="105"/>
      <c r="Q15" s="105"/>
      <c r="R15" s="105"/>
      <c r="S15" s="105"/>
      <c r="T15" s="97" t="s">
        <v>75</v>
      </c>
      <c r="U15" s="97" t="s">
        <v>76</v>
      </c>
      <c r="V15" s="97" t="s">
        <v>203</v>
      </c>
      <c r="W15" s="97" t="s">
        <v>204</v>
      </c>
      <c r="X15" s="97" t="s">
        <v>385</v>
      </c>
      <c r="Y15" s="97" t="s">
        <v>205</v>
      </c>
      <c r="Z15" s="98" t="e">
        <f t="shared" ca="1" si="39"/>
        <v>#REF!</v>
      </c>
      <c r="AA15" s="116" t="e">
        <f t="shared" ca="1" si="40"/>
        <v>#REF!</v>
      </c>
      <c r="AB15" s="113" t="e">
        <f t="shared" ca="1" si="41"/>
        <v>#REF!</v>
      </c>
      <c r="AC15" s="116" t="e">
        <f t="shared" ca="1" si="42"/>
        <v>#REF!</v>
      </c>
      <c r="AD15" s="118" t="e">
        <f t="shared" ca="1" si="9"/>
        <v>#REF!</v>
      </c>
      <c r="AE15" s="115" t="e">
        <f t="shared" ca="1" si="43"/>
        <v>#REF!</v>
      </c>
      <c r="AF15" s="115" t="e">
        <f t="shared" ca="1" si="44"/>
        <v>#REF!</v>
      </c>
      <c r="AG15" s="106"/>
      <c r="AH15" s="10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</row>
    <row r="16" spans="1:70" s="105" customFormat="1" ht="15.75" customHeight="1" thickTop="1" x14ac:dyDescent="0.45">
      <c r="A16" s="101"/>
      <c r="B16" s="107">
        <f>N11+1</f>
        <v>41925</v>
      </c>
      <c r="C16" s="130">
        <f ca="1">IF(B16=0,0,COUNTIF($Z$1:$Z$43,B16))</f>
        <v>0</v>
      </c>
      <c r="D16" s="107">
        <f>B16+1</f>
        <v>41926</v>
      </c>
      <c r="E16" s="130">
        <f ca="1">IF(D16=0,0,COUNTIF($Z$1:$Z$43,D16))</f>
        <v>0</v>
      </c>
      <c r="F16" s="107">
        <f>D16+1</f>
        <v>41927</v>
      </c>
      <c r="G16" s="130">
        <f ca="1">IF(F16=0,0,COUNTIF($Z$1:$Z$43,F16))</f>
        <v>0</v>
      </c>
      <c r="H16" s="107">
        <f>F16+1</f>
        <v>41928</v>
      </c>
      <c r="I16" s="130">
        <f ca="1">IF(H16=0,0,COUNTIF($Z$1:$Z$43,H16))</f>
        <v>0</v>
      </c>
      <c r="J16" s="107">
        <f>H16+1</f>
        <v>41929</v>
      </c>
      <c r="K16" s="130">
        <f ca="1">IF(J16=0,0,COUNTIF($Z$1:$Z$43,J16))</f>
        <v>0</v>
      </c>
      <c r="L16" s="107">
        <f>J16+1</f>
        <v>41930</v>
      </c>
      <c r="M16" s="130">
        <f ca="1">IF(L16=0,0,COUNTIF($Z$1:$Z$43,L16))</f>
        <v>0</v>
      </c>
      <c r="N16" s="107">
        <f t="shared" ref="N16" si="64">L16+1</f>
        <v>41931</v>
      </c>
      <c r="O16" s="130">
        <f ca="1">IF(N16=0,0,COUNTIF($Z$1:$Z$43,N16))</f>
        <v>0</v>
      </c>
      <c r="P16" s="108"/>
      <c r="Q16" s="108"/>
      <c r="R16" s="108"/>
      <c r="S16" s="108"/>
      <c r="T16" s="97" t="s">
        <v>77</v>
      </c>
      <c r="U16" s="97" t="s">
        <v>78</v>
      </c>
      <c r="V16" s="97" t="s">
        <v>206</v>
      </c>
      <c r="W16" s="97" t="s">
        <v>207</v>
      </c>
      <c r="X16" s="97" t="s">
        <v>386</v>
      </c>
      <c r="Y16" s="97" t="s">
        <v>208</v>
      </c>
      <c r="Z16" s="98" t="e">
        <f t="shared" ca="1" si="39"/>
        <v>#REF!</v>
      </c>
      <c r="AA16" s="116" t="e">
        <f t="shared" ca="1" si="40"/>
        <v>#REF!</v>
      </c>
      <c r="AB16" s="113" t="e">
        <f t="shared" ca="1" si="41"/>
        <v>#REF!</v>
      </c>
      <c r="AC16" s="116" t="e">
        <f t="shared" ca="1" si="42"/>
        <v>#REF!</v>
      </c>
      <c r="AD16" s="118" t="e">
        <f t="shared" ca="1" si="9"/>
        <v>#REF!</v>
      </c>
      <c r="AE16" s="115" t="e">
        <f t="shared" ca="1" si="43"/>
        <v>#REF!</v>
      </c>
      <c r="AF16" s="115" t="e">
        <f t="shared" ca="1" si="44"/>
        <v>#REF!</v>
      </c>
      <c r="AG16" s="106"/>
      <c r="AH16" s="108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</row>
    <row r="17" spans="1:70" s="108" customFormat="1" ht="15.75" customHeight="1" x14ac:dyDescent="0.35">
      <c r="A17" s="95"/>
      <c r="B17" s="131">
        <f t="array" aca="1" ref="B17" ca="1">IFERROR(INDEX($Z$1:$AA$43,SMALL(IF(EVENT_DATES=B$16,ROW(EVENT_DATES)),ROW(1:1)),2),0)</f>
        <v>0</v>
      </c>
      <c r="C17" s="119" t="e">
        <f ca="1">VLOOKUP(B17,$AA:$AF,5,0)</f>
        <v>#N/A</v>
      </c>
      <c r="D17" s="131">
        <f t="array" aca="1" ref="D17" ca="1">IFERROR(INDEX($Z$1:$AA$43,SMALL(IF(EVENT_DATES=D$16,ROW(EVENT_DATES)),ROW(1:1)),2),0)</f>
        <v>0</v>
      </c>
      <c r="E17" s="119" t="e">
        <f ca="1">VLOOKUP(D17,$AA:$AF,5,0)</f>
        <v>#N/A</v>
      </c>
      <c r="F17" s="131">
        <f t="array" aca="1" ref="F17" ca="1">IFERROR(INDEX($Z$1:$AA$43,SMALL(IF(EVENT_DATES=F$16,ROW(EVENT_DATES)),ROW(1:1)),2),0)</f>
        <v>0</v>
      </c>
      <c r="G17" s="119" t="e">
        <f ca="1">VLOOKUP(F17,$AA:$AF,5,0)</f>
        <v>#N/A</v>
      </c>
      <c r="H17" s="131">
        <f t="array" aca="1" ref="H17" ca="1">IFERROR(INDEX($Z$1:$AA$43,SMALL(IF(EVENT_DATES=H$16,ROW(EVENT_DATES)),ROW(1:1)),2),0)</f>
        <v>0</v>
      </c>
      <c r="I17" s="119" t="e">
        <f ca="1">VLOOKUP(H17,$AA:$AF,5,0)</f>
        <v>#N/A</v>
      </c>
      <c r="J17" s="131">
        <f t="array" aca="1" ref="J17" ca="1">IFERROR(INDEX($Z$1:$AA$43,SMALL(IF(EVENT_DATES=J$16,ROW(EVENT_DATES)),ROW(1:1)),2),0)</f>
        <v>0</v>
      </c>
      <c r="K17" s="119" t="e">
        <f ca="1">VLOOKUP(J17,$AA:$AF,5,0)</f>
        <v>#N/A</v>
      </c>
      <c r="L17" s="131">
        <f t="array" aca="1" ref="L17" ca="1">IFERROR(INDEX($Z$1:$AA$43,SMALL(IF(EVENT_DATES=L$16,ROW(EVENT_DATES)),ROW(1:1)),2),0)</f>
        <v>0</v>
      </c>
      <c r="M17" s="119" t="e">
        <f ca="1">VLOOKUP(L17,$AA:$AF,5,0)</f>
        <v>#N/A</v>
      </c>
      <c r="N17" s="131">
        <f t="array" aca="1" ref="N17" ca="1">IFERROR(INDEX($Z$1:$AA$43,SMALL(IF(EVENT_DATES=N$16,ROW(EVENT_DATES)),ROW(1:1)),2),0)</f>
        <v>0</v>
      </c>
      <c r="O17" s="119" t="e">
        <f ca="1">VLOOKUP(N17,$AA:$AF,5,0)</f>
        <v>#N/A</v>
      </c>
      <c r="T17" s="97" t="s">
        <v>79</v>
      </c>
      <c r="U17" s="97" t="s">
        <v>80</v>
      </c>
      <c r="V17" s="97" t="s">
        <v>209</v>
      </c>
      <c r="W17" s="97" t="s">
        <v>210</v>
      </c>
      <c r="X17" s="97" t="s">
        <v>387</v>
      </c>
      <c r="Y17" s="97" t="s">
        <v>211</v>
      </c>
      <c r="Z17" s="98" t="e">
        <f t="shared" ca="1" si="39"/>
        <v>#REF!</v>
      </c>
      <c r="AA17" s="116" t="e">
        <f t="shared" ca="1" si="40"/>
        <v>#REF!</v>
      </c>
      <c r="AB17" s="113" t="e">
        <f t="shared" ca="1" si="41"/>
        <v>#REF!</v>
      </c>
      <c r="AC17" s="116" t="e">
        <f t="shared" ca="1" si="42"/>
        <v>#REF!</v>
      </c>
      <c r="AD17" s="118" t="e">
        <f t="shared" ca="1" si="9"/>
        <v>#REF!</v>
      </c>
      <c r="AE17" s="115" t="e">
        <f t="shared" ca="1" si="43"/>
        <v>#REF!</v>
      </c>
      <c r="AF17" s="115" t="e">
        <f t="shared" ca="1" si="44"/>
        <v>#REF!</v>
      </c>
      <c r="AG17" s="106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</row>
    <row r="18" spans="1:70" s="108" customFormat="1" ht="15.75" customHeight="1" x14ac:dyDescent="0.35">
      <c r="A18" s="95"/>
      <c r="B18" s="128" t="e">
        <f t="shared" ref="B18" ca="1" si="65">VLOOKUP(B17,$AA:$AF,4,0)</f>
        <v>#N/A</v>
      </c>
      <c r="C18" s="119" t="e">
        <f t="shared" ref="C18" ca="1" si="66">VLOOKUP(B17,$AA:$AF,6,0)</f>
        <v>#N/A</v>
      </c>
      <c r="D18" s="128" t="e">
        <f t="shared" ref="D18" ca="1" si="67">VLOOKUP(D17,$AA:$AF,4,0)</f>
        <v>#N/A</v>
      </c>
      <c r="E18" s="119" t="e">
        <f t="shared" ref="E18" ca="1" si="68">VLOOKUP(D17,$AA:$AF,6,0)</f>
        <v>#N/A</v>
      </c>
      <c r="F18" s="128" t="e">
        <f ca="1">VLOOKUP(F17,$AA:$AF,4,0)</f>
        <v>#N/A</v>
      </c>
      <c r="G18" s="119" t="e">
        <f ca="1">VLOOKUP(F17,$AA:$AF,6,0)</f>
        <v>#N/A</v>
      </c>
      <c r="H18" s="128" t="e">
        <f t="shared" ref="H18" ca="1" si="69">VLOOKUP(H17,$AA:$AF,4,0)</f>
        <v>#N/A</v>
      </c>
      <c r="I18" s="119" t="e">
        <f t="shared" ref="I18" ca="1" si="70">VLOOKUP(H17,$AA:$AF,6,0)</f>
        <v>#N/A</v>
      </c>
      <c r="J18" s="128" t="e">
        <f t="shared" ref="J18" ca="1" si="71">VLOOKUP(J17,$AA:$AF,4,0)</f>
        <v>#N/A</v>
      </c>
      <c r="K18" s="119" t="e">
        <f t="shared" ref="K18" ca="1" si="72">VLOOKUP(J17,$AA:$AF,6,0)</f>
        <v>#N/A</v>
      </c>
      <c r="L18" s="128" t="e">
        <f t="shared" ref="L18" ca="1" si="73">VLOOKUP(L17,$AA:$AF,4,0)</f>
        <v>#N/A</v>
      </c>
      <c r="M18" s="119" t="e">
        <f t="shared" ref="M18" ca="1" si="74">VLOOKUP(L17,$AA:$AF,6,0)</f>
        <v>#N/A</v>
      </c>
      <c r="N18" s="128" t="e">
        <f t="shared" ref="N18" ca="1" si="75">VLOOKUP(N17,$AA:$AF,4,0)</f>
        <v>#N/A</v>
      </c>
      <c r="O18" s="119" t="e">
        <f t="shared" ref="O18" ca="1" si="76">VLOOKUP(N17,$AA:$AF,6,0)</f>
        <v>#N/A</v>
      </c>
      <c r="T18" s="97" t="s">
        <v>81</v>
      </c>
      <c r="U18" s="97" t="s">
        <v>82</v>
      </c>
      <c r="V18" s="97" t="s">
        <v>212</v>
      </c>
      <c r="W18" s="97" t="s">
        <v>213</v>
      </c>
      <c r="X18" s="97" t="s">
        <v>388</v>
      </c>
      <c r="Y18" s="97" t="s">
        <v>214</v>
      </c>
      <c r="Z18" s="98" t="e">
        <f t="shared" ca="1" si="39"/>
        <v>#REF!</v>
      </c>
      <c r="AA18" s="116" t="e">
        <f t="shared" ca="1" si="40"/>
        <v>#REF!</v>
      </c>
      <c r="AB18" s="113" t="e">
        <f t="shared" ca="1" si="41"/>
        <v>#REF!</v>
      </c>
      <c r="AC18" s="116" t="e">
        <f t="shared" ca="1" si="42"/>
        <v>#REF!</v>
      </c>
      <c r="AD18" s="118" t="e">
        <f t="shared" ca="1" si="9"/>
        <v>#REF!</v>
      </c>
      <c r="AE18" s="115" t="e">
        <f t="shared" ca="1" si="43"/>
        <v>#REF!</v>
      </c>
      <c r="AF18" s="115" t="e">
        <f t="shared" ca="1" si="44"/>
        <v>#REF!</v>
      </c>
      <c r="AG18" s="106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</row>
    <row r="19" spans="1:70" s="108" customFormat="1" ht="15.75" customHeight="1" x14ac:dyDescent="0.35">
      <c r="A19" s="95"/>
      <c r="B19" s="131">
        <f t="array" aca="1" ref="B19" ca="1">IFERROR(INDEX($Z$1:$AA$43,SMALL(IF(EVENT_DATES=B$16,ROW(EVENT_DATES)),ROW(2:2)),2),0)</f>
        <v>0</v>
      </c>
      <c r="C19" s="119" t="e">
        <f ca="1">VLOOKUP(B19,$AA:$AF,5)</f>
        <v>#N/A</v>
      </c>
      <c r="D19" s="131">
        <f t="array" aca="1" ref="D19" ca="1">IFERROR(INDEX($Z$1:$AA$43,SMALL(IF(EVENT_DATES=D$16,ROW(EVENT_DATES)),ROW(4:4)),2),0)</f>
        <v>0</v>
      </c>
      <c r="E19" s="119" t="e">
        <f ca="1">VLOOKUP(D19,$AA:$AF,5)</f>
        <v>#N/A</v>
      </c>
      <c r="F19" s="131">
        <f t="array" aca="1" ref="F19" ca="1">IFERROR(INDEX($Z$1:$AA$43,SMALL(IF(EVENT_DATES=F$16,ROW(EVENT_DATES)),ROW(2:2)),2),0)</f>
        <v>0</v>
      </c>
      <c r="G19" s="119" t="e">
        <f ca="1">VLOOKUP(F19,$AA:$AF,5)</f>
        <v>#N/A</v>
      </c>
      <c r="H19" s="131">
        <f t="array" aca="1" ref="H19" ca="1">IFERROR(INDEX($Z$1:$AA$43,SMALL(IF(EVENT_DATES=H$16,ROW(EVENT_DATES)),ROW(2:2)),2),0)</f>
        <v>0</v>
      </c>
      <c r="I19" s="119" t="e">
        <f ca="1">VLOOKUP(H19,$AA:$AF,5)</f>
        <v>#N/A</v>
      </c>
      <c r="J19" s="131">
        <f t="array" aca="1" ref="J19" ca="1">IFERROR(INDEX($Z$1:$AA$43,SMALL(IF(EVENT_DATES=J$16,ROW(EVENT_DATES)),ROW(2:2)),2),0)</f>
        <v>0</v>
      </c>
      <c r="K19" s="119" t="e">
        <f ca="1">VLOOKUP(J19,$AA:$AF,5)</f>
        <v>#N/A</v>
      </c>
      <c r="L19" s="131">
        <f t="array" aca="1" ref="L19" ca="1">IFERROR(INDEX($Z$1:$AA$43,SMALL(IF(EVENT_DATES=L$16,ROW(EVENT_DATES)),ROW(2:2)),2),0)</f>
        <v>0</v>
      </c>
      <c r="M19" s="119" t="e">
        <f ca="1">VLOOKUP(L19,$AA:$AF,5)</f>
        <v>#N/A</v>
      </c>
      <c r="N19" s="131">
        <f t="array" aca="1" ref="N19" ca="1">IFERROR(INDEX($Z$1:$AA$43,SMALL(IF(EVENT_DATES=N$16,ROW(EVENT_DATES)),ROW(2:2)),2),0)</f>
        <v>0</v>
      </c>
      <c r="O19" s="119" t="e">
        <f ca="1">VLOOKUP(N19,$AA:$AF,5)</f>
        <v>#N/A</v>
      </c>
      <c r="T19" s="97" t="s">
        <v>83</v>
      </c>
      <c r="U19" s="97" t="s">
        <v>84</v>
      </c>
      <c r="V19" s="97" t="s">
        <v>215</v>
      </c>
      <c r="W19" s="97" t="s">
        <v>216</v>
      </c>
      <c r="X19" s="97" t="s">
        <v>389</v>
      </c>
      <c r="Y19" s="97" t="s">
        <v>217</v>
      </c>
      <c r="Z19" s="98" t="e">
        <f t="shared" ca="1" si="39"/>
        <v>#REF!</v>
      </c>
      <c r="AA19" s="116" t="e">
        <f t="shared" ca="1" si="40"/>
        <v>#REF!</v>
      </c>
      <c r="AB19" s="113" t="e">
        <f t="shared" ca="1" si="41"/>
        <v>#REF!</v>
      </c>
      <c r="AC19" s="116" t="e">
        <f t="shared" ca="1" si="42"/>
        <v>#REF!</v>
      </c>
      <c r="AD19" s="118" t="e">
        <f t="shared" ca="1" si="9"/>
        <v>#REF!</v>
      </c>
      <c r="AE19" s="115" t="e">
        <f t="shared" ca="1" si="43"/>
        <v>#REF!</v>
      </c>
      <c r="AF19" s="115" t="e">
        <f t="shared" ca="1" si="44"/>
        <v>#REF!</v>
      </c>
      <c r="AG19" s="106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</row>
    <row r="20" spans="1:70" s="108" customFormat="1" ht="15.75" customHeight="1" thickBot="1" x14ac:dyDescent="0.4">
      <c r="A20" s="95"/>
      <c r="B20" s="129" t="e">
        <f t="shared" ref="B20" ca="1" si="77">VLOOKUP(B19,$AA:$AF,4,0)</f>
        <v>#N/A</v>
      </c>
      <c r="C20" s="120" t="e">
        <f t="shared" ref="C20" ca="1" si="78">VLOOKUP(B19,$AA:$AF,6,0)</f>
        <v>#N/A</v>
      </c>
      <c r="D20" s="129" t="e">
        <f t="shared" ref="D20" ca="1" si="79">VLOOKUP(D19,$AA:$AF,4,0)</f>
        <v>#N/A</v>
      </c>
      <c r="E20" s="120" t="e">
        <f t="shared" ref="E20" ca="1" si="80">VLOOKUP(D19,$AA:$AF,6,0)</f>
        <v>#N/A</v>
      </c>
      <c r="F20" s="129" t="e">
        <f ca="1">VLOOKUP(F19,$AA:$AF,4,0)</f>
        <v>#N/A</v>
      </c>
      <c r="G20" s="120" t="e">
        <f ca="1">VLOOKUP(F19,$AA:$AF,6,0)</f>
        <v>#N/A</v>
      </c>
      <c r="H20" s="129" t="e">
        <f t="shared" ref="H20" ca="1" si="81">VLOOKUP(H19,$AA:$AF,4,0)</f>
        <v>#N/A</v>
      </c>
      <c r="I20" s="120" t="e">
        <f t="shared" ref="I20" ca="1" si="82">VLOOKUP(H19,$AA:$AF,6,0)</f>
        <v>#N/A</v>
      </c>
      <c r="J20" s="129" t="e">
        <f t="shared" ref="J20" ca="1" si="83">VLOOKUP(J19,$AA:$AF,4,0)</f>
        <v>#N/A</v>
      </c>
      <c r="K20" s="120" t="e">
        <f t="shared" ref="K20" ca="1" si="84">VLOOKUP(J19,$AA:$AF,6,0)</f>
        <v>#N/A</v>
      </c>
      <c r="L20" s="129" t="e">
        <f t="shared" ref="L20" ca="1" si="85">VLOOKUP(L19,$AA:$AF,4,0)</f>
        <v>#N/A</v>
      </c>
      <c r="M20" s="120" t="e">
        <f t="shared" ref="M20" ca="1" si="86">VLOOKUP(L19,$AA:$AF,6,0)</f>
        <v>#N/A</v>
      </c>
      <c r="N20" s="129" t="e">
        <f t="shared" ref="N20" ca="1" si="87">VLOOKUP(N19,$AA:$AF,4,0)</f>
        <v>#N/A</v>
      </c>
      <c r="O20" s="120" t="e">
        <f t="shared" ref="O20" ca="1" si="88">VLOOKUP(N19,$AA:$AF,6,0)</f>
        <v>#N/A</v>
      </c>
      <c r="P20" s="105"/>
      <c r="Q20" s="105"/>
      <c r="R20" s="105"/>
      <c r="S20" s="105"/>
      <c r="T20" s="97" t="s">
        <v>85</v>
      </c>
      <c r="U20" s="97" t="s">
        <v>86</v>
      </c>
      <c r="V20" s="97" t="s">
        <v>218</v>
      </c>
      <c r="W20" s="97" t="s">
        <v>219</v>
      </c>
      <c r="X20" s="97" t="s">
        <v>390</v>
      </c>
      <c r="Y20" s="97" t="s">
        <v>220</v>
      </c>
      <c r="Z20" s="98" t="e">
        <f t="shared" ca="1" si="39"/>
        <v>#REF!</v>
      </c>
      <c r="AA20" s="116" t="e">
        <f t="shared" ca="1" si="40"/>
        <v>#REF!</v>
      </c>
      <c r="AB20" s="113" t="e">
        <f t="shared" ca="1" si="41"/>
        <v>#REF!</v>
      </c>
      <c r="AC20" s="116" t="e">
        <f t="shared" ca="1" si="42"/>
        <v>#REF!</v>
      </c>
      <c r="AD20" s="118" t="e">
        <f t="shared" ca="1" si="9"/>
        <v>#REF!</v>
      </c>
      <c r="AE20" s="115" t="e">
        <f t="shared" ca="1" si="43"/>
        <v>#REF!</v>
      </c>
      <c r="AF20" s="115" t="e">
        <f t="shared" ca="1" si="44"/>
        <v>#REF!</v>
      </c>
      <c r="AG20" s="106"/>
      <c r="AH20" s="10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</row>
    <row r="21" spans="1:70" s="105" customFormat="1" ht="15.75" customHeight="1" thickTop="1" x14ac:dyDescent="0.45">
      <c r="A21" s="101"/>
      <c r="B21" s="107">
        <f>N16+1</f>
        <v>41932</v>
      </c>
      <c r="C21" s="130">
        <f ca="1">IF(B21=0,0,COUNTIF($Z$1:$Z$43,B21))</f>
        <v>0</v>
      </c>
      <c r="D21" s="107">
        <f>B21+1</f>
        <v>41933</v>
      </c>
      <c r="E21" s="130">
        <f ca="1">IF(D21=0,0,COUNTIF($Z$1:$Z$43,D21))</f>
        <v>0</v>
      </c>
      <c r="F21" s="107">
        <f>D21+1</f>
        <v>41934</v>
      </c>
      <c r="G21" s="130">
        <f ca="1">IF(F21=0,0,COUNTIF($Z$1:$Z$43,F21))</f>
        <v>0</v>
      </c>
      <c r="H21" s="107">
        <f>F21+1</f>
        <v>41935</v>
      </c>
      <c r="I21" s="130">
        <f ca="1">IF(H21=0,0,COUNTIF($Z$1:$Z$43,H21))</f>
        <v>0</v>
      </c>
      <c r="J21" s="107">
        <f>H21+1</f>
        <v>41936</v>
      </c>
      <c r="K21" s="130">
        <f ca="1">IF(J21=0,0,COUNTIF($Z$1:$Z$43,J21))</f>
        <v>0</v>
      </c>
      <c r="L21" s="107">
        <f>J21+1</f>
        <v>41937</v>
      </c>
      <c r="M21" s="130">
        <f ca="1">IF(L21=0,0,COUNTIF($Z$1:$Z$43,L21))</f>
        <v>0</v>
      </c>
      <c r="N21" s="107">
        <f t="shared" ref="N21" si="89">L21+1</f>
        <v>41938</v>
      </c>
      <c r="O21" s="130">
        <f ca="1">IF(N21=0,0,COUNTIF($Z$1:$Z$43,N21))</f>
        <v>0</v>
      </c>
      <c r="P21" s="108"/>
      <c r="Q21" s="108"/>
      <c r="R21" s="108"/>
      <c r="S21" s="108"/>
      <c r="T21" s="97" t="s">
        <v>87</v>
      </c>
      <c r="U21" s="97" t="s">
        <v>88</v>
      </c>
      <c r="V21" s="97" t="s">
        <v>221</v>
      </c>
      <c r="W21" s="97" t="s">
        <v>222</v>
      </c>
      <c r="X21" s="97" t="s">
        <v>391</v>
      </c>
      <c r="Y21" s="97" t="s">
        <v>223</v>
      </c>
      <c r="Z21" s="98" t="e">
        <f t="shared" ca="1" si="39"/>
        <v>#REF!</v>
      </c>
      <c r="AA21" s="116" t="e">
        <f t="shared" ca="1" si="40"/>
        <v>#REF!</v>
      </c>
      <c r="AB21" s="113" t="e">
        <f t="shared" ca="1" si="41"/>
        <v>#REF!</v>
      </c>
      <c r="AC21" s="116" t="e">
        <f t="shared" ca="1" si="42"/>
        <v>#REF!</v>
      </c>
      <c r="AD21" s="118" t="e">
        <f t="shared" ca="1" si="9"/>
        <v>#REF!</v>
      </c>
      <c r="AE21" s="115" t="e">
        <f t="shared" ca="1" si="43"/>
        <v>#REF!</v>
      </c>
      <c r="AF21" s="115" t="e">
        <f t="shared" ca="1" si="44"/>
        <v>#REF!</v>
      </c>
      <c r="AG21" s="106"/>
      <c r="AH21" s="108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  <c r="BO21" s="101"/>
      <c r="BP21" s="101"/>
      <c r="BQ21" s="101"/>
      <c r="BR21" s="101"/>
    </row>
    <row r="22" spans="1:70" s="108" customFormat="1" ht="15.75" customHeight="1" x14ac:dyDescent="0.35">
      <c r="A22" s="95"/>
      <c r="B22" s="131">
        <f t="array" aca="1" ref="B22" ca="1">IFERROR(INDEX($Z$1:$AA$43,SMALL(IF(EVENT_DATES=B$21,ROW(EVENT_DATES)),ROW(1:1)),2),0)</f>
        <v>0</v>
      </c>
      <c r="C22" s="119" t="e">
        <f ca="1">VLOOKUP(B22,$AA:$AF,5,0)</f>
        <v>#N/A</v>
      </c>
      <c r="D22" s="131">
        <f t="array" aca="1" ref="D22" ca="1">IFERROR(INDEX($Z$1:$AA$43,SMALL(IF(EVENT_DATES=D$21,ROW(EVENT_DATES)),ROW(1:1)),2),0)</f>
        <v>0</v>
      </c>
      <c r="E22" s="119" t="e">
        <f ca="1">VLOOKUP(D22,$AA:$AF,5,0)</f>
        <v>#N/A</v>
      </c>
      <c r="F22" s="131">
        <f t="array" aca="1" ref="F22" ca="1">IFERROR(INDEX($Z$1:$AA$43,SMALL(IF(EVENT_DATES=F$21,ROW(EVENT_DATES)),ROW(1:1)),2),0)</f>
        <v>0</v>
      </c>
      <c r="G22" s="119" t="e">
        <f ca="1">VLOOKUP(F22,$AA:$AF,5,0)</f>
        <v>#N/A</v>
      </c>
      <c r="H22" s="131">
        <f t="array" aca="1" ref="H22" ca="1">IFERROR(INDEX($Z$1:$AA$43,SMALL(IF(EVENT_DATES=H$21,ROW(EVENT_DATES)),ROW(1:1)),2),0)</f>
        <v>0</v>
      </c>
      <c r="I22" s="119" t="e">
        <f ca="1">VLOOKUP(H22,$AA:$AF,5,0)</f>
        <v>#N/A</v>
      </c>
      <c r="J22" s="131">
        <f t="array" aca="1" ref="J22" ca="1">IFERROR(INDEX($Z$1:$AA$43,SMALL(IF(EVENT_DATES=J$21,ROW(EVENT_DATES)),ROW(1:1)),2),0)</f>
        <v>0</v>
      </c>
      <c r="K22" s="119" t="e">
        <f ca="1">VLOOKUP(J22,$AA:$AF,5,0)</f>
        <v>#N/A</v>
      </c>
      <c r="L22" s="131">
        <f t="array" aca="1" ref="L22" ca="1">IFERROR(INDEX($Z$1:$AA$43,SMALL(IF(EVENT_DATES=L$21,ROW(EVENT_DATES)),ROW(1:1)),2),0)</f>
        <v>0</v>
      </c>
      <c r="M22" s="119" t="e">
        <f ca="1">VLOOKUP(L22,$AA:$AF,5,0)</f>
        <v>#N/A</v>
      </c>
      <c r="N22" s="131">
        <f t="array" aca="1" ref="N22" ca="1">IFERROR(INDEX($Z$1:$AA$43,SMALL(IF(EVENT_DATES=N$21,ROW(EVENT_DATES)),ROW(1:1)),2),0)</f>
        <v>0</v>
      </c>
      <c r="O22" s="119" t="e">
        <f ca="1">VLOOKUP(N22,$AA:$AF,5,0)</f>
        <v>#N/A</v>
      </c>
      <c r="T22" s="97" t="s">
        <v>89</v>
      </c>
      <c r="U22" s="97" t="s">
        <v>90</v>
      </c>
      <c r="V22" s="97" t="s">
        <v>224</v>
      </c>
      <c r="W22" s="97" t="s">
        <v>225</v>
      </c>
      <c r="X22" s="97" t="s">
        <v>392</v>
      </c>
      <c r="Y22" s="97" t="s">
        <v>226</v>
      </c>
      <c r="Z22" s="98" t="e">
        <f t="shared" ca="1" si="39"/>
        <v>#REF!</v>
      </c>
      <c r="AA22" s="116" t="e">
        <f t="shared" ca="1" si="40"/>
        <v>#REF!</v>
      </c>
      <c r="AB22" s="113" t="e">
        <f t="shared" ca="1" si="41"/>
        <v>#REF!</v>
      </c>
      <c r="AC22" s="116" t="e">
        <f t="shared" ca="1" si="42"/>
        <v>#REF!</v>
      </c>
      <c r="AD22" s="118" t="e">
        <f t="shared" ca="1" si="9"/>
        <v>#REF!</v>
      </c>
      <c r="AE22" s="115" t="e">
        <f t="shared" ca="1" si="43"/>
        <v>#REF!</v>
      </c>
      <c r="AF22" s="115" t="e">
        <f t="shared" ca="1" si="44"/>
        <v>#REF!</v>
      </c>
      <c r="AG22" s="106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</row>
    <row r="23" spans="1:70" s="108" customFormat="1" ht="15.75" customHeight="1" x14ac:dyDescent="0.35">
      <c r="A23" s="95"/>
      <c r="B23" s="128" t="e">
        <f t="shared" ref="B23" ca="1" si="90">VLOOKUP(B22,$AA:$AF,4,0)</f>
        <v>#N/A</v>
      </c>
      <c r="C23" s="119" t="e">
        <f t="shared" ref="C23" ca="1" si="91">VLOOKUP(B22,$AA:$AF,6,0)</f>
        <v>#N/A</v>
      </c>
      <c r="D23" s="128" t="e">
        <f t="shared" ref="D23" ca="1" si="92">VLOOKUP(D22,$AA:$AF,4,0)</f>
        <v>#N/A</v>
      </c>
      <c r="E23" s="119" t="e">
        <f t="shared" ref="E23" ca="1" si="93">VLOOKUP(D22,$AA:$AF,6,0)</f>
        <v>#N/A</v>
      </c>
      <c r="F23" s="128" t="e">
        <f ca="1">VLOOKUP(F22,$AA:$AF,4,0)</f>
        <v>#N/A</v>
      </c>
      <c r="G23" s="119" t="e">
        <f ca="1">VLOOKUP(F22,$AA:$AF,6,0)</f>
        <v>#N/A</v>
      </c>
      <c r="H23" s="128" t="e">
        <f t="shared" ref="H23" ca="1" si="94">VLOOKUP(H22,$AA:$AF,4,0)</f>
        <v>#N/A</v>
      </c>
      <c r="I23" s="119" t="e">
        <f t="shared" ref="I23" ca="1" si="95">VLOOKUP(H22,$AA:$AF,6,0)</f>
        <v>#N/A</v>
      </c>
      <c r="J23" s="128" t="e">
        <f t="shared" ref="J23" ca="1" si="96">VLOOKUP(J22,$AA:$AF,4,0)</f>
        <v>#N/A</v>
      </c>
      <c r="K23" s="119" t="e">
        <f t="shared" ref="K23" ca="1" si="97">VLOOKUP(J22,$AA:$AF,6,0)</f>
        <v>#N/A</v>
      </c>
      <c r="L23" s="128" t="e">
        <f t="shared" ref="L23" ca="1" si="98">VLOOKUP(L22,$AA:$AF,4,0)</f>
        <v>#N/A</v>
      </c>
      <c r="M23" s="119" t="e">
        <f t="shared" ref="M23" ca="1" si="99">VLOOKUP(L22,$AA:$AF,6,0)</f>
        <v>#N/A</v>
      </c>
      <c r="N23" s="128" t="e">
        <f t="shared" ref="N23" ca="1" si="100">VLOOKUP(N22,$AA:$AF,4,0)</f>
        <v>#N/A</v>
      </c>
      <c r="O23" s="119" t="e">
        <f t="shared" ref="O23" ca="1" si="101">VLOOKUP(N22,$AA:$AF,6,0)</f>
        <v>#N/A</v>
      </c>
      <c r="T23" s="97" t="s">
        <v>91</v>
      </c>
      <c r="U23" s="97" t="s">
        <v>92</v>
      </c>
      <c r="V23" s="97" t="s">
        <v>227</v>
      </c>
      <c r="W23" s="97" t="s">
        <v>228</v>
      </c>
      <c r="X23" s="97" t="s">
        <v>393</v>
      </c>
      <c r="Y23" s="97" t="s">
        <v>229</v>
      </c>
      <c r="Z23" s="98" t="e">
        <f t="shared" ca="1" si="39"/>
        <v>#REF!</v>
      </c>
      <c r="AA23" s="116" t="e">
        <f t="shared" ca="1" si="40"/>
        <v>#REF!</v>
      </c>
      <c r="AB23" s="113" t="e">
        <f t="shared" ca="1" si="41"/>
        <v>#REF!</v>
      </c>
      <c r="AC23" s="116" t="e">
        <f t="shared" ca="1" si="42"/>
        <v>#REF!</v>
      </c>
      <c r="AD23" s="118" t="e">
        <f t="shared" ca="1" si="9"/>
        <v>#REF!</v>
      </c>
      <c r="AE23" s="115" t="e">
        <f t="shared" ca="1" si="43"/>
        <v>#REF!</v>
      </c>
      <c r="AF23" s="115" t="e">
        <f t="shared" ca="1" si="44"/>
        <v>#REF!</v>
      </c>
      <c r="AG23" s="106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95"/>
      <c r="BR23" s="95"/>
    </row>
    <row r="24" spans="1:70" s="108" customFormat="1" ht="15.75" customHeight="1" x14ac:dyDescent="0.35">
      <c r="A24" s="95"/>
      <c r="B24" s="131">
        <f t="array" aca="1" ref="B24" ca="1">IFERROR(INDEX($Z$1:$AA$43,SMALL(IF(EVENT_DATES=B$21,ROW(EVENT_DATES)),ROW(2:2)),2),0)</f>
        <v>0</v>
      </c>
      <c r="C24" s="119" t="e">
        <f ca="1">VLOOKUP(B24,$AA:$AF,5)</f>
        <v>#N/A</v>
      </c>
      <c r="D24" s="131">
        <f t="array" aca="1" ref="D24" ca="1">IFERROR(INDEX($Z$1:$AA$43,SMALL(IF(EVENT_DATES=D$21,ROW(EVENT_DATES)),ROW(2:2)),2),0)</f>
        <v>0</v>
      </c>
      <c r="E24" s="119" t="e">
        <f ca="1">VLOOKUP(D24,$AA:$AF,5)</f>
        <v>#N/A</v>
      </c>
      <c r="F24" s="131">
        <f t="array" aca="1" ref="F24" ca="1">IFERROR(INDEX($Z$1:$AA$43,SMALL(IF(EVENT_DATES=F$21,ROW(EVENT_DATES)),ROW(2:2)),2),0)</f>
        <v>0</v>
      </c>
      <c r="G24" s="119" t="e">
        <f ca="1">VLOOKUP(F24,$AA:$AF,5)</f>
        <v>#N/A</v>
      </c>
      <c r="H24" s="131">
        <f t="array" aca="1" ref="H24" ca="1">IFERROR(INDEX($Z$1:$AA$43,SMALL(IF(EVENT_DATES=H$21,ROW(EVENT_DATES)),ROW(2:2)),2),0)</f>
        <v>0</v>
      </c>
      <c r="I24" s="119" t="e">
        <f ca="1">VLOOKUP(H24,$AA:$AF,5)</f>
        <v>#N/A</v>
      </c>
      <c r="J24" s="131">
        <f t="array" aca="1" ref="J24" ca="1">IFERROR(INDEX($Z$1:$AA$43,SMALL(IF(EVENT_DATES=J$21,ROW(EVENT_DATES)),ROW(2:2)),2),0)</f>
        <v>0</v>
      </c>
      <c r="K24" s="119" t="e">
        <f ca="1">VLOOKUP(J24,$AA:$AF,5)</f>
        <v>#N/A</v>
      </c>
      <c r="L24" s="131">
        <f t="array" aca="1" ref="L24" ca="1">IFERROR(INDEX($Z$1:$AA$43,SMALL(IF(EVENT_DATES=L$21,ROW(EVENT_DATES)),ROW(2:2)),2),0)</f>
        <v>0</v>
      </c>
      <c r="M24" s="119" t="e">
        <f ca="1">VLOOKUP(L24,$AA:$AF,5)</f>
        <v>#N/A</v>
      </c>
      <c r="N24" s="131">
        <f t="array" aca="1" ref="N24" ca="1">IFERROR(INDEX($Z$1:$AA$43,SMALL(IF(EVENT_DATES=N$21,ROW(EVENT_DATES)),ROW(2:2)),2),0)</f>
        <v>0</v>
      </c>
      <c r="O24" s="119" t="e">
        <f ca="1">VLOOKUP(N24,$AA:$AF,5)</f>
        <v>#N/A</v>
      </c>
      <c r="T24" s="97" t="s">
        <v>93</v>
      </c>
      <c r="U24" s="97" t="s">
        <v>94</v>
      </c>
      <c r="V24" s="97" t="s">
        <v>230</v>
      </c>
      <c r="W24" s="97" t="s">
        <v>231</v>
      </c>
      <c r="X24" s="97" t="s">
        <v>394</v>
      </c>
      <c r="Y24" s="97" t="s">
        <v>232</v>
      </c>
      <c r="Z24" s="98" t="e">
        <f t="shared" ca="1" si="39"/>
        <v>#REF!</v>
      </c>
      <c r="AA24" s="116" t="e">
        <f t="shared" ca="1" si="40"/>
        <v>#REF!</v>
      </c>
      <c r="AB24" s="113" t="e">
        <f t="shared" ca="1" si="41"/>
        <v>#REF!</v>
      </c>
      <c r="AC24" s="116" t="e">
        <f t="shared" ca="1" si="42"/>
        <v>#REF!</v>
      </c>
      <c r="AD24" s="118" t="e">
        <f t="shared" ca="1" si="9"/>
        <v>#REF!</v>
      </c>
      <c r="AE24" s="115" t="e">
        <f t="shared" ca="1" si="43"/>
        <v>#REF!</v>
      </c>
      <c r="AF24" s="115" t="e">
        <f t="shared" ca="1" si="44"/>
        <v>#REF!</v>
      </c>
      <c r="AG24" s="106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  <c r="BO24" s="95"/>
      <c r="BP24" s="95"/>
      <c r="BQ24" s="95"/>
      <c r="BR24" s="95"/>
    </row>
    <row r="25" spans="1:70" s="108" customFormat="1" ht="15.75" customHeight="1" thickBot="1" x14ac:dyDescent="0.4">
      <c r="A25" s="95"/>
      <c r="B25" s="129" t="e">
        <f t="shared" ref="B25" ca="1" si="102">VLOOKUP(B24,$AA:$AF,4,0)</f>
        <v>#N/A</v>
      </c>
      <c r="C25" s="120" t="e">
        <f t="shared" ref="C25" ca="1" si="103">VLOOKUP(B24,$AA:$AF,6,0)</f>
        <v>#N/A</v>
      </c>
      <c r="D25" s="129" t="e">
        <f t="shared" ref="D25" ca="1" si="104">VLOOKUP(D24,$AA:$AF,4,0)</f>
        <v>#N/A</v>
      </c>
      <c r="E25" s="120" t="e">
        <f t="shared" ref="E25" ca="1" si="105">VLOOKUP(D24,$AA:$AF,6,0)</f>
        <v>#N/A</v>
      </c>
      <c r="F25" s="129" t="e">
        <f ca="1">VLOOKUP(F24,$AA:$AF,4,0)</f>
        <v>#N/A</v>
      </c>
      <c r="G25" s="120" t="e">
        <f ca="1">VLOOKUP(F24,$AA:$AF,6,0)</f>
        <v>#N/A</v>
      </c>
      <c r="H25" s="129" t="e">
        <f t="shared" ref="H25" ca="1" si="106">VLOOKUP(H24,$AA:$AF,4,0)</f>
        <v>#N/A</v>
      </c>
      <c r="I25" s="120" t="e">
        <f t="shared" ref="I25" ca="1" si="107">VLOOKUP(H24,$AA:$AF,6,0)</f>
        <v>#N/A</v>
      </c>
      <c r="J25" s="129" t="e">
        <f t="shared" ref="J25" ca="1" si="108">VLOOKUP(J24,$AA:$AF,4,0)</f>
        <v>#N/A</v>
      </c>
      <c r="K25" s="120" t="e">
        <f t="shared" ref="K25" ca="1" si="109">VLOOKUP(J24,$AA:$AF,6,0)</f>
        <v>#N/A</v>
      </c>
      <c r="L25" s="129" t="e">
        <f t="shared" ref="L25" ca="1" si="110">VLOOKUP(L24,$AA:$AF,4,0)</f>
        <v>#N/A</v>
      </c>
      <c r="M25" s="120" t="e">
        <f t="shared" ref="M25" ca="1" si="111">VLOOKUP(L24,$AA:$AF,6,0)</f>
        <v>#N/A</v>
      </c>
      <c r="N25" s="129" t="e">
        <f t="shared" ref="N25" ca="1" si="112">VLOOKUP(N24,$AA:$AF,4,0)</f>
        <v>#N/A</v>
      </c>
      <c r="O25" s="120" t="e">
        <f t="shared" ref="O25" ca="1" si="113">VLOOKUP(N24,$AA:$AF,6,0)</f>
        <v>#N/A</v>
      </c>
      <c r="T25" s="97" t="s">
        <v>95</v>
      </c>
      <c r="U25" s="97" t="s">
        <v>96</v>
      </c>
      <c r="V25" s="97" t="s">
        <v>233</v>
      </c>
      <c r="W25" s="97" t="s">
        <v>234</v>
      </c>
      <c r="X25" s="97" t="s">
        <v>395</v>
      </c>
      <c r="Y25" s="97" t="s">
        <v>235</v>
      </c>
      <c r="Z25" s="98" t="e">
        <f t="shared" ca="1" si="39"/>
        <v>#REF!</v>
      </c>
      <c r="AA25" s="116" t="e">
        <f t="shared" ca="1" si="40"/>
        <v>#REF!</v>
      </c>
      <c r="AB25" s="113" t="e">
        <f t="shared" ca="1" si="41"/>
        <v>#REF!</v>
      </c>
      <c r="AC25" s="116" t="e">
        <f t="shared" ca="1" si="42"/>
        <v>#REF!</v>
      </c>
      <c r="AD25" s="118" t="e">
        <f t="shared" ca="1" si="9"/>
        <v>#REF!</v>
      </c>
      <c r="AE25" s="115" t="e">
        <f t="shared" ca="1" si="43"/>
        <v>#REF!</v>
      </c>
      <c r="AF25" s="115" t="e">
        <f t="shared" ca="1" si="44"/>
        <v>#REF!</v>
      </c>
      <c r="AG25" s="106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</row>
    <row r="26" spans="1:70" s="108" customFormat="1" ht="15.75" customHeight="1" thickTop="1" x14ac:dyDescent="0.35">
      <c r="A26" s="95"/>
      <c r="B26" s="107">
        <f>IF(N21+1&gt;=$S2,0,N21+1)</f>
        <v>41939</v>
      </c>
      <c r="C26" s="130">
        <f ca="1">IF(B26=0,0,COUNTIF($Z$1:$Z$43,B26))</f>
        <v>0</v>
      </c>
      <c r="D26" s="107">
        <f>IF(B26=0,0,IF(B26+1&gt;=$S2,0,B26+1))</f>
        <v>41940</v>
      </c>
      <c r="E26" s="130">
        <f ca="1">IF(D26=0,0,COUNTIF($Z$1:$Z$43,D26))</f>
        <v>0</v>
      </c>
      <c r="F26" s="107">
        <f>IF(D26=0,0,IF(D26+1&gt;=$S2,0,D26+1))</f>
        <v>41941</v>
      </c>
      <c r="G26" s="130">
        <f ca="1">IF(F26=0,0,COUNTIF($Z$1:$Z$43,F26))</f>
        <v>0</v>
      </c>
      <c r="H26" s="107">
        <f>IF(F26=0,0,IF(F26+1&gt;=$S2,0,F26+1))</f>
        <v>41942</v>
      </c>
      <c r="I26" s="130">
        <f ca="1">IF(H26=0,0,COUNTIF($Z$1:$Z$43,H26))</f>
        <v>0</v>
      </c>
      <c r="J26" s="107">
        <f>IF(H26=0,0,IF(H26+1&gt;=$S2,0,H26+1))</f>
        <v>41943</v>
      </c>
      <c r="K26" s="130">
        <f ca="1">IF(J26=0,0,COUNTIF($Z$1:$Z$43,J26))</f>
        <v>0</v>
      </c>
      <c r="L26" s="107">
        <f>IF(J26=0,0,IF(J26+1&gt;=$S2,0,J26+1))</f>
        <v>0</v>
      </c>
      <c r="M26" s="130">
        <f>IF(L26=0,0,COUNTIF($Z$1:$Z$43,L26))</f>
        <v>0</v>
      </c>
      <c r="N26" s="107">
        <f>IF(L26=0,0,IF(L26+1&gt;=$S2,0,L26+1))</f>
        <v>0</v>
      </c>
      <c r="O26" s="130">
        <f>IF(N26=0,0,COUNTIF($Z$1:$Z$43,N26))</f>
        <v>0</v>
      </c>
      <c r="S26" s="125"/>
      <c r="T26" s="97" t="s">
        <v>97</v>
      </c>
      <c r="U26" s="97" t="s">
        <v>98</v>
      </c>
      <c r="V26" s="97" t="s">
        <v>236</v>
      </c>
      <c r="W26" s="97" t="s">
        <v>237</v>
      </c>
      <c r="X26" s="97" t="s">
        <v>396</v>
      </c>
      <c r="Y26" s="97" t="s">
        <v>238</v>
      </c>
      <c r="Z26" s="98" t="e">
        <f t="shared" ca="1" si="39"/>
        <v>#REF!</v>
      </c>
      <c r="AA26" s="116" t="e">
        <f t="shared" ca="1" si="40"/>
        <v>#REF!</v>
      </c>
      <c r="AB26" s="113" t="e">
        <f t="shared" ca="1" si="41"/>
        <v>#REF!</v>
      </c>
      <c r="AC26" s="116" t="e">
        <f t="shared" ca="1" si="42"/>
        <v>#REF!</v>
      </c>
      <c r="AD26" s="118" t="e">
        <f t="shared" ca="1" si="9"/>
        <v>#REF!</v>
      </c>
      <c r="AE26" s="115" t="e">
        <f t="shared" ca="1" si="43"/>
        <v>#REF!</v>
      </c>
      <c r="AF26" s="115" t="e">
        <f t="shared" ca="1" si="44"/>
        <v>#REF!</v>
      </c>
      <c r="AG26" s="106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</row>
    <row r="27" spans="1:70" s="108" customFormat="1" ht="15.75" customHeight="1" x14ac:dyDescent="0.35">
      <c r="A27" s="95"/>
      <c r="B27" s="131">
        <f t="array" aca="1" ref="B27" ca="1">IFERROR(INDEX($Z$1:$AA$43,SMALL(IF(EVENT_DATES=B$26,ROW(EVENT_DATES)),ROW(1:1)),2),0)</f>
        <v>0</v>
      </c>
      <c r="C27" s="119" t="e">
        <f ca="1">VLOOKUP(B27,$AA:$AF,5,0)</f>
        <v>#N/A</v>
      </c>
      <c r="D27" s="131">
        <f t="array" aca="1" ref="D27" ca="1">IFERROR(INDEX($Z$1:$AA$43,SMALL(IF(EVENT_DATES=D$26,ROW(EVENT_DATES)),ROW(1:1)),2),0)</f>
        <v>0</v>
      </c>
      <c r="E27" s="119" t="e">
        <f ca="1">VLOOKUP(D27,$AA:$AF,5,0)</f>
        <v>#N/A</v>
      </c>
      <c r="F27" s="131">
        <f t="array" aca="1" ref="F27" ca="1">IFERROR(INDEX($Z$1:$AA$43,SMALL(IF(EVENT_DATES=F$26,ROW(EVENT_DATES)),ROW(1:1)),2),0)</f>
        <v>0</v>
      </c>
      <c r="G27" s="119" t="e">
        <f ca="1">VLOOKUP(F27,$AA:$AF,5,0)</f>
        <v>#N/A</v>
      </c>
      <c r="H27" s="131">
        <f t="array" aca="1" ref="H27" ca="1">IFERROR(INDEX($Z$1:$AA$43,SMALL(IF(EVENT_DATES=H$26,ROW(EVENT_DATES)),ROW(1:1)),2),0)</f>
        <v>0</v>
      </c>
      <c r="I27" s="119" t="e">
        <f ca="1">VLOOKUP(H27,$AA:$AF,5,0)</f>
        <v>#N/A</v>
      </c>
      <c r="J27" s="131">
        <f t="array" aca="1" ref="J27" ca="1">IFERROR(INDEX($Z$1:$AA$43,SMALL(IF(EVENT_DATES=J$26,ROW(EVENT_DATES)),ROW(1:1)),2),0)</f>
        <v>0</v>
      </c>
      <c r="K27" s="119" t="e">
        <f ca="1">VLOOKUP(J27,$AA:$AF,5,0)</f>
        <v>#N/A</v>
      </c>
      <c r="L27" s="131">
        <f t="array" aca="1" ref="L27" ca="1">IFERROR(INDEX($Z$1:$AA$43,SMALL(IF(EVENT_DATES=L$26,ROW(EVENT_DATES)),ROW(1:1)),2),0)</f>
        <v>0</v>
      </c>
      <c r="M27" s="119" t="e">
        <f ca="1">VLOOKUP(L27,$AA:$AF,5,0)</f>
        <v>#N/A</v>
      </c>
      <c r="N27" s="131">
        <f t="array" aca="1" ref="N27" ca="1">IFERROR(INDEX($Z$1:$AA$43,SMALL(IF(EVENT_DATES=N$26,ROW(EVENT_DATES)),ROW(1:1)),2),0)</f>
        <v>0</v>
      </c>
      <c r="O27" s="119" t="e">
        <f ca="1">VLOOKUP(N27,$AA:$AF,5,0)</f>
        <v>#N/A</v>
      </c>
      <c r="T27" s="97" t="s">
        <v>99</v>
      </c>
      <c r="U27" s="97" t="s">
        <v>100</v>
      </c>
      <c r="V27" s="97" t="s">
        <v>239</v>
      </c>
      <c r="W27" s="97" t="s">
        <v>240</v>
      </c>
      <c r="X27" s="97" t="s">
        <v>397</v>
      </c>
      <c r="Y27" s="97" t="s">
        <v>241</v>
      </c>
      <c r="Z27" s="98" t="e">
        <f t="shared" ca="1" si="39"/>
        <v>#REF!</v>
      </c>
      <c r="AA27" s="116" t="e">
        <f t="shared" ca="1" si="40"/>
        <v>#REF!</v>
      </c>
      <c r="AB27" s="113" t="e">
        <f t="shared" ca="1" si="41"/>
        <v>#REF!</v>
      </c>
      <c r="AC27" s="116" t="e">
        <f t="shared" ca="1" si="42"/>
        <v>#REF!</v>
      </c>
      <c r="AD27" s="118" t="e">
        <f t="shared" ca="1" si="9"/>
        <v>#REF!</v>
      </c>
      <c r="AE27" s="115" t="e">
        <f t="shared" ca="1" si="43"/>
        <v>#REF!</v>
      </c>
      <c r="AF27" s="115" t="e">
        <f t="shared" ca="1" si="44"/>
        <v>#REF!</v>
      </c>
      <c r="AG27" s="106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</row>
    <row r="28" spans="1:70" s="108" customFormat="1" ht="15.75" customHeight="1" x14ac:dyDescent="0.35">
      <c r="A28" s="95"/>
      <c r="B28" s="128" t="e">
        <f t="shared" ref="B28" ca="1" si="114">VLOOKUP(B27,$AA:$AF,4,0)</f>
        <v>#N/A</v>
      </c>
      <c r="C28" s="119" t="e">
        <f t="shared" ref="C28" ca="1" si="115">VLOOKUP(B27,$AA:$AF,6,0)</f>
        <v>#N/A</v>
      </c>
      <c r="D28" s="128" t="e">
        <f t="shared" ref="D28" ca="1" si="116">VLOOKUP(D27,$AA:$AF,4,0)</f>
        <v>#N/A</v>
      </c>
      <c r="E28" s="119" t="e">
        <f t="shared" ref="E28" ca="1" si="117">VLOOKUP(D27,$AA:$AF,6,0)</f>
        <v>#N/A</v>
      </c>
      <c r="F28" s="128" t="e">
        <f ca="1">VLOOKUP(F27,$AA:$AF,4,0)</f>
        <v>#N/A</v>
      </c>
      <c r="G28" s="119" t="e">
        <f ca="1">VLOOKUP(F27,$AA:$AF,6,0)</f>
        <v>#N/A</v>
      </c>
      <c r="H28" s="128" t="e">
        <f t="shared" ref="H28" ca="1" si="118">VLOOKUP(H27,$AA:$AF,4,0)</f>
        <v>#N/A</v>
      </c>
      <c r="I28" s="119" t="e">
        <f t="shared" ref="I28" ca="1" si="119">VLOOKUP(H27,$AA:$AF,6,0)</f>
        <v>#N/A</v>
      </c>
      <c r="J28" s="128" t="e">
        <f t="shared" ref="J28" ca="1" si="120">VLOOKUP(J27,$AA:$AF,4,0)</f>
        <v>#N/A</v>
      </c>
      <c r="K28" s="119" t="e">
        <f t="shared" ref="K28" ca="1" si="121">VLOOKUP(J27,$AA:$AF,6,0)</f>
        <v>#N/A</v>
      </c>
      <c r="L28" s="128" t="e">
        <f t="shared" ref="L28" ca="1" si="122">VLOOKUP(L27,$AA:$AF,4,0)</f>
        <v>#N/A</v>
      </c>
      <c r="M28" s="119" t="e">
        <f t="shared" ref="M28" ca="1" si="123">VLOOKUP(L27,$AA:$AF,6,0)</f>
        <v>#N/A</v>
      </c>
      <c r="N28" s="128" t="e">
        <f t="shared" ref="N28" ca="1" si="124">VLOOKUP(N27,$AA:$AF,4,0)</f>
        <v>#N/A</v>
      </c>
      <c r="O28" s="119" t="e">
        <f t="shared" ref="O28" ca="1" si="125">VLOOKUP(N27,$AA:$AF,6,0)</f>
        <v>#N/A</v>
      </c>
      <c r="T28" s="97" t="s">
        <v>101</v>
      </c>
      <c r="U28" s="97" t="s">
        <v>102</v>
      </c>
      <c r="V28" s="97" t="s">
        <v>242</v>
      </c>
      <c r="W28" s="97" t="s">
        <v>243</v>
      </c>
      <c r="X28" s="97" t="s">
        <v>398</v>
      </c>
      <c r="Y28" s="97" t="s">
        <v>244</v>
      </c>
      <c r="Z28" s="98" t="e">
        <f t="shared" ca="1" si="39"/>
        <v>#REF!</v>
      </c>
      <c r="AA28" s="116" t="e">
        <f t="shared" ca="1" si="40"/>
        <v>#REF!</v>
      </c>
      <c r="AB28" s="113" t="e">
        <f t="shared" ca="1" si="41"/>
        <v>#REF!</v>
      </c>
      <c r="AC28" s="116" t="e">
        <f t="shared" ca="1" si="42"/>
        <v>#REF!</v>
      </c>
      <c r="AD28" s="118" t="e">
        <f t="shared" ca="1" si="9"/>
        <v>#REF!</v>
      </c>
      <c r="AE28" s="115" t="e">
        <f t="shared" ca="1" si="43"/>
        <v>#REF!</v>
      </c>
      <c r="AF28" s="115" t="e">
        <f t="shared" ca="1" si="44"/>
        <v>#REF!</v>
      </c>
      <c r="AG28" s="106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</row>
    <row r="29" spans="1:70" s="108" customFormat="1" ht="15.75" customHeight="1" x14ac:dyDescent="0.35">
      <c r="A29" s="95"/>
      <c r="B29" s="131">
        <f t="array" aca="1" ref="B29" ca="1">IFERROR(INDEX($Z$1:$AA$43,SMALL(IF(EVENT_DATES=B$26,ROW(EVENT_DATES)),ROW(2:2)),2),0)</f>
        <v>0</v>
      </c>
      <c r="C29" s="119" t="e">
        <f ca="1">VLOOKUP(B29,$AA:$AF,5)</f>
        <v>#N/A</v>
      </c>
      <c r="D29" s="131">
        <f t="array" aca="1" ref="D29" ca="1">IFERROR(INDEX($Z$1:$AA$43,SMALL(IF(EVENT_DATES=D$26,ROW(EVENT_DATES)),ROW(2:2)),2),0)</f>
        <v>0</v>
      </c>
      <c r="E29" s="119" t="e">
        <f ca="1">VLOOKUP(D29,$AA:$AF,5)</f>
        <v>#N/A</v>
      </c>
      <c r="F29" s="131">
        <f t="array" aca="1" ref="F29" ca="1">IFERROR(INDEX($Z$1:$AA$43,SMALL(IF(EVENT_DATES=F$26,ROW(EVENT_DATES)),ROW(2:2)),2),0)</f>
        <v>0</v>
      </c>
      <c r="G29" s="119" t="e">
        <f ca="1">VLOOKUP(F29,$AA:$AF,5)</f>
        <v>#N/A</v>
      </c>
      <c r="H29" s="131">
        <f t="array" aca="1" ref="H29" ca="1">IFERROR(INDEX($Z$1:$AA$43,SMALL(IF(EVENT_DATES=H$26,ROW(EVENT_DATES)),ROW(2:2)),2),0)</f>
        <v>0</v>
      </c>
      <c r="I29" s="119" t="e">
        <f ca="1">VLOOKUP(H29,$AA:$AF,5)</f>
        <v>#N/A</v>
      </c>
      <c r="J29" s="131">
        <f t="array" aca="1" ref="J29" ca="1">IFERROR(INDEX($Z$1:$AA$43,SMALL(IF(EVENT_DATES=J$26,ROW(EVENT_DATES)),ROW(2:2)),2),0)</f>
        <v>0</v>
      </c>
      <c r="K29" s="119" t="e">
        <f ca="1">VLOOKUP(J29,$AA:$AF,5)</f>
        <v>#N/A</v>
      </c>
      <c r="L29" s="131">
        <f t="array" aca="1" ref="L29" ca="1">IFERROR(INDEX($Z$1:$AA$43,SMALL(IF(EVENT_DATES=L$26,ROW(EVENT_DATES)),ROW(2:2)),2),0)</f>
        <v>0</v>
      </c>
      <c r="M29" s="119" t="e">
        <f ca="1">VLOOKUP(L29,$AA:$AF,5)</f>
        <v>#N/A</v>
      </c>
      <c r="N29" s="131">
        <f t="array" aca="1" ref="N29" ca="1">IFERROR(INDEX($Z$1:$AA$43,SMALL(IF(EVENT_DATES=N$26,ROW(EVENT_DATES)),ROW(2:2)),2),0)</f>
        <v>0</v>
      </c>
      <c r="O29" s="119" t="e">
        <f ca="1">VLOOKUP(N29,$AA:$AF,5)</f>
        <v>#N/A</v>
      </c>
      <c r="T29" s="97" t="s">
        <v>103</v>
      </c>
      <c r="U29" s="97" t="s">
        <v>104</v>
      </c>
      <c r="V29" s="97" t="s">
        <v>245</v>
      </c>
      <c r="W29" s="97" t="s">
        <v>246</v>
      </c>
      <c r="X29" s="97" t="s">
        <v>399</v>
      </c>
      <c r="Y29" s="97" t="s">
        <v>247</v>
      </c>
      <c r="Z29" s="98" t="e">
        <f t="shared" ca="1" si="39"/>
        <v>#REF!</v>
      </c>
      <c r="AA29" s="116" t="e">
        <f t="shared" ca="1" si="40"/>
        <v>#REF!</v>
      </c>
      <c r="AB29" s="113" t="e">
        <f t="shared" ca="1" si="41"/>
        <v>#REF!</v>
      </c>
      <c r="AC29" s="116" t="e">
        <f t="shared" ca="1" si="42"/>
        <v>#REF!</v>
      </c>
      <c r="AD29" s="118" t="e">
        <f t="shared" ca="1" si="9"/>
        <v>#REF!</v>
      </c>
      <c r="AE29" s="115" t="e">
        <f t="shared" ca="1" si="43"/>
        <v>#REF!</v>
      </c>
      <c r="AF29" s="115" t="e">
        <f t="shared" ca="1" si="44"/>
        <v>#REF!</v>
      </c>
      <c r="AG29" s="106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</row>
    <row r="30" spans="1:70" s="108" customFormat="1" ht="15.75" customHeight="1" thickBot="1" x14ac:dyDescent="0.4">
      <c r="A30" s="95"/>
      <c r="B30" s="129" t="e">
        <f t="shared" ref="B30" ca="1" si="126">VLOOKUP(B29,$AA:$AF,4,0)</f>
        <v>#N/A</v>
      </c>
      <c r="C30" s="120" t="e">
        <f t="shared" ref="C30" ca="1" si="127">VLOOKUP(B29,$AA:$AF,6,0)</f>
        <v>#N/A</v>
      </c>
      <c r="D30" s="129" t="e">
        <f t="shared" ref="D30" ca="1" si="128">VLOOKUP(D29,$AA:$AF,4,0)</f>
        <v>#N/A</v>
      </c>
      <c r="E30" s="120" t="e">
        <f t="shared" ref="E30" ca="1" si="129">VLOOKUP(D29,$AA:$AF,6,0)</f>
        <v>#N/A</v>
      </c>
      <c r="F30" s="129" t="e">
        <f ca="1">VLOOKUP(F29,$AA:$AF,4,0)</f>
        <v>#N/A</v>
      </c>
      <c r="G30" s="120" t="e">
        <f ca="1">VLOOKUP(F29,$AA:$AF,6,0)</f>
        <v>#N/A</v>
      </c>
      <c r="H30" s="129" t="e">
        <f t="shared" ref="H30" ca="1" si="130">VLOOKUP(H29,$AA:$AF,4,0)</f>
        <v>#N/A</v>
      </c>
      <c r="I30" s="120" t="e">
        <f t="shared" ref="I30" ca="1" si="131">VLOOKUP(H29,$AA:$AF,6,0)</f>
        <v>#N/A</v>
      </c>
      <c r="J30" s="129" t="e">
        <f t="shared" ref="J30" ca="1" si="132">VLOOKUP(J29,$AA:$AF,4,0)</f>
        <v>#N/A</v>
      </c>
      <c r="K30" s="120" t="e">
        <f t="shared" ref="K30" ca="1" si="133">VLOOKUP(J29,$AA:$AF,6,0)</f>
        <v>#N/A</v>
      </c>
      <c r="L30" s="129" t="e">
        <f t="shared" ref="L30" ca="1" si="134">VLOOKUP(L29,$AA:$AF,4,0)</f>
        <v>#N/A</v>
      </c>
      <c r="M30" s="120" t="e">
        <f t="shared" ref="M30" ca="1" si="135">VLOOKUP(L29,$AA:$AF,6,0)</f>
        <v>#N/A</v>
      </c>
      <c r="N30" s="129" t="e">
        <f t="shared" ref="N30" ca="1" si="136">VLOOKUP(N29,$AA:$AF,4,0)</f>
        <v>#N/A</v>
      </c>
      <c r="O30" s="120" t="e">
        <f t="shared" ref="O30" ca="1" si="137">VLOOKUP(N29,$AA:$AF,6,0)</f>
        <v>#N/A</v>
      </c>
      <c r="P30" s="109"/>
      <c r="Q30" s="109"/>
      <c r="R30" s="109"/>
      <c r="S30" s="109"/>
      <c r="T30" s="97" t="s">
        <v>105</v>
      </c>
      <c r="U30" s="97" t="s">
        <v>106</v>
      </c>
      <c r="V30" s="97" t="s">
        <v>248</v>
      </c>
      <c r="W30" s="97" t="s">
        <v>249</v>
      </c>
      <c r="X30" s="97" t="s">
        <v>400</v>
      </c>
      <c r="Y30" s="97" t="s">
        <v>250</v>
      </c>
      <c r="Z30" s="98" t="e">
        <f t="shared" ca="1" si="39"/>
        <v>#REF!</v>
      </c>
      <c r="AA30" s="116" t="e">
        <f t="shared" ca="1" si="40"/>
        <v>#REF!</v>
      </c>
      <c r="AB30" s="113" t="e">
        <f t="shared" ca="1" si="41"/>
        <v>#REF!</v>
      </c>
      <c r="AC30" s="116" t="e">
        <f t="shared" ca="1" si="42"/>
        <v>#REF!</v>
      </c>
      <c r="AD30" s="118" t="e">
        <f t="shared" ca="1" si="9"/>
        <v>#REF!</v>
      </c>
      <c r="AE30" s="115" t="e">
        <f t="shared" ca="1" si="43"/>
        <v>#REF!</v>
      </c>
      <c r="AF30" s="115" t="e">
        <f t="shared" ca="1" si="44"/>
        <v>#REF!</v>
      </c>
      <c r="AG30" s="106"/>
      <c r="AH30" s="109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95"/>
      <c r="BN30" s="95"/>
      <c r="BO30" s="95"/>
      <c r="BP30" s="95"/>
      <c r="BQ30" s="95"/>
      <c r="BR30" s="95"/>
    </row>
    <row r="31" spans="1:70" ht="15.75" customHeight="1" thickTop="1" x14ac:dyDescent="0.35">
      <c r="A31" s="109"/>
      <c r="B31" s="107">
        <f>IF(N26=0,0,IF(N26+1&gt;=$S2,0,N26+1))</f>
        <v>0</v>
      </c>
      <c r="C31" s="130">
        <f>IF(B31=0,0,COUNTIF($Z$1:$Z$43,B31))</f>
        <v>0</v>
      </c>
      <c r="D31" s="107">
        <f>IF(B31=0,0,IF(B31+1&gt;=$S2,0,B31+1))</f>
        <v>0</v>
      </c>
      <c r="E31" s="130">
        <f>IF(D31=0,0,COUNTIF($Z$1:$Z$43,D31))</f>
        <v>0</v>
      </c>
      <c r="F31" s="127"/>
      <c r="G31" s="132"/>
      <c r="H31" s="133"/>
      <c r="I31" s="132"/>
      <c r="J31" s="133"/>
      <c r="K31" s="148"/>
      <c r="L31" s="153"/>
      <c r="M31" s="140"/>
      <c r="N31" s="141"/>
      <c r="O31" s="142"/>
      <c r="P31" s="109"/>
      <c r="Q31" s="109"/>
      <c r="R31" s="109"/>
      <c r="S31" s="126"/>
      <c r="T31" s="97" t="s">
        <v>107</v>
      </c>
      <c r="U31" s="97" t="s">
        <v>108</v>
      </c>
      <c r="V31" s="97" t="s">
        <v>251</v>
      </c>
      <c r="W31" s="97" t="s">
        <v>252</v>
      </c>
      <c r="X31" s="97" t="s">
        <v>401</v>
      </c>
      <c r="Y31" s="97" t="s">
        <v>253</v>
      </c>
      <c r="Z31" s="98" t="e">
        <f t="shared" ca="1" si="39"/>
        <v>#REF!</v>
      </c>
      <c r="AA31" s="116" t="e">
        <f t="shared" ca="1" si="40"/>
        <v>#REF!</v>
      </c>
      <c r="AB31" s="113" t="e">
        <f t="shared" ca="1" si="41"/>
        <v>#REF!</v>
      </c>
      <c r="AC31" s="116" t="e">
        <f t="shared" ca="1" si="42"/>
        <v>#REF!</v>
      </c>
      <c r="AD31" s="118" t="e">
        <f t="shared" ca="1" si="9"/>
        <v>#REF!</v>
      </c>
      <c r="AE31" s="115" t="e">
        <f t="shared" ca="1" si="43"/>
        <v>#REF!</v>
      </c>
      <c r="AF31" s="115" t="e">
        <f t="shared" ca="1" si="44"/>
        <v>#REF!</v>
      </c>
      <c r="AG31" s="106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09"/>
      <c r="BL31" s="109"/>
      <c r="BM31" s="109"/>
      <c r="BN31" s="109"/>
      <c r="BO31" s="109"/>
      <c r="BP31" s="109"/>
      <c r="BQ31" s="109"/>
      <c r="BR31" s="109"/>
    </row>
    <row r="32" spans="1:70" ht="15.75" customHeight="1" x14ac:dyDescent="0.35">
      <c r="A32" s="109"/>
      <c r="B32" s="131">
        <f t="array" aca="1" ref="B32" ca="1">IFERROR(INDEX($Z$1:$AA$43,SMALL(IF(EVENT_DATES=B$31,ROW(EVENT_DATES)),ROW(1:1)),2),0)</f>
        <v>0</v>
      </c>
      <c r="C32" s="119" t="e">
        <f ca="1">VLOOKUP(B32,$AA:$AF,5,0)</f>
        <v>#N/A</v>
      </c>
      <c r="D32" s="131">
        <f t="array" aca="1" ref="D32" ca="1">IFERROR(INDEX($Z$1:$AA$43,SMALL(IF(EVENT_DATES=D$31,ROW(EVENT_DATES)),ROW(1:1)),2),0)</f>
        <v>0</v>
      </c>
      <c r="E32" s="119" t="e">
        <f ca="1">VLOOKUP(D32,$AA:$AF,5,0)</f>
        <v>#N/A</v>
      </c>
      <c r="F32" s="131"/>
      <c r="G32" s="124"/>
      <c r="H32" s="134"/>
      <c r="I32" s="124"/>
      <c r="J32" s="138"/>
      <c r="K32" s="104"/>
      <c r="L32" s="154" t="s">
        <v>46</v>
      </c>
      <c r="M32" s="151" t="s">
        <v>435</v>
      </c>
      <c r="N32" s="152" t="s">
        <v>433</v>
      </c>
      <c r="O32" s="143"/>
      <c r="P32" s="109"/>
      <c r="Q32" s="109"/>
      <c r="R32" s="109"/>
      <c r="S32" s="109"/>
      <c r="T32" s="97" t="s">
        <v>109</v>
      </c>
      <c r="U32" s="97" t="s">
        <v>110</v>
      </c>
      <c r="V32" s="97" t="s">
        <v>254</v>
      </c>
      <c r="W32" s="97" t="s">
        <v>255</v>
      </c>
      <c r="X32" s="97" t="s">
        <v>402</v>
      </c>
      <c r="Y32" s="97" t="s">
        <v>256</v>
      </c>
      <c r="Z32" s="98" t="e">
        <f t="shared" ca="1" si="39"/>
        <v>#REF!</v>
      </c>
      <c r="AA32" s="116" t="e">
        <f t="shared" ca="1" si="40"/>
        <v>#REF!</v>
      </c>
      <c r="AB32" s="113" t="e">
        <f t="shared" ca="1" si="41"/>
        <v>#REF!</v>
      </c>
      <c r="AC32" s="116" t="e">
        <f t="shared" ca="1" si="42"/>
        <v>#REF!</v>
      </c>
      <c r="AD32" s="118" t="e">
        <f t="shared" ca="1" si="9"/>
        <v>#REF!</v>
      </c>
      <c r="AE32" s="115" t="e">
        <f t="shared" ca="1" si="43"/>
        <v>#REF!</v>
      </c>
      <c r="AF32" s="115" t="e">
        <f t="shared" ca="1" si="44"/>
        <v>#REF!</v>
      </c>
      <c r="AG32" s="106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</row>
    <row r="33" spans="1:70" ht="15.75" customHeight="1" x14ac:dyDescent="0.35">
      <c r="A33" s="109"/>
      <c r="B33" s="128" t="e">
        <f t="shared" ref="B33" ca="1" si="138">VLOOKUP(B32,$AA:$AF,4,0)</f>
        <v>#N/A</v>
      </c>
      <c r="C33" s="119" t="e">
        <f t="shared" ref="C33:E35" ca="1" si="139">VLOOKUP(B32,$AA:$AF,6,0)</f>
        <v>#N/A</v>
      </c>
      <c r="D33" s="128" t="e">
        <f t="shared" ref="D33" ca="1" si="140">VLOOKUP(D32,$AA:$AF,4,0)</f>
        <v>#N/A</v>
      </c>
      <c r="E33" s="119" t="e">
        <f t="shared" ca="1" si="139"/>
        <v>#N/A</v>
      </c>
      <c r="F33" s="128"/>
      <c r="G33" s="124"/>
      <c r="H33" s="135"/>
      <c r="I33" s="124"/>
      <c r="J33" s="138"/>
      <c r="K33" s="149"/>
      <c r="L33" s="155" t="s">
        <v>434</v>
      </c>
      <c r="M33" s="144" t="e">
        <f ca="1">INDIRECT("'"&amp;$R$3&amp;"'!E5")</f>
        <v>#REF!</v>
      </c>
      <c r="N33" s="145" t="e">
        <f ca="1">INDIRECT("'"&amp;$R$3&amp;"'!E6")</f>
        <v>#REF!</v>
      </c>
      <c r="O33" s="143"/>
      <c r="P33" s="109"/>
      <c r="Q33" s="109"/>
      <c r="R33" s="109"/>
      <c r="S33" s="109"/>
      <c r="T33" s="97" t="s">
        <v>111</v>
      </c>
      <c r="U33" s="97" t="s">
        <v>112</v>
      </c>
      <c r="V33" s="97" t="s">
        <v>257</v>
      </c>
      <c r="W33" s="97" t="s">
        <v>258</v>
      </c>
      <c r="X33" s="97" t="s">
        <v>403</v>
      </c>
      <c r="Y33" s="97" t="s">
        <v>259</v>
      </c>
      <c r="Z33" s="98" t="e">
        <f t="shared" ca="1" si="39"/>
        <v>#REF!</v>
      </c>
      <c r="AA33" s="116" t="e">
        <f t="shared" ca="1" si="40"/>
        <v>#REF!</v>
      </c>
      <c r="AB33" s="113" t="e">
        <f t="shared" ca="1" si="41"/>
        <v>#REF!</v>
      </c>
      <c r="AC33" s="116" t="e">
        <f t="shared" ca="1" si="42"/>
        <v>#REF!</v>
      </c>
      <c r="AD33" s="118" t="e">
        <f t="shared" ca="1" si="9"/>
        <v>#REF!</v>
      </c>
      <c r="AE33" s="115" t="e">
        <f t="shared" ca="1" si="43"/>
        <v>#REF!</v>
      </c>
      <c r="AF33" s="115" t="e">
        <f t="shared" ca="1" si="44"/>
        <v>#REF!</v>
      </c>
      <c r="AG33" s="106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</row>
    <row r="34" spans="1:70" ht="15.75" customHeight="1" x14ac:dyDescent="0.35">
      <c r="A34" s="109"/>
      <c r="B34" s="131">
        <f t="array" aca="1" ref="B34" ca="1">IFERROR(INDEX($Z$1:$AA$43,SMALL(IF(EVENT_DATES=B$31,ROW(EVENT_DATES)),ROW(2:2)),2),0)</f>
        <v>0</v>
      </c>
      <c r="C34" s="119" t="e">
        <f ca="1">VLOOKUP(B34,$AA:$AF,5,0)</f>
        <v>#N/A</v>
      </c>
      <c r="D34" s="131">
        <f t="array" aca="1" ref="D34" ca="1">IFERROR(INDEX($Z$1:$AA$43,SMALL(IF(EVENT_DATES=D$31,ROW(EVENT_DATES)),ROW(2:2)),2),0)</f>
        <v>0</v>
      </c>
      <c r="E34" s="119" t="e">
        <f ca="1">VLOOKUP(D34,$AA:$AF,5,0)</f>
        <v>#N/A</v>
      </c>
      <c r="F34" s="131"/>
      <c r="G34" s="124"/>
      <c r="H34" s="134"/>
      <c r="I34" s="124"/>
      <c r="J34" s="138"/>
      <c r="K34" s="149"/>
      <c r="L34" s="155" t="s">
        <v>4</v>
      </c>
      <c r="M34" s="144" t="e">
        <f ca="1">INDIRECT("'"&amp;$R$3&amp;"'!f5")</f>
        <v>#REF!</v>
      </c>
      <c r="N34" s="145" t="e">
        <f ca="1">INDIRECT("'"&amp;$R$3&amp;"'!F6")</f>
        <v>#REF!</v>
      </c>
      <c r="O34" s="143"/>
      <c r="P34" s="109"/>
      <c r="Q34" s="109"/>
      <c r="R34" s="109"/>
      <c r="S34" s="109"/>
      <c r="T34" s="97" t="s">
        <v>113</v>
      </c>
      <c r="U34" s="97" t="s">
        <v>114</v>
      </c>
      <c r="V34" s="97" t="s">
        <v>260</v>
      </c>
      <c r="W34" s="97" t="s">
        <v>261</v>
      </c>
      <c r="X34" s="97" t="s">
        <v>404</v>
      </c>
      <c r="Y34" s="97" t="s">
        <v>262</v>
      </c>
      <c r="Z34" s="98" t="e">
        <f t="shared" ca="1" si="39"/>
        <v>#REF!</v>
      </c>
      <c r="AA34" s="116" t="e">
        <f t="shared" ca="1" si="40"/>
        <v>#REF!</v>
      </c>
      <c r="AB34" s="113" t="e">
        <f t="shared" ca="1" si="41"/>
        <v>#REF!</v>
      </c>
      <c r="AC34" s="116" t="e">
        <f t="shared" ca="1" si="42"/>
        <v>#REF!</v>
      </c>
      <c r="AD34" s="118" t="e">
        <f t="shared" ca="1" si="9"/>
        <v>#REF!</v>
      </c>
      <c r="AE34" s="115" t="e">
        <f t="shared" ca="1" si="43"/>
        <v>#REF!</v>
      </c>
      <c r="AF34" s="115" t="e">
        <f t="shared" ca="1" si="44"/>
        <v>#REF!</v>
      </c>
      <c r="AG34" s="106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09"/>
      <c r="BO34" s="109"/>
      <c r="BP34" s="109"/>
      <c r="BQ34" s="109"/>
      <c r="BR34" s="109"/>
    </row>
    <row r="35" spans="1:70" ht="15.75" customHeight="1" thickBot="1" x14ac:dyDescent="0.4">
      <c r="A35" s="109"/>
      <c r="B35" s="129" t="e">
        <f t="shared" ref="B35" ca="1" si="141">VLOOKUP(B34,$AA:$AF,4,0)</f>
        <v>#N/A</v>
      </c>
      <c r="C35" s="120" t="e">
        <f t="shared" ca="1" si="139"/>
        <v>#N/A</v>
      </c>
      <c r="D35" s="129" t="e">
        <f t="shared" ref="D35" ca="1" si="142">VLOOKUP(D34,$AA:$AF,4,0)</f>
        <v>#N/A</v>
      </c>
      <c r="E35" s="120" t="e">
        <f t="shared" ca="1" si="139"/>
        <v>#N/A</v>
      </c>
      <c r="F35" s="129"/>
      <c r="G35" s="136"/>
      <c r="H35" s="137"/>
      <c r="I35" s="136"/>
      <c r="J35" s="139"/>
      <c r="K35" s="150"/>
      <c r="L35" s="156"/>
      <c r="M35" s="146"/>
      <c r="N35" s="146"/>
      <c r="O35" s="147"/>
      <c r="P35" s="109"/>
      <c r="Q35" s="109"/>
      <c r="R35" s="109"/>
      <c r="S35" s="109"/>
      <c r="T35" s="97" t="s">
        <v>115</v>
      </c>
      <c r="U35" s="97" t="s">
        <v>116</v>
      </c>
      <c r="V35" s="97" t="s">
        <v>263</v>
      </c>
      <c r="W35" s="97" t="s">
        <v>264</v>
      </c>
      <c r="X35" s="97" t="s">
        <v>405</v>
      </c>
      <c r="Y35" s="97" t="s">
        <v>265</v>
      </c>
      <c r="Z35" s="98" t="e">
        <f t="shared" ca="1" si="39"/>
        <v>#REF!</v>
      </c>
      <c r="AA35" s="116" t="e">
        <f t="shared" ca="1" si="40"/>
        <v>#REF!</v>
      </c>
      <c r="AB35" s="113" t="e">
        <f t="shared" ca="1" si="41"/>
        <v>#REF!</v>
      </c>
      <c r="AC35" s="116" t="e">
        <f t="shared" ca="1" si="42"/>
        <v>#REF!</v>
      </c>
      <c r="AD35" s="118" t="e">
        <f t="shared" ca="1" si="9"/>
        <v>#REF!</v>
      </c>
      <c r="AE35" s="115" t="e">
        <f t="shared" ca="1" si="43"/>
        <v>#REF!</v>
      </c>
      <c r="AF35" s="115" t="e">
        <f t="shared" ca="1" si="44"/>
        <v>#REF!</v>
      </c>
      <c r="AG35" s="106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109"/>
      <c r="BM35" s="109"/>
      <c r="BN35" s="109"/>
      <c r="BO35" s="109"/>
      <c r="BP35" s="109"/>
      <c r="BQ35" s="109"/>
      <c r="BR35" s="109"/>
    </row>
    <row r="36" spans="1:70" ht="15" thickTop="1" x14ac:dyDescent="0.35">
      <c r="A36" s="109"/>
      <c r="B36" s="109"/>
      <c r="C36" s="109"/>
      <c r="D36" s="109"/>
      <c r="E36" s="109"/>
      <c r="F36" s="109"/>
      <c r="G36" s="109"/>
      <c r="H36" s="109"/>
      <c r="I36" s="109"/>
      <c r="J36" s="121"/>
      <c r="K36" s="121"/>
      <c r="L36" s="96"/>
      <c r="M36" s="123"/>
      <c r="N36" s="123"/>
      <c r="O36" s="109"/>
      <c r="P36" s="109"/>
      <c r="Q36" s="109"/>
      <c r="R36" s="109"/>
      <c r="S36" s="109"/>
      <c r="T36" s="97" t="s">
        <v>117</v>
      </c>
      <c r="U36" s="97" t="s">
        <v>118</v>
      </c>
      <c r="V36" s="97" t="s">
        <v>266</v>
      </c>
      <c r="W36" s="97" t="s">
        <v>267</v>
      </c>
      <c r="X36" s="97" t="s">
        <v>406</v>
      </c>
      <c r="Y36" s="97" t="s">
        <v>268</v>
      </c>
      <c r="Z36" s="98" t="e">
        <f t="shared" ca="1" si="39"/>
        <v>#REF!</v>
      </c>
      <c r="AA36" s="116" t="e">
        <f t="shared" ca="1" si="40"/>
        <v>#REF!</v>
      </c>
      <c r="AB36" s="113" t="e">
        <f t="shared" ca="1" si="41"/>
        <v>#REF!</v>
      </c>
      <c r="AC36" s="116" t="e">
        <f t="shared" ca="1" si="42"/>
        <v>#REF!</v>
      </c>
      <c r="AD36" s="118" t="e">
        <f t="shared" ca="1" si="9"/>
        <v>#REF!</v>
      </c>
      <c r="AE36" s="115" t="e">
        <f t="shared" ca="1" si="43"/>
        <v>#REF!</v>
      </c>
      <c r="AF36" s="115" t="e">
        <f t="shared" ca="1" si="44"/>
        <v>#REF!</v>
      </c>
      <c r="AG36" s="106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</row>
    <row r="37" spans="1:70" x14ac:dyDescent="0.35">
      <c r="A37" s="109"/>
      <c r="B37" s="109"/>
      <c r="C37" s="109"/>
      <c r="H37" s="110"/>
      <c r="I37" s="109"/>
      <c r="K37" s="109"/>
      <c r="N37" s="122"/>
      <c r="O37" s="109"/>
      <c r="P37" s="109"/>
      <c r="Q37" s="109"/>
      <c r="R37" s="109"/>
      <c r="S37" s="109"/>
      <c r="T37" s="97" t="s">
        <v>119</v>
      </c>
      <c r="U37" s="97" t="s">
        <v>120</v>
      </c>
      <c r="V37" s="97" t="s">
        <v>269</v>
      </c>
      <c r="W37" s="97" t="s">
        <v>270</v>
      </c>
      <c r="X37" s="97" t="s">
        <v>407</v>
      </c>
      <c r="Y37" s="97" t="s">
        <v>271</v>
      </c>
      <c r="Z37" s="98" t="e">
        <f t="shared" ca="1" si="39"/>
        <v>#REF!</v>
      </c>
      <c r="AA37" s="116" t="e">
        <f t="shared" ca="1" si="40"/>
        <v>#REF!</v>
      </c>
      <c r="AB37" s="113" t="e">
        <f t="shared" ca="1" si="41"/>
        <v>#REF!</v>
      </c>
      <c r="AC37" s="116" t="e">
        <f t="shared" ca="1" si="42"/>
        <v>#REF!</v>
      </c>
      <c r="AD37" s="118" t="e">
        <f t="shared" ca="1" si="9"/>
        <v>#REF!</v>
      </c>
      <c r="AE37" s="115" t="e">
        <f t="shared" ca="1" si="43"/>
        <v>#REF!</v>
      </c>
      <c r="AF37" s="115" t="e">
        <f t="shared" ca="1" si="44"/>
        <v>#REF!</v>
      </c>
      <c r="AG37" s="106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</row>
    <row r="38" spans="1:70" x14ac:dyDescent="0.35">
      <c r="A38" s="109"/>
      <c r="B38" s="109"/>
      <c r="C38" s="109"/>
      <c r="E38" s="109"/>
      <c r="G38" s="109"/>
      <c r="H38" s="110"/>
      <c r="I38" s="109"/>
      <c r="K38" s="109"/>
      <c r="N38" s="122"/>
      <c r="O38" s="109"/>
      <c r="P38" s="109"/>
      <c r="Q38" s="109"/>
      <c r="R38" s="109"/>
      <c r="S38" s="109"/>
      <c r="T38" s="97" t="s">
        <v>121</v>
      </c>
      <c r="U38" s="97" t="s">
        <v>122</v>
      </c>
      <c r="V38" s="97" t="s">
        <v>272</v>
      </c>
      <c r="W38" s="97" t="s">
        <v>273</v>
      </c>
      <c r="X38" s="97" t="s">
        <v>408</v>
      </c>
      <c r="Y38" s="97" t="s">
        <v>274</v>
      </c>
      <c r="Z38" s="98" t="e">
        <f t="shared" ca="1" si="39"/>
        <v>#REF!</v>
      </c>
      <c r="AA38" s="116" t="e">
        <f t="shared" ca="1" si="40"/>
        <v>#REF!</v>
      </c>
      <c r="AB38" s="113" t="e">
        <f t="shared" ca="1" si="41"/>
        <v>#REF!</v>
      </c>
      <c r="AC38" s="116" t="e">
        <f t="shared" ca="1" si="42"/>
        <v>#REF!</v>
      </c>
      <c r="AD38" s="118" t="e">
        <f t="shared" ca="1" si="9"/>
        <v>#REF!</v>
      </c>
      <c r="AE38" s="115" t="e">
        <f t="shared" ca="1" si="43"/>
        <v>#REF!</v>
      </c>
      <c r="AF38" s="115" t="e">
        <f t="shared" ca="1" si="44"/>
        <v>#REF!</v>
      </c>
      <c r="AG38" s="106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9"/>
      <c r="BN38" s="109"/>
      <c r="BO38" s="109"/>
      <c r="BP38" s="109"/>
      <c r="BQ38" s="109"/>
      <c r="BR38" s="109"/>
    </row>
    <row r="39" spans="1:70" x14ac:dyDescent="0.35">
      <c r="A39" s="109"/>
      <c r="B39" s="109"/>
      <c r="C39" s="109"/>
      <c r="E39" s="109"/>
      <c r="G39" s="109"/>
      <c r="H39" s="111"/>
      <c r="I39" s="109"/>
      <c r="N39" s="122"/>
      <c r="O39" s="109"/>
      <c r="P39" s="109"/>
      <c r="Q39" s="109"/>
      <c r="R39" s="109"/>
      <c r="S39" s="109"/>
      <c r="T39" s="97" t="s">
        <v>123</v>
      </c>
      <c r="U39" s="97" t="s">
        <v>124</v>
      </c>
      <c r="V39" s="97" t="s">
        <v>275</v>
      </c>
      <c r="W39" s="97" t="s">
        <v>276</v>
      </c>
      <c r="X39" s="97" t="s">
        <v>409</v>
      </c>
      <c r="Y39" s="97" t="s">
        <v>277</v>
      </c>
      <c r="Z39" s="98" t="e">
        <f t="shared" ca="1" si="39"/>
        <v>#REF!</v>
      </c>
      <c r="AA39" s="116" t="e">
        <f t="shared" ca="1" si="40"/>
        <v>#REF!</v>
      </c>
      <c r="AB39" s="113" t="e">
        <f t="shared" ca="1" si="41"/>
        <v>#REF!</v>
      </c>
      <c r="AC39" s="116" t="e">
        <f t="shared" ca="1" si="42"/>
        <v>#REF!</v>
      </c>
      <c r="AD39" s="118" t="e">
        <f t="shared" ca="1" si="9"/>
        <v>#REF!</v>
      </c>
      <c r="AE39" s="115" t="e">
        <f t="shared" ca="1" si="43"/>
        <v>#REF!</v>
      </c>
      <c r="AF39" s="115" t="e">
        <f t="shared" ca="1" si="44"/>
        <v>#REF!</v>
      </c>
      <c r="AG39" s="106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AY39" s="109"/>
      <c r="AZ39" s="109"/>
      <c r="BA39" s="109"/>
      <c r="BB39" s="109"/>
      <c r="BC39" s="109"/>
      <c r="BD39" s="109"/>
      <c r="BE39" s="109"/>
      <c r="BF39" s="109"/>
      <c r="BG39" s="109"/>
      <c r="BH39" s="109"/>
      <c r="BI39" s="109"/>
      <c r="BJ39" s="109"/>
      <c r="BK39" s="109"/>
      <c r="BL39" s="109"/>
      <c r="BM39" s="109"/>
      <c r="BN39" s="109"/>
      <c r="BO39" s="109"/>
      <c r="BP39" s="109"/>
      <c r="BQ39" s="109"/>
      <c r="BR39" s="109"/>
    </row>
    <row r="40" spans="1:70" x14ac:dyDescent="0.35">
      <c r="A40" s="109"/>
      <c r="B40" s="109"/>
      <c r="C40" s="109"/>
      <c r="D40" s="109"/>
      <c r="E40" s="109"/>
      <c r="F40" s="109"/>
      <c r="G40" s="109"/>
      <c r="H40" s="109"/>
      <c r="I40" s="109"/>
      <c r="M40" s="109"/>
      <c r="N40" s="109"/>
      <c r="O40" s="109"/>
      <c r="P40" s="109"/>
      <c r="Q40" s="109"/>
      <c r="R40" s="109"/>
      <c r="S40" s="109"/>
      <c r="T40" s="97" t="s">
        <v>125</v>
      </c>
      <c r="U40" s="97" t="s">
        <v>126</v>
      </c>
      <c r="V40" s="97" t="s">
        <v>278</v>
      </c>
      <c r="W40" s="97" t="s">
        <v>279</v>
      </c>
      <c r="X40" s="97" t="s">
        <v>410</v>
      </c>
      <c r="Y40" s="97" t="s">
        <v>280</v>
      </c>
      <c r="Z40" s="98" t="e">
        <f t="shared" ca="1" si="39"/>
        <v>#REF!</v>
      </c>
      <c r="AA40" s="116" t="e">
        <f t="shared" ca="1" si="40"/>
        <v>#REF!</v>
      </c>
      <c r="AB40" s="113" t="e">
        <f t="shared" ca="1" si="41"/>
        <v>#REF!</v>
      </c>
      <c r="AC40" s="116" t="e">
        <f t="shared" ca="1" si="42"/>
        <v>#REF!</v>
      </c>
      <c r="AD40" s="118" t="e">
        <f t="shared" ca="1" si="9"/>
        <v>#REF!</v>
      </c>
      <c r="AE40" s="115" t="e">
        <f t="shared" ca="1" si="43"/>
        <v>#REF!</v>
      </c>
      <c r="AF40" s="115" t="e">
        <f t="shared" ca="1" si="44"/>
        <v>#REF!</v>
      </c>
      <c r="AG40" s="106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  <c r="AW40" s="109"/>
      <c r="AX40" s="109"/>
      <c r="AY40" s="109"/>
      <c r="AZ40" s="109"/>
      <c r="BA40" s="109"/>
      <c r="BB40" s="109"/>
      <c r="BC40" s="109"/>
      <c r="BD40" s="109"/>
      <c r="BE40" s="109"/>
      <c r="BF40" s="109"/>
      <c r="BG40" s="109"/>
      <c r="BH40" s="109"/>
      <c r="BI40" s="109"/>
      <c r="BJ40" s="109"/>
      <c r="BK40" s="109"/>
      <c r="BL40" s="109"/>
      <c r="BM40" s="109"/>
      <c r="BN40" s="109"/>
      <c r="BO40" s="109"/>
      <c r="BP40" s="109"/>
      <c r="BQ40" s="109"/>
      <c r="BR40" s="109"/>
    </row>
    <row r="41" spans="1:70" x14ac:dyDescent="0.35">
      <c r="A41" s="109"/>
      <c r="B41" s="109"/>
      <c r="C41" s="109"/>
      <c r="D41" s="109"/>
      <c r="E41" s="109"/>
      <c r="F41" s="109"/>
      <c r="G41" s="109"/>
      <c r="H41" s="109"/>
      <c r="I41" s="109"/>
      <c r="M41" s="109"/>
      <c r="N41" s="109"/>
      <c r="O41" s="109"/>
      <c r="P41" s="109"/>
      <c r="Q41" s="109"/>
      <c r="R41" s="109"/>
      <c r="S41" s="109"/>
      <c r="T41" s="97" t="s">
        <v>127</v>
      </c>
      <c r="U41" s="97" t="s">
        <v>128</v>
      </c>
      <c r="V41" s="97" t="s">
        <v>281</v>
      </c>
      <c r="W41" s="97" t="s">
        <v>282</v>
      </c>
      <c r="X41" s="97" t="s">
        <v>411</v>
      </c>
      <c r="Y41" s="97" t="s">
        <v>283</v>
      </c>
      <c r="Z41" s="98" t="e">
        <f t="shared" ca="1" si="39"/>
        <v>#REF!</v>
      </c>
      <c r="AA41" s="116" t="e">
        <f t="shared" ca="1" si="40"/>
        <v>#REF!</v>
      </c>
      <c r="AB41" s="113" t="e">
        <f t="shared" ca="1" si="41"/>
        <v>#REF!</v>
      </c>
      <c r="AC41" s="116" t="e">
        <f t="shared" ca="1" si="42"/>
        <v>#REF!</v>
      </c>
      <c r="AD41" s="118" t="e">
        <f t="shared" ca="1" si="9"/>
        <v>#REF!</v>
      </c>
      <c r="AE41" s="115" t="e">
        <f t="shared" ca="1" si="43"/>
        <v>#REF!</v>
      </c>
      <c r="AF41" s="115" t="e">
        <f t="shared" ca="1" si="44"/>
        <v>#REF!</v>
      </c>
      <c r="AG41" s="106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  <c r="BH41" s="109"/>
      <c r="BI41" s="109"/>
      <c r="BJ41" s="109"/>
      <c r="BK41" s="109"/>
      <c r="BL41" s="109"/>
      <c r="BM41" s="109"/>
      <c r="BN41" s="109"/>
      <c r="BO41" s="109"/>
      <c r="BP41" s="109"/>
      <c r="BQ41" s="109"/>
      <c r="BR41" s="109"/>
    </row>
    <row r="42" spans="1:70" x14ac:dyDescent="0.35">
      <c r="A42" s="109"/>
      <c r="B42" s="109"/>
      <c r="C42" s="109"/>
      <c r="D42" s="109"/>
      <c r="E42" s="109"/>
      <c r="F42" s="109"/>
      <c r="G42" s="109"/>
      <c r="H42" s="109"/>
      <c r="I42" s="109"/>
      <c r="M42" s="109"/>
      <c r="N42" s="109"/>
      <c r="O42" s="109"/>
      <c r="P42" s="109"/>
      <c r="Q42" s="109"/>
      <c r="R42" s="109"/>
      <c r="S42" s="109"/>
      <c r="T42" s="97" t="s">
        <v>129</v>
      </c>
      <c r="U42" s="97" t="s">
        <v>130</v>
      </c>
      <c r="V42" s="97" t="s">
        <v>284</v>
      </c>
      <c r="W42" s="97" t="s">
        <v>285</v>
      </c>
      <c r="X42" s="97" t="s">
        <v>412</v>
      </c>
      <c r="Y42" s="97" t="s">
        <v>286</v>
      </c>
      <c r="Z42" s="98" t="e">
        <f t="shared" ca="1" si="39"/>
        <v>#REF!</v>
      </c>
      <c r="AA42" s="116" t="e">
        <f t="shared" ca="1" si="40"/>
        <v>#REF!</v>
      </c>
      <c r="AB42" s="113" t="e">
        <f t="shared" ca="1" si="41"/>
        <v>#REF!</v>
      </c>
      <c r="AC42" s="116" t="e">
        <f t="shared" ca="1" si="42"/>
        <v>#REF!</v>
      </c>
      <c r="AD42" s="118" t="e">
        <f t="shared" ca="1" si="9"/>
        <v>#REF!</v>
      </c>
      <c r="AE42" s="115" t="e">
        <f t="shared" ca="1" si="43"/>
        <v>#REF!</v>
      </c>
      <c r="AF42" s="115" t="e">
        <f t="shared" ca="1" si="44"/>
        <v>#REF!</v>
      </c>
      <c r="AG42" s="106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109"/>
      <c r="BB42" s="109"/>
      <c r="BC42" s="109"/>
      <c r="BD42" s="109"/>
      <c r="BE42" s="109"/>
      <c r="BF42" s="109"/>
      <c r="BG42" s="109"/>
      <c r="BH42" s="109"/>
      <c r="BI42" s="109"/>
      <c r="BJ42" s="109"/>
      <c r="BK42" s="109"/>
      <c r="BL42" s="109"/>
      <c r="BM42" s="109"/>
      <c r="BN42" s="109"/>
      <c r="BO42" s="109"/>
      <c r="BP42" s="109"/>
      <c r="BQ42" s="109"/>
      <c r="BR42" s="109"/>
    </row>
    <row r="43" spans="1:70" x14ac:dyDescent="0.35">
      <c r="A43" s="109"/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97" t="s">
        <v>131</v>
      </c>
      <c r="U43" s="97" t="s">
        <v>132</v>
      </c>
      <c r="V43" s="97" t="s">
        <v>287</v>
      </c>
      <c r="W43" s="97" t="s">
        <v>288</v>
      </c>
      <c r="X43" s="97" t="s">
        <v>413</v>
      </c>
      <c r="Y43" s="97" t="s">
        <v>289</v>
      </c>
      <c r="Z43" s="98" t="e">
        <f t="shared" ca="1" si="39"/>
        <v>#REF!</v>
      </c>
      <c r="AA43" s="116" t="e">
        <f t="shared" ca="1" si="40"/>
        <v>#REF!</v>
      </c>
      <c r="AB43" s="113" t="e">
        <f t="shared" ca="1" si="41"/>
        <v>#REF!</v>
      </c>
      <c r="AC43" s="116" t="e">
        <f t="shared" ca="1" si="42"/>
        <v>#REF!</v>
      </c>
      <c r="AD43" s="118" t="e">
        <f t="shared" ca="1" si="9"/>
        <v>#REF!</v>
      </c>
      <c r="AE43" s="115" t="e">
        <f t="shared" ca="1" si="43"/>
        <v>#REF!</v>
      </c>
      <c r="AF43" s="115" t="e">
        <f t="shared" ca="1" si="44"/>
        <v>#REF!</v>
      </c>
      <c r="AG43" s="106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109"/>
      <c r="BF43" s="109"/>
      <c r="BG43" s="109"/>
      <c r="BH43" s="109"/>
      <c r="BI43" s="109"/>
      <c r="BJ43" s="109"/>
      <c r="BK43" s="109"/>
      <c r="BL43" s="109"/>
      <c r="BM43" s="109"/>
      <c r="BN43" s="109"/>
      <c r="BO43" s="109"/>
      <c r="BP43" s="109"/>
      <c r="BQ43" s="109"/>
      <c r="BR43" s="109"/>
    </row>
    <row r="44" spans="1:70" x14ac:dyDescent="0.35">
      <c r="A44" s="109"/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97" t="s">
        <v>133</v>
      </c>
      <c r="U44" s="97" t="s">
        <v>134</v>
      </c>
      <c r="V44" s="97" t="s">
        <v>290</v>
      </c>
      <c r="W44" s="97" t="s">
        <v>291</v>
      </c>
      <c r="X44" s="97" t="s">
        <v>414</v>
      </c>
      <c r="Y44" s="97" t="s">
        <v>292</v>
      </c>
      <c r="Z44" s="98" t="e">
        <f t="shared" ca="1" si="39"/>
        <v>#REF!</v>
      </c>
      <c r="AA44" s="116" t="e">
        <f t="shared" ca="1" si="40"/>
        <v>#REF!</v>
      </c>
      <c r="AB44" s="113" t="e">
        <f t="shared" ca="1" si="41"/>
        <v>#REF!</v>
      </c>
      <c r="AC44" s="116" t="e">
        <f t="shared" ca="1" si="42"/>
        <v>#REF!</v>
      </c>
      <c r="AD44" s="118" t="e">
        <f t="shared" ca="1" si="9"/>
        <v>#REF!</v>
      </c>
      <c r="AE44" s="115" t="e">
        <f t="shared" ca="1" si="43"/>
        <v>#REF!</v>
      </c>
      <c r="AF44" s="115" t="e">
        <f t="shared" ca="1" si="44"/>
        <v>#REF!</v>
      </c>
      <c r="AG44" s="106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</row>
    <row r="45" spans="1:70" x14ac:dyDescent="0.35">
      <c r="A45" s="109"/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97" t="s">
        <v>135</v>
      </c>
      <c r="U45" s="97" t="s">
        <v>136</v>
      </c>
      <c r="V45" s="97" t="s">
        <v>293</v>
      </c>
      <c r="W45" s="97" t="s">
        <v>294</v>
      </c>
      <c r="X45" s="97" t="s">
        <v>415</v>
      </c>
      <c r="Y45" s="97" t="s">
        <v>295</v>
      </c>
      <c r="Z45" s="98" t="e">
        <f t="shared" ca="1" si="39"/>
        <v>#REF!</v>
      </c>
      <c r="AA45" s="116" t="e">
        <f t="shared" ca="1" si="40"/>
        <v>#REF!</v>
      </c>
      <c r="AB45" s="113" t="e">
        <f t="shared" ca="1" si="41"/>
        <v>#REF!</v>
      </c>
      <c r="AC45" s="116" t="e">
        <f t="shared" ca="1" si="42"/>
        <v>#REF!</v>
      </c>
      <c r="AD45" s="118" t="e">
        <f t="shared" ca="1" si="9"/>
        <v>#REF!</v>
      </c>
      <c r="AE45" s="115" t="e">
        <f t="shared" ca="1" si="43"/>
        <v>#REF!</v>
      </c>
      <c r="AF45" s="115" t="e">
        <f t="shared" ca="1" si="44"/>
        <v>#REF!</v>
      </c>
      <c r="AG45" s="106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109"/>
      <c r="BB45" s="109"/>
      <c r="BC45" s="109"/>
      <c r="BD45" s="109"/>
      <c r="BE45" s="109"/>
      <c r="BF45" s="109"/>
      <c r="BG45" s="109"/>
      <c r="BH45" s="109"/>
      <c r="BI45" s="109"/>
      <c r="BJ45" s="109"/>
      <c r="BK45" s="109"/>
      <c r="BL45" s="109"/>
      <c r="BM45" s="109"/>
      <c r="BN45" s="109"/>
      <c r="BO45" s="109"/>
      <c r="BP45" s="109"/>
      <c r="BQ45" s="109"/>
      <c r="BR45" s="109"/>
    </row>
    <row r="46" spans="1:70" x14ac:dyDescent="0.35">
      <c r="A46" s="109"/>
      <c r="B46" s="109"/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97" t="s">
        <v>137</v>
      </c>
      <c r="U46" s="97" t="s">
        <v>138</v>
      </c>
      <c r="V46" s="97" t="s">
        <v>296</v>
      </c>
      <c r="W46" s="97" t="s">
        <v>297</v>
      </c>
      <c r="X46" s="97" t="s">
        <v>416</v>
      </c>
      <c r="Y46" s="97" t="s">
        <v>298</v>
      </c>
      <c r="Z46" s="98" t="e">
        <f t="shared" ca="1" si="39"/>
        <v>#REF!</v>
      </c>
      <c r="AA46" s="116" t="e">
        <f t="shared" ca="1" si="40"/>
        <v>#REF!</v>
      </c>
      <c r="AB46" s="113" t="e">
        <f t="shared" ca="1" si="41"/>
        <v>#REF!</v>
      </c>
      <c r="AC46" s="116" t="e">
        <f t="shared" ca="1" si="42"/>
        <v>#REF!</v>
      </c>
      <c r="AD46" s="118" t="e">
        <f t="shared" ca="1" si="9"/>
        <v>#REF!</v>
      </c>
      <c r="AE46" s="115" t="e">
        <f t="shared" ca="1" si="43"/>
        <v>#REF!</v>
      </c>
      <c r="AF46" s="115" t="e">
        <f t="shared" ca="1" si="44"/>
        <v>#REF!</v>
      </c>
      <c r="AG46" s="106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  <c r="AW46" s="109"/>
      <c r="AX46" s="109"/>
      <c r="AY46" s="109"/>
      <c r="AZ46" s="109"/>
      <c r="BA46" s="109"/>
      <c r="BB46" s="109"/>
      <c r="BC46" s="109"/>
      <c r="BD46" s="109"/>
      <c r="BE46" s="109"/>
      <c r="BF46" s="109"/>
      <c r="BG46" s="109"/>
      <c r="BH46" s="109"/>
      <c r="BI46" s="109"/>
      <c r="BJ46" s="109"/>
      <c r="BK46" s="109"/>
      <c r="BL46" s="109"/>
      <c r="BM46" s="109"/>
      <c r="BN46" s="109"/>
      <c r="BO46" s="109"/>
      <c r="BP46" s="109"/>
      <c r="BQ46" s="109"/>
      <c r="BR46" s="109"/>
    </row>
    <row r="47" spans="1:70" x14ac:dyDescent="0.35">
      <c r="A47" s="109"/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97" t="s">
        <v>139</v>
      </c>
      <c r="U47" s="97" t="s">
        <v>140</v>
      </c>
      <c r="V47" s="97" t="s">
        <v>299</v>
      </c>
      <c r="W47" s="97" t="s">
        <v>300</v>
      </c>
      <c r="X47" s="97" t="s">
        <v>417</v>
      </c>
      <c r="Y47" s="97" t="s">
        <v>301</v>
      </c>
      <c r="Z47" s="98" t="e">
        <f t="shared" ca="1" si="39"/>
        <v>#REF!</v>
      </c>
      <c r="AA47" s="116" t="e">
        <f t="shared" ca="1" si="40"/>
        <v>#REF!</v>
      </c>
      <c r="AB47" s="113" t="e">
        <f t="shared" ca="1" si="41"/>
        <v>#REF!</v>
      </c>
      <c r="AC47" s="116" t="e">
        <f t="shared" ca="1" si="42"/>
        <v>#REF!</v>
      </c>
      <c r="AD47" s="118" t="e">
        <f t="shared" ca="1" si="9"/>
        <v>#REF!</v>
      </c>
      <c r="AE47" s="115" t="e">
        <f t="shared" ca="1" si="43"/>
        <v>#REF!</v>
      </c>
      <c r="AF47" s="115" t="e">
        <f t="shared" ca="1" si="44"/>
        <v>#REF!</v>
      </c>
      <c r="AG47" s="106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09"/>
      <c r="BC47" s="109"/>
      <c r="BD47" s="109"/>
      <c r="BE47" s="109"/>
      <c r="BF47" s="109"/>
      <c r="BG47" s="109"/>
      <c r="BH47" s="109"/>
      <c r="BI47" s="109"/>
      <c r="BJ47" s="109"/>
      <c r="BK47" s="109"/>
      <c r="BL47" s="109"/>
      <c r="BM47" s="109"/>
      <c r="BN47" s="109"/>
      <c r="BO47" s="109"/>
      <c r="BP47" s="109"/>
      <c r="BQ47" s="109"/>
      <c r="BR47" s="109"/>
    </row>
    <row r="48" spans="1:70" x14ac:dyDescent="0.3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97" t="s">
        <v>141</v>
      </c>
      <c r="U48" s="97" t="s">
        <v>142</v>
      </c>
      <c r="V48" s="97" t="s">
        <v>302</v>
      </c>
      <c r="W48" s="97" t="s">
        <v>303</v>
      </c>
      <c r="X48" s="97" t="s">
        <v>418</v>
      </c>
      <c r="Y48" s="97" t="s">
        <v>304</v>
      </c>
      <c r="Z48" s="98" t="e">
        <f t="shared" ca="1" si="39"/>
        <v>#REF!</v>
      </c>
      <c r="AA48" s="116" t="e">
        <f t="shared" ca="1" si="40"/>
        <v>#REF!</v>
      </c>
      <c r="AB48" s="113" t="e">
        <f t="shared" ca="1" si="41"/>
        <v>#REF!</v>
      </c>
      <c r="AC48" s="116" t="e">
        <f t="shared" ca="1" si="42"/>
        <v>#REF!</v>
      </c>
      <c r="AD48" s="118" t="e">
        <f t="shared" ca="1" si="9"/>
        <v>#REF!</v>
      </c>
      <c r="AE48" s="115" t="e">
        <f t="shared" ca="1" si="43"/>
        <v>#REF!</v>
      </c>
      <c r="AF48" s="115" t="e">
        <f t="shared" ca="1" si="44"/>
        <v>#REF!</v>
      </c>
      <c r="AG48" s="106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AV48" s="109"/>
      <c r="AW48" s="109"/>
      <c r="AX48" s="109"/>
      <c r="AY48" s="109"/>
      <c r="AZ48" s="109"/>
      <c r="BA48" s="109"/>
      <c r="BB48" s="109"/>
      <c r="BC48" s="109"/>
      <c r="BD48" s="109"/>
      <c r="BE48" s="109"/>
      <c r="BF48" s="109"/>
      <c r="BG48" s="109"/>
      <c r="BH48" s="109"/>
      <c r="BI48" s="109"/>
      <c r="BJ48" s="109"/>
      <c r="BK48" s="109"/>
      <c r="BL48" s="109"/>
      <c r="BM48" s="109"/>
      <c r="BN48" s="109"/>
      <c r="BO48" s="109"/>
      <c r="BP48" s="109"/>
      <c r="BQ48" s="109"/>
      <c r="BR48" s="109"/>
    </row>
    <row r="49" spans="1:70" x14ac:dyDescent="0.35">
      <c r="A49" s="109"/>
      <c r="B49" s="109"/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97" t="s">
        <v>143</v>
      </c>
      <c r="U49" s="97" t="s">
        <v>144</v>
      </c>
      <c r="V49" s="97" t="s">
        <v>305</v>
      </c>
      <c r="W49" s="97" t="s">
        <v>306</v>
      </c>
      <c r="X49" s="97" t="s">
        <v>419</v>
      </c>
      <c r="Y49" s="97" t="s">
        <v>307</v>
      </c>
      <c r="Z49" s="98" t="e">
        <f t="shared" ca="1" si="39"/>
        <v>#REF!</v>
      </c>
      <c r="AA49" s="116" t="e">
        <f t="shared" ca="1" si="40"/>
        <v>#REF!</v>
      </c>
      <c r="AB49" s="113" t="e">
        <f t="shared" ca="1" si="41"/>
        <v>#REF!</v>
      </c>
      <c r="AC49" s="116" t="e">
        <f t="shared" ca="1" si="42"/>
        <v>#REF!</v>
      </c>
      <c r="AD49" s="118" t="e">
        <f t="shared" ca="1" si="9"/>
        <v>#REF!</v>
      </c>
      <c r="AE49" s="115" t="e">
        <f t="shared" ca="1" si="43"/>
        <v>#REF!</v>
      </c>
      <c r="AF49" s="115" t="e">
        <f t="shared" ca="1" si="44"/>
        <v>#REF!</v>
      </c>
      <c r="AG49" s="106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  <c r="AV49" s="109"/>
      <c r="AW49" s="109"/>
      <c r="AX49" s="109"/>
      <c r="AY49" s="109"/>
      <c r="AZ49" s="109"/>
      <c r="BA49" s="109"/>
      <c r="BB49" s="109"/>
      <c r="BC49" s="109"/>
      <c r="BD49" s="109"/>
      <c r="BE49" s="109"/>
      <c r="BF49" s="109"/>
      <c r="BG49" s="109"/>
      <c r="BH49" s="109"/>
      <c r="BI49" s="109"/>
      <c r="BJ49" s="109"/>
      <c r="BK49" s="109"/>
      <c r="BL49" s="109"/>
      <c r="BM49" s="109"/>
      <c r="BN49" s="109"/>
      <c r="BO49" s="109"/>
      <c r="BP49" s="109"/>
      <c r="BQ49" s="109"/>
      <c r="BR49" s="109"/>
    </row>
    <row r="50" spans="1:70" x14ac:dyDescent="0.35">
      <c r="A50" s="109"/>
      <c r="B50" s="109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97" t="s">
        <v>145</v>
      </c>
      <c r="U50" s="97" t="s">
        <v>146</v>
      </c>
      <c r="V50" s="97" t="s">
        <v>308</v>
      </c>
      <c r="W50" s="97" t="s">
        <v>309</v>
      </c>
      <c r="X50" s="97" t="s">
        <v>420</v>
      </c>
      <c r="Y50" s="97" t="s">
        <v>310</v>
      </c>
      <c r="Z50" s="98" t="e">
        <f t="shared" ca="1" si="39"/>
        <v>#REF!</v>
      </c>
      <c r="AA50" s="116" t="e">
        <f t="shared" ca="1" si="40"/>
        <v>#REF!</v>
      </c>
      <c r="AB50" s="113" t="e">
        <f t="shared" ca="1" si="41"/>
        <v>#REF!</v>
      </c>
      <c r="AC50" s="116" t="e">
        <f t="shared" ca="1" si="42"/>
        <v>#REF!</v>
      </c>
      <c r="AD50" s="118" t="e">
        <f t="shared" ca="1" si="9"/>
        <v>#REF!</v>
      </c>
      <c r="AE50" s="115" t="e">
        <f t="shared" ca="1" si="43"/>
        <v>#REF!</v>
      </c>
      <c r="AF50" s="115" t="e">
        <f t="shared" ca="1" si="44"/>
        <v>#REF!</v>
      </c>
      <c r="AG50" s="106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109"/>
      <c r="BR50" s="109"/>
    </row>
    <row r="51" spans="1:70" x14ac:dyDescent="0.35">
      <c r="A51" s="109"/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97" t="s">
        <v>311</v>
      </c>
      <c r="U51" s="97" t="s">
        <v>312</v>
      </c>
      <c r="V51" s="97" t="s">
        <v>313</v>
      </c>
      <c r="W51" s="97" t="s">
        <v>314</v>
      </c>
      <c r="X51" s="97" t="s">
        <v>421</v>
      </c>
      <c r="Y51" s="97" t="s">
        <v>315</v>
      </c>
      <c r="Z51" s="98" t="e">
        <f t="shared" ca="1" si="39"/>
        <v>#REF!</v>
      </c>
      <c r="AA51" s="116" t="e">
        <f t="shared" ca="1" si="40"/>
        <v>#REF!</v>
      </c>
      <c r="AB51" s="113" t="e">
        <f t="shared" ca="1" si="41"/>
        <v>#REF!</v>
      </c>
      <c r="AC51" s="116" t="e">
        <f t="shared" ca="1" si="42"/>
        <v>#REF!</v>
      </c>
      <c r="AD51" s="118" t="e">
        <f t="shared" ca="1" si="9"/>
        <v>#REF!</v>
      </c>
      <c r="AE51" s="115" t="e">
        <f t="shared" ca="1" si="43"/>
        <v>#REF!</v>
      </c>
      <c r="AF51" s="115" t="e">
        <f t="shared" ca="1" si="44"/>
        <v>#REF!</v>
      </c>
      <c r="AG51" s="106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109"/>
      <c r="BA51" s="109"/>
      <c r="BB51" s="109"/>
      <c r="BC51" s="109"/>
      <c r="BD51" s="109"/>
      <c r="BE51" s="109"/>
      <c r="BF51" s="109"/>
      <c r="BG51" s="109"/>
      <c r="BH51" s="109"/>
      <c r="BI51" s="109"/>
      <c r="BJ51" s="109"/>
      <c r="BK51" s="109"/>
      <c r="BL51" s="109"/>
      <c r="BM51" s="109"/>
      <c r="BN51" s="109"/>
      <c r="BO51" s="109"/>
      <c r="BP51" s="109"/>
      <c r="BQ51" s="109"/>
      <c r="BR51" s="109"/>
    </row>
    <row r="52" spans="1:70" x14ac:dyDescent="0.35">
      <c r="A52" s="109"/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97" t="s">
        <v>316</v>
      </c>
      <c r="U52" s="97" t="s">
        <v>317</v>
      </c>
      <c r="V52" s="97" t="s">
        <v>318</v>
      </c>
      <c r="W52" s="97" t="s">
        <v>319</v>
      </c>
      <c r="X52" s="97" t="s">
        <v>422</v>
      </c>
      <c r="Y52" s="97" t="s">
        <v>320</v>
      </c>
      <c r="Z52" s="98" t="e">
        <f t="shared" ca="1" si="39"/>
        <v>#REF!</v>
      </c>
      <c r="AA52" s="116" t="e">
        <f t="shared" ca="1" si="40"/>
        <v>#REF!</v>
      </c>
      <c r="AB52" s="113" t="e">
        <f t="shared" ca="1" si="41"/>
        <v>#REF!</v>
      </c>
      <c r="AC52" s="116" t="e">
        <f t="shared" ca="1" si="42"/>
        <v>#REF!</v>
      </c>
      <c r="AD52" s="118" t="e">
        <f t="shared" ca="1" si="9"/>
        <v>#REF!</v>
      </c>
      <c r="AE52" s="115" t="e">
        <f t="shared" ca="1" si="43"/>
        <v>#REF!</v>
      </c>
      <c r="AF52" s="115" t="e">
        <f t="shared" ca="1" si="44"/>
        <v>#REF!</v>
      </c>
      <c r="AG52" s="106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  <c r="AY52" s="109"/>
      <c r="AZ52" s="109"/>
      <c r="BA52" s="109"/>
      <c r="BB52" s="109"/>
      <c r="BC52" s="109"/>
      <c r="BD52" s="109"/>
      <c r="BE52" s="109"/>
      <c r="BF52" s="109"/>
      <c r="BG52" s="109"/>
      <c r="BH52" s="109"/>
      <c r="BI52" s="109"/>
      <c r="BJ52" s="109"/>
      <c r="BK52" s="109"/>
      <c r="BL52" s="109"/>
      <c r="BM52" s="109"/>
      <c r="BN52" s="109"/>
      <c r="BO52" s="109"/>
      <c r="BP52" s="109"/>
      <c r="BQ52" s="109"/>
      <c r="BR52" s="109"/>
    </row>
    <row r="53" spans="1:70" x14ac:dyDescent="0.35">
      <c r="A53" s="109"/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97" t="s">
        <v>321</v>
      </c>
      <c r="U53" s="97" t="s">
        <v>322</v>
      </c>
      <c r="V53" s="97" t="s">
        <v>323</v>
      </c>
      <c r="W53" s="97" t="s">
        <v>324</v>
      </c>
      <c r="X53" s="97" t="s">
        <v>423</v>
      </c>
      <c r="Y53" s="97" t="s">
        <v>325</v>
      </c>
      <c r="Z53" s="98" t="e">
        <f t="shared" ca="1" si="39"/>
        <v>#REF!</v>
      </c>
      <c r="AA53" s="116" t="e">
        <f t="shared" ca="1" si="40"/>
        <v>#REF!</v>
      </c>
      <c r="AB53" s="113" t="e">
        <f t="shared" ca="1" si="41"/>
        <v>#REF!</v>
      </c>
      <c r="AC53" s="116" t="e">
        <f t="shared" ca="1" si="42"/>
        <v>#REF!</v>
      </c>
      <c r="AD53" s="118" t="e">
        <f t="shared" ca="1" si="9"/>
        <v>#REF!</v>
      </c>
      <c r="AE53" s="115" t="e">
        <f t="shared" ca="1" si="43"/>
        <v>#REF!</v>
      </c>
      <c r="AF53" s="115" t="e">
        <f t="shared" ca="1" si="44"/>
        <v>#REF!</v>
      </c>
      <c r="AG53" s="106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</row>
    <row r="54" spans="1:70" x14ac:dyDescent="0.35">
      <c r="A54" s="109"/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97" t="s">
        <v>326</v>
      </c>
      <c r="U54" s="97" t="s">
        <v>327</v>
      </c>
      <c r="V54" s="97" t="s">
        <v>328</v>
      </c>
      <c r="W54" s="97" t="s">
        <v>329</v>
      </c>
      <c r="X54" s="97" t="s">
        <v>424</v>
      </c>
      <c r="Y54" s="97" t="s">
        <v>330</v>
      </c>
      <c r="Z54" s="98" t="e">
        <f t="shared" ca="1" si="39"/>
        <v>#REF!</v>
      </c>
      <c r="AA54" s="116" t="e">
        <f t="shared" ca="1" si="40"/>
        <v>#REF!</v>
      </c>
      <c r="AB54" s="113" t="e">
        <f t="shared" ca="1" si="41"/>
        <v>#REF!</v>
      </c>
      <c r="AC54" s="116" t="e">
        <f t="shared" ca="1" si="42"/>
        <v>#REF!</v>
      </c>
      <c r="AD54" s="118" t="e">
        <f t="shared" ca="1" si="9"/>
        <v>#REF!</v>
      </c>
      <c r="AE54" s="115" t="e">
        <f t="shared" ca="1" si="43"/>
        <v>#REF!</v>
      </c>
      <c r="AF54" s="115" t="e">
        <f t="shared" ca="1" si="44"/>
        <v>#REF!</v>
      </c>
      <c r="AG54" s="106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109"/>
      <c r="BA54" s="109"/>
      <c r="BB54" s="109"/>
      <c r="BC54" s="109"/>
      <c r="BD54" s="109"/>
      <c r="BE54" s="109"/>
      <c r="BF54" s="109"/>
      <c r="BG54" s="109"/>
      <c r="BH54" s="109"/>
      <c r="BI54" s="109"/>
      <c r="BJ54" s="109"/>
      <c r="BK54" s="109"/>
      <c r="BL54" s="109"/>
      <c r="BM54" s="109"/>
      <c r="BN54" s="109"/>
      <c r="BO54" s="109"/>
      <c r="BP54" s="109"/>
      <c r="BQ54" s="109"/>
      <c r="BR54" s="109"/>
    </row>
    <row r="55" spans="1:70" x14ac:dyDescent="0.3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97" t="s">
        <v>331</v>
      </c>
      <c r="U55" s="97" t="s">
        <v>332</v>
      </c>
      <c r="V55" s="97" t="s">
        <v>333</v>
      </c>
      <c r="W55" s="97" t="s">
        <v>334</v>
      </c>
      <c r="X55" s="97" t="s">
        <v>425</v>
      </c>
      <c r="Y55" s="97" t="s">
        <v>335</v>
      </c>
      <c r="Z55" s="98" t="e">
        <f t="shared" ca="1" si="39"/>
        <v>#REF!</v>
      </c>
      <c r="AA55" s="116" t="e">
        <f t="shared" ca="1" si="40"/>
        <v>#REF!</v>
      </c>
      <c r="AB55" s="113" t="e">
        <f t="shared" ca="1" si="41"/>
        <v>#REF!</v>
      </c>
      <c r="AC55" s="116" t="e">
        <f t="shared" ca="1" si="42"/>
        <v>#REF!</v>
      </c>
      <c r="AD55" s="118" t="e">
        <f t="shared" ca="1" si="9"/>
        <v>#REF!</v>
      </c>
      <c r="AE55" s="115" t="e">
        <f t="shared" ca="1" si="43"/>
        <v>#REF!</v>
      </c>
      <c r="AF55" s="115" t="e">
        <f t="shared" ca="1" si="44"/>
        <v>#REF!</v>
      </c>
      <c r="AG55" s="106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109"/>
      <c r="BA55" s="109"/>
      <c r="BB55" s="109"/>
      <c r="BC55" s="109"/>
      <c r="BD55" s="109"/>
      <c r="BE55" s="109"/>
      <c r="BF55" s="109"/>
      <c r="BG55" s="109"/>
      <c r="BH55" s="109"/>
      <c r="BI55" s="109"/>
      <c r="BJ55" s="109"/>
      <c r="BK55" s="109"/>
      <c r="BL55" s="109"/>
      <c r="BM55" s="109"/>
      <c r="BN55" s="109"/>
      <c r="BO55" s="109"/>
      <c r="BP55" s="109"/>
      <c r="BQ55" s="109"/>
      <c r="BR55" s="109"/>
    </row>
    <row r="56" spans="1:70" x14ac:dyDescent="0.35">
      <c r="A56" s="109"/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97" t="s">
        <v>336</v>
      </c>
      <c r="U56" s="97" t="s">
        <v>337</v>
      </c>
      <c r="V56" s="97" t="s">
        <v>338</v>
      </c>
      <c r="W56" s="97" t="s">
        <v>339</v>
      </c>
      <c r="X56" s="97" t="s">
        <v>426</v>
      </c>
      <c r="Y56" s="97" t="s">
        <v>340</v>
      </c>
      <c r="Z56" s="98" t="e">
        <f t="shared" ca="1" si="39"/>
        <v>#REF!</v>
      </c>
      <c r="AA56" s="116" t="e">
        <f t="shared" ca="1" si="40"/>
        <v>#REF!</v>
      </c>
      <c r="AB56" s="113" t="e">
        <f t="shared" ca="1" si="41"/>
        <v>#REF!</v>
      </c>
      <c r="AC56" s="116" t="e">
        <f t="shared" ca="1" si="42"/>
        <v>#REF!</v>
      </c>
      <c r="AD56" s="118" t="e">
        <f t="shared" ca="1" si="9"/>
        <v>#REF!</v>
      </c>
      <c r="AE56" s="115" t="e">
        <f t="shared" ca="1" si="43"/>
        <v>#REF!</v>
      </c>
      <c r="AF56" s="115" t="e">
        <f t="shared" ca="1" si="44"/>
        <v>#REF!</v>
      </c>
      <c r="AG56" s="106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109"/>
      <c r="BF56" s="109"/>
      <c r="BG56" s="109"/>
      <c r="BH56" s="109"/>
      <c r="BI56" s="109"/>
      <c r="BJ56" s="109"/>
      <c r="BK56" s="109"/>
      <c r="BL56" s="109"/>
      <c r="BM56" s="109"/>
      <c r="BN56" s="109"/>
      <c r="BO56" s="109"/>
      <c r="BP56" s="109"/>
      <c r="BQ56" s="109"/>
      <c r="BR56" s="109"/>
    </row>
    <row r="57" spans="1:70" x14ac:dyDescent="0.35">
      <c r="A57" s="109"/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97" t="s">
        <v>341</v>
      </c>
      <c r="U57" s="97" t="s">
        <v>342</v>
      </c>
      <c r="V57" s="97" t="s">
        <v>343</v>
      </c>
      <c r="W57" s="97" t="s">
        <v>344</v>
      </c>
      <c r="X57" s="97" t="s">
        <v>427</v>
      </c>
      <c r="Y57" s="97" t="s">
        <v>345</v>
      </c>
      <c r="Z57" s="98" t="e">
        <f t="shared" ca="1" si="39"/>
        <v>#REF!</v>
      </c>
      <c r="AA57" s="116" t="e">
        <f t="shared" ca="1" si="40"/>
        <v>#REF!</v>
      </c>
      <c r="AB57" s="113" t="e">
        <f t="shared" ca="1" si="41"/>
        <v>#REF!</v>
      </c>
      <c r="AC57" s="116" t="e">
        <f t="shared" ca="1" si="42"/>
        <v>#REF!</v>
      </c>
      <c r="AD57" s="118" t="e">
        <f t="shared" ca="1" si="9"/>
        <v>#REF!</v>
      </c>
      <c r="AE57" s="115" t="e">
        <f t="shared" ca="1" si="43"/>
        <v>#REF!</v>
      </c>
      <c r="AF57" s="115" t="e">
        <f t="shared" ca="1" si="44"/>
        <v>#REF!</v>
      </c>
      <c r="AG57" s="106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109"/>
      <c r="BA57" s="109"/>
      <c r="BB57" s="109"/>
      <c r="BC57" s="109"/>
      <c r="BD57" s="109"/>
      <c r="BE57" s="109"/>
      <c r="BF57" s="109"/>
      <c r="BG57" s="109"/>
      <c r="BH57" s="109"/>
      <c r="BI57" s="109"/>
      <c r="BJ57" s="109"/>
      <c r="BK57" s="109"/>
      <c r="BL57" s="109"/>
      <c r="BM57" s="109"/>
      <c r="BN57" s="109"/>
      <c r="BO57" s="109"/>
      <c r="BP57" s="109"/>
      <c r="BQ57" s="109"/>
      <c r="BR57" s="109"/>
    </row>
    <row r="58" spans="1:70" x14ac:dyDescent="0.35">
      <c r="A58" s="109"/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97" t="s">
        <v>346</v>
      </c>
      <c r="U58" s="97" t="s">
        <v>347</v>
      </c>
      <c r="V58" s="97" t="s">
        <v>348</v>
      </c>
      <c r="W58" s="97" t="s">
        <v>349</v>
      </c>
      <c r="X58" s="97" t="s">
        <v>428</v>
      </c>
      <c r="Y58" s="97" t="s">
        <v>350</v>
      </c>
      <c r="Z58" s="98" t="e">
        <f t="shared" ca="1" si="39"/>
        <v>#REF!</v>
      </c>
      <c r="AA58" s="116" t="e">
        <f t="shared" ca="1" si="40"/>
        <v>#REF!</v>
      </c>
      <c r="AB58" s="113" t="e">
        <f t="shared" ca="1" si="41"/>
        <v>#REF!</v>
      </c>
      <c r="AC58" s="116" t="e">
        <f t="shared" ca="1" si="42"/>
        <v>#REF!</v>
      </c>
      <c r="AD58" s="118" t="e">
        <f t="shared" ca="1" si="9"/>
        <v>#REF!</v>
      </c>
      <c r="AE58" s="115" t="e">
        <f t="shared" ca="1" si="43"/>
        <v>#REF!</v>
      </c>
      <c r="AF58" s="115" t="e">
        <f t="shared" ca="1" si="44"/>
        <v>#REF!</v>
      </c>
      <c r="AG58" s="106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  <c r="AV58" s="109"/>
      <c r="AW58" s="109"/>
      <c r="AX58" s="109"/>
      <c r="AY58" s="109"/>
      <c r="AZ58" s="109"/>
      <c r="BA58" s="109"/>
      <c r="BB58" s="109"/>
      <c r="BC58" s="109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09"/>
      <c r="BO58" s="109"/>
      <c r="BP58" s="109"/>
      <c r="BQ58" s="109"/>
      <c r="BR58" s="109"/>
    </row>
    <row r="59" spans="1:70" x14ac:dyDescent="0.35">
      <c r="A59" s="109"/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97" t="s">
        <v>351</v>
      </c>
      <c r="U59" s="97" t="s">
        <v>352</v>
      </c>
      <c r="V59" s="97" t="s">
        <v>353</v>
      </c>
      <c r="W59" s="97" t="s">
        <v>354</v>
      </c>
      <c r="X59" s="97" t="s">
        <v>429</v>
      </c>
      <c r="Y59" s="97" t="s">
        <v>355</v>
      </c>
      <c r="Z59" s="98" t="e">
        <f t="shared" ca="1" si="39"/>
        <v>#REF!</v>
      </c>
      <c r="AA59" s="116" t="e">
        <f t="shared" ca="1" si="40"/>
        <v>#REF!</v>
      </c>
      <c r="AB59" s="113" t="e">
        <f t="shared" ca="1" si="41"/>
        <v>#REF!</v>
      </c>
      <c r="AC59" s="116" t="e">
        <f t="shared" ca="1" si="42"/>
        <v>#REF!</v>
      </c>
      <c r="AD59" s="118" t="e">
        <f t="shared" ca="1" si="9"/>
        <v>#REF!</v>
      </c>
      <c r="AE59" s="115" t="e">
        <f t="shared" ca="1" si="43"/>
        <v>#REF!</v>
      </c>
      <c r="AF59" s="115" t="e">
        <f t="shared" ca="1" si="44"/>
        <v>#REF!</v>
      </c>
      <c r="AG59" s="106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09"/>
      <c r="AT59" s="109"/>
      <c r="AU59" s="109"/>
      <c r="AV59" s="109"/>
      <c r="AW59" s="109"/>
      <c r="AX59" s="109"/>
      <c r="AY59" s="109"/>
      <c r="AZ59" s="109"/>
      <c r="BA59" s="109"/>
      <c r="BB59" s="109"/>
      <c r="BC59" s="109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09"/>
      <c r="BO59" s="109"/>
      <c r="BP59" s="109"/>
      <c r="BQ59" s="109"/>
      <c r="BR59" s="109"/>
    </row>
    <row r="60" spans="1:70" x14ac:dyDescent="0.35">
      <c r="A60" s="109"/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97" t="s">
        <v>356</v>
      </c>
      <c r="U60" s="97" t="s">
        <v>357</v>
      </c>
      <c r="V60" s="97" t="s">
        <v>358</v>
      </c>
      <c r="W60" s="97" t="s">
        <v>359</v>
      </c>
      <c r="X60" s="97" t="s">
        <v>430</v>
      </c>
      <c r="Y60" s="97" t="s">
        <v>360</v>
      </c>
      <c r="Z60" s="98" t="e">
        <f t="shared" ca="1" si="39"/>
        <v>#REF!</v>
      </c>
      <c r="AA60" s="116" t="e">
        <f t="shared" ca="1" si="40"/>
        <v>#REF!</v>
      </c>
      <c r="AB60" s="113" t="e">
        <f t="shared" ca="1" si="41"/>
        <v>#REF!</v>
      </c>
      <c r="AC60" s="116" t="e">
        <f t="shared" ca="1" si="42"/>
        <v>#REF!</v>
      </c>
      <c r="AD60" s="118" t="e">
        <f t="shared" ca="1" si="9"/>
        <v>#REF!</v>
      </c>
      <c r="AE60" s="115" t="e">
        <f t="shared" ca="1" si="43"/>
        <v>#REF!</v>
      </c>
      <c r="AF60" s="115" t="e">
        <f t="shared" ca="1" si="44"/>
        <v>#REF!</v>
      </c>
      <c r="AG60" s="106"/>
      <c r="AH60" s="109"/>
      <c r="AI60" s="109"/>
      <c r="AJ60" s="109"/>
      <c r="AK60" s="109"/>
      <c r="AL60" s="109"/>
      <c r="AM60" s="109"/>
      <c r="AN60" s="109"/>
      <c r="AO60" s="109"/>
      <c r="AP60" s="109"/>
      <c r="AQ60" s="109"/>
      <c r="AR60" s="109"/>
      <c r="AS60" s="109"/>
      <c r="AT60" s="109"/>
      <c r="AU60" s="109"/>
      <c r="AV60" s="109"/>
      <c r="AW60" s="109"/>
      <c r="AX60" s="109"/>
      <c r="AY60" s="109"/>
      <c r="AZ60" s="109"/>
      <c r="BA60" s="109"/>
      <c r="BB60" s="109"/>
      <c r="BC60" s="109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09"/>
      <c r="BO60" s="109"/>
      <c r="BP60" s="109"/>
      <c r="BQ60" s="109"/>
      <c r="BR60" s="109"/>
    </row>
    <row r="61" spans="1:70" x14ac:dyDescent="0.35">
      <c r="A61" s="109"/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97" t="s">
        <v>361</v>
      </c>
      <c r="U61" s="97" t="s">
        <v>362</v>
      </c>
      <c r="V61" s="97" t="s">
        <v>363</v>
      </c>
      <c r="W61" s="97" t="s">
        <v>364</v>
      </c>
      <c r="X61" s="97" t="s">
        <v>431</v>
      </c>
      <c r="Y61" s="97" t="s">
        <v>365</v>
      </c>
      <c r="Z61" s="98" t="e">
        <f t="shared" ca="1" si="39"/>
        <v>#REF!</v>
      </c>
      <c r="AA61" s="116" t="e">
        <f t="shared" ca="1" si="40"/>
        <v>#REF!</v>
      </c>
      <c r="AB61" s="113" t="e">
        <f t="shared" ca="1" si="41"/>
        <v>#REF!</v>
      </c>
      <c r="AC61" s="116" t="e">
        <f t="shared" ca="1" si="42"/>
        <v>#REF!</v>
      </c>
      <c r="AD61" s="118" t="e">
        <f t="shared" ca="1" si="9"/>
        <v>#REF!</v>
      </c>
      <c r="AE61" s="115" t="e">
        <f t="shared" ca="1" si="43"/>
        <v>#REF!</v>
      </c>
      <c r="AF61" s="115" t="e">
        <f t="shared" ca="1" si="44"/>
        <v>#REF!</v>
      </c>
      <c r="AG61" s="106"/>
      <c r="AH61" s="109"/>
      <c r="AI61" s="109"/>
      <c r="AJ61" s="109"/>
      <c r="AK61" s="109"/>
      <c r="AL61" s="109"/>
      <c r="AM61" s="109"/>
      <c r="AN61" s="109"/>
      <c r="AO61" s="109"/>
      <c r="AP61" s="109"/>
      <c r="AQ61" s="109"/>
      <c r="AR61" s="109"/>
      <c r="AS61" s="109"/>
      <c r="AT61" s="109"/>
      <c r="AU61" s="109"/>
      <c r="AV61" s="109"/>
      <c r="AW61" s="109"/>
      <c r="AX61" s="109"/>
      <c r="AY61" s="109"/>
      <c r="AZ61" s="109"/>
      <c r="BA61" s="109"/>
      <c r="BB61" s="109"/>
      <c r="BC61" s="109"/>
      <c r="BD61" s="109"/>
      <c r="BE61" s="109"/>
      <c r="BF61" s="109"/>
      <c r="BG61" s="109"/>
      <c r="BH61" s="109"/>
      <c r="BI61" s="109"/>
      <c r="BJ61" s="109"/>
      <c r="BK61" s="109"/>
      <c r="BL61" s="109"/>
      <c r="BM61" s="109"/>
      <c r="BN61" s="109"/>
      <c r="BO61" s="109"/>
      <c r="BP61" s="109"/>
      <c r="BQ61" s="109"/>
      <c r="BR61" s="109"/>
    </row>
    <row r="62" spans="1:70" x14ac:dyDescent="0.3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97" t="s">
        <v>366</v>
      </c>
      <c r="U62" s="97" t="s">
        <v>367</v>
      </c>
      <c r="V62" s="97" t="s">
        <v>368</v>
      </c>
      <c r="W62" s="97" t="s">
        <v>369</v>
      </c>
      <c r="X62" s="97" t="s">
        <v>432</v>
      </c>
      <c r="Y62" s="97" t="s">
        <v>370</v>
      </c>
      <c r="Z62" s="98" t="e">
        <f t="shared" ca="1" si="39"/>
        <v>#REF!</v>
      </c>
      <c r="AA62" s="116" t="e">
        <f t="shared" ca="1" si="40"/>
        <v>#REF!</v>
      </c>
      <c r="AB62" s="113" t="e">
        <f t="shared" ca="1" si="41"/>
        <v>#REF!</v>
      </c>
      <c r="AC62" s="116" t="e">
        <f t="shared" ca="1" si="42"/>
        <v>#REF!</v>
      </c>
      <c r="AD62" s="118" t="e">
        <f t="shared" ca="1" si="9"/>
        <v>#REF!</v>
      </c>
      <c r="AE62" s="115" t="e">
        <f t="shared" ca="1" si="43"/>
        <v>#REF!</v>
      </c>
      <c r="AF62" s="115" t="e">
        <f t="shared" ca="1" si="44"/>
        <v>#REF!</v>
      </c>
      <c r="AG62" s="106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  <c r="AV62" s="109"/>
      <c r="AW62" s="109"/>
      <c r="AX62" s="109"/>
      <c r="AY62" s="109"/>
      <c r="AZ62" s="109"/>
      <c r="BA62" s="109"/>
      <c r="BB62" s="109"/>
      <c r="BC62" s="109"/>
      <c r="BD62" s="109"/>
      <c r="BE62" s="109"/>
      <c r="BF62" s="109"/>
      <c r="BG62" s="109"/>
      <c r="BH62" s="109"/>
      <c r="BI62" s="109"/>
      <c r="BJ62" s="109"/>
      <c r="BK62" s="109"/>
      <c r="BL62" s="109"/>
      <c r="BM62" s="109"/>
      <c r="BN62" s="109"/>
      <c r="BO62" s="109"/>
      <c r="BP62" s="109"/>
      <c r="BQ62" s="109"/>
      <c r="BR62" s="109"/>
    </row>
    <row r="63" spans="1:70" x14ac:dyDescent="0.35">
      <c r="A63" s="109"/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12"/>
      <c r="U63" s="112"/>
      <c r="V63" s="112"/>
      <c r="W63" s="112"/>
      <c r="X63" s="112"/>
      <c r="Y63" s="112"/>
      <c r="Z63" s="112"/>
      <c r="AA63" s="117"/>
      <c r="AB63" s="114"/>
      <c r="AC63" s="117"/>
      <c r="AD63" s="117"/>
      <c r="AE63" s="112"/>
      <c r="AF63" s="112"/>
      <c r="AG63" s="112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  <c r="AV63" s="109"/>
      <c r="AW63" s="109"/>
      <c r="AX63" s="109"/>
      <c r="AY63" s="109"/>
      <c r="AZ63" s="109"/>
      <c r="BA63" s="109"/>
      <c r="BB63" s="109"/>
      <c r="BC63" s="109"/>
      <c r="BD63" s="109"/>
      <c r="BE63" s="109"/>
      <c r="BF63" s="109"/>
      <c r="BG63" s="109"/>
      <c r="BH63" s="109"/>
      <c r="BI63" s="109"/>
      <c r="BJ63" s="109"/>
      <c r="BK63" s="109"/>
      <c r="BL63" s="109"/>
      <c r="BM63" s="109"/>
      <c r="BN63" s="109"/>
      <c r="BO63" s="109"/>
      <c r="BP63" s="109"/>
      <c r="BQ63" s="109"/>
      <c r="BR63" s="109"/>
    </row>
    <row r="64" spans="1:70" x14ac:dyDescent="0.35">
      <c r="A64" s="109"/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12"/>
      <c r="U64" s="112"/>
      <c r="V64" s="112"/>
      <c r="W64" s="112"/>
      <c r="X64" s="112"/>
      <c r="Y64" s="112"/>
      <c r="Z64" s="112"/>
      <c r="AA64" s="117"/>
      <c r="AB64" s="114"/>
      <c r="AC64" s="117"/>
      <c r="AD64" s="117"/>
      <c r="AE64" s="112"/>
      <c r="AF64" s="112"/>
      <c r="AG64" s="112"/>
      <c r="AH64" s="109"/>
      <c r="AI64" s="109"/>
      <c r="AJ64" s="109"/>
      <c r="AK64" s="109"/>
      <c r="AL64" s="109"/>
      <c r="AM64" s="109"/>
      <c r="AN64" s="109"/>
      <c r="AO64" s="109"/>
      <c r="AP64" s="109"/>
      <c r="AQ64" s="109"/>
      <c r="AR64" s="109"/>
      <c r="AS64" s="109"/>
      <c r="AT64" s="109"/>
      <c r="AU64" s="109"/>
      <c r="AV64" s="109"/>
      <c r="AW64" s="109"/>
      <c r="AX64" s="109"/>
      <c r="AY64" s="109"/>
      <c r="AZ64" s="109"/>
      <c r="BA64" s="109"/>
      <c r="BB64" s="109"/>
      <c r="BC64" s="109"/>
      <c r="BD64" s="109"/>
      <c r="BE64" s="109"/>
      <c r="BF64" s="109"/>
      <c r="BG64" s="109"/>
      <c r="BH64" s="109"/>
      <c r="BI64" s="109"/>
      <c r="BJ64" s="109"/>
      <c r="BK64" s="109"/>
      <c r="BL64" s="109"/>
      <c r="BM64" s="109"/>
      <c r="BN64" s="109"/>
      <c r="BO64" s="109"/>
      <c r="BP64" s="109"/>
      <c r="BQ64" s="109"/>
      <c r="BR64" s="109"/>
    </row>
    <row r="65" spans="1:70" x14ac:dyDescent="0.35">
      <c r="A65" s="109"/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12"/>
      <c r="U65" s="112"/>
      <c r="V65" s="112"/>
      <c r="W65" s="112"/>
      <c r="X65" s="112"/>
      <c r="Y65" s="112"/>
      <c r="Z65" s="112"/>
      <c r="AA65" s="117"/>
      <c r="AB65" s="114"/>
      <c r="AC65" s="117"/>
      <c r="AD65" s="117"/>
      <c r="AE65" s="112"/>
      <c r="AF65" s="112"/>
      <c r="AG65" s="112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  <c r="AV65" s="109"/>
      <c r="AW65" s="109"/>
      <c r="AX65" s="109"/>
      <c r="AY65" s="109"/>
      <c r="AZ65" s="109"/>
      <c r="BA65" s="109"/>
      <c r="BB65" s="109"/>
      <c r="BC65" s="109"/>
      <c r="BD65" s="109"/>
      <c r="BE65" s="109"/>
      <c r="BF65" s="109"/>
      <c r="BG65" s="109"/>
      <c r="BH65" s="109"/>
      <c r="BI65" s="109"/>
      <c r="BJ65" s="109"/>
      <c r="BK65" s="109"/>
      <c r="BL65" s="109"/>
      <c r="BM65" s="109"/>
      <c r="BN65" s="109"/>
      <c r="BO65" s="109"/>
      <c r="BP65" s="109"/>
      <c r="BQ65" s="109"/>
      <c r="BR65" s="109"/>
    </row>
    <row r="66" spans="1:70" x14ac:dyDescent="0.35">
      <c r="A66" s="109"/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12"/>
      <c r="U66" s="112"/>
      <c r="V66" s="112"/>
      <c r="W66" s="112"/>
      <c r="X66" s="112"/>
      <c r="Y66" s="112"/>
      <c r="Z66" s="112"/>
      <c r="AA66" s="117"/>
      <c r="AB66" s="114"/>
      <c r="AC66" s="117"/>
      <c r="AD66" s="117"/>
      <c r="AE66" s="112"/>
      <c r="AF66" s="112"/>
      <c r="AG66" s="112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  <c r="AY66" s="109"/>
      <c r="AZ66" s="109"/>
      <c r="BA66" s="109"/>
      <c r="BB66" s="109"/>
      <c r="BC66" s="109"/>
      <c r="BD66" s="109"/>
      <c r="BE66" s="109"/>
      <c r="BF66" s="109"/>
      <c r="BG66" s="109"/>
      <c r="BH66" s="109"/>
      <c r="BI66" s="109"/>
      <c r="BJ66" s="109"/>
      <c r="BK66" s="109"/>
      <c r="BL66" s="109"/>
      <c r="BM66" s="109"/>
      <c r="BN66" s="109"/>
      <c r="BO66" s="109"/>
      <c r="BP66" s="109"/>
      <c r="BQ66" s="109"/>
      <c r="BR66" s="109"/>
    </row>
    <row r="67" spans="1:70" x14ac:dyDescent="0.35">
      <c r="A67" s="109"/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12"/>
      <c r="U67" s="112"/>
      <c r="V67" s="112"/>
      <c r="W67" s="112"/>
      <c r="X67" s="112"/>
      <c r="Y67" s="112"/>
      <c r="Z67" s="112"/>
      <c r="AA67" s="117"/>
      <c r="AB67" s="114"/>
      <c r="AC67" s="117"/>
      <c r="AD67" s="117"/>
      <c r="AE67" s="112"/>
      <c r="AF67" s="112"/>
      <c r="AG67" s="112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</row>
    <row r="68" spans="1:70" x14ac:dyDescent="0.35">
      <c r="A68" s="109"/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12"/>
      <c r="U68" s="112"/>
      <c r="V68" s="112"/>
      <c r="W68" s="112"/>
      <c r="X68" s="112"/>
      <c r="Y68" s="112"/>
      <c r="Z68" s="112"/>
      <c r="AA68" s="117"/>
      <c r="AB68" s="114"/>
      <c r="AC68" s="117"/>
      <c r="AD68" s="117"/>
      <c r="AE68" s="112"/>
      <c r="AF68" s="112"/>
      <c r="AG68" s="112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</row>
    <row r="69" spans="1:70" x14ac:dyDescent="0.3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12"/>
      <c r="U69" s="112"/>
      <c r="V69" s="112"/>
      <c r="W69" s="112"/>
      <c r="X69" s="112"/>
      <c r="Y69" s="112"/>
      <c r="Z69" s="112"/>
      <c r="AA69" s="117"/>
      <c r="AB69" s="114"/>
      <c r="AC69" s="117"/>
      <c r="AD69" s="117"/>
      <c r="AE69" s="112"/>
      <c r="AF69" s="112"/>
      <c r="AG69" s="112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109"/>
      <c r="BF69" s="109"/>
      <c r="BG69" s="109"/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09"/>
    </row>
    <row r="70" spans="1:70" x14ac:dyDescent="0.35">
      <c r="A70" s="109"/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12"/>
      <c r="U70" s="112"/>
      <c r="V70" s="112"/>
      <c r="W70" s="112"/>
      <c r="X70" s="112"/>
      <c r="Y70" s="112"/>
      <c r="Z70" s="112"/>
      <c r="AA70" s="117"/>
      <c r="AB70" s="114"/>
      <c r="AC70" s="117"/>
      <c r="AD70" s="117"/>
      <c r="AE70" s="112"/>
      <c r="AF70" s="112"/>
      <c r="AG70" s="112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BQ70" s="109"/>
      <c r="BR70" s="109"/>
    </row>
    <row r="71" spans="1:70" x14ac:dyDescent="0.35">
      <c r="A71" s="109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12"/>
      <c r="U71" s="112"/>
      <c r="V71" s="112"/>
      <c r="W71" s="112"/>
      <c r="X71" s="112"/>
      <c r="Y71" s="112"/>
      <c r="Z71" s="112"/>
      <c r="AA71" s="117"/>
      <c r="AB71" s="114"/>
      <c r="AC71" s="117"/>
      <c r="AD71" s="117"/>
      <c r="AE71" s="112"/>
      <c r="AF71" s="112"/>
      <c r="AG71" s="112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BQ71" s="109"/>
      <c r="BR71" s="109"/>
    </row>
    <row r="72" spans="1:70" x14ac:dyDescent="0.35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12"/>
      <c r="U72" s="112"/>
      <c r="V72" s="112"/>
      <c r="W72" s="112"/>
      <c r="X72" s="112"/>
      <c r="Y72" s="112"/>
      <c r="Z72" s="112"/>
      <c r="AA72" s="117"/>
      <c r="AB72" s="114"/>
      <c r="AC72" s="117"/>
      <c r="AD72" s="117"/>
      <c r="AE72" s="112"/>
      <c r="AF72" s="112"/>
      <c r="AG72" s="112"/>
      <c r="AH72" s="109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109"/>
      <c r="BD72" s="109"/>
      <c r="BE72" s="109"/>
      <c r="BF72" s="109"/>
      <c r="BG72" s="109"/>
      <c r="BH72" s="109"/>
      <c r="BI72" s="109"/>
      <c r="BJ72" s="109"/>
      <c r="BK72" s="109"/>
      <c r="BL72" s="109"/>
      <c r="BM72" s="109"/>
      <c r="BN72" s="109"/>
      <c r="BO72" s="109"/>
      <c r="BP72" s="109"/>
      <c r="BQ72" s="109"/>
      <c r="BR72" s="109"/>
    </row>
    <row r="73" spans="1:70" x14ac:dyDescent="0.35">
      <c r="A73" s="109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12"/>
      <c r="U73" s="112"/>
      <c r="V73" s="112"/>
      <c r="W73" s="112"/>
      <c r="X73" s="112"/>
      <c r="Y73" s="112"/>
      <c r="Z73" s="112"/>
      <c r="AA73" s="117"/>
      <c r="AB73" s="114"/>
      <c r="AC73" s="117"/>
      <c r="AD73" s="117"/>
      <c r="AE73" s="112"/>
      <c r="AF73" s="112"/>
      <c r="AG73" s="112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  <c r="AV73" s="109"/>
      <c r="AW73" s="109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109"/>
      <c r="BR73" s="109"/>
    </row>
    <row r="74" spans="1:70" x14ac:dyDescent="0.35">
      <c r="A74" s="109"/>
      <c r="B74" s="109"/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12"/>
      <c r="U74" s="112"/>
      <c r="V74" s="112"/>
      <c r="W74" s="112"/>
      <c r="X74" s="112"/>
      <c r="Y74" s="112"/>
      <c r="Z74" s="112"/>
      <c r="AA74" s="117"/>
      <c r="AB74" s="114"/>
      <c r="AC74" s="117"/>
      <c r="AD74" s="117"/>
      <c r="AE74" s="112"/>
      <c r="AF74" s="112"/>
      <c r="AG74" s="112"/>
      <c r="AH74" s="109"/>
      <c r="AI74" s="109"/>
      <c r="AJ74" s="109"/>
      <c r="AK74" s="109"/>
      <c r="AL74" s="109"/>
      <c r="AM74" s="109"/>
      <c r="AN74" s="109"/>
      <c r="AO74" s="109"/>
      <c r="AP74" s="109"/>
      <c r="AQ74" s="109"/>
      <c r="AR74" s="109"/>
      <c r="AS74" s="109"/>
      <c r="AT74" s="109"/>
      <c r="AU74" s="109"/>
      <c r="AV74" s="109"/>
      <c r="AW74" s="109"/>
      <c r="AX74" s="109"/>
      <c r="AY74" s="109"/>
      <c r="AZ74" s="109"/>
      <c r="BA74" s="109"/>
      <c r="BB74" s="109"/>
      <c r="BC74" s="109"/>
      <c r="BD74" s="109"/>
      <c r="BE74" s="109"/>
      <c r="BF74" s="109"/>
      <c r="BG74" s="109"/>
      <c r="BH74" s="109"/>
      <c r="BI74" s="109"/>
      <c r="BJ74" s="109"/>
      <c r="BK74" s="109"/>
      <c r="BL74" s="109"/>
      <c r="BM74" s="109"/>
      <c r="BN74" s="109"/>
      <c r="BO74" s="109"/>
      <c r="BP74" s="109"/>
      <c r="BQ74" s="109"/>
      <c r="BR74" s="109"/>
    </row>
    <row r="75" spans="1:70" x14ac:dyDescent="0.35">
      <c r="A75" s="109"/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12"/>
      <c r="U75" s="112"/>
      <c r="V75" s="112"/>
      <c r="W75" s="112"/>
      <c r="X75" s="112"/>
      <c r="Y75" s="112"/>
      <c r="Z75" s="112"/>
      <c r="AA75" s="117"/>
      <c r="AB75" s="114"/>
      <c r="AC75" s="117"/>
      <c r="AD75" s="117"/>
      <c r="AE75" s="112"/>
      <c r="AF75" s="112"/>
      <c r="AG75" s="112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  <c r="BH75" s="109"/>
      <c r="BI75" s="109"/>
      <c r="BJ75" s="109"/>
      <c r="BK75" s="109"/>
      <c r="BL75" s="109"/>
      <c r="BM75" s="109"/>
      <c r="BN75" s="109"/>
      <c r="BO75" s="109"/>
      <c r="BP75" s="109"/>
      <c r="BQ75" s="109"/>
      <c r="BR75" s="109"/>
    </row>
    <row r="76" spans="1:70" x14ac:dyDescent="0.3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12"/>
      <c r="U76" s="112"/>
      <c r="V76" s="112"/>
      <c r="W76" s="112"/>
      <c r="X76" s="112"/>
      <c r="Y76" s="112"/>
      <c r="Z76" s="112"/>
      <c r="AA76" s="117"/>
      <c r="AB76" s="114"/>
      <c r="AC76" s="117"/>
      <c r="AD76" s="117"/>
      <c r="AE76" s="112"/>
      <c r="AF76" s="112"/>
      <c r="AG76" s="112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  <c r="AV76" s="109"/>
      <c r="AW76" s="109"/>
      <c r="AX76" s="109"/>
      <c r="AY76" s="109"/>
      <c r="AZ76" s="109"/>
      <c r="BA76" s="109"/>
      <c r="BB76" s="109"/>
      <c r="BC76" s="109"/>
      <c r="BD76" s="109"/>
      <c r="BE76" s="109"/>
      <c r="BF76" s="109"/>
      <c r="BG76" s="109"/>
      <c r="BH76" s="109"/>
      <c r="BI76" s="109"/>
      <c r="BJ76" s="109"/>
      <c r="BK76" s="109"/>
      <c r="BL76" s="109"/>
      <c r="BM76" s="109"/>
      <c r="BN76" s="109"/>
      <c r="BO76" s="109"/>
      <c r="BP76" s="109"/>
      <c r="BQ76" s="109"/>
      <c r="BR76" s="109"/>
    </row>
    <row r="77" spans="1:70" x14ac:dyDescent="0.35">
      <c r="A77" s="109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12"/>
      <c r="U77" s="112"/>
      <c r="V77" s="112"/>
      <c r="W77" s="112"/>
      <c r="X77" s="112"/>
      <c r="Y77" s="112"/>
      <c r="Z77" s="112"/>
      <c r="AA77" s="117"/>
      <c r="AB77" s="114"/>
      <c r="AC77" s="117"/>
      <c r="AD77" s="117"/>
      <c r="AE77" s="112"/>
      <c r="AF77" s="112"/>
      <c r="AG77" s="112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  <c r="AV77" s="109"/>
      <c r="AW77" s="109"/>
      <c r="AX77" s="109"/>
      <c r="AY77" s="109"/>
      <c r="AZ77" s="109"/>
      <c r="BA77" s="109"/>
      <c r="BB77" s="109"/>
      <c r="BC77" s="109"/>
      <c r="BD77" s="109"/>
      <c r="BE77" s="109"/>
      <c r="BF77" s="109"/>
      <c r="BG77" s="109"/>
      <c r="BH77" s="109"/>
      <c r="BI77" s="109"/>
      <c r="BJ77" s="109"/>
      <c r="BK77" s="109"/>
      <c r="BL77" s="109"/>
      <c r="BM77" s="109"/>
      <c r="BN77" s="109"/>
      <c r="BO77" s="109"/>
      <c r="BP77" s="109"/>
      <c r="BQ77" s="109"/>
      <c r="BR77" s="109"/>
    </row>
    <row r="78" spans="1:70" x14ac:dyDescent="0.35">
      <c r="A78" s="109"/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12"/>
      <c r="U78" s="112"/>
      <c r="V78" s="112"/>
      <c r="W78" s="112"/>
      <c r="X78" s="112"/>
      <c r="Y78" s="112"/>
      <c r="Z78" s="112"/>
      <c r="AA78" s="117"/>
      <c r="AB78" s="114"/>
      <c r="AC78" s="117"/>
      <c r="AD78" s="117"/>
      <c r="AE78" s="112"/>
      <c r="AF78" s="112"/>
      <c r="AG78" s="112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09"/>
      <c r="BH78" s="109"/>
      <c r="BI78" s="109"/>
      <c r="BJ78" s="109"/>
      <c r="BK78" s="109"/>
      <c r="BL78" s="109"/>
      <c r="BM78" s="109"/>
      <c r="BN78" s="109"/>
      <c r="BO78" s="109"/>
      <c r="BP78" s="109"/>
      <c r="BQ78" s="109"/>
      <c r="BR78" s="109"/>
    </row>
    <row r="79" spans="1:70" x14ac:dyDescent="0.35">
      <c r="A79" s="109"/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12"/>
      <c r="U79" s="112"/>
      <c r="V79" s="112"/>
      <c r="W79" s="112"/>
      <c r="X79" s="112"/>
      <c r="Y79" s="112"/>
      <c r="Z79" s="112"/>
      <c r="AA79" s="117"/>
      <c r="AB79" s="114"/>
      <c r="AC79" s="117"/>
      <c r="AD79" s="117"/>
      <c r="AE79" s="112"/>
      <c r="AF79" s="112"/>
      <c r="AG79" s="112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09"/>
      <c r="BR79" s="109"/>
    </row>
    <row r="80" spans="1:70" x14ac:dyDescent="0.35">
      <c r="A80" s="109"/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12"/>
      <c r="U80" s="112"/>
      <c r="V80" s="112"/>
      <c r="W80" s="112"/>
      <c r="X80" s="112"/>
      <c r="Y80" s="112"/>
      <c r="Z80" s="112"/>
      <c r="AA80" s="117"/>
      <c r="AB80" s="114"/>
      <c r="AC80" s="117"/>
      <c r="AD80" s="117"/>
      <c r="AE80" s="112"/>
      <c r="AF80" s="112"/>
      <c r="AG80" s="112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09"/>
      <c r="BR80" s="109"/>
    </row>
    <row r="81" spans="1:70" x14ac:dyDescent="0.35">
      <c r="A81" s="109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12"/>
      <c r="U81" s="112"/>
      <c r="V81" s="112"/>
      <c r="W81" s="112"/>
      <c r="X81" s="112"/>
      <c r="Y81" s="112"/>
      <c r="Z81" s="112"/>
      <c r="AA81" s="117"/>
      <c r="AB81" s="114"/>
      <c r="AC81" s="117"/>
      <c r="AD81" s="117"/>
      <c r="AE81" s="112"/>
      <c r="AF81" s="112"/>
      <c r="AG81" s="112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09"/>
      <c r="BO81" s="109"/>
      <c r="BP81" s="109"/>
      <c r="BQ81" s="109"/>
      <c r="BR81" s="109"/>
    </row>
    <row r="82" spans="1:70" x14ac:dyDescent="0.35">
      <c r="A82" s="109"/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12"/>
      <c r="U82" s="112"/>
      <c r="V82" s="112"/>
      <c r="W82" s="112"/>
      <c r="X82" s="112"/>
      <c r="Y82" s="112"/>
      <c r="Z82" s="112"/>
      <c r="AA82" s="117"/>
      <c r="AB82" s="114"/>
      <c r="AC82" s="117"/>
      <c r="AD82" s="117"/>
      <c r="AE82" s="112"/>
      <c r="AF82" s="112"/>
      <c r="AG82" s="112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09"/>
      <c r="AW82" s="109"/>
      <c r="AX82" s="109"/>
      <c r="AY82" s="109"/>
      <c r="AZ82" s="109"/>
      <c r="BA82" s="109"/>
      <c r="BB82" s="109"/>
      <c r="BC82" s="109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09"/>
      <c r="BO82" s="109"/>
      <c r="BP82" s="109"/>
      <c r="BQ82" s="109"/>
      <c r="BR82" s="109"/>
    </row>
    <row r="83" spans="1:70" x14ac:dyDescent="0.3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12"/>
      <c r="U83" s="112"/>
      <c r="V83" s="112"/>
      <c r="W83" s="112"/>
      <c r="X83" s="112"/>
      <c r="Y83" s="112"/>
      <c r="Z83" s="112"/>
      <c r="AA83" s="117"/>
      <c r="AB83" s="114"/>
      <c r="AC83" s="117"/>
      <c r="AD83" s="117"/>
      <c r="AE83" s="112"/>
      <c r="AF83" s="112"/>
      <c r="AG83" s="112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09"/>
      <c r="BR83" s="109"/>
    </row>
    <row r="84" spans="1:70" x14ac:dyDescent="0.35">
      <c r="A84" s="109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12"/>
      <c r="U84" s="112"/>
      <c r="V84" s="112"/>
      <c r="W84" s="112"/>
      <c r="X84" s="112"/>
      <c r="Y84" s="112"/>
      <c r="Z84" s="112"/>
      <c r="AA84" s="117"/>
      <c r="AB84" s="114"/>
      <c r="AC84" s="117"/>
      <c r="AD84" s="117"/>
      <c r="AE84" s="112"/>
      <c r="AF84" s="112"/>
      <c r="AG84" s="112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  <c r="AV84" s="109"/>
      <c r="AW84" s="109"/>
      <c r="AX84" s="109"/>
      <c r="AY84" s="109"/>
      <c r="AZ84" s="109"/>
      <c r="BA84" s="109"/>
      <c r="BB84" s="109"/>
      <c r="BC84" s="109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09"/>
      <c r="BO84" s="109"/>
      <c r="BP84" s="109"/>
      <c r="BQ84" s="109"/>
      <c r="BR84" s="109"/>
    </row>
    <row r="85" spans="1:70" x14ac:dyDescent="0.35">
      <c r="A85" s="109"/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12"/>
      <c r="U85" s="112"/>
      <c r="V85" s="112"/>
      <c r="W85" s="112"/>
      <c r="X85" s="112"/>
      <c r="Y85" s="112"/>
      <c r="Z85" s="112"/>
      <c r="AA85" s="117"/>
      <c r="AB85" s="114"/>
      <c r="AC85" s="117"/>
      <c r="AD85" s="117"/>
      <c r="AE85" s="112"/>
      <c r="AF85" s="112"/>
      <c r="AG85" s="112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  <c r="AV85" s="109"/>
      <c r="AW85" s="109"/>
      <c r="AX85" s="109"/>
      <c r="AY85" s="109"/>
      <c r="AZ85" s="109"/>
      <c r="BA85" s="109"/>
      <c r="BB85" s="109"/>
      <c r="BC85" s="109"/>
      <c r="BD85" s="109"/>
      <c r="BE85" s="109"/>
      <c r="BF85" s="109"/>
      <c r="BG85" s="109"/>
      <c r="BH85" s="109"/>
      <c r="BI85" s="109"/>
      <c r="BJ85" s="109"/>
      <c r="BK85" s="109"/>
      <c r="BL85" s="109"/>
      <c r="BM85" s="109"/>
      <c r="BN85" s="109"/>
      <c r="BO85" s="109"/>
      <c r="BP85" s="109"/>
      <c r="BQ85" s="109"/>
      <c r="BR85" s="109"/>
    </row>
    <row r="86" spans="1:70" x14ac:dyDescent="0.35">
      <c r="A86" s="109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12"/>
      <c r="U86" s="112"/>
      <c r="V86" s="112"/>
      <c r="W86" s="112"/>
      <c r="X86" s="112"/>
      <c r="Y86" s="112"/>
      <c r="Z86" s="112"/>
      <c r="AA86" s="117"/>
      <c r="AB86" s="114"/>
      <c r="AC86" s="117"/>
      <c r="AD86" s="117"/>
      <c r="AE86" s="112"/>
      <c r="AF86" s="112"/>
      <c r="AG86" s="112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  <c r="AV86" s="109"/>
      <c r="AW86" s="109"/>
      <c r="AX86" s="109"/>
      <c r="AY86" s="109"/>
      <c r="AZ86" s="109"/>
      <c r="BA86" s="109"/>
      <c r="BB86" s="109"/>
      <c r="BC86" s="109"/>
      <c r="BD86" s="109"/>
      <c r="BE86" s="109"/>
      <c r="BF86" s="109"/>
      <c r="BG86" s="109"/>
      <c r="BH86" s="109"/>
      <c r="BI86" s="109"/>
      <c r="BJ86" s="109"/>
      <c r="BK86" s="109"/>
      <c r="BL86" s="109"/>
      <c r="BM86" s="109"/>
      <c r="BN86" s="109"/>
      <c r="BO86" s="109"/>
      <c r="BP86" s="109"/>
      <c r="BQ86" s="109"/>
      <c r="BR86" s="109"/>
    </row>
    <row r="87" spans="1:70" x14ac:dyDescent="0.35">
      <c r="A87" s="109"/>
      <c r="B87" s="109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12"/>
      <c r="U87" s="112"/>
      <c r="V87" s="112"/>
      <c r="W87" s="112"/>
      <c r="X87" s="112"/>
      <c r="Y87" s="112"/>
      <c r="Z87" s="112"/>
      <c r="AA87" s="117"/>
      <c r="AB87" s="114"/>
      <c r="AC87" s="117"/>
      <c r="AD87" s="117"/>
      <c r="AE87" s="112"/>
      <c r="AF87" s="112"/>
      <c r="AG87" s="112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  <c r="AV87" s="109"/>
      <c r="AW87" s="109"/>
      <c r="AX87" s="109"/>
      <c r="AY87" s="109"/>
      <c r="AZ87" s="109"/>
      <c r="BA87" s="109"/>
      <c r="BB87" s="109"/>
      <c r="BC87" s="109"/>
      <c r="BD87" s="109"/>
      <c r="BE87" s="109"/>
      <c r="BF87" s="109"/>
      <c r="BG87" s="109"/>
      <c r="BH87" s="109"/>
      <c r="BI87" s="109"/>
      <c r="BJ87" s="109"/>
      <c r="BK87" s="109"/>
      <c r="BL87" s="109"/>
      <c r="BM87" s="109"/>
      <c r="BN87" s="109"/>
      <c r="BO87" s="109"/>
      <c r="BP87" s="109"/>
      <c r="BQ87" s="109"/>
      <c r="BR87" s="109"/>
    </row>
    <row r="88" spans="1:70" x14ac:dyDescent="0.35">
      <c r="A88" s="109"/>
      <c r="B88" s="109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12"/>
      <c r="U88" s="112"/>
      <c r="V88" s="112"/>
      <c r="W88" s="112"/>
      <c r="X88" s="112"/>
      <c r="Y88" s="112"/>
      <c r="Z88" s="112"/>
      <c r="AA88" s="117"/>
      <c r="AB88" s="114"/>
      <c r="AC88" s="117"/>
      <c r="AD88" s="117"/>
      <c r="AE88" s="112"/>
      <c r="AF88" s="112"/>
      <c r="AG88" s="112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  <c r="AV88" s="109"/>
      <c r="AW88" s="109"/>
      <c r="AX88" s="109"/>
      <c r="AY88" s="109"/>
      <c r="AZ88" s="109"/>
      <c r="BA88" s="109"/>
      <c r="BB88" s="109"/>
      <c r="BC88" s="109"/>
      <c r="BD88" s="109"/>
      <c r="BE88" s="109"/>
      <c r="BF88" s="109"/>
      <c r="BG88" s="109"/>
      <c r="BH88" s="109"/>
      <c r="BI88" s="109"/>
      <c r="BJ88" s="109"/>
      <c r="BK88" s="109"/>
      <c r="BL88" s="109"/>
      <c r="BM88" s="109"/>
      <c r="BN88" s="109"/>
      <c r="BO88" s="109"/>
      <c r="BP88" s="109"/>
      <c r="BQ88" s="109"/>
      <c r="BR88" s="109"/>
    </row>
    <row r="89" spans="1:70" x14ac:dyDescent="0.35">
      <c r="A89" s="109"/>
      <c r="B89" s="109"/>
      <c r="C89" s="109"/>
      <c r="D89" s="109"/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12"/>
      <c r="U89" s="112"/>
      <c r="V89" s="112"/>
      <c r="W89" s="112"/>
      <c r="X89" s="112"/>
      <c r="Y89" s="112"/>
      <c r="Z89" s="112"/>
      <c r="AA89" s="117"/>
      <c r="AB89" s="114"/>
      <c r="AC89" s="117"/>
      <c r="AD89" s="117"/>
      <c r="AE89" s="112"/>
      <c r="AF89" s="112"/>
      <c r="AG89" s="112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  <c r="AV89" s="109"/>
      <c r="AW89" s="109"/>
      <c r="AX89" s="109"/>
      <c r="AY89" s="109"/>
      <c r="AZ89" s="109"/>
      <c r="BA89" s="109"/>
      <c r="BB89" s="109"/>
      <c r="BC89" s="109"/>
      <c r="BD89" s="109"/>
      <c r="BE89" s="109"/>
      <c r="BF89" s="109"/>
      <c r="BG89" s="109"/>
      <c r="BH89" s="109"/>
      <c r="BI89" s="109"/>
      <c r="BJ89" s="109"/>
      <c r="BK89" s="109"/>
      <c r="BL89" s="109"/>
      <c r="BM89" s="109"/>
      <c r="BN89" s="109"/>
      <c r="BO89" s="109"/>
      <c r="BP89" s="109"/>
      <c r="BQ89" s="109"/>
      <c r="BR89" s="109"/>
    </row>
    <row r="90" spans="1:70" x14ac:dyDescent="0.3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12"/>
      <c r="U90" s="112"/>
      <c r="V90" s="112"/>
      <c r="W90" s="112"/>
      <c r="X90" s="112"/>
      <c r="Y90" s="112"/>
      <c r="Z90" s="112"/>
      <c r="AA90" s="117"/>
      <c r="AB90" s="114"/>
      <c r="AC90" s="117"/>
      <c r="AD90" s="117"/>
      <c r="AE90" s="112"/>
      <c r="AF90" s="112"/>
      <c r="AG90" s="112"/>
      <c r="AH90" s="109"/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  <c r="BE90" s="109"/>
      <c r="BF90" s="109"/>
      <c r="BG90" s="109"/>
      <c r="BH90" s="109"/>
      <c r="BI90" s="109"/>
      <c r="BJ90" s="109"/>
      <c r="BK90" s="109"/>
      <c r="BL90" s="109"/>
      <c r="BM90" s="109"/>
      <c r="BN90" s="109"/>
      <c r="BO90" s="109"/>
      <c r="BP90" s="109"/>
      <c r="BQ90" s="109"/>
      <c r="BR90" s="109"/>
    </row>
    <row r="91" spans="1:70" x14ac:dyDescent="0.35">
      <c r="A91" s="109"/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12"/>
      <c r="U91" s="112"/>
      <c r="V91" s="112"/>
      <c r="W91" s="112"/>
      <c r="X91" s="112"/>
      <c r="Y91" s="112"/>
      <c r="Z91" s="112"/>
      <c r="AA91" s="117"/>
      <c r="AB91" s="114"/>
      <c r="AC91" s="117"/>
      <c r="AD91" s="117"/>
      <c r="AE91" s="112"/>
      <c r="AF91" s="112"/>
      <c r="AG91" s="112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09"/>
      <c r="AW91" s="109"/>
      <c r="AX91" s="109"/>
      <c r="AY91" s="109"/>
      <c r="AZ91" s="109"/>
      <c r="BA91" s="109"/>
      <c r="BB91" s="109"/>
      <c r="BC91" s="109"/>
      <c r="BD91" s="109"/>
      <c r="BE91" s="109"/>
      <c r="BF91" s="109"/>
      <c r="BG91" s="109"/>
      <c r="BH91" s="109"/>
      <c r="BI91" s="109"/>
      <c r="BJ91" s="109"/>
      <c r="BK91" s="109"/>
      <c r="BL91" s="109"/>
      <c r="BM91" s="109"/>
      <c r="BN91" s="109"/>
      <c r="BO91" s="109"/>
      <c r="BP91" s="109"/>
      <c r="BQ91" s="109"/>
      <c r="BR91" s="109"/>
    </row>
    <row r="92" spans="1:70" x14ac:dyDescent="0.35">
      <c r="A92" s="109"/>
      <c r="B92" s="109"/>
      <c r="C92" s="109"/>
      <c r="D92" s="109"/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12"/>
      <c r="U92" s="112"/>
      <c r="V92" s="112"/>
      <c r="W92" s="112"/>
      <c r="X92" s="112"/>
      <c r="Y92" s="112"/>
      <c r="Z92" s="112"/>
      <c r="AA92" s="117"/>
      <c r="AB92" s="114"/>
      <c r="AC92" s="117"/>
      <c r="AD92" s="117"/>
      <c r="AE92" s="112"/>
      <c r="AF92" s="112"/>
      <c r="AG92" s="112"/>
      <c r="AH92" s="109"/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  <c r="AV92" s="109"/>
      <c r="AW92" s="109"/>
      <c r="AX92" s="109"/>
      <c r="AY92" s="109"/>
      <c r="AZ92" s="109"/>
      <c r="BA92" s="109"/>
      <c r="BB92" s="109"/>
      <c r="BC92" s="109"/>
      <c r="BD92" s="109"/>
      <c r="BE92" s="109"/>
      <c r="BF92" s="109"/>
      <c r="BG92" s="109"/>
      <c r="BH92" s="109"/>
      <c r="BI92" s="109"/>
      <c r="BJ92" s="109"/>
      <c r="BK92" s="109"/>
      <c r="BL92" s="109"/>
      <c r="BM92" s="109"/>
      <c r="BN92" s="109"/>
      <c r="BO92" s="109"/>
      <c r="BP92" s="109"/>
      <c r="BQ92" s="109"/>
      <c r="BR92" s="109"/>
    </row>
    <row r="93" spans="1:70" x14ac:dyDescent="0.35">
      <c r="A93" s="109"/>
      <c r="B93" s="109"/>
      <c r="C93" s="109"/>
      <c r="D93" s="109"/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12"/>
      <c r="U93" s="112"/>
      <c r="V93" s="112"/>
      <c r="W93" s="112"/>
      <c r="X93" s="112"/>
      <c r="Y93" s="112"/>
      <c r="Z93" s="112"/>
      <c r="AA93" s="117"/>
      <c r="AB93" s="114"/>
      <c r="AC93" s="117"/>
      <c r="AD93" s="117"/>
      <c r="AE93" s="112"/>
      <c r="AF93" s="112"/>
      <c r="AG93" s="112"/>
      <c r="AH93" s="109"/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  <c r="AV93" s="109"/>
      <c r="AW93" s="109"/>
      <c r="AX93" s="109"/>
      <c r="AY93" s="109"/>
      <c r="AZ93" s="109"/>
      <c r="BA93" s="109"/>
      <c r="BB93" s="109"/>
      <c r="BC93" s="109"/>
      <c r="BD93" s="109"/>
      <c r="BE93" s="109"/>
      <c r="BF93" s="109"/>
      <c r="BG93" s="109"/>
      <c r="BH93" s="109"/>
      <c r="BI93" s="109"/>
      <c r="BJ93" s="109"/>
      <c r="BK93" s="109"/>
      <c r="BL93" s="109"/>
      <c r="BM93" s="109"/>
      <c r="BN93" s="109"/>
      <c r="BO93" s="109"/>
      <c r="BP93" s="109"/>
      <c r="BQ93" s="109"/>
      <c r="BR93" s="109"/>
    </row>
    <row r="94" spans="1:70" x14ac:dyDescent="0.35">
      <c r="A94" s="109"/>
      <c r="B94" s="109"/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12"/>
      <c r="U94" s="112"/>
      <c r="V94" s="112"/>
      <c r="W94" s="112"/>
      <c r="X94" s="112"/>
      <c r="Y94" s="112"/>
      <c r="Z94" s="112"/>
      <c r="AA94" s="117"/>
      <c r="AB94" s="114"/>
      <c r="AC94" s="117"/>
      <c r="AD94" s="117"/>
      <c r="AE94" s="112"/>
      <c r="AF94" s="112"/>
      <c r="AG94" s="112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  <c r="AV94" s="109"/>
      <c r="AW94" s="109"/>
      <c r="AX94" s="109"/>
      <c r="AY94" s="109"/>
      <c r="AZ94" s="109"/>
      <c r="BA94" s="109"/>
      <c r="BB94" s="109"/>
      <c r="BC94" s="109"/>
      <c r="BD94" s="109"/>
      <c r="BE94" s="109"/>
      <c r="BF94" s="109"/>
      <c r="BG94" s="109"/>
      <c r="BH94" s="109"/>
      <c r="BI94" s="109"/>
      <c r="BJ94" s="109"/>
      <c r="BK94" s="109"/>
      <c r="BL94" s="109"/>
      <c r="BM94" s="109"/>
      <c r="BN94" s="109"/>
      <c r="BO94" s="109"/>
      <c r="BP94" s="109"/>
      <c r="BQ94" s="109"/>
      <c r="BR94" s="109"/>
    </row>
    <row r="95" spans="1:70" x14ac:dyDescent="0.35">
      <c r="A95" s="109"/>
      <c r="B95" s="109"/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12"/>
      <c r="U95" s="112"/>
      <c r="V95" s="112"/>
      <c r="W95" s="112"/>
      <c r="X95" s="112"/>
      <c r="Y95" s="112"/>
      <c r="Z95" s="112"/>
      <c r="AA95" s="117"/>
      <c r="AB95" s="114"/>
      <c r="AC95" s="117"/>
      <c r="AD95" s="117"/>
      <c r="AE95" s="112"/>
      <c r="AF95" s="112"/>
      <c r="AG95" s="112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  <c r="AV95" s="109"/>
      <c r="AW95" s="109"/>
      <c r="AX95" s="109"/>
      <c r="AY95" s="109"/>
      <c r="AZ95" s="109"/>
      <c r="BA95" s="109"/>
      <c r="BB95" s="109"/>
      <c r="BC95" s="109"/>
      <c r="BD95" s="109"/>
      <c r="BE95" s="109"/>
      <c r="BF95" s="109"/>
      <c r="BG95" s="109"/>
      <c r="BH95" s="109"/>
      <c r="BI95" s="109"/>
      <c r="BJ95" s="109"/>
      <c r="BK95" s="109"/>
      <c r="BL95" s="109"/>
      <c r="BM95" s="109"/>
      <c r="BN95" s="109"/>
      <c r="BO95" s="109"/>
      <c r="BP95" s="109"/>
      <c r="BQ95" s="109"/>
      <c r="BR95" s="109"/>
    </row>
    <row r="96" spans="1:70" x14ac:dyDescent="0.35">
      <c r="A96" s="109"/>
      <c r="B96" s="109"/>
      <c r="C96" s="109"/>
      <c r="D96" s="109"/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12"/>
      <c r="U96" s="112"/>
      <c r="V96" s="112"/>
      <c r="W96" s="112"/>
      <c r="X96" s="112"/>
      <c r="Y96" s="112"/>
      <c r="Z96" s="112"/>
      <c r="AA96" s="117"/>
      <c r="AB96" s="114"/>
      <c r="AC96" s="117"/>
      <c r="AD96" s="117"/>
      <c r="AE96" s="112"/>
      <c r="AF96" s="112"/>
      <c r="AG96" s="112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  <c r="AV96" s="109"/>
      <c r="AW96" s="109"/>
      <c r="AX96" s="109"/>
      <c r="AY96" s="109"/>
      <c r="AZ96" s="109"/>
      <c r="BA96" s="109"/>
      <c r="BB96" s="109"/>
      <c r="BC96" s="109"/>
      <c r="BD96" s="109"/>
      <c r="BE96" s="109"/>
      <c r="BF96" s="109"/>
      <c r="BG96" s="109"/>
      <c r="BH96" s="109"/>
      <c r="BI96" s="109"/>
      <c r="BJ96" s="109"/>
      <c r="BK96" s="109"/>
      <c r="BL96" s="109"/>
      <c r="BM96" s="109"/>
      <c r="BN96" s="109"/>
      <c r="BO96" s="109"/>
      <c r="BP96" s="109"/>
      <c r="BQ96" s="109"/>
      <c r="BR96" s="109"/>
    </row>
    <row r="97" spans="1:70" x14ac:dyDescent="0.3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12"/>
      <c r="U97" s="112"/>
      <c r="V97" s="112"/>
      <c r="W97" s="112"/>
      <c r="X97" s="112"/>
      <c r="Y97" s="112"/>
      <c r="Z97" s="112"/>
      <c r="AA97" s="117"/>
      <c r="AB97" s="114"/>
      <c r="AC97" s="117"/>
      <c r="AD97" s="117"/>
      <c r="AE97" s="112"/>
      <c r="AF97" s="112"/>
      <c r="AG97" s="112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09"/>
      <c r="BR97" s="109"/>
    </row>
    <row r="98" spans="1:70" x14ac:dyDescent="0.35">
      <c r="A98" s="109"/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12"/>
      <c r="U98" s="112"/>
      <c r="V98" s="112"/>
      <c r="W98" s="112"/>
      <c r="X98" s="112"/>
      <c r="Y98" s="112"/>
      <c r="Z98" s="112"/>
      <c r="AA98" s="117"/>
      <c r="AB98" s="114"/>
      <c r="AC98" s="117"/>
      <c r="AD98" s="117"/>
      <c r="AE98" s="112"/>
      <c r="AF98" s="112"/>
      <c r="AG98" s="112"/>
      <c r="AH98" s="109"/>
      <c r="AI98" s="109"/>
      <c r="AJ98" s="109"/>
      <c r="AK98" s="109"/>
      <c r="AL98" s="109"/>
      <c r="AM98" s="109"/>
      <c r="AN98" s="109"/>
      <c r="AO98" s="109"/>
      <c r="AP98" s="109"/>
      <c r="AQ98" s="109"/>
      <c r="AR98" s="109"/>
      <c r="AS98" s="109"/>
      <c r="AT98" s="109"/>
      <c r="AU98" s="109"/>
      <c r="AV98" s="109"/>
      <c r="AW98" s="109"/>
      <c r="AX98" s="109"/>
      <c r="AY98" s="109"/>
      <c r="AZ98" s="109"/>
      <c r="BA98" s="109"/>
      <c r="BB98" s="109"/>
      <c r="BC98" s="109"/>
      <c r="BD98" s="109"/>
      <c r="BE98" s="109"/>
      <c r="BF98" s="109"/>
      <c r="BG98" s="109"/>
      <c r="BH98" s="109"/>
      <c r="BI98" s="109"/>
      <c r="BJ98" s="109"/>
      <c r="BK98" s="109"/>
      <c r="BL98" s="109"/>
      <c r="BM98" s="109"/>
      <c r="BN98" s="109"/>
      <c r="BO98" s="109"/>
      <c r="BP98" s="109"/>
      <c r="BQ98" s="109"/>
      <c r="BR98" s="109"/>
    </row>
    <row r="99" spans="1:70" x14ac:dyDescent="0.35">
      <c r="A99" s="109"/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12"/>
      <c r="U99" s="112"/>
      <c r="V99" s="112"/>
      <c r="W99" s="112"/>
      <c r="X99" s="112"/>
      <c r="Y99" s="112"/>
      <c r="Z99" s="112"/>
      <c r="AA99" s="117"/>
      <c r="AB99" s="114"/>
      <c r="AC99" s="117"/>
      <c r="AD99" s="117"/>
      <c r="AE99" s="112"/>
      <c r="AF99" s="112"/>
      <c r="AG99" s="112"/>
      <c r="AH99" s="109"/>
      <c r="AI99" s="109"/>
      <c r="AJ99" s="109"/>
      <c r="AK99" s="109"/>
      <c r="AL99" s="109"/>
      <c r="AM99" s="109"/>
      <c r="AN99" s="109"/>
      <c r="AO99" s="109"/>
      <c r="AP99" s="109"/>
      <c r="AQ99" s="109"/>
      <c r="AR99" s="109"/>
      <c r="AS99" s="109"/>
      <c r="AT99" s="109"/>
      <c r="AU99" s="109"/>
      <c r="AV99" s="109"/>
      <c r="AW99" s="109"/>
      <c r="AX99" s="109"/>
      <c r="AY99" s="109"/>
      <c r="AZ99" s="109"/>
      <c r="BA99" s="109"/>
      <c r="BB99" s="109"/>
      <c r="BC99" s="109"/>
      <c r="BD99" s="109"/>
      <c r="BE99" s="109"/>
      <c r="BF99" s="109"/>
      <c r="BG99" s="109"/>
      <c r="BH99" s="109"/>
      <c r="BI99" s="109"/>
      <c r="BJ99" s="109"/>
      <c r="BK99" s="109"/>
      <c r="BL99" s="109"/>
      <c r="BM99" s="109"/>
      <c r="BN99" s="109"/>
      <c r="BO99" s="109"/>
      <c r="BP99" s="109"/>
      <c r="BQ99" s="109"/>
      <c r="BR99" s="109"/>
    </row>
    <row r="100" spans="1:70" x14ac:dyDescent="0.35">
      <c r="A100" s="109"/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12"/>
      <c r="U100" s="112"/>
      <c r="V100" s="112"/>
      <c r="W100" s="112"/>
      <c r="X100" s="112"/>
      <c r="Y100" s="112"/>
      <c r="Z100" s="112"/>
      <c r="AA100" s="117"/>
      <c r="AB100" s="114"/>
      <c r="AC100" s="117"/>
      <c r="AD100" s="117"/>
      <c r="AE100" s="112"/>
      <c r="AF100" s="112"/>
      <c r="AG100" s="112"/>
      <c r="AH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  <c r="AV100" s="109"/>
      <c r="AW100" s="109"/>
      <c r="AX100" s="109"/>
      <c r="AY100" s="109"/>
      <c r="AZ100" s="109"/>
      <c r="BA100" s="109"/>
      <c r="BB100" s="109"/>
      <c r="BC100" s="109"/>
      <c r="BD100" s="109"/>
      <c r="BE100" s="109"/>
      <c r="BF100" s="109"/>
      <c r="BG100" s="109"/>
      <c r="BH100" s="109"/>
      <c r="BI100" s="109"/>
      <c r="BJ100" s="109"/>
      <c r="BK100" s="109"/>
      <c r="BL100" s="109"/>
      <c r="BM100" s="109"/>
      <c r="BN100" s="109"/>
      <c r="BO100" s="109"/>
      <c r="BP100" s="109"/>
      <c r="BQ100" s="109"/>
      <c r="BR100" s="109"/>
    </row>
    <row r="101" spans="1:70" x14ac:dyDescent="0.35">
      <c r="A101" s="109"/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12"/>
      <c r="U101" s="112"/>
      <c r="V101" s="112"/>
      <c r="W101" s="112"/>
      <c r="X101" s="112"/>
      <c r="Y101" s="112"/>
      <c r="Z101" s="112"/>
      <c r="AA101" s="117"/>
      <c r="AB101" s="114"/>
      <c r="AC101" s="117"/>
      <c r="AD101" s="117"/>
      <c r="AE101" s="112"/>
      <c r="AF101" s="112"/>
      <c r="AG101" s="112"/>
      <c r="AH101" s="109"/>
      <c r="AI101" s="109"/>
      <c r="AJ101" s="109"/>
      <c r="AK101" s="109"/>
      <c r="AL101" s="109"/>
      <c r="AM101" s="109"/>
      <c r="AN101" s="109"/>
      <c r="AO101" s="109"/>
      <c r="AP101" s="109"/>
      <c r="AQ101" s="109"/>
      <c r="AR101" s="109"/>
      <c r="AS101" s="109"/>
      <c r="AT101" s="109"/>
      <c r="AU101" s="109"/>
      <c r="AV101" s="109"/>
      <c r="AW101" s="109"/>
      <c r="AX101" s="109"/>
      <c r="AY101" s="109"/>
      <c r="AZ101" s="109"/>
      <c r="BA101" s="109"/>
      <c r="BB101" s="109"/>
      <c r="BC101" s="109"/>
      <c r="BD101" s="109"/>
      <c r="BE101" s="109"/>
      <c r="BF101" s="109"/>
      <c r="BG101" s="109"/>
      <c r="BH101" s="109"/>
      <c r="BI101" s="109"/>
      <c r="BJ101" s="109"/>
      <c r="BK101" s="109"/>
      <c r="BL101" s="109"/>
      <c r="BM101" s="109"/>
      <c r="BN101" s="109"/>
      <c r="BO101" s="109"/>
      <c r="BP101" s="109"/>
      <c r="BQ101" s="109"/>
      <c r="BR101" s="109"/>
    </row>
    <row r="102" spans="1:70" x14ac:dyDescent="0.35">
      <c r="A102" s="109"/>
      <c r="B102" s="109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12"/>
      <c r="U102" s="112"/>
      <c r="V102" s="112"/>
      <c r="W102" s="112"/>
      <c r="X102" s="112"/>
      <c r="Y102" s="112"/>
      <c r="Z102" s="112"/>
      <c r="AA102" s="117"/>
      <c r="AB102" s="114"/>
      <c r="AC102" s="117"/>
      <c r="AD102" s="117"/>
      <c r="AE102" s="112"/>
      <c r="AF102" s="112"/>
      <c r="AG102" s="112"/>
      <c r="AH102" s="109"/>
      <c r="AI102" s="109"/>
      <c r="AJ102" s="109"/>
      <c r="AK102" s="109"/>
      <c r="AL102" s="109"/>
      <c r="AM102" s="109"/>
      <c r="AN102" s="109"/>
      <c r="AO102" s="109"/>
      <c r="AP102" s="109"/>
      <c r="AQ102" s="109"/>
      <c r="AR102" s="109"/>
      <c r="AS102" s="109"/>
      <c r="AT102" s="109"/>
      <c r="AU102" s="109"/>
      <c r="AV102" s="109"/>
      <c r="AW102" s="109"/>
      <c r="AX102" s="109"/>
      <c r="AY102" s="109"/>
      <c r="AZ102" s="109"/>
      <c r="BA102" s="109"/>
      <c r="BB102" s="109"/>
      <c r="BC102" s="109"/>
      <c r="BD102" s="109"/>
      <c r="BE102" s="109"/>
      <c r="BF102" s="109"/>
      <c r="BG102" s="109"/>
      <c r="BH102" s="109"/>
      <c r="BI102" s="109"/>
      <c r="BJ102" s="109"/>
      <c r="BK102" s="109"/>
      <c r="BL102" s="109"/>
      <c r="BM102" s="109"/>
      <c r="BN102" s="109"/>
      <c r="BO102" s="109"/>
      <c r="BP102" s="109"/>
      <c r="BQ102" s="109"/>
      <c r="BR102" s="109"/>
    </row>
    <row r="103" spans="1:70" x14ac:dyDescent="0.35">
      <c r="A103" s="109"/>
      <c r="B103" s="109"/>
      <c r="C103" s="109"/>
      <c r="D103" s="109"/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12"/>
      <c r="U103" s="112"/>
      <c r="V103" s="112"/>
      <c r="W103" s="112"/>
      <c r="X103" s="112"/>
      <c r="Y103" s="112"/>
      <c r="Z103" s="112"/>
      <c r="AA103" s="117"/>
      <c r="AB103" s="114"/>
      <c r="AC103" s="117"/>
      <c r="AD103" s="117"/>
      <c r="AE103" s="112"/>
      <c r="AF103" s="112"/>
      <c r="AG103" s="112"/>
      <c r="AH103" s="109"/>
      <c r="AI103" s="109"/>
      <c r="AJ103" s="109"/>
      <c r="AK103" s="109"/>
      <c r="AL103" s="109"/>
      <c r="AM103" s="109"/>
      <c r="AN103" s="109"/>
      <c r="AO103" s="109"/>
      <c r="AP103" s="109"/>
      <c r="AQ103" s="109"/>
      <c r="AR103" s="109"/>
      <c r="AS103" s="109"/>
      <c r="AT103" s="109"/>
      <c r="AU103" s="109"/>
      <c r="AV103" s="109"/>
      <c r="AW103" s="109"/>
      <c r="AX103" s="109"/>
      <c r="AY103" s="109"/>
      <c r="AZ103" s="109"/>
      <c r="BA103" s="109"/>
      <c r="BB103" s="109"/>
      <c r="BC103" s="109"/>
      <c r="BD103" s="109"/>
      <c r="BE103" s="109"/>
      <c r="BF103" s="109"/>
      <c r="BG103" s="109"/>
      <c r="BH103" s="109"/>
      <c r="BI103" s="109"/>
      <c r="BJ103" s="109"/>
      <c r="BK103" s="109"/>
      <c r="BL103" s="109"/>
      <c r="BM103" s="109"/>
      <c r="BN103" s="109"/>
      <c r="BO103" s="109"/>
      <c r="BP103" s="109"/>
      <c r="BQ103" s="109"/>
      <c r="BR103" s="109"/>
    </row>
    <row r="104" spans="1:70" x14ac:dyDescent="0.3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12"/>
      <c r="U104" s="112"/>
      <c r="V104" s="112"/>
      <c r="W104" s="112"/>
      <c r="X104" s="112"/>
      <c r="Y104" s="112"/>
      <c r="Z104" s="112"/>
      <c r="AA104" s="117"/>
      <c r="AB104" s="114"/>
      <c r="AC104" s="117"/>
      <c r="AD104" s="117"/>
      <c r="AE104" s="112"/>
      <c r="AF104" s="112"/>
      <c r="AG104" s="112"/>
      <c r="AH104" s="109"/>
      <c r="AI104" s="109"/>
      <c r="AJ104" s="109"/>
      <c r="AK104" s="109"/>
      <c r="AL104" s="109"/>
      <c r="AM104" s="109"/>
      <c r="AN104" s="109"/>
      <c r="AO104" s="109"/>
      <c r="AP104" s="109"/>
      <c r="AQ104" s="109"/>
      <c r="AR104" s="109"/>
      <c r="AS104" s="109"/>
      <c r="AT104" s="109"/>
      <c r="AU104" s="109"/>
      <c r="AV104" s="109"/>
      <c r="AW104" s="109"/>
      <c r="AX104" s="109"/>
      <c r="AY104" s="109"/>
      <c r="AZ104" s="109"/>
      <c r="BA104" s="109"/>
      <c r="BB104" s="109"/>
      <c r="BC104" s="109"/>
      <c r="BD104" s="109"/>
      <c r="BE104" s="109"/>
      <c r="BF104" s="109"/>
      <c r="BG104" s="109"/>
      <c r="BH104" s="109"/>
      <c r="BI104" s="109"/>
      <c r="BJ104" s="109"/>
      <c r="BK104" s="109"/>
      <c r="BL104" s="109"/>
      <c r="BM104" s="109"/>
      <c r="BN104" s="109"/>
      <c r="BO104" s="109"/>
      <c r="BP104" s="109"/>
      <c r="BQ104" s="109"/>
      <c r="BR104" s="109"/>
    </row>
    <row r="105" spans="1:70" x14ac:dyDescent="0.3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12"/>
      <c r="U105" s="112"/>
      <c r="V105" s="112"/>
      <c r="W105" s="112"/>
      <c r="X105" s="112"/>
      <c r="Y105" s="112"/>
      <c r="Z105" s="112"/>
      <c r="AA105" s="117"/>
      <c r="AB105" s="114"/>
      <c r="AC105" s="117"/>
      <c r="AD105" s="117"/>
      <c r="AE105" s="112"/>
      <c r="AF105" s="112"/>
      <c r="AG105" s="112"/>
      <c r="AH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  <c r="AV105" s="109"/>
      <c r="AW105" s="109"/>
      <c r="AX105" s="109"/>
      <c r="AY105" s="109"/>
      <c r="AZ105" s="109"/>
      <c r="BA105" s="109"/>
      <c r="BB105" s="109"/>
      <c r="BC105" s="109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09"/>
      <c r="BO105" s="109"/>
      <c r="BP105" s="109"/>
      <c r="BQ105" s="109"/>
      <c r="BR105" s="109"/>
    </row>
    <row r="106" spans="1:70" x14ac:dyDescent="0.35">
      <c r="A106" s="109"/>
      <c r="B106" s="109"/>
      <c r="C106" s="109"/>
      <c r="D106" s="109"/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12"/>
      <c r="U106" s="112"/>
      <c r="V106" s="112"/>
      <c r="W106" s="112"/>
      <c r="X106" s="112"/>
      <c r="Y106" s="112"/>
      <c r="Z106" s="112"/>
      <c r="AA106" s="117"/>
      <c r="AB106" s="114"/>
      <c r="AC106" s="117"/>
      <c r="AD106" s="117"/>
      <c r="AE106" s="112"/>
      <c r="AF106" s="112"/>
      <c r="AG106" s="112"/>
      <c r="AH106" s="109"/>
      <c r="AI106" s="109"/>
      <c r="AJ106" s="109"/>
      <c r="AK106" s="109"/>
      <c r="AL106" s="109"/>
      <c r="AM106" s="109"/>
      <c r="AN106" s="109"/>
      <c r="AO106" s="109"/>
      <c r="AP106" s="109"/>
      <c r="AQ106" s="109"/>
      <c r="AR106" s="109"/>
      <c r="AS106" s="109"/>
      <c r="AT106" s="109"/>
      <c r="AU106" s="109"/>
      <c r="AV106" s="109"/>
      <c r="AW106" s="109"/>
      <c r="AX106" s="109"/>
      <c r="AY106" s="109"/>
      <c r="AZ106" s="109"/>
      <c r="BA106" s="109"/>
      <c r="BB106" s="109"/>
      <c r="BC106" s="109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09"/>
      <c r="BO106" s="109"/>
      <c r="BP106" s="109"/>
      <c r="BQ106" s="109"/>
      <c r="BR106" s="109"/>
    </row>
    <row r="107" spans="1:70" x14ac:dyDescent="0.35">
      <c r="A107" s="109"/>
      <c r="B107" s="109"/>
      <c r="C107" s="109"/>
      <c r="D107" s="109"/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12"/>
      <c r="U107" s="112"/>
      <c r="V107" s="112"/>
      <c r="W107" s="112"/>
      <c r="X107" s="112"/>
      <c r="Y107" s="112"/>
      <c r="Z107" s="112"/>
      <c r="AA107" s="117"/>
      <c r="AB107" s="114"/>
      <c r="AC107" s="117"/>
      <c r="AD107" s="117"/>
      <c r="AE107" s="112"/>
      <c r="AF107" s="112"/>
      <c r="AG107" s="112"/>
      <c r="AH107" s="109"/>
      <c r="AI107" s="109"/>
      <c r="AJ107" s="109"/>
      <c r="AK107" s="109"/>
      <c r="AL107" s="109"/>
      <c r="AM107" s="109"/>
      <c r="AN107" s="109"/>
      <c r="AO107" s="109"/>
      <c r="AP107" s="109"/>
      <c r="AQ107" s="109"/>
      <c r="AR107" s="109"/>
      <c r="AS107" s="109"/>
      <c r="AT107" s="109"/>
      <c r="AU107" s="109"/>
      <c r="AV107" s="109"/>
      <c r="AW107" s="109"/>
      <c r="AX107" s="109"/>
      <c r="AY107" s="109"/>
      <c r="AZ107" s="109"/>
      <c r="BA107" s="109"/>
      <c r="BB107" s="109"/>
      <c r="BC107" s="109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09"/>
      <c r="BO107" s="109"/>
      <c r="BP107" s="109"/>
      <c r="BQ107" s="109"/>
      <c r="BR107" s="109"/>
    </row>
    <row r="108" spans="1:70" x14ac:dyDescent="0.35">
      <c r="A108" s="109"/>
      <c r="B108" s="109"/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12"/>
      <c r="U108" s="112"/>
      <c r="V108" s="112"/>
      <c r="W108" s="112"/>
      <c r="X108" s="112"/>
      <c r="Y108" s="112"/>
      <c r="Z108" s="112"/>
      <c r="AA108" s="117"/>
      <c r="AB108" s="114"/>
      <c r="AC108" s="117"/>
      <c r="AD108" s="117"/>
      <c r="AE108" s="112"/>
      <c r="AF108" s="112"/>
      <c r="AG108" s="112"/>
      <c r="AH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  <c r="AT108" s="109"/>
      <c r="AU108" s="109"/>
      <c r="AV108" s="109"/>
      <c r="AW108" s="109"/>
      <c r="AX108" s="109"/>
      <c r="AY108" s="109"/>
      <c r="AZ108" s="109"/>
      <c r="BA108" s="109"/>
      <c r="BB108" s="109"/>
      <c r="BC108" s="109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09"/>
      <c r="BO108" s="109"/>
      <c r="BP108" s="109"/>
      <c r="BQ108" s="109"/>
      <c r="BR108" s="109"/>
    </row>
    <row r="109" spans="1:70" x14ac:dyDescent="0.35">
      <c r="A109" s="109"/>
      <c r="B109" s="109"/>
      <c r="C109" s="109"/>
      <c r="D109" s="109"/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12"/>
      <c r="U109" s="112"/>
      <c r="V109" s="112"/>
      <c r="W109" s="112"/>
      <c r="X109" s="112"/>
      <c r="Y109" s="112"/>
      <c r="Z109" s="112"/>
      <c r="AA109" s="117"/>
      <c r="AB109" s="114"/>
      <c r="AC109" s="117"/>
      <c r="AD109" s="117"/>
      <c r="AE109" s="112"/>
      <c r="AF109" s="112"/>
      <c r="AG109" s="112"/>
      <c r="AH109" s="109"/>
      <c r="AI109" s="109"/>
      <c r="AJ109" s="109"/>
      <c r="AK109" s="109"/>
      <c r="AL109" s="109"/>
      <c r="AM109" s="109"/>
      <c r="AN109" s="109"/>
      <c r="AO109" s="109"/>
      <c r="AP109" s="109"/>
      <c r="AQ109" s="109"/>
      <c r="AR109" s="109"/>
      <c r="AS109" s="109"/>
      <c r="AT109" s="109"/>
      <c r="AU109" s="109"/>
      <c r="AV109" s="109"/>
      <c r="AW109" s="109"/>
      <c r="AX109" s="109"/>
      <c r="AY109" s="109"/>
      <c r="AZ109" s="109"/>
      <c r="BA109" s="109"/>
      <c r="BB109" s="109"/>
      <c r="BC109" s="109"/>
      <c r="BD109" s="109"/>
      <c r="BE109" s="109"/>
      <c r="BF109" s="109"/>
      <c r="BG109" s="109"/>
      <c r="BH109" s="109"/>
      <c r="BI109" s="109"/>
      <c r="BJ109" s="109"/>
      <c r="BK109" s="109"/>
      <c r="BL109" s="109"/>
      <c r="BM109" s="109"/>
      <c r="BN109" s="109"/>
      <c r="BO109" s="109"/>
      <c r="BP109" s="109"/>
      <c r="BQ109" s="109"/>
      <c r="BR109" s="109"/>
    </row>
    <row r="110" spans="1:70" x14ac:dyDescent="0.35">
      <c r="A110" s="109"/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12"/>
      <c r="U110" s="112"/>
      <c r="V110" s="112"/>
      <c r="W110" s="112"/>
      <c r="X110" s="112"/>
      <c r="Y110" s="112"/>
      <c r="Z110" s="112"/>
      <c r="AA110" s="117"/>
      <c r="AB110" s="114"/>
      <c r="AC110" s="117"/>
      <c r="AD110" s="117"/>
      <c r="AE110" s="112"/>
      <c r="AF110" s="112"/>
      <c r="AG110" s="112"/>
      <c r="AH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  <c r="AV110" s="109"/>
      <c r="AW110" s="109"/>
      <c r="AX110" s="109"/>
      <c r="AY110" s="109"/>
      <c r="AZ110" s="109"/>
      <c r="BA110" s="109"/>
      <c r="BB110" s="109"/>
      <c r="BC110" s="109"/>
      <c r="BD110" s="109"/>
      <c r="BE110" s="109"/>
      <c r="BF110" s="109"/>
      <c r="BG110" s="109"/>
      <c r="BH110" s="109"/>
      <c r="BI110" s="109"/>
      <c r="BJ110" s="109"/>
      <c r="BK110" s="109"/>
      <c r="BL110" s="109"/>
      <c r="BM110" s="109"/>
      <c r="BN110" s="109"/>
      <c r="BO110" s="109"/>
      <c r="BP110" s="109"/>
      <c r="BQ110" s="109"/>
      <c r="BR110" s="109"/>
    </row>
    <row r="111" spans="1:70" x14ac:dyDescent="0.35">
      <c r="A111" s="109"/>
      <c r="B111" s="109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12"/>
      <c r="U111" s="112"/>
      <c r="V111" s="112"/>
      <c r="W111" s="112"/>
      <c r="X111" s="112"/>
      <c r="Y111" s="112"/>
      <c r="Z111" s="112"/>
      <c r="AA111" s="117"/>
      <c r="AB111" s="114"/>
      <c r="AC111" s="117"/>
      <c r="AD111" s="117"/>
      <c r="AE111" s="112"/>
      <c r="AF111" s="112"/>
      <c r="AG111" s="112"/>
      <c r="AH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  <c r="AV111" s="109"/>
      <c r="AW111" s="109"/>
      <c r="AX111" s="109"/>
      <c r="AY111" s="109"/>
      <c r="AZ111" s="109"/>
      <c r="BA111" s="109"/>
      <c r="BB111" s="109"/>
      <c r="BC111" s="109"/>
      <c r="BD111" s="109"/>
      <c r="BE111" s="109"/>
      <c r="BF111" s="109"/>
      <c r="BG111" s="109"/>
      <c r="BH111" s="109"/>
      <c r="BI111" s="109"/>
      <c r="BJ111" s="109"/>
      <c r="BK111" s="109"/>
      <c r="BL111" s="109"/>
      <c r="BM111" s="109"/>
      <c r="BN111" s="109"/>
      <c r="BO111" s="109"/>
      <c r="BP111" s="109"/>
      <c r="BQ111" s="109"/>
      <c r="BR111" s="109"/>
    </row>
    <row r="112" spans="1:70" x14ac:dyDescent="0.35">
      <c r="A112" s="109"/>
      <c r="B112" s="109"/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  <c r="N112" s="109"/>
      <c r="O112" s="109"/>
      <c r="P112" s="109"/>
      <c r="Q112" s="109"/>
      <c r="R112" s="109"/>
      <c r="S112" s="109"/>
      <c r="T112" s="112"/>
      <c r="U112" s="112"/>
      <c r="V112" s="112"/>
      <c r="W112" s="112"/>
      <c r="X112" s="112"/>
      <c r="Y112" s="112"/>
      <c r="Z112" s="112"/>
      <c r="AA112" s="117"/>
      <c r="AB112" s="114"/>
      <c r="AC112" s="117"/>
      <c r="AD112" s="117"/>
      <c r="AE112" s="112"/>
      <c r="AF112" s="112"/>
      <c r="AG112" s="112"/>
      <c r="AH112" s="109"/>
      <c r="AI112" s="109"/>
      <c r="AJ112" s="109"/>
      <c r="AK112" s="109"/>
      <c r="AL112" s="109"/>
      <c r="AM112" s="109"/>
      <c r="AN112" s="109"/>
      <c r="AO112" s="109"/>
      <c r="AP112" s="109"/>
      <c r="AQ112" s="109"/>
      <c r="AR112" s="109"/>
      <c r="AS112" s="109"/>
      <c r="AT112" s="109"/>
      <c r="AU112" s="109"/>
      <c r="AV112" s="109"/>
      <c r="AW112" s="109"/>
      <c r="AX112" s="109"/>
      <c r="AY112" s="109"/>
      <c r="AZ112" s="109"/>
      <c r="BA112" s="109"/>
      <c r="BB112" s="109"/>
      <c r="BC112" s="109"/>
      <c r="BD112" s="109"/>
      <c r="BE112" s="109"/>
      <c r="BF112" s="109"/>
      <c r="BG112" s="109"/>
      <c r="BH112" s="109"/>
      <c r="BI112" s="109"/>
      <c r="BJ112" s="109"/>
      <c r="BK112" s="109"/>
      <c r="BL112" s="109"/>
      <c r="BM112" s="109"/>
      <c r="BN112" s="109"/>
      <c r="BO112" s="109"/>
      <c r="BP112" s="109"/>
      <c r="BQ112" s="109"/>
      <c r="BR112" s="109"/>
    </row>
    <row r="113" spans="1:70" x14ac:dyDescent="0.35">
      <c r="A113" s="109"/>
      <c r="B113" s="109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12"/>
      <c r="U113" s="112"/>
      <c r="V113" s="112"/>
      <c r="W113" s="112"/>
      <c r="X113" s="112"/>
      <c r="Y113" s="112"/>
      <c r="Z113" s="112"/>
      <c r="AA113" s="117"/>
      <c r="AB113" s="114"/>
      <c r="AC113" s="117"/>
      <c r="AD113" s="117"/>
      <c r="AE113" s="112"/>
      <c r="AF113" s="112"/>
      <c r="AG113" s="112"/>
      <c r="AH113" s="109"/>
      <c r="AI113" s="109"/>
      <c r="AJ113" s="109"/>
      <c r="AK113" s="109"/>
      <c r="AL113" s="109"/>
      <c r="AM113" s="109"/>
      <c r="AN113" s="109"/>
      <c r="AO113" s="109"/>
      <c r="AP113" s="109"/>
      <c r="AQ113" s="109"/>
      <c r="AR113" s="109"/>
      <c r="AS113" s="109"/>
      <c r="AT113" s="109"/>
      <c r="AU113" s="109"/>
      <c r="AV113" s="109"/>
      <c r="AW113" s="109"/>
      <c r="AX113" s="109"/>
      <c r="AY113" s="109"/>
      <c r="AZ113" s="109"/>
      <c r="BA113" s="109"/>
      <c r="BB113" s="109"/>
      <c r="BC113" s="109"/>
      <c r="BD113" s="109"/>
      <c r="BE113" s="109"/>
      <c r="BF113" s="109"/>
      <c r="BG113" s="109"/>
      <c r="BH113" s="109"/>
      <c r="BI113" s="109"/>
      <c r="BJ113" s="109"/>
      <c r="BK113" s="109"/>
      <c r="BL113" s="109"/>
      <c r="BM113" s="109"/>
      <c r="BN113" s="109"/>
      <c r="BO113" s="109"/>
      <c r="BP113" s="109"/>
      <c r="BQ113" s="109"/>
      <c r="BR113" s="109"/>
    </row>
    <row r="114" spans="1:70" x14ac:dyDescent="0.35">
      <c r="A114" s="109"/>
      <c r="B114" s="109"/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12"/>
      <c r="U114" s="112"/>
      <c r="V114" s="112"/>
      <c r="W114" s="112"/>
      <c r="X114" s="112"/>
      <c r="Y114" s="112"/>
      <c r="Z114" s="112"/>
      <c r="AA114" s="117"/>
      <c r="AB114" s="114"/>
      <c r="AC114" s="117"/>
      <c r="AD114" s="117"/>
      <c r="AE114" s="112"/>
      <c r="AF114" s="112"/>
      <c r="AG114" s="112"/>
      <c r="AH114" s="109"/>
      <c r="AI114" s="109"/>
      <c r="AJ114" s="109"/>
      <c r="AK114" s="109"/>
      <c r="AL114" s="109"/>
      <c r="AM114" s="109"/>
      <c r="AN114" s="109"/>
      <c r="AO114" s="109"/>
      <c r="AP114" s="109"/>
      <c r="AQ114" s="109"/>
      <c r="AR114" s="109"/>
      <c r="AS114" s="109"/>
      <c r="AT114" s="109"/>
      <c r="AU114" s="109"/>
      <c r="AV114" s="109"/>
      <c r="AW114" s="109"/>
      <c r="AX114" s="109"/>
      <c r="AY114" s="109"/>
      <c r="AZ114" s="109"/>
      <c r="BA114" s="109"/>
      <c r="BB114" s="109"/>
      <c r="BC114" s="109"/>
      <c r="BD114" s="109"/>
      <c r="BE114" s="109"/>
      <c r="BF114" s="109"/>
      <c r="BG114" s="109"/>
      <c r="BH114" s="109"/>
      <c r="BI114" s="109"/>
      <c r="BJ114" s="109"/>
      <c r="BK114" s="109"/>
      <c r="BL114" s="109"/>
      <c r="BM114" s="109"/>
      <c r="BN114" s="109"/>
      <c r="BO114" s="109"/>
      <c r="BP114" s="109"/>
      <c r="BQ114" s="109"/>
      <c r="BR114" s="109"/>
    </row>
    <row r="115" spans="1:70" x14ac:dyDescent="0.35">
      <c r="A115" s="109"/>
      <c r="B115" s="109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12"/>
      <c r="U115" s="112"/>
      <c r="V115" s="112"/>
      <c r="W115" s="112"/>
      <c r="X115" s="112"/>
      <c r="Y115" s="112"/>
      <c r="Z115" s="112"/>
      <c r="AA115" s="117"/>
      <c r="AB115" s="114"/>
      <c r="AC115" s="117"/>
      <c r="AD115" s="117"/>
      <c r="AE115" s="112"/>
      <c r="AF115" s="112"/>
      <c r="AG115" s="112"/>
      <c r="AH115" s="109"/>
      <c r="AI115" s="109"/>
      <c r="AJ115" s="109"/>
      <c r="AK115" s="109"/>
      <c r="AL115" s="109"/>
      <c r="AM115" s="109"/>
      <c r="AN115" s="109"/>
      <c r="AO115" s="109"/>
      <c r="AP115" s="109"/>
      <c r="AQ115" s="109"/>
      <c r="AR115" s="109"/>
      <c r="AS115" s="109"/>
      <c r="AT115" s="109"/>
      <c r="AU115" s="109"/>
      <c r="AV115" s="109"/>
      <c r="AW115" s="109"/>
      <c r="AX115" s="109"/>
      <c r="AY115" s="109"/>
      <c r="AZ115" s="109"/>
      <c r="BA115" s="109"/>
      <c r="BB115" s="109"/>
      <c r="BC115" s="109"/>
      <c r="BD115" s="109"/>
      <c r="BE115" s="109"/>
      <c r="BF115" s="109"/>
      <c r="BG115" s="109"/>
      <c r="BH115" s="109"/>
      <c r="BI115" s="109"/>
      <c r="BJ115" s="109"/>
      <c r="BK115" s="109"/>
      <c r="BL115" s="109"/>
      <c r="BM115" s="109"/>
      <c r="BN115" s="109"/>
      <c r="BO115" s="109"/>
      <c r="BP115" s="109"/>
      <c r="BQ115" s="109"/>
      <c r="BR115" s="109"/>
    </row>
    <row r="116" spans="1:70" x14ac:dyDescent="0.35">
      <c r="A116" s="109"/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12"/>
      <c r="U116" s="112"/>
      <c r="V116" s="112"/>
      <c r="W116" s="112"/>
      <c r="X116" s="112"/>
      <c r="Y116" s="112"/>
      <c r="Z116" s="112"/>
      <c r="AA116" s="117"/>
      <c r="AB116" s="114"/>
      <c r="AC116" s="117"/>
      <c r="AD116" s="117"/>
      <c r="AE116" s="112"/>
      <c r="AF116" s="112"/>
      <c r="AG116" s="112"/>
      <c r="AH116" s="109"/>
      <c r="AI116" s="109"/>
      <c r="AJ116" s="109"/>
      <c r="AK116" s="109"/>
      <c r="AL116" s="109"/>
      <c r="AM116" s="109"/>
      <c r="AN116" s="109"/>
      <c r="AO116" s="109"/>
      <c r="AP116" s="109"/>
      <c r="AQ116" s="109"/>
      <c r="AR116" s="109"/>
      <c r="AS116" s="109"/>
      <c r="AT116" s="109"/>
      <c r="AU116" s="109"/>
      <c r="AV116" s="109"/>
      <c r="AW116" s="109"/>
      <c r="AX116" s="109"/>
      <c r="AY116" s="109"/>
      <c r="AZ116" s="109"/>
      <c r="BA116" s="109"/>
      <c r="BB116" s="109"/>
      <c r="BC116" s="109"/>
      <c r="BD116" s="109"/>
      <c r="BE116" s="109"/>
      <c r="BF116" s="109"/>
      <c r="BG116" s="109"/>
      <c r="BH116" s="109"/>
      <c r="BI116" s="109"/>
      <c r="BJ116" s="109"/>
      <c r="BK116" s="109"/>
      <c r="BL116" s="109"/>
      <c r="BM116" s="109"/>
      <c r="BN116" s="109"/>
      <c r="BO116" s="109"/>
      <c r="BP116" s="109"/>
      <c r="BQ116" s="109"/>
      <c r="BR116" s="109"/>
    </row>
    <row r="117" spans="1:70" x14ac:dyDescent="0.35">
      <c r="A117" s="109"/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12"/>
      <c r="U117" s="112"/>
      <c r="V117" s="112"/>
      <c r="W117" s="112"/>
      <c r="X117" s="112"/>
      <c r="Y117" s="112"/>
      <c r="Z117" s="112"/>
      <c r="AA117" s="117"/>
      <c r="AB117" s="114"/>
      <c r="AC117" s="117"/>
      <c r="AD117" s="117"/>
      <c r="AE117" s="112"/>
      <c r="AF117" s="112"/>
      <c r="AG117" s="112"/>
      <c r="AH117" s="109"/>
      <c r="AI117" s="109"/>
      <c r="AJ117" s="109"/>
      <c r="AK117" s="109"/>
      <c r="AL117" s="109"/>
      <c r="AM117" s="109"/>
      <c r="AN117" s="109"/>
      <c r="AO117" s="109"/>
      <c r="AP117" s="109"/>
      <c r="AQ117" s="109"/>
      <c r="AR117" s="109"/>
      <c r="AS117" s="109"/>
      <c r="AT117" s="109"/>
      <c r="AU117" s="109"/>
      <c r="AV117" s="109"/>
      <c r="AW117" s="109"/>
      <c r="AX117" s="109"/>
      <c r="AY117" s="109"/>
      <c r="AZ117" s="109"/>
      <c r="BA117" s="109"/>
      <c r="BB117" s="109"/>
      <c r="BC117" s="109"/>
      <c r="BD117" s="109"/>
      <c r="BE117" s="109"/>
      <c r="BF117" s="109"/>
      <c r="BG117" s="109"/>
      <c r="BH117" s="109"/>
      <c r="BI117" s="109"/>
      <c r="BJ117" s="109"/>
      <c r="BK117" s="109"/>
      <c r="BL117" s="109"/>
      <c r="BM117" s="109"/>
      <c r="BN117" s="109"/>
      <c r="BO117" s="109"/>
      <c r="BP117" s="109"/>
      <c r="BQ117" s="109"/>
      <c r="BR117" s="109"/>
    </row>
    <row r="118" spans="1:70" x14ac:dyDescent="0.35">
      <c r="A118" s="109"/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12"/>
      <c r="U118" s="112"/>
      <c r="V118" s="112"/>
      <c r="W118" s="112"/>
      <c r="X118" s="112"/>
      <c r="Y118" s="112"/>
      <c r="Z118" s="112"/>
      <c r="AA118" s="117"/>
      <c r="AB118" s="114"/>
      <c r="AC118" s="117"/>
      <c r="AD118" s="117"/>
      <c r="AE118" s="112"/>
      <c r="AF118" s="112"/>
      <c r="AG118" s="112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  <c r="AV118" s="109"/>
      <c r="AW118" s="109"/>
      <c r="AX118" s="109"/>
      <c r="AY118" s="109"/>
      <c r="AZ118" s="109"/>
      <c r="BA118" s="109"/>
      <c r="BB118" s="109"/>
      <c r="BC118" s="109"/>
      <c r="BD118" s="109"/>
      <c r="BE118" s="109"/>
      <c r="BF118" s="109"/>
      <c r="BG118" s="109"/>
      <c r="BH118" s="109"/>
      <c r="BI118" s="109"/>
      <c r="BJ118" s="109"/>
      <c r="BK118" s="109"/>
      <c r="BL118" s="109"/>
      <c r="BM118" s="109"/>
      <c r="BN118" s="109"/>
      <c r="BO118" s="109"/>
      <c r="BP118" s="109"/>
      <c r="BQ118" s="109"/>
      <c r="BR118" s="109"/>
    </row>
    <row r="119" spans="1:70" x14ac:dyDescent="0.35">
      <c r="A119" s="109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12"/>
      <c r="U119" s="112"/>
      <c r="V119" s="112"/>
      <c r="W119" s="112"/>
      <c r="X119" s="112"/>
      <c r="Y119" s="112"/>
      <c r="Z119" s="112"/>
      <c r="AA119" s="117"/>
      <c r="AB119" s="114"/>
      <c r="AC119" s="117"/>
      <c r="AD119" s="117"/>
      <c r="AE119" s="112"/>
      <c r="AF119" s="112"/>
      <c r="AG119" s="112"/>
      <c r="AH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  <c r="AV119" s="109"/>
      <c r="AW119" s="109"/>
      <c r="AX119" s="109"/>
      <c r="AY119" s="109"/>
      <c r="AZ119" s="109"/>
      <c r="BA119" s="109"/>
      <c r="BB119" s="109"/>
      <c r="BC119" s="109"/>
      <c r="BD119" s="109"/>
      <c r="BE119" s="109"/>
      <c r="BF119" s="109"/>
      <c r="BG119" s="109"/>
      <c r="BH119" s="109"/>
      <c r="BI119" s="109"/>
      <c r="BJ119" s="109"/>
      <c r="BK119" s="109"/>
      <c r="BL119" s="109"/>
      <c r="BM119" s="109"/>
      <c r="BN119" s="109"/>
      <c r="BO119" s="109"/>
      <c r="BP119" s="109"/>
      <c r="BQ119" s="109"/>
      <c r="BR119" s="109"/>
    </row>
    <row r="120" spans="1:70" x14ac:dyDescent="0.35">
      <c r="A120" s="109"/>
      <c r="B120" s="109"/>
      <c r="C120" s="109"/>
      <c r="D120" s="109"/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12"/>
      <c r="U120" s="112"/>
      <c r="V120" s="112"/>
      <c r="W120" s="112"/>
      <c r="X120" s="112"/>
      <c r="Y120" s="112"/>
      <c r="Z120" s="112"/>
      <c r="AA120" s="117"/>
      <c r="AB120" s="114"/>
      <c r="AC120" s="117"/>
      <c r="AD120" s="117"/>
      <c r="AE120" s="112"/>
      <c r="AF120" s="112"/>
      <c r="AG120" s="112"/>
      <c r="AH120" s="109"/>
      <c r="AI120" s="109"/>
      <c r="AJ120" s="109"/>
      <c r="AK120" s="109"/>
      <c r="AL120" s="109"/>
      <c r="AM120" s="109"/>
      <c r="AN120" s="109"/>
      <c r="AO120" s="109"/>
      <c r="AP120" s="109"/>
      <c r="AQ120" s="109"/>
      <c r="AR120" s="109"/>
      <c r="AS120" s="109"/>
      <c r="AT120" s="109"/>
      <c r="AU120" s="109"/>
      <c r="AV120" s="109"/>
      <c r="AW120" s="109"/>
      <c r="AX120" s="109"/>
      <c r="AY120" s="109"/>
      <c r="AZ120" s="109"/>
      <c r="BA120" s="109"/>
      <c r="BB120" s="109"/>
      <c r="BC120" s="109"/>
      <c r="BD120" s="109"/>
      <c r="BE120" s="109"/>
      <c r="BF120" s="109"/>
      <c r="BG120" s="109"/>
      <c r="BH120" s="109"/>
      <c r="BI120" s="109"/>
      <c r="BJ120" s="109"/>
      <c r="BK120" s="109"/>
      <c r="BL120" s="109"/>
      <c r="BM120" s="109"/>
      <c r="BN120" s="109"/>
      <c r="BO120" s="109"/>
      <c r="BP120" s="109"/>
      <c r="BQ120" s="109"/>
      <c r="BR120" s="109"/>
    </row>
    <row r="121" spans="1:70" x14ac:dyDescent="0.35">
      <c r="A121" s="109"/>
      <c r="B121" s="109"/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12"/>
      <c r="U121" s="112"/>
      <c r="V121" s="112"/>
      <c r="W121" s="112"/>
      <c r="X121" s="112"/>
      <c r="Y121" s="112"/>
      <c r="Z121" s="112"/>
      <c r="AA121" s="117"/>
      <c r="AB121" s="114"/>
      <c r="AC121" s="117"/>
      <c r="AD121" s="117"/>
      <c r="AE121" s="112"/>
      <c r="AF121" s="112"/>
      <c r="AG121" s="112"/>
      <c r="AH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09"/>
      <c r="BF121" s="109"/>
      <c r="BG121" s="109"/>
      <c r="BH121" s="109"/>
      <c r="BI121" s="109"/>
      <c r="BJ121" s="109"/>
      <c r="BK121" s="109"/>
      <c r="BL121" s="109"/>
      <c r="BM121" s="109"/>
      <c r="BN121" s="109"/>
      <c r="BO121" s="109"/>
      <c r="BP121" s="109"/>
      <c r="BQ121" s="109"/>
      <c r="BR121" s="109"/>
    </row>
    <row r="122" spans="1:70" x14ac:dyDescent="0.35">
      <c r="A122" s="109"/>
      <c r="B122" s="109"/>
      <c r="C122" s="109"/>
      <c r="D122" s="109"/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12"/>
      <c r="U122" s="112"/>
      <c r="V122" s="112"/>
      <c r="W122" s="112"/>
      <c r="X122" s="112"/>
      <c r="Y122" s="112"/>
      <c r="Z122" s="112"/>
      <c r="AA122" s="117"/>
      <c r="AB122" s="114"/>
      <c r="AC122" s="117"/>
      <c r="AD122" s="117"/>
      <c r="AE122" s="112"/>
      <c r="AF122" s="112"/>
      <c r="AG122" s="112"/>
      <c r="AH122" s="109"/>
      <c r="AI122" s="109"/>
      <c r="AJ122" s="109"/>
      <c r="AK122" s="109"/>
      <c r="AL122" s="109"/>
      <c r="AM122" s="109"/>
      <c r="AN122" s="109"/>
      <c r="AO122" s="109"/>
      <c r="AP122" s="109"/>
      <c r="AQ122" s="109"/>
      <c r="AR122" s="109"/>
      <c r="AS122" s="109"/>
      <c r="AT122" s="109"/>
      <c r="AU122" s="109"/>
      <c r="AV122" s="109"/>
      <c r="AW122" s="109"/>
      <c r="AX122" s="109"/>
      <c r="AY122" s="109"/>
      <c r="AZ122" s="109"/>
      <c r="BA122" s="109"/>
      <c r="BB122" s="109"/>
      <c r="BC122" s="109"/>
      <c r="BD122" s="109"/>
      <c r="BE122" s="109"/>
      <c r="BF122" s="109"/>
      <c r="BG122" s="109"/>
      <c r="BH122" s="109"/>
      <c r="BI122" s="109"/>
      <c r="BJ122" s="109"/>
      <c r="BK122" s="109"/>
      <c r="BL122" s="109"/>
      <c r="BM122" s="109"/>
      <c r="BN122" s="109"/>
      <c r="BO122" s="109"/>
      <c r="BP122" s="109"/>
      <c r="BQ122" s="109"/>
      <c r="BR122" s="109"/>
    </row>
    <row r="123" spans="1:70" x14ac:dyDescent="0.35">
      <c r="A123" s="109"/>
      <c r="B123" s="109"/>
      <c r="C123" s="109"/>
      <c r="D123" s="109"/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12"/>
      <c r="U123" s="112"/>
      <c r="V123" s="112"/>
      <c r="W123" s="112"/>
      <c r="X123" s="112"/>
      <c r="Y123" s="112"/>
      <c r="Z123" s="112"/>
      <c r="AA123" s="117"/>
      <c r="AB123" s="114"/>
      <c r="AC123" s="117"/>
      <c r="AD123" s="117"/>
      <c r="AE123" s="112"/>
      <c r="AF123" s="112"/>
      <c r="AG123" s="112"/>
      <c r="AH123" s="109"/>
      <c r="AI123" s="109"/>
      <c r="AJ123" s="109"/>
      <c r="AK123" s="109"/>
      <c r="AL123" s="109"/>
      <c r="AM123" s="109"/>
      <c r="AN123" s="109"/>
      <c r="AO123" s="109"/>
      <c r="AP123" s="109"/>
      <c r="AQ123" s="109"/>
      <c r="AR123" s="109"/>
      <c r="AS123" s="109"/>
      <c r="AT123" s="109"/>
      <c r="AU123" s="109"/>
      <c r="AV123" s="109"/>
      <c r="AW123" s="109"/>
      <c r="AX123" s="109"/>
      <c r="AY123" s="109"/>
      <c r="AZ123" s="109"/>
      <c r="BA123" s="109"/>
      <c r="BB123" s="109"/>
      <c r="BC123" s="109"/>
      <c r="BD123" s="109"/>
      <c r="BE123" s="109"/>
      <c r="BF123" s="109"/>
      <c r="BG123" s="109"/>
      <c r="BH123" s="109"/>
      <c r="BI123" s="109"/>
      <c r="BJ123" s="109"/>
      <c r="BK123" s="109"/>
      <c r="BL123" s="109"/>
      <c r="BM123" s="109"/>
      <c r="BN123" s="109"/>
      <c r="BO123" s="109"/>
      <c r="BP123" s="109"/>
      <c r="BQ123" s="109"/>
      <c r="BR123" s="109"/>
    </row>
    <row r="124" spans="1:70" x14ac:dyDescent="0.35">
      <c r="A124" s="109"/>
      <c r="B124" s="109"/>
      <c r="C124" s="109"/>
      <c r="D124" s="109"/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12"/>
      <c r="U124" s="112"/>
      <c r="V124" s="112"/>
      <c r="W124" s="112"/>
      <c r="X124" s="112"/>
      <c r="Y124" s="112"/>
      <c r="Z124" s="112"/>
      <c r="AA124" s="117"/>
      <c r="AB124" s="114"/>
      <c r="AC124" s="117"/>
      <c r="AD124" s="117"/>
      <c r="AE124" s="112"/>
      <c r="AF124" s="112"/>
      <c r="AG124" s="112"/>
      <c r="AH124" s="109"/>
      <c r="AI124" s="109"/>
      <c r="AJ124" s="109"/>
      <c r="AK124" s="109"/>
      <c r="AL124" s="109"/>
      <c r="AM124" s="109"/>
      <c r="AN124" s="109"/>
      <c r="AO124" s="109"/>
      <c r="AP124" s="109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</row>
    <row r="125" spans="1:70" x14ac:dyDescent="0.35">
      <c r="A125" s="109"/>
      <c r="B125" s="109"/>
      <c r="C125" s="109"/>
      <c r="D125" s="109"/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12"/>
      <c r="U125" s="112"/>
      <c r="V125" s="112"/>
      <c r="W125" s="112"/>
      <c r="X125" s="112"/>
      <c r="Y125" s="112"/>
      <c r="Z125" s="112"/>
      <c r="AA125" s="117"/>
      <c r="AB125" s="114"/>
      <c r="AC125" s="117"/>
      <c r="AD125" s="117"/>
      <c r="AE125" s="112"/>
      <c r="AF125" s="112"/>
      <c r="AG125" s="112"/>
      <c r="AH125" s="109"/>
      <c r="AI125" s="109"/>
      <c r="AJ125" s="109"/>
      <c r="AK125" s="109"/>
      <c r="AL125" s="109"/>
      <c r="AM125" s="109"/>
      <c r="AN125" s="109"/>
      <c r="AO125" s="109"/>
      <c r="AP125" s="109"/>
      <c r="AQ125" s="109"/>
      <c r="AR125" s="109"/>
      <c r="AS125" s="109"/>
      <c r="AT125" s="109"/>
      <c r="AU125" s="109"/>
      <c r="AV125" s="109"/>
      <c r="AW125" s="109"/>
      <c r="AX125" s="109"/>
      <c r="AY125" s="109"/>
      <c r="AZ125" s="109"/>
      <c r="BA125" s="109"/>
      <c r="BB125" s="109"/>
      <c r="BC125" s="109"/>
      <c r="BD125" s="109"/>
      <c r="BE125" s="109"/>
      <c r="BF125" s="109"/>
      <c r="BG125" s="109"/>
      <c r="BH125" s="109"/>
      <c r="BI125" s="109"/>
      <c r="BJ125" s="109"/>
      <c r="BK125" s="109"/>
      <c r="BL125" s="109"/>
      <c r="BM125" s="109"/>
      <c r="BN125" s="109"/>
      <c r="BO125" s="109"/>
      <c r="BP125" s="109"/>
      <c r="BQ125" s="109"/>
      <c r="BR125" s="109"/>
    </row>
    <row r="126" spans="1:70" x14ac:dyDescent="0.35">
      <c r="A126" s="109"/>
      <c r="B126" s="109"/>
      <c r="C126" s="109"/>
      <c r="D126" s="109"/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12"/>
      <c r="U126" s="112"/>
      <c r="V126" s="112"/>
      <c r="W126" s="112"/>
      <c r="X126" s="112"/>
      <c r="Y126" s="112"/>
      <c r="Z126" s="112"/>
      <c r="AA126" s="117"/>
      <c r="AB126" s="114"/>
      <c r="AC126" s="117"/>
      <c r="AD126" s="117"/>
      <c r="AE126" s="112"/>
      <c r="AF126" s="112"/>
      <c r="AG126" s="112"/>
      <c r="AH126" s="109"/>
      <c r="AI126" s="109"/>
      <c r="AJ126" s="109"/>
      <c r="AK126" s="109"/>
      <c r="AL126" s="109"/>
      <c r="AM126" s="109"/>
      <c r="AN126" s="109"/>
      <c r="AO126" s="109"/>
      <c r="AP126" s="109"/>
      <c r="AQ126" s="109"/>
      <c r="AR126" s="109"/>
      <c r="AS126" s="109"/>
      <c r="AT126" s="109"/>
      <c r="AU126" s="109"/>
      <c r="AV126" s="109"/>
      <c r="AW126" s="109"/>
      <c r="AX126" s="109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109"/>
      <c r="BR126" s="109"/>
    </row>
    <row r="127" spans="1:70" x14ac:dyDescent="0.35">
      <c r="A127" s="109"/>
      <c r="B127" s="109"/>
      <c r="C127" s="109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12"/>
      <c r="U127" s="112"/>
      <c r="V127" s="112"/>
      <c r="W127" s="112"/>
      <c r="X127" s="112"/>
      <c r="Y127" s="112"/>
      <c r="Z127" s="112"/>
      <c r="AA127" s="117"/>
      <c r="AB127" s="114"/>
      <c r="AC127" s="117"/>
      <c r="AD127" s="117"/>
      <c r="AE127" s="112"/>
      <c r="AF127" s="112"/>
      <c r="AG127" s="112"/>
      <c r="AH127" s="109"/>
      <c r="AI127" s="109"/>
      <c r="AJ127" s="109"/>
      <c r="AK127" s="109"/>
      <c r="AL127" s="109"/>
      <c r="AM127" s="109"/>
      <c r="AN127" s="109"/>
      <c r="AO127" s="109"/>
      <c r="AP127" s="109"/>
      <c r="AQ127" s="109"/>
      <c r="AR127" s="109"/>
      <c r="AS127" s="109"/>
      <c r="AT127" s="109"/>
      <c r="AU127" s="109"/>
      <c r="AV127" s="109"/>
      <c r="AW127" s="109"/>
      <c r="AX127" s="109"/>
      <c r="AY127" s="109"/>
      <c r="AZ127" s="109"/>
      <c r="BA127" s="109"/>
      <c r="BB127" s="109"/>
      <c r="BC127" s="109"/>
      <c r="BD127" s="109"/>
      <c r="BE127" s="109"/>
      <c r="BF127" s="109"/>
      <c r="BG127" s="109"/>
      <c r="BH127" s="109"/>
      <c r="BI127" s="109"/>
      <c r="BJ127" s="109"/>
      <c r="BK127" s="109"/>
      <c r="BL127" s="109"/>
      <c r="BM127" s="109"/>
      <c r="BN127" s="109"/>
      <c r="BO127" s="109"/>
      <c r="BP127" s="109"/>
      <c r="BQ127" s="109"/>
      <c r="BR127" s="109"/>
    </row>
    <row r="128" spans="1:70" x14ac:dyDescent="0.35">
      <c r="A128" s="109"/>
      <c r="B128" s="109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12"/>
      <c r="U128" s="112"/>
      <c r="V128" s="112"/>
      <c r="W128" s="112"/>
      <c r="X128" s="112"/>
      <c r="Y128" s="112"/>
      <c r="Z128" s="112"/>
      <c r="AA128" s="117"/>
      <c r="AB128" s="114"/>
      <c r="AC128" s="117"/>
      <c r="AD128" s="117"/>
      <c r="AE128" s="112"/>
      <c r="AF128" s="112"/>
      <c r="AG128" s="112"/>
      <c r="AH128" s="109"/>
      <c r="AI128" s="109"/>
      <c r="AJ128" s="109"/>
      <c r="AK128" s="109"/>
      <c r="AL128" s="109"/>
      <c r="AM128" s="109"/>
      <c r="AN128" s="109"/>
      <c r="AO128" s="109"/>
      <c r="AP128" s="109"/>
      <c r="AQ128" s="109"/>
      <c r="AR128" s="109"/>
      <c r="AS128" s="109"/>
      <c r="AT128" s="109"/>
      <c r="AU128" s="109"/>
      <c r="AV128" s="109"/>
      <c r="AW128" s="109"/>
      <c r="AX128" s="109"/>
      <c r="AY128" s="109"/>
      <c r="AZ128" s="109"/>
      <c r="BA128" s="109"/>
      <c r="BB128" s="109"/>
      <c r="BC128" s="109"/>
      <c r="BD128" s="109"/>
      <c r="BE128" s="109"/>
      <c r="BF128" s="109"/>
      <c r="BG128" s="109"/>
      <c r="BH128" s="109"/>
      <c r="BI128" s="109"/>
      <c r="BJ128" s="109"/>
      <c r="BK128" s="109"/>
      <c r="BL128" s="109"/>
      <c r="BM128" s="109"/>
      <c r="BN128" s="109"/>
      <c r="BO128" s="109"/>
      <c r="BP128" s="109"/>
      <c r="BQ128" s="109"/>
      <c r="BR128" s="109"/>
    </row>
    <row r="129" spans="1:70" x14ac:dyDescent="0.35">
      <c r="A129" s="109"/>
      <c r="B129" s="109"/>
      <c r="C129" s="109"/>
      <c r="D129" s="109"/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12"/>
      <c r="U129" s="112"/>
      <c r="V129" s="112"/>
      <c r="W129" s="112"/>
      <c r="X129" s="112"/>
      <c r="Y129" s="112"/>
      <c r="Z129" s="112"/>
      <c r="AA129" s="117"/>
      <c r="AB129" s="114"/>
      <c r="AC129" s="117"/>
      <c r="AD129" s="117"/>
      <c r="AE129" s="112"/>
      <c r="AF129" s="112"/>
      <c r="AG129" s="112"/>
      <c r="AH129" s="109"/>
      <c r="AI129" s="109"/>
      <c r="AJ129" s="109"/>
      <c r="AK129" s="109"/>
      <c r="AL129" s="109"/>
      <c r="AM129" s="109"/>
      <c r="AN129" s="109"/>
      <c r="AO129" s="109"/>
      <c r="AP129" s="109"/>
      <c r="AQ129" s="109"/>
      <c r="AR129" s="109"/>
      <c r="AS129" s="109"/>
      <c r="AT129" s="109"/>
      <c r="AU129" s="109"/>
      <c r="AV129" s="109"/>
      <c r="AW129" s="109"/>
      <c r="AX129" s="109"/>
      <c r="AY129" s="109"/>
      <c r="AZ129" s="109"/>
      <c r="BA129" s="109"/>
      <c r="BB129" s="109"/>
      <c r="BC129" s="109"/>
      <c r="BD129" s="109"/>
      <c r="BE129" s="109"/>
      <c r="BF129" s="109"/>
      <c r="BG129" s="109"/>
      <c r="BH129" s="109"/>
      <c r="BI129" s="109"/>
      <c r="BJ129" s="109"/>
      <c r="BK129" s="109"/>
      <c r="BL129" s="109"/>
      <c r="BM129" s="109"/>
      <c r="BN129" s="109"/>
      <c r="BO129" s="109"/>
      <c r="BP129" s="109"/>
      <c r="BQ129" s="109"/>
      <c r="BR129" s="109"/>
    </row>
    <row r="130" spans="1:70" x14ac:dyDescent="0.35">
      <c r="A130" s="109"/>
      <c r="B130" s="109"/>
      <c r="C130" s="109"/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12"/>
      <c r="U130" s="112"/>
      <c r="V130" s="112"/>
      <c r="W130" s="112"/>
      <c r="X130" s="112"/>
      <c r="Y130" s="112"/>
      <c r="Z130" s="112"/>
      <c r="AA130" s="117"/>
      <c r="AB130" s="114"/>
      <c r="AC130" s="117"/>
      <c r="AD130" s="117"/>
      <c r="AE130" s="112"/>
      <c r="AF130" s="112"/>
      <c r="AG130" s="112"/>
      <c r="AH130" s="109"/>
      <c r="AI130" s="109"/>
      <c r="AJ130" s="109"/>
      <c r="AK130" s="109"/>
      <c r="AL130" s="109"/>
      <c r="AM130" s="109"/>
      <c r="AN130" s="109"/>
      <c r="AO130" s="109"/>
      <c r="AP130" s="109"/>
      <c r="AQ130" s="109"/>
      <c r="AR130" s="109"/>
      <c r="AS130" s="109"/>
      <c r="AT130" s="109"/>
      <c r="AU130" s="109"/>
      <c r="AV130" s="109"/>
      <c r="AW130" s="109"/>
      <c r="AX130" s="109"/>
      <c r="AY130" s="109"/>
      <c r="AZ130" s="109"/>
      <c r="BA130" s="109"/>
      <c r="BB130" s="109"/>
      <c r="BC130" s="109"/>
      <c r="BD130" s="109"/>
      <c r="BE130" s="109"/>
      <c r="BF130" s="109"/>
      <c r="BG130" s="109"/>
      <c r="BH130" s="109"/>
      <c r="BI130" s="109"/>
      <c r="BJ130" s="109"/>
      <c r="BK130" s="109"/>
      <c r="BL130" s="109"/>
      <c r="BM130" s="109"/>
      <c r="BN130" s="109"/>
      <c r="BO130" s="109"/>
      <c r="BP130" s="109"/>
      <c r="BQ130" s="109"/>
      <c r="BR130" s="109"/>
    </row>
    <row r="131" spans="1:70" x14ac:dyDescent="0.35">
      <c r="A131" s="109"/>
      <c r="B131" s="109"/>
      <c r="C131" s="109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12"/>
      <c r="U131" s="112"/>
      <c r="V131" s="112"/>
      <c r="W131" s="112"/>
      <c r="X131" s="112"/>
      <c r="Y131" s="112"/>
      <c r="Z131" s="112"/>
      <c r="AA131" s="117"/>
      <c r="AB131" s="114"/>
      <c r="AC131" s="117"/>
      <c r="AD131" s="117"/>
      <c r="AE131" s="112"/>
      <c r="AF131" s="112"/>
      <c r="AG131" s="112"/>
      <c r="AH131" s="109"/>
      <c r="AI131" s="109"/>
      <c r="AJ131" s="109"/>
      <c r="AK131" s="109"/>
      <c r="AL131" s="109"/>
      <c r="AM131" s="109"/>
      <c r="AN131" s="109"/>
      <c r="AO131" s="109"/>
      <c r="AP131" s="109"/>
      <c r="AQ131" s="109"/>
      <c r="AR131" s="109"/>
      <c r="AS131" s="109"/>
      <c r="AT131" s="109"/>
      <c r="AU131" s="109"/>
      <c r="AV131" s="109"/>
      <c r="AW131" s="109"/>
      <c r="AX131" s="109"/>
      <c r="AY131" s="109"/>
      <c r="AZ131" s="109"/>
      <c r="BA131" s="109"/>
      <c r="BB131" s="109"/>
      <c r="BC131" s="109"/>
      <c r="BD131" s="109"/>
      <c r="BE131" s="109"/>
      <c r="BF131" s="109"/>
      <c r="BG131" s="109"/>
      <c r="BH131" s="109"/>
      <c r="BI131" s="109"/>
      <c r="BJ131" s="109"/>
      <c r="BK131" s="109"/>
      <c r="BL131" s="109"/>
      <c r="BM131" s="109"/>
      <c r="BN131" s="109"/>
      <c r="BO131" s="109"/>
      <c r="BP131" s="109"/>
      <c r="BQ131" s="109"/>
      <c r="BR131" s="109"/>
    </row>
    <row r="132" spans="1:70" x14ac:dyDescent="0.35">
      <c r="A132" s="109"/>
      <c r="B132" s="109"/>
      <c r="C132" s="109"/>
      <c r="D132" s="109"/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12"/>
      <c r="U132" s="112"/>
      <c r="V132" s="112"/>
      <c r="W132" s="112"/>
      <c r="X132" s="112"/>
      <c r="Y132" s="112"/>
      <c r="Z132" s="112"/>
      <c r="AA132" s="117"/>
      <c r="AB132" s="114"/>
      <c r="AC132" s="117"/>
      <c r="AD132" s="117"/>
      <c r="AE132" s="112"/>
      <c r="AF132" s="112"/>
      <c r="AG132" s="112"/>
      <c r="AH132" s="109"/>
      <c r="AI132" s="109"/>
      <c r="AJ132" s="109"/>
      <c r="AK132" s="109"/>
      <c r="AL132" s="109"/>
      <c r="AM132" s="109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109"/>
      <c r="AY132" s="109"/>
      <c r="AZ132" s="109"/>
      <c r="BA132" s="109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109"/>
      <c r="BM132" s="109"/>
      <c r="BN132" s="109"/>
      <c r="BO132" s="109"/>
      <c r="BP132" s="109"/>
      <c r="BQ132" s="109"/>
      <c r="BR132" s="109"/>
    </row>
    <row r="133" spans="1:70" x14ac:dyDescent="0.35">
      <c r="A133" s="109"/>
      <c r="B133" s="109"/>
      <c r="C133" s="109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12"/>
      <c r="U133" s="112"/>
      <c r="V133" s="112"/>
      <c r="W133" s="112"/>
      <c r="X133" s="112"/>
      <c r="Y133" s="112"/>
      <c r="Z133" s="112"/>
      <c r="AA133" s="117"/>
      <c r="AB133" s="114"/>
      <c r="AC133" s="117"/>
      <c r="AD133" s="117"/>
      <c r="AE133" s="112"/>
      <c r="AF133" s="112"/>
      <c r="AG133" s="112"/>
      <c r="AH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  <c r="AV133" s="109"/>
      <c r="AW133" s="109"/>
      <c r="AX133" s="109"/>
      <c r="AY133" s="109"/>
      <c r="AZ133" s="109"/>
      <c r="BA133" s="109"/>
      <c r="BB133" s="109"/>
      <c r="BC133" s="109"/>
      <c r="BD133" s="109"/>
      <c r="BE133" s="109"/>
      <c r="BF133" s="109"/>
      <c r="BG133" s="109"/>
      <c r="BH133" s="109"/>
      <c r="BI133" s="109"/>
      <c r="BJ133" s="109"/>
      <c r="BK133" s="109"/>
      <c r="BL133" s="109"/>
      <c r="BM133" s="109"/>
      <c r="BN133" s="109"/>
      <c r="BO133" s="109"/>
      <c r="BP133" s="109"/>
      <c r="BQ133" s="109"/>
      <c r="BR133" s="109"/>
    </row>
    <row r="134" spans="1:70" x14ac:dyDescent="0.35">
      <c r="A134" s="109"/>
      <c r="B134" s="109"/>
      <c r="C134" s="109"/>
      <c r="D134" s="109"/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12"/>
      <c r="U134" s="112"/>
      <c r="V134" s="112"/>
      <c r="W134" s="112"/>
      <c r="X134" s="112"/>
      <c r="Y134" s="112"/>
      <c r="Z134" s="112"/>
      <c r="AA134" s="117"/>
      <c r="AB134" s="114"/>
      <c r="AC134" s="117"/>
      <c r="AD134" s="117"/>
      <c r="AE134" s="112"/>
      <c r="AF134" s="112"/>
      <c r="AG134" s="112"/>
      <c r="AH134" s="109"/>
      <c r="AI134" s="109"/>
      <c r="AJ134" s="109"/>
      <c r="AK134" s="109"/>
      <c r="AL134" s="109"/>
      <c r="AM134" s="109"/>
      <c r="AN134" s="109"/>
      <c r="AO134" s="109"/>
      <c r="AP134" s="109"/>
      <c r="AQ134" s="109"/>
      <c r="AR134" s="109"/>
      <c r="AS134" s="109"/>
      <c r="AT134" s="109"/>
      <c r="AU134" s="109"/>
      <c r="AV134" s="109"/>
      <c r="AW134" s="109"/>
      <c r="AX134" s="109"/>
      <c r="AY134" s="109"/>
      <c r="AZ134" s="109"/>
      <c r="BA134" s="109"/>
      <c r="BB134" s="109"/>
      <c r="BC134" s="109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09"/>
      <c r="BO134" s="109"/>
      <c r="BP134" s="109"/>
      <c r="BQ134" s="109"/>
      <c r="BR134" s="109"/>
    </row>
    <row r="135" spans="1:70" x14ac:dyDescent="0.35">
      <c r="A135" s="109"/>
      <c r="B135" s="109"/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12"/>
      <c r="U135" s="112"/>
      <c r="V135" s="112"/>
      <c r="W135" s="112"/>
      <c r="X135" s="112"/>
      <c r="Y135" s="112"/>
      <c r="Z135" s="112"/>
      <c r="AA135" s="117"/>
      <c r="AB135" s="114"/>
      <c r="AC135" s="117"/>
      <c r="AD135" s="117"/>
      <c r="AE135" s="112"/>
      <c r="AF135" s="112"/>
      <c r="AG135" s="112"/>
      <c r="AH135" s="109"/>
      <c r="AI135" s="109"/>
      <c r="AJ135" s="109"/>
      <c r="AK135" s="109"/>
      <c r="AL135" s="109"/>
      <c r="AM135" s="109"/>
      <c r="AN135" s="109"/>
      <c r="AO135" s="109"/>
      <c r="AP135" s="109"/>
      <c r="AQ135" s="109"/>
      <c r="AR135" s="109"/>
      <c r="AS135" s="109"/>
      <c r="AT135" s="109"/>
      <c r="AU135" s="109"/>
      <c r="AV135" s="109"/>
      <c r="AW135" s="109"/>
      <c r="AX135" s="109"/>
      <c r="AY135" s="109"/>
      <c r="AZ135" s="109"/>
      <c r="BA135" s="109"/>
      <c r="BB135" s="109"/>
      <c r="BC135" s="109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09"/>
      <c r="BO135" s="109"/>
      <c r="BP135" s="109"/>
      <c r="BQ135" s="109"/>
      <c r="BR135" s="109"/>
    </row>
    <row r="136" spans="1:70" x14ac:dyDescent="0.35">
      <c r="A136" s="109"/>
      <c r="B136" s="109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12"/>
      <c r="U136" s="112"/>
      <c r="V136" s="112"/>
      <c r="W136" s="112"/>
      <c r="X136" s="112"/>
      <c r="Y136" s="112"/>
      <c r="Z136" s="112"/>
      <c r="AA136" s="117"/>
      <c r="AB136" s="114"/>
      <c r="AC136" s="117"/>
      <c r="AD136" s="117"/>
      <c r="AE136" s="112"/>
      <c r="AF136" s="112"/>
      <c r="AG136" s="112"/>
      <c r="AH136" s="109"/>
      <c r="AI136" s="109"/>
      <c r="AJ136" s="109"/>
      <c r="AK136" s="109"/>
      <c r="AL136" s="109"/>
      <c r="AM136" s="109"/>
      <c r="AN136" s="109"/>
      <c r="AO136" s="109"/>
      <c r="AP136" s="109"/>
      <c r="AQ136" s="109"/>
      <c r="AR136" s="109"/>
      <c r="AS136" s="109"/>
      <c r="AT136" s="109"/>
      <c r="AU136" s="109"/>
      <c r="AV136" s="109"/>
      <c r="AW136" s="109"/>
      <c r="AX136" s="109"/>
      <c r="AY136" s="109"/>
      <c r="AZ136" s="109"/>
      <c r="BA136" s="109"/>
      <c r="BB136" s="109"/>
      <c r="BC136" s="109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09"/>
      <c r="BO136" s="109"/>
      <c r="BP136" s="109"/>
      <c r="BQ136" s="109"/>
      <c r="BR136" s="109"/>
    </row>
    <row r="137" spans="1:70" x14ac:dyDescent="0.35">
      <c r="A137" s="109"/>
      <c r="B137" s="109"/>
      <c r="C137" s="109"/>
      <c r="D137" s="109"/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12"/>
      <c r="U137" s="112"/>
      <c r="V137" s="112"/>
      <c r="W137" s="112"/>
      <c r="X137" s="112"/>
      <c r="Y137" s="112"/>
      <c r="Z137" s="112"/>
      <c r="AA137" s="117"/>
      <c r="AB137" s="114"/>
      <c r="AC137" s="117"/>
      <c r="AD137" s="117"/>
      <c r="AE137" s="112"/>
      <c r="AF137" s="112"/>
      <c r="AG137" s="112"/>
      <c r="AH137" s="109"/>
      <c r="AI137" s="109"/>
      <c r="AJ137" s="109"/>
      <c r="AK137" s="109"/>
      <c r="AL137" s="109"/>
      <c r="AM137" s="109"/>
      <c r="AN137" s="109"/>
      <c r="AO137" s="109"/>
      <c r="AP137" s="109"/>
      <c r="AQ137" s="109"/>
      <c r="AR137" s="109"/>
      <c r="AS137" s="109"/>
      <c r="AT137" s="109"/>
      <c r="AU137" s="109"/>
      <c r="AV137" s="109"/>
      <c r="AW137" s="109"/>
      <c r="AX137" s="109"/>
      <c r="AY137" s="109"/>
      <c r="AZ137" s="109"/>
      <c r="BA137" s="109"/>
      <c r="BB137" s="109"/>
      <c r="BC137" s="109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09"/>
      <c r="BO137" s="109"/>
      <c r="BP137" s="109"/>
      <c r="BQ137" s="109"/>
      <c r="BR137" s="109"/>
    </row>
    <row r="138" spans="1:70" x14ac:dyDescent="0.35">
      <c r="A138" s="109"/>
      <c r="B138" s="109"/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12"/>
      <c r="U138" s="112"/>
      <c r="V138" s="112"/>
      <c r="W138" s="112"/>
      <c r="X138" s="112"/>
      <c r="Y138" s="112"/>
      <c r="Z138" s="112"/>
      <c r="AA138" s="117"/>
      <c r="AB138" s="114"/>
      <c r="AC138" s="117"/>
      <c r="AD138" s="117"/>
      <c r="AE138" s="112"/>
      <c r="AF138" s="112"/>
      <c r="AG138" s="112"/>
      <c r="AH138" s="109"/>
      <c r="AI138" s="109"/>
      <c r="AJ138" s="109"/>
      <c r="AK138" s="109"/>
      <c r="AL138" s="109"/>
      <c r="AM138" s="109"/>
      <c r="AN138" s="109"/>
      <c r="AO138" s="109"/>
      <c r="AP138" s="109"/>
      <c r="AQ138" s="109"/>
      <c r="AR138" s="109"/>
      <c r="AS138" s="109"/>
      <c r="AT138" s="109"/>
      <c r="AU138" s="109"/>
      <c r="AV138" s="109"/>
      <c r="AW138" s="109"/>
      <c r="AX138" s="109"/>
      <c r="AY138" s="109"/>
      <c r="AZ138" s="109"/>
      <c r="BA138" s="109"/>
      <c r="BB138" s="109"/>
      <c r="BC138" s="109"/>
      <c r="BD138" s="109"/>
      <c r="BE138" s="109"/>
      <c r="BF138" s="109"/>
      <c r="BG138" s="109"/>
      <c r="BH138" s="109"/>
      <c r="BI138" s="109"/>
      <c r="BJ138" s="109"/>
      <c r="BK138" s="109"/>
      <c r="BL138" s="109"/>
      <c r="BM138" s="109"/>
      <c r="BN138" s="109"/>
      <c r="BO138" s="109"/>
      <c r="BP138" s="109"/>
      <c r="BQ138" s="109"/>
      <c r="BR138" s="109"/>
    </row>
    <row r="139" spans="1:70" x14ac:dyDescent="0.35">
      <c r="A139" s="109"/>
      <c r="B139" s="109"/>
      <c r="C139" s="109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12"/>
      <c r="U139" s="112"/>
      <c r="V139" s="112"/>
      <c r="W139" s="112"/>
      <c r="X139" s="112"/>
      <c r="Y139" s="112"/>
      <c r="Z139" s="112"/>
      <c r="AA139" s="117"/>
      <c r="AB139" s="114"/>
      <c r="AC139" s="117"/>
      <c r="AD139" s="117"/>
      <c r="AE139" s="112"/>
      <c r="AF139" s="112"/>
      <c r="AG139" s="112"/>
      <c r="AH139" s="109"/>
      <c r="AI139" s="109"/>
      <c r="AJ139" s="109"/>
      <c r="AK139" s="109"/>
      <c r="AL139" s="109"/>
      <c r="AM139" s="109"/>
      <c r="AN139" s="109"/>
      <c r="AO139" s="109"/>
      <c r="AP139" s="109"/>
      <c r="AQ139" s="109"/>
      <c r="AR139" s="109"/>
      <c r="AS139" s="109"/>
      <c r="AT139" s="109"/>
      <c r="AU139" s="109"/>
      <c r="AV139" s="109"/>
      <c r="AW139" s="109"/>
      <c r="AX139" s="109"/>
      <c r="AY139" s="109"/>
      <c r="AZ139" s="109"/>
      <c r="BA139" s="109"/>
      <c r="BB139" s="109"/>
      <c r="BC139" s="109"/>
      <c r="BD139" s="109"/>
      <c r="BE139" s="109"/>
      <c r="BF139" s="109"/>
      <c r="BG139" s="109"/>
      <c r="BH139" s="109"/>
      <c r="BI139" s="109"/>
      <c r="BJ139" s="109"/>
      <c r="BK139" s="109"/>
      <c r="BL139" s="109"/>
      <c r="BM139" s="109"/>
      <c r="BN139" s="109"/>
      <c r="BO139" s="109"/>
      <c r="BP139" s="109"/>
      <c r="BQ139" s="109"/>
      <c r="BR139" s="109"/>
    </row>
    <row r="140" spans="1:70" x14ac:dyDescent="0.35">
      <c r="A140" s="109"/>
      <c r="B140" s="109"/>
      <c r="C140" s="109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12"/>
      <c r="U140" s="112"/>
      <c r="V140" s="112"/>
      <c r="W140" s="112"/>
      <c r="X140" s="112"/>
      <c r="Y140" s="112"/>
      <c r="Z140" s="112"/>
      <c r="AA140" s="117"/>
      <c r="AB140" s="114"/>
      <c r="AC140" s="117"/>
      <c r="AD140" s="117"/>
      <c r="AE140" s="112"/>
      <c r="AF140" s="112"/>
      <c r="AG140" s="112"/>
      <c r="AH140" s="109"/>
      <c r="AI140" s="109"/>
      <c r="AJ140" s="109"/>
      <c r="AK140" s="109"/>
      <c r="AL140" s="109"/>
      <c r="AM140" s="109"/>
      <c r="AN140" s="109"/>
      <c r="AO140" s="109"/>
      <c r="AP140" s="109"/>
      <c r="AQ140" s="109"/>
      <c r="AR140" s="109"/>
      <c r="AS140" s="109"/>
      <c r="AT140" s="109"/>
      <c r="AU140" s="109"/>
      <c r="AV140" s="109"/>
      <c r="AW140" s="109"/>
      <c r="AX140" s="109"/>
      <c r="AY140" s="109"/>
      <c r="AZ140" s="109"/>
      <c r="BA140" s="109"/>
      <c r="BB140" s="109"/>
      <c r="BC140" s="109"/>
      <c r="BD140" s="109"/>
      <c r="BE140" s="109"/>
      <c r="BF140" s="109"/>
      <c r="BG140" s="109"/>
      <c r="BH140" s="109"/>
      <c r="BI140" s="109"/>
      <c r="BJ140" s="109"/>
      <c r="BK140" s="109"/>
      <c r="BL140" s="109"/>
      <c r="BM140" s="109"/>
      <c r="BN140" s="109"/>
      <c r="BO140" s="109"/>
      <c r="BP140" s="109"/>
      <c r="BQ140" s="109"/>
      <c r="BR140" s="109"/>
    </row>
    <row r="141" spans="1:70" x14ac:dyDescent="0.35">
      <c r="A141" s="109"/>
      <c r="B141" s="109"/>
      <c r="C141" s="109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12"/>
      <c r="U141" s="112"/>
      <c r="V141" s="112"/>
      <c r="W141" s="112"/>
      <c r="X141" s="112"/>
      <c r="Y141" s="112"/>
      <c r="Z141" s="112"/>
      <c r="AA141" s="117"/>
      <c r="AB141" s="114"/>
      <c r="AC141" s="117"/>
      <c r="AD141" s="117"/>
      <c r="AE141" s="112"/>
      <c r="AF141" s="112"/>
      <c r="AG141" s="112"/>
      <c r="AH141" s="109"/>
      <c r="AI141" s="109"/>
      <c r="AJ141" s="109"/>
      <c r="AK141" s="109"/>
      <c r="AL141" s="109"/>
      <c r="AM141" s="109"/>
      <c r="AN141" s="109"/>
      <c r="AO141" s="109"/>
      <c r="AP141" s="109"/>
      <c r="AQ141" s="109"/>
      <c r="AR141" s="109"/>
      <c r="AS141" s="109"/>
      <c r="AT141" s="109"/>
      <c r="AU141" s="109"/>
      <c r="AV141" s="109"/>
      <c r="AW141" s="109"/>
      <c r="AX141" s="109"/>
      <c r="AY141" s="109"/>
      <c r="AZ141" s="109"/>
      <c r="BA141" s="109"/>
      <c r="BB141" s="109"/>
      <c r="BC141" s="109"/>
      <c r="BD141" s="109"/>
      <c r="BE141" s="109"/>
      <c r="BF141" s="109"/>
      <c r="BG141" s="109"/>
      <c r="BH141" s="109"/>
      <c r="BI141" s="109"/>
      <c r="BJ141" s="109"/>
      <c r="BK141" s="109"/>
      <c r="BL141" s="109"/>
      <c r="BM141" s="109"/>
      <c r="BN141" s="109"/>
      <c r="BO141" s="109"/>
      <c r="BP141" s="109"/>
      <c r="BQ141" s="109"/>
      <c r="BR141" s="109"/>
    </row>
    <row r="142" spans="1:70" x14ac:dyDescent="0.35">
      <c r="A142" s="109"/>
      <c r="B142" s="109"/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12"/>
      <c r="U142" s="112"/>
      <c r="V142" s="112"/>
      <c r="W142" s="112"/>
      <c r="X142" s="112"/>
      <c r="Y142" s="112"/>
      <c r="Z142" s="112"/>
      <c r="AA142" s="117"/>
      <c r="AB142" s="114"/>
      <c r="AC142" s="117"/>
      <c r="AD142" s="117"/>
      <c r="AE142" s="112"/>
      <c r="AF142" s="112"/>
      <c r="AG142" s="112"/>
      <c r="AH142" s="109"/>
      <c r="AI142" s="109"/>
      <c r="AJ142" s="109"/>
      <c r="AK142" s="109"/>
      <c r="AL142" s="109"/>
      <c r="AM142" s="109"/>
      <c r="AN142" s="109"/>
      <c r="AO142" s="109"/>
      <c r="AP142" s="109"/>
      <c r="AQ142" s="109"/>
      <c r="AR142" s="109"/>
      <c r="AS142" s="109"/>
      <c r="AT142" s="109"/>
      <c r="AU142" s="109"/>
      <c r="AV142" s="109"/>
      <c r="AW142" s="109"/>
      <c r="AX142" s="109"/>
      <c r="AY142" s="109"/>
      <c r="AZ142" s="109"/>
      <c r="BA142" s="109"/>
      <c r="BB142" s="109"/>
      <c r="BC142" s="109"/>
      <c r="BD142" s="109"/>
      <c r="BE142" s="109"/>
      <c r="BF142" s="109"/>
      <c r="BG142" s="109"/>
      <c r="BH142" s="109"/>
      <c r="BI142" s="109"/>
      <c r="BJ142" s="109"/>
      <c r="BK142" s="109"/>
      <c r="BL142" s="109"/>
      <c r="BM142" s="109"/>
      <c r="BN142" s="109"/>
      <c r="BO142" s="109"/>
      <c r="BP142" s="109"/>
      <c r="BQ142" s="109"/>
      <c r="BR142" s="109"/>
    </row>
    <row r="143" spans="1:70" x14ac:dyDescent="0.35">
      <c r="A143" s="109"/>
      <c r="B143" s="109"/>
      <c r="C143" s="109"/>
      <c r="D143" s="109"/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12"/>
      <c r="U143" s="112"/>
      <c r="V143" s="112"/>
      <c r="W143" s="112"/>
      <c r="X143" s="112"/>
      <c r="Y143" s="112"/>
      <c r="Z143" s="112"/>
      <c r="AA143" s="117"/>
      <c r="AB143" s="114"/>
      <c r="AC143" s="117"/>
      <c r="AD143" s="117"/>
      <c r="AE143" s="112"/>
      <c r="AF143" s="112"/>
      <c r="AG143" s="112"/>
      <c r="AH143" s="109"/>
      <c r="AI143" s="109"/>
      <c r="AJ143" s="109"/>
      <c r="AK143" s="109"/>
      <c r="AL143" s="109"/>
      <c r="AM143" s="109"/>
      <c r="AN143" s="109"/>
      <c r="AO143" s="109"/>
      <c r="AP143" s="109"/>
      <c r="AQ143" s="109"/>
      <c r="AR143" s="109"/>
      <c r="AS143" s="109"/>
      <c r="AT143" s="109"/>
      <c r="AU143" s="109"/>
      <c r="AV143" s="109"/>
      <c r="AW143" s="109"/>
      <c r="AX143" s="109"/>
      <c r="AY143" s="109"/>
      <c r="AZ143" s="109"/>
      <c r="BA143" s="109"/>
      <c r="BB143" s="109"/>
      <c r="BC143" s="109"/>
      <c r="BD143" s="109"/>
      <c r="BE143" s="109"/>
      <c r="BF143" s="109"/>
      <c r="BG143" s="109"/>
      <c r="BH143" s="109"/>
      <c r="BI143" s="109"/>
      <c r="BJ143" s="109"/>
      <c r="BK143" s="109"/>
      <c r="BL143" s="109"/>
      <c r="BM143" s="109"/>
      <c r="BN143" s="109"/>
      <c r="BO143" s="109"/>
      <c r="BP143" s="109"/>
      <c r="BQ143" s="109"/>
      <c r="BR143" s="109"/>
    </row>
    <row r="144" spans="1:70" x14ac:dyDescent="0.35">
      <c r="A144" s="109"/>
      <c r="B144" s="109"/>
      <c r="C144" s="109"/>
      <c r="D144" s="109"/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12"/>
      <c r="U144" s="112"/>
      <c r="V144" s="112"/>
      <c r="W144" s="112"/>
      <c r="X144" s="112"/>
      <c r="Y144" s="112"/>
      <c r="Z144" s="112"/>
      <c r="AA144" s="117"/>
      <c r="AB144" s="114"/>
      <c r="AC144" s="117"/>
      <c r="AD144" s="117"/>
      <c r="AE144" s="112"/>
      <c r="AF144" s="112"/>
      <c r="AG144" s="112"/>
      <c r="AH144" s="109"/>
      <c r="AI144" s="109"/>
      <c r="AJ144" s="109"/>
      <c r="AK144" s="109"/>
      <c r="AL144" s="109"/>
      <c r="AM144" s="109"/>
      <c r="AN144" s="109"/>
      <c r="AO144" s="109"/>
      <c r="AP144" s="109"/>
      <c r="AQ144" s="109"/>
      <c r="AR144" s="109"/>
      <c r="AS144" s="109"/>
      <c r="AT144" s="109"/>
      <c r="AU144" s="109"/>
      <c r="AV144" s="109"/>
      <c r="AW144" s="109"/>
      <c r="AX144" s="109"/>
      <c r="AY144" s="109"/>
      <c r="AZ144" s="109"/>
      <c r="BA144" s="109"/>
      <c r="BB144" s="109"/>
      <c r="BC144" s="109"/>
      <c r="BD144" s="109"/>
      <c r="BE144" s="109"/>
      <c r="BF144" s="109"/>
      <c r="BG144" s="109"/>
      <c r="BH144" s="109"/>
      <c r="BI144" s="109"/>
      <c r="BJ144" s="109"/>
      <c r="BK144" s="109"/>
      <c r="BL144" s="109"/>
      <c r="BM144" s="109"/>
      <c r="BN144" s="109"/>
      <c r="BO144" s="109"/>
      <c r="BP144" s="109"/>
      <c r="BQ144" s="109"/>
      <c r="BR144" s="109"/>
    </row>
    <row r="145" spans="1:70" x14ac:dyDescent="0.35">
      <c r="A145" s="109"/>
      <c r="B145" s="109"/>
      <c r="C145" s="109"/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12"/>
      <c r="U145" s="112"/>
      <c r="V145" s="112"/>
      <c r="W145" s="112"/>
      <c r="X145" s="112"/>
      <c r="Y145" s="112"/>
      <c r="Z145" s="112"/>
      <c r="AA145" s="117"/>
      <c r="AB145" s="114"/>
      <c r="AC145" s="117"/>
      <c r="AD145" s="117"/>
      <c r="AE145" s="112"/>
      <c r="AF145" s="112"/>
      <c r="AG145" s="112"/>
      <c r="AH145" s="109"/>
      <c r="AI145" s="109"/>
      <c r="AJ145" s="109"/>
      <c r="AK145" s="109"/>
      <c r="AL145" s="109"/>
      <c r="AM145" s="109"/>
      <c r="AN145" s="109"/>
      <c r="AO145" s="109"/>
      <c r="AP145" s="109"/>
      <c r="AQ145" s="109"/>
      <c r="AR145" s="109"/>
      <c r="AS145" s="109"/>
      <c r="AT145" s="109"/>
      <c r="AU145" s="109"/>
      <c r="AV145" s="109"/>
      <c r="AW145" s="109"/>
      <c r="AX145" s="109"/>
      <c r="AY145" s="109"/>
      <c r="AZ145" s="109"/>
      <c r="BA145" s="109"/>
      <c r="BB145" s="109"/>
      <c r="BC145" s="109"/>
      <c r="BD145" s="109"/>
      <c r="BE145" s="109"/>
      <c r="BF145" s="109"/>
      <c r="BG145" s="109"/>
      <c r="BH145" s="109"/>
      <c r="BI145" s="109"/>
      <c r="BJ145" s="109"/>
      <c r="BK145" s="109"/>
      <c r="BL145" s="109"/>
      <c r="BM145" s="109"/>
      <c r="BN145" s="109"/>
      <c r="BO145" s="109"/>
      <c r="BP145" s="109"/>
      <c r="BQ145" s="109"/>
      <c r="BR145" s="109"/>
    </row>
    <row r="146" spans="1:70" x14ac:dyDescent="0.35">
      <c r="A146" s="109"/>
      <c r="B146" s="109"/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12"/>
      <c r="U146" s="112"/>
      <c r="V146" s="112"/>
      <c r="W146" s="112"/>
      <c r="X146" s="112"/>
      <c r="Y146" s="112"/>
      <c r="Z146" s="112"/>
      <c r="AA146" s="117"/>
      <c r="AB146" s="114"/>
      <c r="AC146" s="117"/>
      <c r="AD146" s="117"/>
      <c r="AE146" s="112"/>
      <c r="AF146" s="112"/>
      <c r="AG146" s="112"/>
      <c r="AH146" s="109"/>
      <c r="AI146" s="109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09"/>
      <c r="AV146" s="109"/>
      <c r="AW146" s="109"/>
      <c r="AX146" s="109"/>
      <c r="AY146" s="109"/>
      <c r="AZ146" s="109"/>
      <c r="BA146" s="109"/>
      <c r="BB146" s="109"/>
      <c r="BC146" s="109"/>
      <c r="BD146" s="109"/>
      <c r="BE146" s="109"/>
      <c r="BF146" s="109"/>
      <c r="BG146" s="109"/>
      <c r="BH146" s="109"/>
      <c r="BI146" s="109"/>
      <c r="BJ146" s="109"/>
      <c r="BK146" s="109"/>
      <c r="BL146" s="109"/>
      <c r="BM146" s="109"/>
      <c r="BN146" s="109"/>
      <c r="BO146" s="109"/>
      <c r="BP146" s="109"/>
      <c r="BQ146" s="109"/>
      <c r="BR146" s="109"/>
    </row>
    <row r="147" spans="1:70" x14ac:dyDescent="0.35">
      <c r="A147" s="109"/>
      <c r="B147" s="109"/>
      <c r="C147" s="109"/>
      <c r="D147" s="109"/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12"/>
      <c r="U147" s="112"/>
      <c r="V147" s="112"/>
      <c r="W147" s="112"/>
      <c r="X147" s="112"/>
      <c r="Y147" s="112"/>
      <c r="Z147" s="112"/>
      <c r="AA147" s="117"/>
      <c r="AB147" s="114"/>
      <c r="AC147" s="117"/>
      <c r="AD147" s="117"/>
      <c r="AE147" s="112"/>
      <c r="AF147" s="112"/>
      <c r="AG147" s="112"/>
      <c r="AH147" s="109"/>
      <c r="AI147" s="109"/>
      <c r="AJ147" s="109"/>
      <c r="AK147" s="109"/>
      <c r="AL147" s="109"/>
      <c r="AM147" s="109"/>
      <c r="AN147" s="109"/>
      <c r="AO147" s="109"/>
      <c r="AP147" s="109"/>
      <c r="AQ147" s="109"/>
      <c r="AR147" s="109"/>
      <c r="AS147" s="109"/>
      <c r="AT147" s="109"/>
      <c r="AU147" s="109"/>
      <c r="AV147" s="109"/>
      <c r="AW147" s="109"/>
      <c r="AX147" s="109"/>
      <c r="AY147" s="109"/>
      <c r="AZ147" s="109"/>
      <c r="BA147" s="109"/>
      <c r="BB147" s="109"/>
      <c r="BC147" s="109"/>
      <c r="BD147" s="109"/>
      <c r="BE147" s="109"/>
      <c r="BF147" s="109"/>
      <c r="BG147" s="109"/>
      <c r="BH147" s="109"/>
      <c r="BI147" s="109"/>
      <c r="BJ147" s="109"/>
      <c r="BK147" s="109"/>
      <c r="BL147" s="109"/>
      <c r="BM147" s="109"/>
      <c r="BN147" s="109"/>
      <c r="BO147" s="109"/>
      <c r="BP147" s="109"/>
      <c r="BQ147" s="109"/>
      <c r="BR147" s="109"/>
    </row>
    <row r="148" spans="1:70" x14ac:dyDescent="0.35">
      <c r="A148" s="109"/>
      <c r="B148" s="109"/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12"/>
      <c r="U148" s="112"/>
      <c r="V148" s="112"/>
      <c r="W148" s="112"/>
      <c r="X148" s="112"/>
      <c r="Y148" s="112"/>
      <c r="Z148" s="112"/>
      <c r="AA148" s="117"/>
      <c r="AB148" s="114"/>
      <c r="AC148" s="117"/>
      <c r="AD148" s="117"/>
      <c r="AE148" s="112"/>
      <c r="AF148" s="112"/>
      <c r="AG148" s="112"/>
      <c r="AH148" s="109"/>
      <c r="AI148" s="109"/>
      <c r="AJ148" s="109"/>
      <c r="AK148" s="109"/>
      <c r="AL148" s="109"/>
      <c r="AM148" s="109"/>
      <c r="AN148" s="109"/>
      <c r="AO148" s="109"/>
      <c r="AP148" s="109"/>
      <c r="AQ148" s="109"/>
      <c r="AR148" s="109"/>
      <c r="AS148" s="109"/>
      <c r="AT148" s="109"/>
      <c r="AU148" s="109"/>
      <c r="AV148" s="109"/>
      <c r="AW148" s="109"/>
      <c r="AX148" s="109"/>
      <c r="AY148" s="109"/>
      <c r="AZ148" s="109"/>
      <c r="BA148" s="109"/>
      <c r="BB148" s="109"/>
      <c r="BC148" s="109"/>
      <c r="BD148" s="109"/>
      <c r="BE148" s="109"/>
      <c r="BF148" s="109"/>
      <c r="BG148" s="109"/>
      <c r="BH148" s="109"/>
      <c r="BI148" s="109"/>
      <c r="BJ148" s="109"/>
      <c r="BK148" s="109"/>
      <c r="BL148" s="109"/>
      <c r="BM148" s="109"/>
      <c r="BN148" s="109"/>
      <c r="BO148" s="109"/>
      <c r="BP148" s="109"/>
      <c r="BQ148" s="109"/>
      <c r="BR148" s="109"/>
    </row>
    <row r="149" spans="1:70" x14ac:dyDescent="0.35">
      <c r="A149" s="109"/>
      <c r="B149" s="109"/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12"/>
      <c r="U149" s="112"/>
      <c r="V149" s="112"/>
      <c r="W149" s="112"/>
      <c r="X149" s="112"/>
      <c r="Y149" s="112"/>
      <c r="Z149" s="112"/>
      <c r="AA149" s="117"/>
      <c r="AB149" s="114"/>
      <c r="AC149" s="117"/>
      <c r="AD149" s="117"/>
      <c r="AE149" s="112"/>
      <c r="AF149" s="112"/>
      <c r="AG149" s="112"/>
      <c r="AH149" s="109"/>
      <c r="AI149" s="109"/>
      <c r="AJ149" s="109"/>
      <c r="AK149" s="109"/>
      <c r="AL149" s="109"/>
      <c r="AM149" s="109"/>
      <c r="AN149" s="109"/>
      <c r="AO149" s="109"/>
      <c r="AP149" s="109"/>
      <c r="AQ149" s="109"/>
      <c r="AR149" s="109"/>
      <c r="AS149" s="109"/>
      <c r="AT149" s="109"/>
      <c r="AU149" s="109"/>
      <c r="AV149" s="109"/>
      <c r="AW149" s="109"/>
      <c r="AX149" s="109"/>
      <c r="AY149" s="109"/>
      <c r="AZ149" s="109"/>
      <c r="BA149" s="109"/>
      <c r="BB149" s="109"/>
      <c r="BC149" s="109"/>
      <c r="BD149" s="109"/>
      <c r="BE149" s="109"/>
      <c r="BF149" s="109"/>
      <c r="BG149" s="109"/>
      <c r="BH149" s="109"/>
      <c r="BI149" s="109"/>
      <c r="BJ149" s="109"/>
      <c r="BK149" s="109"/>
      <c r="BL149" s="109"/>
      <c r="BM149" s="109"/>
      <c r="BN149" s="109"/>
      <c r="BO149" s="109"/>
      <c r="BP149" s="109"/>
      <c r="BQ149" s="109"/>
      <c r="BR149" s="109"/>
    </row>
    <row r="150" spans="1:70" x14ac:dyDescent="0.35">
      <c r="A150" s="109"/>
      <c r="B150" s="109"/>
      <c r="C150" s="109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12"/>
      <c r="U150" s="112"/>
      <c r="V150" s="112"/>
      <c r="W150" s="112"/>
      <c r="X150" s="112"/>
      <c r="Y150" s="112"/>
      <c r="Z150" s="112"/>
      <c r="AA150" s="117"/>
      <c r="AB150" s="114"/>
      <c r="AC150" s="117"/>
      <c r="AD150" s="117"/>
      <c r="AE150" s="112"/>
      <c r="AF150" s="112"/>
      <c r="AG150" s="112"/>
      <c r="AH150" s="109"/>
      <c r="AI150" s="109"/>
      <c r="AJ150" s="109"/>
      <c r="AK150" s="109"/>
      <c r="AL150" s="109"/>
      <c r="AM150" s="109"/>
      <c r="AN150" s="109"/>
      <c r="AO150" s="109"/>
      <c r="AP150" s="109"/>
      <c r="AQ150" s="109"/>
      <c r="AR150" s="109"/>
      <c r="AS150" s="109"/>
      <c r="AT150" s="109"/>
      <c r="AU150" s="109"/>
      <c r="AV150" s="109"/>
      <c r="AW150" s="109"/>
      <c r="AX150" s="109"/>
      <c r="AY150" s="109"/>
      <c r="AZ150" s="109"/>
      <c r="BA150" s="109"/>
      <c r="BB150" s="109"/>
      <c r="BC150" s="109"/>
      <c r="BD150" s="109"/>
      <c r="BE150" s="109"/>
      <c r="BF150" s="109"/>
      <c r="BG150" s="109"/>
      <c r="BH150" s="109"/>
      <c r="BI150" s="109"/>
      <c r="BJ150" s="109"/>
      <c r="BK150" s="109"/>
      <c r="BL150" s="109"/>
      <c r="BM150" s="109"/>
      <c r="BN150" s="109"/>
      <c r="BO150" s="109"/>
      <c r="BP150" s="109"/>
      <c r="BQ150" s="109"/>
      <c r="BR150" s="109"/>
    </row>
    <row r="151" spans="1:70" x14ac:dyDescent="0.35">
      <c r="A151" s="109"/>
      <c r="B151" s="109"/>
      <c r="C151" s="109"/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12"/>
      <c r="U151" s="112"/>
      <c r="V151" s="112"/>
      <c r="W151" s="112"/>
      <c r="X151" s="112"/>
      <c r="Y151" s="112"/>
      <c r="Z151" s="112"/>
      <c r="AA151" s="117"/>
      <c r="AB151" s="114"/>
      <c r="AC151" s="117"/>
      <c r="AD151" s="117"/>
      <c r="AE151" s="112"/>
      <c r="AF151" s="112"/>
      <c r="AG151" s="112"/>
      <c r="AH151" s="109"/>
      <c r="AI151" s="109"/>
      <c r="AJ151" s="109"/>
      <c r="AK151" s="109"/>
      <c r="AL151" s="109"/>
      <c r="AM151" s="109"/>
      <c r="AN151" s="109"/>
      <c r="AO151" s="109"/>
      <c r="AP151" s="109"/>
      <c r="AQ151" s="109"/>
      <c r="AR151" s="109"/>
      <c r="AS151" s="109"/>
      <c r="AT151" s="109"/>
      <c r="AU151" s="109"/>
      <c r="AV151" s="109"/>
      <c r="AW151" s="109"/>
      <c r="AX151" s="109"/>
      <c r="AY151" s="109"/>
      <c r="AZ151" s="109"/>
      <c r="BA151" s="109"/>
      <c r="BB151" s="109"/>
      <c r="BC151" s="109"/>
      <c r="BD151" s="109"/>
      <c r="BE151" s="109"/>
      <c r="BF151" s="109"/>
      <c r="BG151" s="109"/>
      <c r="BH151" s="109"/>
      <c r="BI151" s="109"/>
      <c r="BJ151" s="109"/>
      <c r="BK151" s="109"/>
      <c r="BL151" s="109"/>
      <c r="BM151" s="109"/>
      <c r="BN151" s="109"/>
      <c r="BO151" s="109"/>
      <c r="BP151" s="109"/>
      <c r="BQ151" s="109"/>
      <c r="BR151" s="109"/>
    </row>
    <row r="152" spans="1:70" x14ac:dyDescent="0.35">
      <c r="A152" s="109"/>
      <c r="B152" s="109"/>
      <c r="C152" s="109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12"/>
      <c r="U152" s="112"/>
      <c r="V152" s="112"/>
      <c r="W152" s="112"/>
      <c r="X152" s="112"/>
      <c r="Y152" s="112"/>
      <c r="Z152" s="112"/>
      <c r="AA152" s="117"/>
      <c r="AB152" s="114"/>
      <c r="AC152" s="117"/>
      <c r="AD152" s="117"/>
      <c r="AE152" s="112"/>
      <c r="AF152" s="112"/>
      <c r="AG152" s="112"/>
      <c r="AH152" s="109"/>
      <c r="AI152" s="109"/>
      <c r="AJ152" s="109"/>
      <c r="AK152" s="109"/>
      <c r="AL152" s="109"/>
      <c r="AM152" s="109"/>
      <c r="AN152" s="109"/>
      <c r="AO152" s="109"/>
      <c r="AP152" s="109"/>
      <c r="AQ152" s="109"/>
      <c r="AR152" s="109"/>
      <c r="AS152" s="109"/>
      <c r="AT152" s="109"/>
      <c r="AU152" s="109"/>
      <c r="AV152" s="109"/>
      <c r="AW152" s="109"/>
      <c r="AX152" s="109"/>
      <c r="AY152" s="109"/>
      <c r="AZ152" s="109"/>
      <c r="BA152" s="109"/>
      <c r="BB152" s="109"/>
      <c r="BC152" s="109"/>
      <c r="BD152" s="109"/>
      <c r="BE152" s="109"/>
      <c r="BF152" s="109"/>
      <c r="BG152" s="109"/>
      <c r="BH152" s="109"/>
      <c r="BI152" s="109"/>
      <c r="BJ152" s="109"/>
      <c r="BK152" s="109"/>
      <c r="BL152" s="109"/>
      <c r="BM152" s="109"/>
      <c r="BN152" s="109"/>
      <c r="BO152" s="109"/>
      <c r="BP152" s="109"/>
      <c r="BQ152" s="109"/>
      <c r="BR152" s="109"/>
    </row>
    <row r="153" spans="1:70" x14ac:dyDescent="0.35">
      <c r="A153" s="109"/>
      <c r="B153" s="109"/>
      <c r="C153" s="109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12"/>
      <c r="U153" s="112"/>
      <c r="V153" s="112"/>
      <c r="W153" s="112"/>
      <c r="X153" s="112"/>
      <c r="Y153" s="112"/>
      <c r="Z153" s="112"/>
      <c r="AA153" s="117"/>
      <c r="AB153" s="114"/>
      <c r="AC153" s="117"/>
      <c r="AD153" s="117"/>
      <c r="AE153" s="112"/>
      <c r="AF153" s="112"/>
      <c r="AG153" s="112"/>
      <c r="AH153" s="109"/>
      <c r="AI153" s="109"/>
      <c r="AJ153" s="109"/>
      <c r="AK153" s="109"/>
      <c r="AL153" s="109"/>
      <c r="AM153" s="109"/>
      <c r="AN153" s="109"/>
      <c r="AO153" s="109"/>
      <c r="AP153" s="109"/>
      <c r="AQ153" s="109"/>
      <c r="AR153" s="109"/>
      <c r="AS153" s="109"/>
      <c r="AT153" s="109"/>
      <c r="AU153" s="109"/>
      <c r="AV153" s="109"/>
      <c r="AW153" s="109"/>
      <c r="AX153" s="109"/>
      <c r="AY153" s="109"/>
      <c r="AZ153" s="109"/>
      <c r="BA153" s="109"/>
      <c r="BB153" s="109"/>
      <c r="BC153" s="109"/>
      <c r="BD153" s="109"/>
      <c r="BE153" s="109"/>
      <c r="BF153" s="109"/>
      <c r="BG153" s="109"/>
      <c r="BH153" s="109"/>
      <c r="BI153" s="109"/>
      <c r="BJ153" s="109"/>
      <c r="BK153" s="109"/>
      <c r="BL153" s="109"/>
      <c r="BM153" s="109"/>
      <c r="BN153" s="109"/>
      <c r="BO153" s="109"/>
      <c r="BP153" s="109"/>
      <c r="BQ153" s="109"/>
      <c r="BR153" s="109"/>
    </row>
    <row r="154" spans="1:70" x14ac:dyDescent="0.35">
      <c r="A154" s="109"/>
      <c r="B154" s="109"/>
      <c r="C154" s="109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AI154" s="109"/>
      <c r="AJ154" s="109"/>
      <c r="AK154" s="109"/>
      <c r="AL154" s="109"/>
      <c r="AM154" s="109"/>
      <c r="AN154" s="109"/>
      <c r="AO154" s="109"/>
      <c r="AP154" s="109"/>
      <c r="AQ154" s="109"/>
      <c r="AR154" s="109"/>
      <c r="AS154" s="109"/>
      <c r="AT154" s="109"/>
      <c r="AU154" s="109"/>
      <c r="AV154" s="109"/>
      <c r="AW154" s="109"/>
      <c r="AX154" s="109"/>
      <c r="AY154" s="109"/>
      <c r="AZ154" s="109"/>
      <c r="BA154" s="109"/>
      <c r="BB154" s="109"/>
      <c r="BC154" s="109"/>
      <c r="BD154" s="109"/>
      <c r="BE154" s="109"/>
      <c r="BF154" s="109"/>
      <c r="BG154" s="109"/>
      <c r="BH154" s="109"/>
      <c r="BI154" s="109"/>
      <c r="BJ154" s="109"/>
      <c r="BK154" s="109"/>
      <c r="BL154" s="109"/>
      <c r="BM154" s="109"/>
      <c r="BN154" s="109"/>
      <c r="BO154" s="109"/>
      <c r="BP154" s="109"/>
      <c r="BQ154" s="109"/>
      <c r="BR154" s="109"/>
    </row>
    <row r="155" spans="1:70" x14ac:dyDescent="0.35">
      <c r="B155" s="109"/>
      <c r="C155" s="109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</row>
    <row r="156" spans="1:70" x14ac:dyDescent="0.35">
      <c r="B156" s="109"/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</row>
    <row r="157" spans="1:70" x14ac:dyDescent="0.35">
      <c r="B157" s="109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</row>
    <row r="158" spans="1:70" x14ac:dyDescent="0.35"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</row>
    <row r="159" spans="1:70" x14ac:dyDescent="0.35">
      <c r="B159" s="109"/>
      <c r="C159" s="109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</row>
  </sheetData>
  <sheetProtection formatCells="0" formatColumns="0" formatRows="0"/>
  <mergeCells count="9">
    <mergeCell ref="M3:O3"/>
    <mergeCell ref="B4:O4"/>
    <mergeCell ref="B5:C5"/>
    <mergeCell ref="D5:E5"/>
    <mergeCell ref="F5:G5"/>
    <mergeCell ref="H5:I5"/>
    <mergeCell ref="J5:K5"/>
    <mergeCell ref="L5:M5"/>
    <mergeCell ref="N5:O5"/>
  </mergeCells>
  <conditionalFormatting sqref="M35:N35 M32:N33 B7:O10 B12:O15 B17:O20 B22:O25 B27:O30 B32:I35 B6:B31 C6:I35 O6:O35 J6:N31 L32:L35">
    <cfRule type="cellIs" dxfId="49" priority="3" operator="equal">
      <formula>0</formula>
    </cfRule>
  </conditionalFormatting>
  <dataValidations count="1">
    <dataValidation type="list" allowBlank="1" showInputMessage="1" showErrorMessage="1" sqref="M3" xr:uid="{00000000-0002-0000-0200-000000000000}">
      <formula1>$AI$1:$AT$1</formula1>
    </dataValidation>
  </dataValidations>
  <pageMargins left="0" right="0" top="0.25" bottom="0.25" header="0.3" footer="0.3"/>
  <pageSetup scale="9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pageSetUpPr fitToPage="1"/>
  </sheetPr>
  <dimension ref="A1:P108"/>
  <sheetViews>
    <sheetView showGridLines="0" topLeftCell="C1" zoomScale="80" zoomScaleNormal="80" zoomScalePageLayoutView="80" workbookViewId="0">
      <pane ySplit="9" topLeftCell="A47" activePane="bottomLeft" state="frozen"/>
      <selection activeCell="K12" sqref="K12"/>
      <selection pane="bottomLeft"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55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6" ht="19.5" hidden="1" x14ac:dyDescent="0.45">
      <c r="A1" s="24" t="str">
        <f>TEXT(B1,"MMM-YY")</f>
        <v>Jan-19</v>
      </c>
      <c r="B1" s="25">
        <f>BUDGET!C4</f>
        <v>43466</v>
      </c>
      <c r="C1" s="2" t="str">
        <f>TEXT(B1,"MMMM YYYY")</f>
        <v>January 2019</v>
      </c>
    </row>
    <row r="2" spans="1:16" ht="19.5" x14ac:dyDescent="0.45">
      <c r="A2" s="24"/>
      <c r="B2" s="25"/>
      <c r="I2" s="31"/>
    </row>
    <row r="3" spans="1:16" s="4" customFormat="1" ht="19.5" x14ac:dyDescent="0.45">
      <c r="B3" s="31" t="str">
        <f>"Outing Calendar &amp; Summary - "&amp;TEXT(B1,"MMMM")</f>
        <v>Outing Calendar &amp; Summary - January</v>
      </c>
      <c r="C3" s="32"/>
      <c r="D3" s="33"/>
      <c r="E3" s="193" t="str">
        <f>BUDGET!J2</f>
        <v>Bobby Jones Links</v>
      </c>
      <c r="F3" s="193"/>
      <c r="G3" s="193"/>
      <c r="H3" s="3"/>
      <c r="K3" s="56"/>
      <c r="M3" s="56"/>
      <c r="N3" s="59"/>
    </row>
    <row r="4" spans="1:16" s="4" customFormat="1" ht="23" customHeight="1" x14ac:dyDescent="0.35">
      <c r="B4" s="35" t="str">
        <f>C1&amp;" Summary"</f>
        <v>January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55"/>
      <c r="M4" s="56"/>
      <c r="N4" s="59"/>
    </row>
    <row r="5" spans="1:16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BUDGET!C9</f>
        <v>0</v>
      </c>
      <c r="G5" s="30">
        <f t="shared" ref="G5:G7" si="0">IF(F5=0,0,E5/F5)</f>
        <v>0</v>
      </c>
      <c r="I5" s="14"/>
      <c r="J5" s="5"/>
      <c r="K5" s="57"/>
    </row>
    <row r="6" spans="1:16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BUDGET!C23</f>
        <v>0</v>
      </c>
      <c r="G6" s="30">
        <f t="shared" si="0"/>
        <v>0</v>
      </c>
      <c r="I6" s="14"/>
      <c r="J6" s="1"/>
    </row>
    <row r="7" spans="1:16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7"/>
    </row>
    <row r="8" spans="1:16" ht="23.25" customHeight="1" x14ac:dyDescent="0.35">
      <c r="C8" s="1"/>
      <c r="I8" s="6"/>
      <c r="J8" s="6"/>
      <c r="K8" s="58"/>
    </row>
    <row r="9" spans="1:16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</row>
    <row r="10" spans="1:16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61"/>
      <c r="H10" s="162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</row>
    <row r="11" spans="1:16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61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</row>
    <row r="12" spans="1:16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</row>
    <row r="13" spans="1:16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</row>
    <row r="14" spans="1:16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</row>
    <row r="15" spans="1:16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</row>
    <row r="16" spans="1:16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</row>
    <row r="17" spans="2:16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</row>
    <row r="18" spans="2:16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61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</row>
    <row r="19" spans="2:16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</row>
    <row r="20" spans="2:16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</row>
    <row r="21" spans="2:16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</row>
    <row r="22" spans="2:16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</row>
    <row r="23" spans="2:16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</row>
    <row r="24" spans="2:16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</row>
    <row r="25" spans="2:16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</row>
    <row r="26" spans="2:16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</row>
    <row r="27" spans="2:16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</row>
    <row r="28" spans="2:16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</row>
    <row r="29" spans="2:16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</row>
    <row r="30" spans="2:16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</row>
    <row r="31" spans="2:16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</row>
    <row r="32" spans="2:16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</row>
    <row r="33" spans="2:16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</row>
    <row r="34" spans="2:16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</row>
    <row r="35" spans="2:16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</row>
    <row r="36" spans="2:16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</row>
    <row r="37" spans="2:16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</row>
    <row r="38" spans="2:16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</row>
    <row r="39" spans="2:16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</row>
    <row r="40" spans="2:16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</row>
    <row r="41" spans="2:16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</row>
    <row r="42" spans="2:16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</row>
    <row r="43" spans="2:16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</row>
    <row r="44" spans="2:16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</row>
    <row r="45" spans="2:16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</row>
    <row r="46" spans="2:16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</row>
    <row r="47" spans="2:16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</row>
    <row r="48" spans="2:16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</row>
    <row r="49" spans="2:16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</row>
    <row r="50" spans="2:16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</row>
    <row r="51" spans="2:16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</row>
    <row r="52" spans="2:16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</row>
    <row r="53" spans="2:16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</row>
    <row r="54" spans="2:16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</row>
    <row r="55" spans="2:16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</row>
    <row r="56" spans="2:16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</row>
    <row r="57" spans="2:16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</row>
    <row r="58" spans="2:16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</row>
    <row r="59" spans="2:16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</row>
    <row r="60" spans="2:16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</row>
    <row r="61" spans="2:16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</row>
    <row r="62" spans="2:16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</row>
    <row r="63" spans="2:16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</row>
    <row r="64" spans="2:16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</row>
    <row r="65" spans="2:16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</row>
    <row r="66" spans="2:16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</row>
    <row r="67" spans="2:16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</row>
    <row r="68" spans="2:16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</row>
    <row r="69" spans="2:16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</row>
    <row r="70" spans="2:16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</row>
    <row r="71" spans="2:16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</row>
    <row r="72" spans="2:16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6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6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6" x14ac:dyDescent="0.35">
      <c r="G75" s="20"/>
      <c r="H75" s="20"/>
      <c r="I75" s="20"/>
      <c r="J75" s="1"/>
    </row>
    <row r="76" spans="2:16" x14ac:dyDescent="0.35">
      <c r="G76" s="20"/>
      <c r="H76" s="20"/>
      <c r="I76" s="20"/>
      <c r="J76" s="1"/>
    </row>
    <row r="77" spans="2:16" x14ac:dyDescent="0.35">
      <c r="G77" s="20"/>
      <c r="H77" s="20"/>
      <c r="I77" s="20"/>
      <c r="J77" s="1"/>
    </row>
    <row r="78" spans="2:16" x14ac:dyDescent="0.35">
      <c r="G78" s="20"/>
      <c r="H78" s="20"/>
      <c r="I78" s="20"/>
      <c r="J78" s="1"/>
    </row>
    <row r="79" spans="2:16" x14ac:dyDescent="0.35">
      <c r="G79" s="20"/>
      <c r="H79" s="20"/>
      <c r="I79" s="20"/>
      <c r="J79" s="1"/>
    </row>
    <row r="80" spans="2:16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phoneticPr fontId="17" type="noConversion"/>
  <conditionalFormatting sqref="L10:M10">
    <cfRule type="expression" dxfId="48" priority="3" stopIfTrue="1">
      <formula>$P10=TRUE</formula>
    </cfRule>
  </conditionalFormatting>
  <conditionalFormatting sqref="L11:M12">
    <cfRule type="expression" dxfId="47" priority="2" stopIfTrue="1">
      <formula>$P11=TRUE</formula>
    </cfRule>
  </conditionalFormatting>
  <conditionalFormatting sqref="L13:M71">
    <cfRule type="expression" dxfId="46" priority="1" stopIfTrue="1">
      <formula>$P13=TRUE</formula>
    </cfRule>
  </conditionalFormatting>
  <dataValidations count="2">
    <dataValidation type="list" allowBlank="1" showInputMessage="1" showErrorMessage="1" sqref="F10:F71" xr:uid="{00000000-0002-0000-0300-000000000000}">
      <formula1>"SHOT, XOver, TT"</formula1>
    </dataValidation>
    <dataValidation type="date" operator="greaterThanOrEqual" allowBlank="1" showInputMessage="1" showErrorMessage="1" sqref="C10:C71" xr:uid="{00000000-0002-0000-0300-000001000000}">
      <formula1>B$1</formula1>
    </dataValidation>
  </dataValidations>
  <pageMargins left="0.4" right="0.4" top="0.4" bottom="0.4" header="0.3" footer="0.3"/>
  <pageSetup scale="37" orientation="landscape" horizontalDpi="48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3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4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5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6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8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9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0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1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2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6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7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8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9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0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1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2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3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40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4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5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6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7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8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9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0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1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2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70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3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4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5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6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7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8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50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9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0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1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2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3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4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5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6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57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58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59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0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1" name="Check Box 63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2" name="Check Box 64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3" name="Check Box 65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4" name="Check Box 66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66</xdr:row>
                    <xdr:rowOff>12700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5"/>
  <dimension ref="A1:Q108"/>
  <sheetViews>
    <sheetView showGridLines="0" topLeftCell="A2" zoomScale="80" zoomScaleNormal="80" zoomScalePageLayoutView="8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Feb-19</v>
      </c>
      <c r="B1" s="25">
        <f>BUDGET!D4</f>
        <v>43497</v>
      </c>
      <c r="C1" s="2" t="str">
        <f>TEXT(B1,"MMMM YYYY")</f>
        <v>February 2019</v>
      </c>
    </row>
    <row r="2" spans="1:17" ht="19.5" x14ac:dyDescent="0.45">
      <c r="A2" s="24"/>
      <c r="B2" s="25"/>
      <c r="I2" s="31"/>
      <c r="K2" s="55"/>
    </row>
    <row r="3" spans="1:17" s="4" customFormat="1" ht="19.5" x14ac:dyDescent="0.45">
      <c r="B3" s="31" t="str">
        <f>"Outing Calendar &amp; Summary - "&amp;TEXT(B1,"MMMM")</f>
        <v>Outing Calendar &amp; Summary - February</v>
      </c>
      <c r="C3" s="32"/>
      <c r="D3" s="33"/>
      <c r="E3" s="193" t="str">
        <f>BUDGET!J2</f>
        <v>Bobby Jones Links</v>
      </c>
      <c r="F3" s="193"/>
      <c r="G3" s="193"/>
      <c r="H3" s="3"/>
      <c r="K3" s="56"/>
      <c r="M3" s="56"/>
      <c r="N3" s="59"/>
    </row>
    <row r="4" spans="1:17" s="4" customFormat="1" ht="23" customHeight="1" x14ac:dyDescent="0.35">
      <c r="B4" s="35" t="str">
        <f>C1&amp;" Summary"</f>
        <v>February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55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BUDGET!D9</f>
        <v>0</v>
      </c>
      <c r="G5" s="30">
        <f t="shared" ref="G5:G7" si="0">IF(E5=0,0,E5/F5)</f>
        <v>0</v>
      </c>
      <c r="I5" s="14"/>
      <c r="J5" s="5"/>
      <c r="K5" s="57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BUDGET!D23</f>
        <v>0</v>
      </c>
      <c r="G6" s="30">
        <f t="shared" si="0"/>
        <v>0</v>
      </c>
      <c r="I6" s="14"/>
      <c r="J6" s="1"/>
      <c r="K6" s="55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7"/>
    </row>
    <row r="8" spans="1:17" ht="23.25" customHeight="1" x14ac:dyDescent="0.35">
      <c r="C8" s="1"/>
      <c r="I8" s="6"/>
      <c r="J8" s="6"/>
      <c r="K8" s="58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61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61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71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72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10">
    <cfRule type="expression" dxfId="45" priority="6" stopIfTrue="1">
      <formula>$P10=TRUE</formula>
    </cfRule>
  </conditionalFormatting>
  <conditionalFormatting sqref="L11:M12">
    <cfRule type="expression" dxfId="44" priority="5" stopIfTrue="1">
      <formula>$P11=TRUE</formula>
    </cfRule>
  </conditionalFormatting>
  <conditionalFormatting sqref="L13:M71">
    <cfRule type="expression" dxfId="43" priority="4" stopIfTrue="1">
      <formula>$P13=TRUE</formula>
    </cfRule>
  </conditionalFormatting>
  <conditionalFormatting sqref="L10:M10">
    <cfRule type="expression" dxfId="42" priority="3" stopIfTrue="1">
      <formula>$P10=TRUE</formula>
    </cfRule>
  </conditionalFormatting>
  <conditionalFormatting sqref="L11:M12">
    <cfRule type="expression" dxfId="41" priority="2" stopIfTrue="1">
      <formula>$P11=TRUE</formula>
    </cfRule>
  </conditionalFormatting>
  <conditionalFormatting sqref="L13:M71">
    <cfRule type="expression" dxfId="40" priority="1" stopIfTrue="1">
      <formula>$P13=TRUE</formula>
    </cfRule>
  </conditionalFormatting>
  <dataValidations count="2">
    <dataValidation type="list" allowBlank="1" showInputMessage="1" showErrorMessage="1" sqref="F10:F71" xr:uid="{00000000-0002-0000-0400-000000000000}">
      <formula1>"SHOT, XOver, TT"</formula1>
    </dataValidation>
    <dataValidation type="date" operator="greaterThanOrEqual" allowBlank="1" showInputMessage="1" showErrorMessage="1" sqref="C10:C71" xr:uid="{00000000-0002-0000-04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3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4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5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6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7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8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9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0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1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2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3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4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5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6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7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8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9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0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1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2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3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4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5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6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7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8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9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0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1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2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3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4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5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6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70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7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8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9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0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1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2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3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4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5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6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7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8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9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0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1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2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3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4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5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6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7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8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6"/>
  <dimension ref="A1:Q108"/>
  <sheetViews>
    <sheetView showGridLines="0" topLeftCell="A2" zoomScale="70" zoomScaleNormal="70" zoomScalePageLayoutView="7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Mar-19</v>
      </c>
      <c r="B1" s="25">
        <f>BUDGET!E4</f>
        <v>43525</v>
      </c>
      <c r="C1" s="2" t="str">
        <f>TEXT(B1,"MMMM YYYY")</f>
        <v>March 2019</v>
      </c>
    </row>
    <row r="2" spans="1:17" ht="19.5" x14ac:dyDescent="0.45">
      <c r="A2" s="24"/>
      <c r="B2" s="25"/>
    </row>
    <row r="3" spans="1:17" s="4" customFormat="1" ht="19.5" x14ac:dyDescent="0.45">
      <c r="B3" s="31" t="str">
        <f>"Outing Calendar &amp; Summary - "&amp;TEXT(B1,"MMMM")</f>
        <v>Outing Calendar &amp; Summary - March</v>
      </c>
      <c r="C3" s="32"/>
      <c r="D3" s="33"/>
      <c r="E3" s="193" t="str">
        <f>BUDGET!J2</f>
        <v>Bobby Jones Links</v>
      </c>
      <c r="F3" s="193"/>
      <c r="G3" s="193"/>
      <c r="H3" s="3"/>
      <c r="I3" s="31"/>
      <c r="M3" s="56"/>
      <c r="N3" s="59"/>
    </row>
    <row r="4" spans="1:17" s="4" customFormat="1" ht="23" customHeight="1" x14ac:dyDescent="0.35">
      <c r="B4" s="35" t="str">
        <f>C1&amp;" Summary"</f>
        <v>March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1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BUDGET!E9</f>
        <v>0</v>
      </c>
      <c r="G5" s="30">
        <f t="shared" ref="G5:G7" si="0">IF(E5=0,0,E5/F5)</f>
        <v>0</v>
      </c>
      <c r="I5" s="14"/>
      <c r="J5" s="5"/>
      <c r="K5" s="5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BUDGET!E23</f>
        <v>0</v>
      </c>
      <c r="G6" s="30">
        <f t="shared" si="0"/>
        <v>0</v>
      </c>
      <c r="I6" s="14"/>
      <c r="J6" s="1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"/>
    </row>
    <row r="8" spans="1:17" ht="23.25" customHeight="1" x14ac:dyDescent="0.35">
      <c r="C8" s="1"/>
      <c r="I8" s="6"/>
      <c r="J8" s="6"/>
      <c r="K8" s="6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61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61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61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72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72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71">
    <cfRule type="expression" dxfId="39" priority="4" stopIfTrue="1">
      <formula>$P10=TRUE</formula>
    </cfRule>
  </conditionalFormatting>
  <conditionalFormatting sqref="L10:M10">
    <cfRule type="expression" dxfId="38" priority="3" stopIfTrue="1">
      <formula>$P10=TRUE</formula>
    </cfRule>
  </conditionalFormatting>
  <conditionalFormatting sqref="L11:M12">
    <cfRule type="expression" dxfId="37" priority="2" stopIfTrue="1">
      <formula>$P11=TRUE</formula>
    </cfRule>
  </conditionalFormatting>
  <conditionalFormatting sqref="L13:M71">
    <cfRule type="expression" dxfId="36" priority="1" stopIfTrue="1">
      <formula>$P13=TRUE</formula>
    </cfRule>
  </conditionalFormatting>
  <dataValidations count="2">
    <dataValidation type="list" allowBlank="1" showInputMessage="1" showErrorMessage="1" sqref="F10:F71" xr:uid="{00000000-0002-0000-0500-000000000000}">
      <formula1>"SHOT, XOver, TT"</formula1>
    </dataValidation>
    <dataValidation type="date" operator="greaterThanOrEqual" allowBlank="1" showInputMessage="1" showErrorMessage="1" sqref="C10:C71" xr:uid="{00000000-0002-0000-05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5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6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7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8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9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0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1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2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3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4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5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6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7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8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9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0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1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2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3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4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5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6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7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8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9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0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1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2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3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4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5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6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7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8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9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0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69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1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2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3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4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5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6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7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8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9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0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1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2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3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4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5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6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59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7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8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9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60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61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62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65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7"/>
  <dimension ref="A1:Q108"/>
  <sheetViews>
    <sheetView showGridLines="0" topLeftCell="A2" zoomScale="70" zoomScaleNormal="70" zoomScalePageLayoutView="7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Apr-19</v>
      </c>
      <c r="B1" s="25">
        <f>BUDGET!F4</f>
        <v>43556</v>
      </c>
      <c r="C1" s="2" t="str">
        <f>TEXT(B1,"MMMM YYYY")</f>
        <v>April 2019</v>
      </c>
    </row>
    <row r="2" spans="1:17" ht="19.5" x14ac:dyDescent="0.45">
      <c r="A2" s="24"/>
      <c r="B2" s="25"/>
    </row>
    <row r="3" spans="1:17" s="4" customFormat="1" ht="19.5" x14ac:dyDescent="0.45">
      <c r="B3" s="31" t="str">
        <f>"Outing Calendar &amp; Summary - "&amp;TEXT(B1,"MMMM")</f>
        <v>Outing Calendar &amp; Summary - April</v>
      </c>
      <c r="C3" s="32"/>
      <c r="D3" s="33"/>
      <c r="E3" s="193" t="str">
        <f>BUDGET!J2</f>
        <v>Bobby Jones Links</v>
      </c>
      <c r="F3" s="193"/>
      <c r="G3" s="193"/>
      <c r="H3" s="3"/>
      <c r="I3" s="31"/>
      <c r="M3" s="56"/>
      <c r="N3" s="59"/>
    </row>
    <row r="4" spans="1:17" s="4" customFormat="1" ht="23" customHeight="1" x14ac:dyDescent="0.35">
      <c r="B4" s="35" t="str">
        <f>C1&amp;" Summary"</f>
        <v>April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1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BUDGET!F9</f>
        <v>0</v>
      </c>
      <c r="G5" s="30">
        <f t="shared" ref="G5:G7" si="0">IF(E5=0,0,E5/F5)</f>
        <v>0</v>
      </c>
      <c r="I5" s="14"/>
      <c r="J5" s="5"/>
      <c r="K5" s="5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BUDGET!F23</f>
        <v>0</v>
      </c>
      <c r="G6" s="30">
        <f t="shared" si="0"/>
        <v>0</v>
      </c>
      <c r="I6" s="14"/>
      <c r="J6" s="1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"/>
    </row>
    <row r="8" spans="1:17" ht="23.25" customHeight="1" x14ac:dyDescent="0.35">
      <c r="C8" s="1"/>
      <c r="I8" s="6"/>
      <c r="J8" s="6"/>
      <c r="K8" s="6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72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72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61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71">
    <cfRule type="expression" dxfId="35" priority="4" stopIfTrue="1">
      <formula>$P10=TRUE</formula>
    </cfRule>
  </conditionalFormatting>
  <conditionalFormatting sqref="L10:M10">
    <cfRule type="expression" dxfId="34" priority="3" stopIfTrue="1">
      <formula>$P10=TRUE</formula>
    </cfRule>
  </conditionalFormatting>
  <conditionalFormatting sqref="L11:M12">
    <cfRule type="expression" dxfId="33" priority="2" stopIfTrue="1">
      <formula>$P11=TRUE</formula>
    </cfRule>
  </conditionalFormatting>
  <conditionalFormatting sqref="L13:M71">
    <cfRule type="expression" dxfId="32" priority="1" stopIfTrue="1">
      <formula>$P13=TRUE</formula>
    </cfRule>
  </conditionalFormatting>
  <dataValidations count="2">
    <dataValidation type="list" allowBlank="1" showInputMessage="1" showErrorMessage="1" sqref="F10:F71" xr:uid="{00000000-0002-0000-0600-000000000000}">
      <formula1>"SHOT, XOver, TT"</formula1>
    </dataValidation>
    <dataValidation type="date" operator="greaterThanOrEqual" allowBlank="1" showInputMessage="1" showErrorMessage="1" sqref="C10:C71" xr:uid="{00000000-0002-0000-06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8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9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0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1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2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3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4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5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6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7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8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9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0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1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2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3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4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5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6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7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8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9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0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1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2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3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4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5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6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7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8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49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0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1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2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3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4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5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6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69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7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8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9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0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1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2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3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4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5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6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7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8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9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0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1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2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59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3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4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5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6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7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8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65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8"/>
  <dimension ref="A1:Q108"/>
  <sheetViews>
    <sheetView showGridLines="0" topLeftCell="A2" zoomScale="70" zoomScaleNormal="70" zoomScalePageLayoutView="7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May-19</v>
      </c>
      <c r="B1" s="25">
        <f>BUDGET!G4</f>
        <v>43586</v>
      </c>
      <c r="C1" s="2" t="str">
        <f>TEXT(B1,"MMMM YYYY")</f>
        <v>May 2019</v>
      </c>
    </row>
    <row r="2" spans="1:17" ht="19.5" x14ac:dyDescent="0.45">
      <c r="A2" s="24"/>
      <c r="B2" s="25"/>
    </row>
    <row r="3" spans="1:17" s="4" customFormat="1" ht="19.5" x14ac:dyDescent="0.45">
      <c r="B3" s="31" t="str">
        <f>"Outing Calendar &amp; Summary - "&amp;TEXT(B1,"MMMM")</f>
        <v>Outing Calendar &amp; Summary - May</v>
      </c>
      <c r="C3" s="32"/>
      <c r="D3" s="33"/>
      <c r="E3" s="193" t="str">
        <f>BUDGET!J2</f>
        <v>Bobby Jones Links</v>
      </c>
      <c r="F3" s="193"/>
      <c r="G3" s="193"/>
      <c r="H3" s="3"/>
      <c r="I3" s="31"/>
      <c r="M3" s="56"/>
      <c r="N3" s="59"/>
    </row>
    <row r="4" spans="1:17" s="4" customFormat="1" ht="23" customHeight="1" x14ac:dyDescent="0.35">
      <c r="B4" s="35" t="str">
        <f>C1&amp;" Summary"</f>
        <v>May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1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BUDGET!G9</f>
        <v>0</v>
      </c>
      <c r="G5" s="30">
        <f t="shared" ref="G5:G7" si="0">IF(E5=0,0,E5/F5)</f>
        <v>0</v>
      </c>
      <c r="I5" s="14"/>
      <c r="J5" s="5"/>
      <c r="K5" s="5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BUDGET!G23</f>
        <v>0</v>
      </c>
      <c r="G6" s="30">
        <f t="shared" si="0"/>
        <v>0</v>
      </c>
      <c r="I6" s="14"/>
      <c r="J6" s="1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"/>
    </row>
    <row r="8" spans="1:17" ht="23.25" customHeight="1" x14ac:dyDescent="0.35">
      <c r="C8" s="1"/>
      <c r="I8" s="6"/>
      <c r="J8" s="6"/>
      <c r="K8" s="6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72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72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72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61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71">
    <cfRule type="expression" dxfId="31" priority="4" stopIfTrue="1">
      <formula>$P10=TRUE</formula>
    </cfRule>
  </conditionalFormatting>
  <conditionalFormatting sqref="L10:M10">
    <cfRule type="expression" dxfId="30" priority="3" stopIfTrue="1">
      <formula>$P10=TRUE</formula>
    </cfRule>
  </conditionalFormatting>
  <conditionalFormatting sqref="L11:M12">
    <cfRule type="expression" dxfId="29" priority="2" stopIfTrue="1">
      <formula>$P11=TRUE</formula>
    </cfRule>
  </conditionalFormatting>
  <conditionalFormatting sqref="L13:M71">
    <cfRule type="expression" dxfId="28" priority="1" stopIfTrue="1">
      <formula>$P13=TRUE</formula>
    </cfRule>
  </conditionalFormatting>
  <dataValidations count="2">
    <dataValidation type="list" allowBlank="1" showInputMessage="1" showErrorMessage="1" sqref="F10:F71" xr:uid="{00000000-0002-0000-0700-000000000000}">
      <formula1>"SHOT, XOver, TT"</formula1>
    </dataValidation>
    <dataValidation type="date" operator="greaterThanOrEqual" allowBlank="1" showInputMessage="1" showErrorMessage="1" sqref="C10:C71" xr:uid="{00000000-0002-0000-07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3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4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5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6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7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8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9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0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1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2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3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4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5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6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7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8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9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0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1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2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3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4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5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6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7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8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9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0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1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2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3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4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5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6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7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8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9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0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1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2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69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3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4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5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6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7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8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9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0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1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2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3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4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5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6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7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8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59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49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0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1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2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3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54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65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9"/>
  <dimension ref="A1:Q108"/>
  <sheetViews>
    <sheetView showGridLines="0" topLeftCell="A2" zoomScale="70" zoomScaleNormal="70" zoomScalePageLayoutView="70" workbookViewId="0">
      <selection activeCell="K12" sqref="K12"/>
    </sheetView>
  </sheetViews>
  <sheetFormatPr defaultColWidth="9.1796875" defaultRowHeight="14.5" x14ac:dyDescent="0.35"/>
  <cols>
    <col min="1" max="1" width="6.453125" style="1" customWidth="1"/>
    <col min="2" max="2" width="34.81640625" style="1" customWidth="1"/>
    <col min="3" max="3" width="14.1796875" style="2" customWidth="1"/>
    <col min="4" max="4" width="14.6328125" style="1" customWidth="1"/>
    <col min="5" max="5" width="15.36328125" style="1" customWidth="1"/>
    <col min="6" max="6" width="15.453125" style="1" customWidth="1"/>
    <col min="7" max="8" width="13.6328125" style="1" customWidth="1"/>
    <col min="9" max="9" width="32" style="1" customWidth="1"/>
    <col min="10" max="10" width="14.453125" style="22" customWidth="1"/>
    <col min="11" max="11" width="19.453125" style="1" customWidth="1"/>
    <col min="12" max="12" width="9.453125" style="1" customWidth="1"/>
    <col min="13" max="13" width="10.1796875" style="55" customWidth="1"/>
    <col min="14" max="14" width="11.81640625" style="22" customWidth="1"/>
    <col min="15" max="15" width="8.453125" style="1" customWidth="1"/>
    <col min="16" max="16" width="0" style="1" hidden="1" customWidth="1"/>
    <col min="17" max="16384" width="9.1796875" style="1"/>
  </cols>
  <sheetData>
    <row r="1" spans="1:17" ht="19.5" hidden="1" x14ac:dyDescent="0.45">
      <c r="A1" s="24" t="str">
        <f>TEXT(B1,"MMM-YY")</f>
        <v>Jun-19</v>
      </c>
      <c r="B1" s="25">
        <f>BUDGET!H4</f>
        <v>43617</v>
      </c>
      <c r="C1" s="2" t="str">
        <f>TEXT(B1,"MMMM YYYY")</f>
        <v>June 2019</v>
      </c>
    </row>
    <row r="2" spans="1:17" ht="19.5" x14ac:dyDescent="0.45">
      <c r="A2" s="24"/>
      <c r="B2" s="25"/>
    </row>
    <row r="3" spans="1:17" s="4" customFormat="1" ht="19.5" x14ac:dyDescent="0.45">
      <c r="B3" s="31" t="str">
        <f>"Outing Calendar &amp; Summary - "&amp;TEXT(B1,"MMMM")</f>
        <v>Outing Calendar &amp; Summary - June</v>
      </c>
      <c r="C3" s="32"/>
      <c r="D3" s="33"/>
      <c r="E3" s="193" t="str">
        <f>BUDGET!J2</f>
        <v>Bobby Jones Links</v>
      </c>
      <c r="F3" s="193"/>
      <c r="G3" s="193"/>
      <c r="H3" s="3"/>
      <c r="I3" s="31"/>
      <c r="M3" s="56"/>
      <c r="N3" s="59"/>
    </row>
    <row r="4" spans="1:17" s="4" customFormat="1" ht="23" customHeight="1" x14ac:dyDescent="0.35">
      <c r="B4" s="35" t="str">
        <f>C1&amp;" Summary"</f>
        <v>June 2019 Summary</v>
      </c>
      <c r="C4" s="36" t="s">
        <v>16</v>
      </c>
      <c r="D4" s="36" t="s">
        <v>17</v>
      </c>
      <c r="E4" s="36" t="s">
        <v>0</v>
      </c>
      <c r="F4" s="36" t="s">
        <v>4</v>
      </c>
      <c r="G4" s="36" t="s">
        <v>5</v>
      </c>
      <c r="I4" s="14"/>
      <c r="J4" s="1"/>
      <c r="K4" s="1"/>
      <c r="M4" s="56"/>
      <c r="N4" s="59"/>
    </row>
    <row r="5" spans="1:17" ht="18.75" customHeight="1" x14ac:dyDescent="0.35">
      <c r="B5" s="60" t="str">
        <f>BUDGET!$B9</f>
        <v>Rounds</v>
      </c>
      <c r="C5" s="26">
        <f>E5-D5</f>
        <v>0</v>
      </c>
      <c r="D5" s="26">
        <f>L73</f>
        <v>0</v>
      </c>
      <c r="E5" s="26">
        <f>L74</f>
        <v>0</v>
      </c>
      <c r="F5" s="26">
        <f>BUDGET!H9</f>
        <v>0</v>
      </c>
      <c r="G5" s="30">
        <f t="shared" ref="G5:G7" si="0">IF(E5=0,0,E5/F5)</f>
        <v>0</v>
      </c>
      <c r="I5" s="14"/>
      <c r="J5" s="5"/>
      <c r="K5" s="5"/>
    </row>
    <row r="6" spans="1:17" ht="18.75" customHeight="1" x14ac:dyDescent="0.35">
      <c r="B6" s="60" t="str">
        <f>BUDGET!$B23</f>
        <v>Revenues</v>
      </c>
      <c r="C6" s="26">
        <f>N72</f>
        <v>0</v>
      </c>
      <c r="D6" s="26">
        <f>N73</f>
        <v>0</v>
      </c>
      <c r="E6" s="26">
        <f>N74</f>
        <v>0</v>
      </c>
      <c r="F6" s="26">
        <f>BUDGET!H23</f>
        <v>0</v>
      </c>
      <c r="G6" s="30">
        <f t="shared" si="0"/>
        <v>0</v>
      </c>
      <c r="I6" s="14"/>
      <c r="J6" s="1"/>
    </row>
    <row r="7" spans="1:17" ht="18.75" customHeight="1" x14ac:dyDescent="0.35">
      <c r="B7" s="60" t="str">
        <f>BUDGET!$B16</f>
        <v>Yield</v>
      </c>
      <c r="C7" s="70">
        <f>IFERROR(C6/C5,0)</f>
        <v>0</v>
      </c>
      <c r="D7" s="70">
        <f t="shared" ref="D7:F7" si="1">IFERROR(D6/D5,0)</f>
        <v>0</v>
      </c>
      <c r="E7" s="70">
        <f t="shared" si="1"/>
        <v>0</v>
      </c>
      <c r="F7" s="70">
        <f t="shared" si="1"/>
        <v>0</v>
      </c>
      <c r="G7" s="30">
        <f t="shared" si="0"/>
        <v>0</v>
      </c>
      <c r="I7" s="14"/>
      <c r="J7" s="5"/>
      <c r="K7" s="5"/>
    </row>
    <row r="8" spans="1:17" ht="23.25" customHeight="1" x14ac:dyDescent="0.35">
      <c r="C8" s="1"/>
      <c r="I8" s="6"/>
      <c r="J8" s="6"/>
      <c r="K8" s="6"/>
    </row>
    <row r="9" spans="1:17" s="61" customFormat="1" ht="33.75" customHeight="1" x14ac:dyDescent="0.35">
      <c r="B9" s="62" t="s">
        <v>6</v>
      </c>
      <c r="C9" s="63" t="s">
        <v>7</v>
      </c>
      <c r="D9" s="63" t="s">
        <v>8</v>
      </c>
      <c r="E9" s="63" t="s">
        <v>44</v>
      </c>
      <c r="F9" s="63" t="s">
        <v>45</v>
      </c>
      <c r="G9" s="64" t="s">
        <v>14</v>
      </c>
      <c r="H9" s="65" t="s">
        <v>19</v>
      </c>
      <c r="I9" s="66" t="s">
        <v>9</v>
      </c>
      <c r="J9" s="62" t="s">
        <v>10</v>
      </c>
      <c r="K9" s="62" t="s">
        <v>11</v>
      </c>
      <c r="L9" s="67" t="s">
        <v>42</v>
      </c>
      <c r="M9" s="68" t="s">
        <v>43</v>
      </c>
      <c r="N9" s="64" t="s">
        <v>12</v>
      </c>
      <c r="O9" s="47" t="s">
        <v>15</v>
      </c>
      <c r="P9" s="69"/>
      <c r="Q9" s="69"/>
    </row>
    <row r="10" spans="1:17" s="29" customFormat="1" ht="21" customHeight="1" x14ac:dyDescent="0.35">
      <c r="B10" s="157"/>
      <c r="C10" s="158"/>
      <c r="D10" s="27" t="str">
        <f>IF(C10="","",C10)</f>
        <v/>
      </c>
      <c r="E10" s="159"/>
      <c r="F10" s="160"/>
      <c r="G10" s="161"/>
      <c r="H10" s="163"/>
      <c r="I10" s="164"/>
      <c r="J10" s="168"/>
      <c r="K10" s="165"/>
      <c r="L10" s="166"/>
      <c r="M10" s="167"/>
      <c r="N10" s="28">
        <f>L10*M10</f>
        <v>0</v>
      </c>
      <c r="O10" s="44"/>
      <c r="P10" s="46" t="b">
        <v>0</v>
      </c>
      <c r="Q10" s="46"/>
    </row>
    <row r="11" spans="1:17" s="29" customFormat="1" ht="21" customHeight="1" x14ac:dyDescent="0.35">
      <c r="B11" s="157"/>
      <c r="C11" s="158"/>
      <c r="D11" s="27" t="str">
        <f t="shared" ref="D11:D71" si="2">IF(C11="","",C11)</f>
        <v/>
      </c>
      <c r="E11" s="159"/>
      <c r="F11" s="160"/>
      <c r="G11" s="161"/>
      <c r="H11" s="163"/>
      <c r="I11" s="164"/>
      <c r="J11" s="168"/>
      <c r="K11" s="165"/>
      <c r="L11" s="166"/>
      <c r="M11" s="167"/>
      <c r="N11" s="28">
        <f t="shared" ref="N11:N71" si="3">L11*M11</f>
        <v>0</v>
      </c>
      <c r="O11" s="44"/>
      <c r="P11" s="46" t="b">
        <v>0</v>
      </c>
      <c r="Q11" s="46"/>
    </row>
    <row r="12" spans="1:17" s="29" customFormat="1" ht="21" customHeight="1" x14ac:dyDescent="0.35">
      <c r="B12" s="157"/>
      <c r="C12" s="158"/>
      <c r="D12" s="27" t="str">
        <f t="shared" si="2"/>
        <v/>
      </c>
      <c r="E12" s="159"/>
      <c r="F12" s="160"/>
      <c r="G12" s="161"/>
      <c r="H12" s="163"/>
      <c r="I12" s="164"/>
      <c r="J12" s="168"/>
      <c r="K12" s="165"/>
      <c r="L12" s="166"/>
      <c r="M12" s="167"/>
      <c r="N12" s="28">
        <f t="shared" si="3"/>
        <v>0</v>
      </c>
      <c r="O12" s="44"/>
      <c r="P12" s="46" t="b">
        <v>0</v>
      </c>
      <c r="Q12" s="46"/>
    </row>
    <row r="13" spans="1:17" s="29" customFormat="1" ht="21" customHeight="1" x14ac:dyDescent="0.35">
      <c r="B13" s="157"/>
      <c r="C13" s="158"/>
      <c r="D13" s="27" t="str">
        <f t="shared" si="2"/>
        <v/>
      </c>
      <c r="E13" s="159"/>
      <c r="F13" s="160"/>
      <c r="G13" s="161"/>
      <c r="H13" s="163"/>
      <c r="I13" s="164"/>
      <c r="J13" s="168"/>
      <c r="K13" s="165"/>
      <c r="L13" s="166"/>
      <c r="M13" s="167"/>
      <c r="N13" s="28">
        <f t="shared" si="3"/>
        <v>0</v>
      </c>
      <c r="O13" s="44"/>
      <c r="P13" s="46" t="b">
        <v>0</v>
      </c>
      <c r="Q13" s="46"/>
    </row>
    <row r="14" spans="1:17" s="29" customFormat="1" ht="21" customHeight="1" x14ac:dyDescent="0.35">
      <c r="B14" s="157"/>
      <c r="C14" s="158"/>
      <c r="D14" s="27" t="str">
        <f t="shared" si="2"/>
        <v/>
      </c>
      <c r="E14" s="159"/>
      <c r="F14" s="160"/>
      <c r="G14" s="161"/>
      <c r="H14" s="163"/>
      <c r="I14" s="164"/>
      <c r="J14" s="168"/>
      <c r="K14" s="165"/>
      <c r="L14" s="166"/>
      <c r="M14" s="167"/>
      <c r="N14" s="28">
        <f t="shared" si="3"/>
        <v>0</v>
      </c>
      <c r="O14" s="44"/>
      <c r="P14" s="46" t="b">
        <v>0</v>
      </c>
      <c r="Q14" s="46"/>
    </row>
    <row r="15" spans="1:17" s="29" customFormat="1" ht="21" customHeight="1" x14ac:dyDescent="0.35">
      <c r="B15" s="157"/>
      <c r="C15" s="158"/>
      <c r="D15" s="27" t="str">
        <f t="shared" si="2"/>
        <v/>
      </c>
      <c r="E15" s="159"/>
      <c r="F15" s="160"/>
      <c r="G15" s="161"/>
      <c r="H15" s="163"/>
      <c r="I15" s="164"/>
      <c r="J15" s="168"/>
      <c r="K15" s="165"/>
      <c r="L15" s="166"/>
      <c r="M15" s="167"/>
      <c r="N15" s="28">
        <f t="shared" si="3"/>
        <v>0</v>
      </c>
      <c r="O15" s="44"/>
      <c r="P15" s="46" t="b">
        <v>0</v>
      </c>
      <c r="Q15" s="46"/>
    </row>
    <row r="16" spans="1:17" s="29" customFormat="1" ht="21" customHeight="1" x14ac:dyDescent="0.35">
      <c r="B16" s="157"/>
      <c r="C16" s="158"/>
      <c r="D16" s="27" t="str">
        <f t="shared" si="2"/>
        <v/>
      </c>
      <c r="E16" s="159"/>
      <c r="F16" s="160"/>
      <c r="G16" s="161"/>
      <c r="H16" s="163"/>
      <c r="I16" s="164"/>
      <c r="J16" s="168"/>
      <c r="K16" s="165"/>
      <c r="L16" s="166"/>
      <c r="M16" s="167"/>
      <c r="N16" s="28">
        <f t="shared" si="3"/>
        <v>0</v>
      </c>
      <c r="O16" s="44"/>
      <c r="P16" s="46" t="b">
        <v>0</v>
      </c>
      <c r="Q16" s="46"/>
    </row>
    <row r="17" spans="2:17" s="29" customFormat="1" ht="21" customHeight="1" x14ac:dyDescent="0.35">
      <c r="B17" s="157"/>
      <c r="C17" s="158"/>
      <c r="D17" s="27" t="str">
        <f t="shared" si="2"/>
        <v/>
      </c>
      <c r="E17" s="159"/>
      <c r="F17" s="160"/>
      <c r="G17" s="161"/>
      <c r="H17" s="163"/>
      <c r="I17" s="164"/>
      <c r="J17" s="168"/>
      <c r="K17" s="165"/>
      <c r="L17" s="166"/>
      <c r="M17" s="167"/>
      <c r="N17" s="28">
        <f t="shared" si="3"/>
        <v>0</v>
      </c>
      <c r="O17" s="44"/>
      <c r="P17" s="46" t="b">
        <v>0</v>
      </c>
      <c r="Q17" s="46"/>
    </row>
    <row r="18" spans="2:17" s="29" customFormat="1" ht="21" customHeight="1" x14ac:dyDescent="0.35">
      <c r="B18" s="157"/>
      <c r="C18" s="158"/>
      <c r="D18" s="27" t="str">
        <f t="shared" si="2"/>
        <v/>
      </c>
      <c r="E18" s="159"/>
      <c r="F18" s="160"/>
      <c r="G18" s="161"/>
      <c r="H18" s="163"/>
      <c r="I18" s="164"/>
      <c r="J18" s="168"/>
      <c r="K18" s="165"/>
      <c r="L18" s="166"/>
      <c r="M18" s="167"/>
      <c r="N18" s="28">
        <f t="shared" si="3"/>
        <v>0</v>
      </c>
      <c r="O18" s="44"/>
      <c r="P18" s="46" t="b">
        <v>0</v>
      </c>
      <c r="Q18" s="46"/>
    </row>
    <row r="19" spans="2:17" s="29" customFormat="1" ht="21" customHeight="1" x14ac:dyDescent="0.35">
      <c r="B19" s="157"/>
      <c r="C19" s="158"/>
      <c r="D19" s="27" t="str">
        <f t="shared" si="2"/>
        <v/>
      </c>
      <c r="E19" s="159"/>
      <c r="F19" s="160"/>
      <c r="G19" s="161"/>
      <c r="H19" s="163"/>
      <c r="I19" s="164"/>
      <c r="J19" s="168"/>
      <c r="K19" s="165"/>
      <c r="L19" s="166"/>
      <c r="M19" s="167"/>
      <c r="N19" s="28">
        <f t="shared" si="3"/>
        <v>0</v>
      </c>
      <c r="O19" s="44"/>
      <c r="P19" s="46" t="b">
        <v>0</v>
      </c>
      <c r="Q19" s="46"/>
    </row>
    <row r="20" spans="2:17" s="29" customFormat="1" ht="21" customHeight="1" x14ac:dyDescent="0.35">
      <c r="B20" s="157"/>
      <c r="C20" s="158"/>
      <c r="D20" s="27" t="str">
        <f t="shared" si="2"/>
        <v/>
      </c>
      <c r="E20" s="159"/>
      <c r="F20" s="160"/>
      <c r="G20" s="161"/>
      <c r="H20" s="163"/>
      <c r="I20" s="164"/>
      <c r="J20" s="168"/>
      <c r="K20" s="165"/>
      <c r="L20" s="166"/>
      <c r="M20" s="167"/>
      <c r="N20" s="28">
        <f t="shared" si="3"/>
        <v>0</v>
      </c>
      <c r="O20" s="44"/>
      <c r="P20" s="46" t="b">
        <v>0</v>
      </c>
      <c r="Q20" s="46"/>
    </row>
    <row r="21" spans="2:17" s="29" customFormat="1" ht="21" customHeight="1" x14ac:dyDescent="0.35">
      <c r="B21" s="157"/>
      <c r="C21" s="158"/>
      <c r="D21" s="27" t="str">
        <f t="shared" si="2"/>
        <v/>
      </c>
      <c r="E21" s="159"/>
      <c r="F21" s="160"/>
      <c r="G21" s="161"/>
      <c r="H21" s="163"/>
      <c r="I21" s="164"/>
      <c r="J21" s="168"/>
      <c r="K21" s="165"/>
      <c r="L21" s="166"/>
      <c r="M21" s="167"/>
      <c r="N21" s="28">
        <f t="shared" si="3"/>
        <v>0</v>
      </c>
      <c r="O21" s="44"/>
      <c r="P21" s="46" t="b">
        <v>0</v>
      </c>
      <c r="Q21" s="46"/>
    </row>
    <row r="22" spans="2:17" s="29" customFormat="1" ht="21" customHeight="1" x14ac:dyDescent="0.35">
      <c r="B22" s="157"/>
      <c r="C22" s="158"/>
      <c r="D22" s="27" t="str">
        <f t="shared" si="2"/>
        <v/>
      </c>
      <c r="E22" s="159"/>
      <c r="F22" s="160"/>
      <c r="G22" s="161"/>
      <c r="H22" s="163"/>
      <c r="I22" s="164"/>
      <c r="J22" s="168"/>
      <c r="K22" s="165"/>
      <c r="L22" s="166"/>
      <c r="M22" s="167"/>
      <c r="N22" s="28">
        <f t="shared" si="3"/>
        <v>0</v>
      </c>
      <c r="O22" s="44"/>
      <c r="P22" s="46" t="b">
        <v>0</v>
      </c>
      <c r="Q22" s="46"/>
    </row>
    <row r="23" spans="2:17" s="29" customFormat="1" ht="21" customHeight="1" x14ac:dyDescent="0.35">
      <c r="B23" s="157"/>
      <c r="C23" s="158"/>
      <c r="D23" s="27" t="str">
        <f t="shared" si="2"/>
        <v/>
      </c>
      <c r="E23" s="159"/>
      <c r="F23" s="160"/>
      <c r="G23" s="161"/>
      <c r="H23" s="163"/>
      <c r="I23" s="164"/>
      <c r="J23" s="168"/>
      <c r="K23" s="165"/>
      <c r="L23" s="166"/>
      <c r="M23" s="167"/>
      <c r="N23" s="28">
        <f t="shared" si="3"/>
        <v>0</v>
      </c>
      <c r="O23" s="44"/>
      <c r="P23" s="46" t="b">
        <v>0</v>
      </c>
      <c r="Q23" s="46"/>
    </row>
    <row r="24" spans="2:17" s="29" customFormat="1" ht="21" customHeight="1" x14ac:dyDescent="0.35">
      <c r="B24" s="157"/>
      <c r="C24" s="158"/>
      <c r="D24" s="27" t="str">
        <f t="shared" si="2"/>
        <v/>
      </c>
      <c r="E24" s="159"/>
      <c r="F24" s="160"/>
      <c r="G24" s="161"/>
      <c r="H24" s="163"/>
      <c r="I24" s="164"/>
      <c r="J24" s="168"/>
      <c r="K24" s="165"/>
      <c r="L24" s="166"/>
      <c r="M24" s="167"/>
      <c r="N24" s="28">
        <f t="shared" si="3"/>
        <v>0</v>
      </c>
      <c r="O24" s="44"/>
      <c r="P24" s="46" t="b">
        <v>0</v>
      </c>
      <c r="Q24" s="46"/>
    </row>
    <row r="25" spans="2:17" s="29" customFormat="1" ht="21" customHeight="1" x14ac:dyDescent="0.35">
      <c r="B25" s="157"/>
      <c r="C25" s="158"/>
      <c r="D25" s="27" t="str">
        <f t="shared" si="2"/>
        <v/>
      </c>
      <c r="E25" s="159"/>
      <c r="F25" s="160"/>
      <c r="G25" s="161"/>
      <c r="H25" s="163"/>
      <c r="I25" s="164"/>
      <c r="J25" s="168"/>
      <c r="K25" s="165"/>
      <c r="L25" s="166"/>
      <c r="M25" s="167"/>
      <c r="N25" s="28">
        <f t="shared" si="3"/>
        <v>0</v>
      </c>
      <c r="O25" s="44"/>
      <c r="P25" s="46" t="b">
        <v>0</v>
      </c>
      <c r="Q25" s="46"/>
    </row>
    <row r="26" spans="2:17" s="29" customFormat="1" ht="21" customHeight="1" x14ac:dyDescent="0.35">
      <c r="B26" s="157"/>
      <c r="C26" s="158"/>
      <c r="D26" s="27" t="str">
        <f t="shared" si="2"/>
        <v/>
      </c>
      <c r="E26" s="159"/>
      <c r="F26" s="160"/>
      <c r="G26" s="161"/>
      <c r="H26" s="163"/>
      <c r="I26" s="164"/>
      <c r="J26" s="168"/>
      <c r="K26" s="165"/>
      <c r="L26" s="166"/>
      <c r="M26" s="167"/>
      <c r="N26" s="28">
        <f t="shared" si="3"/>
        <v>0</v>
      </c>
      <c r="O26" s="44"/>
      <c r="P26" s="46" t="b">
        <v>0</v>
      </c>
      <c r="Q26" s="46"/>
    </row>
    <row r="27" spans="2:17" s="29" customFormat="1" ht="21" customHeight="1" x14ac:dyDescent="0.35">
      <c r="B27" s="157"/>
      <c r="C27" s="158"/>
      <c r="D27" s="27" t="str">
        <f t="shared" si="2"/>
        <v/>
      </c>
      <c r="E27" s="159"/>
      <c r="F27" s="160"/>
      <c r="G27" s="161"/>
      <c r="H27" s="163"/>
      <c r="I27" s="164"/>
      <c r="J27" s="168"/>
      <c r="K27" s="165"/>
      <c r="L27" s="166"/>
      <c r="M27" s="167"/>
      <c r="N27" s="28">
        <f t="shared" si="3"/>
        <v>0</v>
      </c>
      <c r="O27" s="44"/>
      <c r="P27" s="46" t="b">
        <v>0</v>
      </c>
      <c r="Q27" s="46"/>
    </row>
    <row r="28" spans="2:17" s="29" customFormat="1" ht="21" customHeight="1" x14ac:dyDescent="0.35">
      <c r="B28" s="157"/>
      <c r="C28" s="158"/>
      <c r="D28" s="27" t="str">
        <f t="shared" si="2"/>
        <v/>
      </c>
      <c r="E28" s="159"/>
      <c r="F28" s="160"/>
      <c r="G28" s="161"/>
      <c r="H28" s="163"/>
      <c r="I28" s="164"/>
      <c r="J28" s="168"/>
      <c r="K28" s="165"/>
      <c r="L28" s="166"/>
      <c r="M28" s="167"/>
      <c r="N28" s="28">
        <f t="shared" si="3"/>
        <v>0</v>
      </c>
      <c r="O28" s="44"/>
      <c r="P28" s="46" t="b">
        <v>0</v>
      </c>
      <c r="Q28" s="46"/>
    </row>
    <row r="29" spans="2:17" s="29" customFormat="1" ht="21" customHeight="1" x14ac:dyDescent="0.35">
      <c r="B29" s="157"/>
      <c r="C29" s="158"/>
      <c r="D29" s="27" t="str">
        <f t="shared" si="2"/>
        <v/>
      </c>
      <c r="E29" s="159"/>
      <c r="F29" s="160"/>
      <c r="G29" s="161"/>
      <c r="H29" s="163"/>
      <c r="I29" s="164"/>
      <c r="J29" s="168"/>
      <c r="K29" s="165"/>
      <c r="L29" s="166"/>
      <c r="M29" s="167"/>
      <c r="N29" s="28">
        <f t="shared" si="3"/>
        <v>0</v>
      </c>
      <c r="O29" s="44"/>
      <c r="P29" s="46" t="b">
        <v>0</v>
      </c>
      <c r="Q29" s="46"/>
    </row>
    <row r="30" spans="2:17" s="29" customFormat="1" ht="21" customHeight="1" x14ac:dyDescent="0.35">
      <c r="B30" s="157"/>
      <c r="C30" s="158"/>
      <c r="D30" s="27" t="str">
        <f t="shared" si="2"/>
        <v/>
      </c>
      <c r="E30" s="159"/>
      <c r="F30" s="160"/>
      <c r="G30" s="161"/>
      <c r="H30" s="163"/>
      <c r="I30" s="164"/>
      <c r="J30" s="168"/>
      <c r="K30" s="165"/>
      <c r="L30" s="166"/>
      <c r="M30" s="167"/>
      <c r="N30" s="28">
        <f t="shared" si="3"/>
        <v>0</v>
      </c>
      <c r="O30" s="44"/>
      <c r="P30" s="46" t="b">
        <v>0</v>
      </c>
      <c r="Q30" s="46"/>
    </row>
    <row r="31" spans="2:17" s="29" customFormat="1" ht="21" customHeight="1" x14ac:dyDescent="0.35">
      <c r="B31" s="157"/>
      <c r="C31" s="158"/>
      <c r="D31" s="27" t="str">
        <f t="shared" si="2"/>
        <v/>
      </c>
      <c r="E31" s="159"/>
      <c r="F31" s="160"/>
      <c r="G31" s="161"/>
      <c r="H31" s="163"/>
      <c r="I31" s="164"/>
      <c r="J31" s="168"/>
      <c r="K31" s="165"/>
      <c r="L31" s="166"/>
      <c r="M31" s="167"/>
      <c r="N31" s="28">
        <f t="shared" si="3"/>
        <v>0</v>
      </c>
      <c r="O31" s="44"/>
      <c r="P31" s="46" t="b">
        <v>0</v>
      </c>
      <c r="Q31" s="46"/>
    </row>
    <row r="32" spans="2:17" s="29" customFormat="1" ht="21" customHeight="1" x14ac:dyDescent="0.35">
      <c r="B32" s="157"/>
      <c r="C32" s="158"/>
      <c r="D32" s="27" t="str">
        <f t="shared" si="2"/>
        <v/>
      </c>
      <c r="E32" s="159"/>
      <c r="F32" s="160"/>
      <c r="G32" s="161"/>
      <c r="H32" s="163"/>
      <c r="I32" s="164"/>
      <c r="J32" s="168"/>
      <c r="K32" s="165"/>
      <c r="L32" s="166"/>
      <c r="M32" s="167"/>
      <c r="N32" s="28">
        <f t="shared" si="3"/>
        <v>0</v>
      </c>
      <c r="O32" s="44"/>
      <c r="P32" s="46" t="b">
        <v>0</v>
      </c>
      <c r="Q32" s="46"/>
    </row>
    <row r="33" spans="2:17" s="29" customFormat="1" ht="21" customHeight="1" x14ac:dyDescent="0.35">
      <c r="B33" s="157"/>
      <c r="C33" s="158"/>
      <c r="D33" s="27" t="str">
        <f t="shared" si="2"/>
        <v/>
      </c>
      <c r="E33" s="159"/>
      <c r="F33" s="160"/>
      <c r="G33" s="161"/>
      <c r="H33" s="163"/>
      <c r="I33" s="164"/>
      <c r="J33" s="168"/>
      <c r="K33" s="165"/>
      <c r="L33" s="166"/>
      <c r="M33" s="167"/>
      <c r="N33" s="28">
        <f t="shared" si="3"/>
        <v>0</v>
      </c>
      <c r="O33" s="44"/>
      <c r="P33" s="46" t="b">
        <v>0</v>
      </c>
      <c r="Q33" s="46"/>
    </row>
    <row r="34" spans="2:17" s="29" customFormat="1" ht="21" customHeight="1" x14ac:dyDescent="0.35">
      <c r="B34" s="157"/>
      <c r="C34" s="158"/>
      <c r="D34" s="27" t="str">
        <f t="shared" si="2"/>
        <v/>
      </c>
      <c r="E34" s="159"/>
      <c r="F34" s="160"/>
      <c r="G34" s="161"/>
      <c r="H34" s="163"/>
      <c r="I34" s="164"/>
      <c r="J34" s="168"/>
      <c r="K34" s="165"/>
      <c r="L34" s="166"/>
      <c r="M34" s="167"/>
      <c r="N34" s="28">
        <f t="shared" si="3"/>
        <v>0</v>
      </c>
      <c r="O34" s="44"/>
      <c r="P34" s="46" t="b">
        <v>0</v>
      </c>
      <c r="Q34" s="46"/>
    </row>
    <row r="35" spans="2:17" s="29" customFormat="1" ht="21" customHeight="1" x14ac:dyDescent="0.35">
      <c r="B35" s="157"/>
      <c r="C35" s="158"/>
      <c r="D35" s="27" t="str">
        <f t="shared" si="2"/>
        <v/>
      </c>
      <c r="E35" s="159"/>
      <c r="F35" s="160"/>
      <c r="G35" s="161"/>
      <c r="H35" s="163"/>
      <c r="I35" s="164"/>
      <c r="J35" s="168"/>
      <c r="K35" s="165"/>
      <c r="L35" s="166"/>
      <c r="M35" s="167"/>
      <c r="N35" s="28">
        <f t="shared" si="3"/>
        <v>0</v>
      </c>
      <c r="O35" s="44"/>
      <c r="P35" s="46" t="b">
        <v>0</v>
      </c>
      <c r="Q35" s="46"/>
    </row>
    <row r="36" spans="2:17" s="29" customFormat="1" ht="21" customHeight="1" x14ac:dyDescent="0.35">
      <c r="B36" s="157"/>
      <c r="C36" s="158"/>
      <c r="D36" s="27" t="str">
        <f t="shared" si="2"/>
        <v/>
      </c>
      <c r="E36" s="159"/>
      <c r="F36" s="160"/>
      <c r="G36" s="161"/>
      <c r="H36" s="163"/>
      <c r="I36" s="164"/>
      <c r="J36" s="168"/>
      <c r="K36" s="165"/>
      <c r="L36" s="166"/>
      <c r="M36" s="167"/>
      <c r="N36" s="28">
        <f t="shared" si="3"/>
        <v>0</v>
      </c>
      <c r="O36" s="44"/>
      <c r="P36" s="46" t="b">
        <v>0</v>
      </c>
      <c r="Q36" s="46"/>
    </row>
    <row r="37" spans="2:17" s="29" customFormat="1" ht="21" customHeight="1" x14ac:dyDescent="0.35">
      <c r="B37" s="157"/>
      <c r="C37" s="158"/>
      <c r="D37" s="27" t="str">
        <f t="shared" si="2"/>
        <v/>
      </c>
      <c r="E37" s="159"/>
      <c r="F37" s="160"/>
      <c r="G37" s="161"/>
      <c r="H37" s="163"/>
      <c r="I37" s="164"/>
      <c r="J37" s="168"/>
      <c r="K37" s="165"/>
      <c r="L37" s="166"/>
      <c r="M37" s="167"/>
      <c r="N37" s="28">
        <f t="shared" si="3"/>
        <v>0</v>
      </c>
      <c r="O37" s="44"/>
      <c r="P37" s="46" t="b">
        <v>0</v>
      </c>
      <c r="Q37" s="46"/>
    </row>
    <row r="38" spans="2:17" s="29" customFormat="1" ht="21" customHeight="1" x14ac:dyDescent="0.35">
      <c r="B38" s="157"/>
      <c r="C38" s="158"/>
      <c r="D38" s="27" t="str">
        <f t="shared" si="2"/>
        <v/>
      </c>
      <c r="E38" s="159"/>
      <c r="F38" s="160"/>
      <c r="G38" s="161"/>
      <c r="H38" s="163"/>
      <c r="I38" s="164"/>
      <c r="J38" s="168"/>
      <c r="K38" s="165"/>
      <c r="L38" s="166"/>
      <c r="M38" s="167"/>
      <c r="N38" s="28">
        <f t="shared" si="3"/>
        <v>0</v>
      </c>
      <c r="O38" s="44"/>
      <c r="P38" s="46" t="b">
        <v>0</v>
      </c>
      <c r="Q38" s="46"/>
    </row>
    <row r="39" spans="2:17" s="29" customFormat="1" ht="21" customHeight="1" x14ac:dyDescent="0.35">
      <c r="B39" s="157"/>
      <c r="C39" s="158"/>
      <c r="D39" s="27" t="str">
        <f t="shared" si="2"/>
        <v/>
      </c>
      <c r="E39" s="159"/>
      <c r="F39" s="160"/>
      <c r="G39" s="161"/>
      <c r="H39" s="163"/>
      <c r="I39" s="164"/>
      <c r="J39" s="168"/>
      <c r="K39" s="165"/>
      <c r="L39" s="166"/>
      <c r="M39" s="167"/>
      <c r="N39" s="28">
        <f t="shared" si="3"/>
        <v>0</v>
      </c>
      <c r="O39" s="44"/>
      <c r="P39" s="46" t="b">
        <v>0</v>
      </c>
      <c r="Q39" s="46"/>
    </row>
    <row r="40" spans="2:17" s="29" customFormat="1" ht="21" customHeight="1" x14ac:dyDescent="0.35">
      <c r="B40" s="157"/>
      <c r="C40" s="158"/>
      <c r="D40" s="27" t="str">
        <f t="shared" si="2"/>
        <v/>
      </c>
      <c r="E40" s="159"/>
      <c r="F40" s="160"/>
      <c r="G40" s="161"/>
      <c r="H40" s="163"/>
      <c r="I40" s="164"/>
      <c r="J40" s="168"/>
      <c r="K40" s="165"/>
      <c r="L40" s="166"/>
      <c r="M40" s="167"/>
      <c r="N40" s="28">
        <f t="shared" si="3"/>
        <v>0</v>
      </c>
      <c r="O40" s="44"/>
      <c r="P40" s="46" t="b">
        <v>0</v>
      </c>
      <c r="Q40" s="46"/>
    </row>
    <row r="41" spans="2:17" s="29" customFormat="1" ht="21" customHeight="1" x14ac:dyDescent="0.35">
      <c r="B41" s="157"/>
      <c r="C41" s="158"/>
      <c r="D41" s="27" t="str">
        <f t="shared" si="2"/>
        <v/>
      </c>
      <c r="E41" s="159"/>
      <c r="F41" s="160"/>
      <c r="G41" s="161"/>
      <c r="H41" s="163"/>
      <c r="I41" s="164"/>
      <c r="J41" s="168"/>
      <c r="K41" s="165"/>
      <c r="L41" s="166"/>
      <c r="M41" s="167"/>
      <c r="N41" s="28">
        <f t="shared" si="3"/>
        <v>0</v>
      </c>
      <c r="O41" s="44"/>
      <c r="P41" s="46" t="b">
        <v>0</v>
      </c>
      <c r="Q41" s="46"/>
    </row>
    <row r="42" spans="2:17" s="29" customFormat="1" ht="21" customHeight="1" x14ac:dyDescent="0.35">
      <c r="B42" s="157"/>
      <c r="C42" s="158"/>
      <c r="D42" s="27" t="str">
        <f t="shared" si="2"/>
        <v/>
      </c>
      <c r="E42" s="159"/>
      <c r="F42" s="160"/>
      <c r="G42" s="161"/>
      <c r="H42" s="163"/>
      <c r="I42" s="164"/>
      <c r="J42" s="168"/>
      <c r="K42" s="165"/>
      <c r="L42" s="166"/>
      <c r="M42" s="167"/>
      <c r="N42" s="28">
        <f t="shared" si="3"/>
        <v>0</v>
      </c>
      <c r="O42" s="44"/>
      <c r="P42" s="46" t="b">
        <v>0</v>
      </c>
      <c r="Q42" s="46"/>
    </row>
    <row r="43" spans="2:17" s="29" customFormat="1" ht="21" customHeight="1" x14ac:dyDescent="0.35">
      <c r="B43" s="157"/>
      <c r="C43" s="158"/>
      <c r="D43" s="27" t="str">
        <f t="shared" si="2"/>
        <v/>
      </c>
      <c r="E43" s="159"/>
      <c r="F43" s="160"/>
      <c r="G43" s="161"/>
      <c r="H43" s="163"/>
      <c r="I43" s="164"/>
      <c r="J43" s="168"/>
      <c r="K43" s="165"/>
      <c r="L43" s="166"/>
      <c r="M43" s="167"/>
      <c r="N43" s="28">
        <f t="shared" si="3"/>
        <v>0</v>
      </c>
      <c r="O43" s="44"/>
      <c r="P43" s="46" t="b">
        <v>0</v>
      </c>
      <c r="Q43" s="46"/>
    </row>
    <row r="44" spans="2:17" s="29" customFormat="1" ht="21" customHeight="1" x14ac:dyDescent="0.35">
      <c r="B44" s="157"/>
      <c r="C44" s="158"/>
      <c r="D44" s="27" t="str">
        <f t="shared" si="2"/>
        <v/>
      </c>
      <c r="E44" s="159"/>
      <c r="F44" s="160"/>
      <c r="G44" s="161"/>
      <c r="H44" s="163"/>
      <c r="I44" s="164"/>
      <c r="J44" s="168"/>
      <c r="K44" s="165"/>
      <c r="L44" s="166"/>
      <c r="M44" s="167"/>
      <c r="N44" s="28">
        <f t="shared" si="3"/>
        <v>0</v>
      </c>
      <c r="O44" s="44"/>
      <c r="P44" s="46" t="b">
        <v>0</v>
      </c>
      <c r="Q44" s="46"/>
    </row>
    <row r="45" spans="2:17" s="29" customFormat="1" ht="21" customHeight="1" x14ac:dyDescent="0.35">
      <c r="B45" s="157"/>
      <c r="C45" s="158"/>
      <c r="D45" s="27" t="str">
        <f t="shared" si="2"/>
        <v/>
      </c>
      <c r="E45" s="159"/>
      <c r="F45" s="160"/>
      <c r="G45" s="161"/>
      <c r="H45" s="163"/>
      <c r="I45" s="164"/>
      <c r="J45" s="168"/>
      <c r="K45" s="165"/>
      <c r="L45" s="166"/>
      <c r="M45" s="167"/>
      <c r="N45" s="28">
        <f t="shared" si="3"/>
        <v>0</v>
      </c>
      <c r="O45" s="44"/>
      <c r="P45" s="46" t="b">
        <v>0</v>
      </c>
      <c r="Q45" s="46"/>
    </row>
    <row r="46" spans="2:17" s="29" customFormat="1" ht="21" customHeight="1" x14ac:dyDescent="0.35">
      <c r="B46" s="157"/>
      <c r="C46" s="158"/>
      <c r="D46" s="27" t="str">
        <f t="shared" si="2"/>
        <v/>
      </c>
      <c r="E46" s="159"/>
      <c r="F46" s="160"/>
      <c r="G46" s="161"/>
      <c r="H46" s="163"/>
      <c r="I46" s="164"/>
      <c r="J46" s="168"/>
      <c r="K46" s="165"/>
      <c r="L46" s="166"/>
      <c r="M46" s="167"/>
      <c r="N46" s="28">
        <f t="shared" si="3"/>
        <v>0</v>
      </c>
      <c r="O46" s="44"/>
      <c r="P46" s="46" t="b">
        <v>0</v>
      </c>
      <c r="Q46" s="46"/>
    </row>
    <row r="47" spans="2:17" s="29" customFormat="1" ht="21" customHeight="1" x14ac:dyDescent="0.35">
      <c r="B47" s="157"/>
      <c r="C47" s="158"/>
      <c r="D47" s="27" t="str">
        <f t="shared" si="2"/>
        <v/>
      </c>
      <c r="E47" s="159"/>
      <c r="F47" s="160"/>
      <c r="G47" s="161"/>
      <c r="H47" s="163"/>
      <c r="I47" s="164"/>
      <c r="J47" s="168"/>
      <c r="K47" s="165"/>
      <c r="L47" s="166"/>
      <c r="M47" s="167"/>
      <c r="N47" s="28">
        <f t="shared" si="3"/>
        <v>0</v>
      </c>
      <c r="O47" s="44"/>
      <c r="P47" s="46" t="b">
        <v>0</v>
      </c>
      <c r="Q47" s="46"/>
    </row>
    <row r="48" spans="2:17" s="29" customFormat="1" ht="21" customHeight="1" x14ac:dyDescent="0.35">
      <c r="B48" s="157"/>
      <c r="C48" s="158"/>
      <c r="D48" s="27" t="str">
        <f t="shared" si="2"/>
        <v/>
      </c>
      <c r="E48" s="159"/>
      <c r="F48" s="160"/>
      <c r="G48" s="161"/>
      <c r="H48" s="163"/>
      <c r="I48" s="164"/>
      <c r="J48" s="168"/>
      <c r="K48" s="165"/>
      <c r="L48" s="166"/>
      <c r="M48" s="167"/>
      <c r="N48" s="28">
        <f t="shared" si="3"/>
        <v>0</v>
      </c>
      <c r="O48" s="44"/>
      <c r="P48" s="46" t="b">
        <v>0</v>
      </c>
      <c r="Q48" s="46"/>
    </row>
    <row r="49" spans="2:17" s="29" customFormat="1" ht="21" customHeight="1" x14ac:dyDescent="0.35">
      <c r="B49" s="157"/>
      <c r="C49" s="158"/>
      <c r="D49" s="27" t="str">
        <f t="shared" si="2"/>
        <v/>
      </c>
      <c r="E49" s="159"/>
      <c r="F49" s="160"/>
      <c r="G49" s="161"/>
      <c r="H49" s="163"/>
      <c r="I49" s="164"/>
      <c r="J49" s="168"/>
      <c r="K49" s="165"/>
      <c r="L49" s="166"/>
      <c r="M49" s="167"/>
      <c r="N49" s="28">
        <f t="shared" si="3"/>
        <v>0</v>
      </c>
      <c r="O49" s="44"/>
      <c r="P49" s="46" t="b">
        <v>0</v>
      </c>
      <c r="Q49" s="46"/>
    </row>
    <row r="50" spans="2:17" s="29" customFormat="1" ht="21" customHeight="1" x14ac:dyDescent="0.35">
      <c r="B50" s="157"/>
      <c r="C50" s="158"/>
      <c r="D50" s="27" t="str">
        <f t="shared" si="2"/>
        <v/>
      </c>
      <c r="E50" s="159"/>
      <c r="F50" s="160"/>
      <c r="G50" s="161"/>
      <c r="H50" s="163"/>
      <c r="I50" s="164"/>
      <c r="J50" s="168"/>
      <c r="K50" s="165"/>
      <c r="L50" s="166"/>
      <c r="M50" s="167"/>
      <c r="N50" s="28">
        <f t="shared" si="3"/>
        <v>0</v>
      </c>
      <c r="O50" s="44"/>
      <c r="P50" s="46" t="b">
        <v>0</v>
      </c>
      <c r="Q50" s="46"/>
    </row>
    <row r="51" spans="2:17" s="29" customFormat="1" ht="21" customHeight="1" x14ac:dyDescent="0.35">
      <c r="B51" s="157"/>
      <c r="C51" s="158"/>
      <c r="D51" s="27" t="str">
        <f t="shared" si="2"/>
        <v/>
      </c>
      <c r="E51" s="159"/>
      <c r="F51" s="160"/>
      <c r="G51" s="161"/>
      <c r="H51" s="163"/>
      <c r="I51" s="164"/>
      <c r="J51" s="168"/>
      <c r="K51" s="165"/>
      <c r="L51" s="166"/>
      <c r="M51" s="167"/>
      <c r="N51" s="28">
        <f t="shared" si="3"/>
        <v>0</v>
      </c>
      <c r="O51" s="44"/>
      <c r="P51" s="46" t="b">
        <v>0</v>
      </c>
      <c r="Q51" s="46"/>
    </row>
    <row r="52" spans="2:17" s="29" customFormat="1" ht="21" customHeight="1" x14ac:dyDescent="0.35">
      <c r="B52" s="157"/>
      <c r="C52" s="158"/>
      <c r="D52" s="27" t="str">
        <f t="shared" si="2"/>
        <v/>
      </c>
      <c r="E52" s="159"/>
      <c r="F52" s="160"/>
      <c r="G52" s="161"/>
      <c r="H52" s="163"/>
      <c r="I52" s="164"/>
      <c r="J52" s="168"/>
      <c r="K52" s="165"/>
      <c r="L52" s="166"/>
      <c r="M52" s="167"/>
      <c r="N52" s="28">
        <f t="shared" si="3"/>
        <v>0</v>
      </c>
      <c r="O52" s="44"/>
      <c r="P52" s="46" t="b">
        <v>0</v>
      </c>
      <c r="Q52" s="46"/>
    </row>
    <row r="53" spans="2:17" s="29" customFormat="1" ht="21" customHeight="1" x14ac:dyDescent="0.35">
      <c r="B53" s="157"/>
      <c r="C53" s="158"/>
      <c r="D53" s="27" t="str">
        <f t="shared" si="2"/>
        <v/>
      </c>
      <c r="E53" s="159"/>
      <c r="F53" s="160"/>
      <c r="G53" s="161"/>
      <c r="H53" s="163"/>
      <c r="I53" s="164"/>
      <c r="J53" s="168"/>
      <c r="K53" s="165"/>
      <c r="L53" s="166"/>
      <c r="M53" s="167"/>
      <c r="N53" s="28">
        <f t="shared" si="3"/>
        <v>0</v>
      </c>
      <c r="O53" s="44"/>
      <c r="P53" s="46" t="b">
        <v>0</v>
      </c>
      <c r="Q53" s="46"/>
    </row>
    <row r="54" spans="2:17" s="29" customFormat="1" ht="21" customHeight="1" x14ac:dyDescent="0.35">
      <c r="B54" s="157"/>
      <c r="C54" s="158"/>
      <c r="D54" s="27" t="str">
        <f t="shared" si="2"/>
        <v/>
      </c>
      <c r="E54" s="159"/>
      <c r="F54" s="160"/>
      <c r="G54" s="161"/>
      <c r="H54" s="163"/>
      <c r="I54" s="164"/>
      <c r="J54" s="168"/>
      <c r="K54" s="165"/>
      <c r="L54" s="166"/>
      <c r="M54" s="167"/>
      <c r="N54" s="28">
        <f t="shared" si="3"/>
        <v>0</v>
      </c>
      <c r="O54" s="44"/>
      <c r="P54" s="46" t="b">
        <v>0</v>
      </c>
      <c r="Q54" s="46"/>
    </row>
    <row r="55" spans="2:17" s="29" customFormat="1" ht="21" customHeight="1" x14ac:dyDescent="0.35">
      <c r="B55" s="157"/>
      <c r="C55" s="158"/>
      <c r="D55" s="27" t="str">
        <f t="shared" si="2"/>
        <v/>
      </c>
      <c r="E55" s="159"/>
      <c r="F55" s="160"/>
      <c r="G55" s="161"/>
      <c r="H55" s="163"/>
      <c r="I55" s="164"/>
      <c r="J55" s="168"/>
      <c r="K55" s="165"/>
      <c r="L55" s="166"/>
      <c r="M55" s="167"/>
      <c r="N55" s="28">
        <f t="shared" si="3"/>
        <v>0</v>
      </c>
      <c r="O55" s="44"/>
      <c r="P55" s="46" t="b">
        <v>0</v>
      </c>
      <c r="Q55" s="46"/>
    </row>
    <row r="56" spans="2:17" s="29" customFormat="1" ht="21" customHeight="1" x14ac:dyDescent="0.35">
      <c r="B56" s="157"/>
      <c r="C56" s="158"/>
      <c r="D56" s="27" t="str">
        <f t="shared" si="2"/>
        <v/>
      </c>
      <c r="E56" s="159"/>
      <c r="F56" s="160"/>
      <c r="G56" s="161"/>
      <c r="H56" s="163"/>
      <c r="I56" s="164"/>
      <c r="J56" s="168"/>
      <c r="K56" s="165"/>
      <c r="L56" s="166"/>
      <c r="M56" s="167"/>
      <c r="N56" s="28">
        <f t="shared" si="3"/>
        <v>0</v>
      </c>
      <c r="O56" s="44"/>
      <c r="P56" s="46" t="b">
        <v>0</v>
      </c>
      <c r="Q56" s="46"/>
    </row>
    <row r="57" spans="2:17" s="29" customFormat="1" ht="21" customHeight="1" x14ac:dyDescent="0.35">
      <c r="B57" s="157"/>
      <c r="C57" s="158"/>
      <c r="D57" s="27" t="str">
        <f t="shared" si="2"/>
        <v/>
      </c>
      <c r="E57" s="159"/>
      <c r="F57" s="160"/>
      <c r="G57" s="161"/>
      <c r="H57" s="163"/>
      <c r="I57" s="164"/>
      <c r="J57" s="168"/>
      <c r="K57" s="165"/>
      <c r="L57" s="166"/>
      <c r="M57" s="167"/>
      <c r="N57" s="28">
        <f t="shared" si="3"/>
        <v>0</v>
      </c>
      <c r="O57" s="44"/>
      <c r="P57" s="46" t="b">
        <v>0</v>
      </c>
      <c r="Q57" s="46"/>
    </row>
    <row r="58" spans="2:17" s="29" customFormat="1" ht="21" customHeight="1" x14ac:dyDescent="0.35">
      <c r="B58" s="157"/>
      <c r="C58" s="158"/>
      <c r="D58" s="27" t="str">
        <f t="shared" si="2"/>
        <v/>
      </c>
      <c r="E58" s="159"/>
      <c r="F58" s="160"/>
      <c r="G58" s="161"/>
      <c r="H58" s="163"/>
      <c r="I58" s="164"/>
      <c r="J58" s="168"/>
      <c r="K58" s="165"/>
      <c r="L58" s="166"/>
      <c r="M58" s="167"/>
      <c r="N58" s="28">
        <f t="shared" si="3"/>
        <v>0</v>
      </c>
      <c r="O58" s="44"/>
      <c r="P58" s="46" t="b">
        <v>0</v>
      </c>
      <c r="Q58" s="46"/>
    </row>
    <row r="59" spans="2:17" s="29" customFormat="1" ht="21" customHeight="1" x14ac:dyDescent="0.35">
      <c r="B59" s="157"/>
      <c r="C59" s="158"/>
      <c r="D59" s="27" t="str">
        <f t="shared" si="2"/>
        <v/>
      </c>
      <c r="E59" s="159"/>
      <c r="F59" s="160"/>
      <c r="G59" s="161"/>
      <c r="H59" s="163"/>
      <c r="I59" s="164"/>
      <c r="J59" s="168"/>
      <c r="K59" s="165"/>
      <c r="L59" s="166"/>
      <c r="M59" s="167"/>
      <c r="N59" s="28">
        <f t="shared" si="3"/>
        <v>0</v>
      </c>
      <c r="O59" s="44"/>
      <c r="P59" s="46" t="b">
        <v>0</v>
      </c>
      <c r="Q59" s="46"/>
    </row>
    <row r="60" spans="2:17" s="29" customFormat="1" ht="21" customHeight="1" x14ac:dyDescent="0.35">
      <c r="B60" s="157"/>
      <c r="C60" s="158"/>
      <c r="D60" s="27" t="str">
        <f t="shared" si="2"/>
        <v/>
      </c>
      <c r="E60" s="159"/>
      <c r="F60" s="160"/>
      <c r="G60" s="161"/>
      <c r="H60" s="163"/>
      <c r="I60" s="164"/>
      <c r="J60" s="168"/>
      <c r="K60" s="165"/>
      <c r="L60" s="166"/>
      <c r="M60" s="167"/>
      <c r="N60" s="28">
        <f t="shared" si="3"/>
        <v>0</v>
      </c>
      <c r="O60" s="44"/>
      <c r="P60" s="46" t="b">
        <v>0</v>
      </c>
      <c r="Q60" s="46"/>
    </row>
    <row r="61" spans="2:17" s="29" customFormat="1" ht="21" customHeight="1" x14ac:dyDescent="0.35">
      <c r="B61" s="157"/>
      <c r="C61" s="158"/>
      <c r="D61" s="27" t="str">
        <f t="shared" si="2"/>
        <v/>
      </c>
      <c r="E61" s="159"/>
      <c r="F61" s="160"/>
      <c r="G61" s="161"/>
      <c r="H61" s="163"/>
      <c r="I61" s="164"/>
      <c r="J61" s="168"/>
      <c r="K61" s="165"/>
      <c r="L61" s="166"/>
      <c r="M61" s="167"/>
      <c r="N61" s="28">
        <f t="shared" si="3"/>
        <v>0</v>
      </c>
      <c r="O61" s="44"/>
      <c r="P61" s="46" t="b">
        <v>0</v>
      </c>
      <c r="Q61" s="46"/>
    </row>
    <row r="62" spans="2:17" s="29" customFormat="1" ht="21" customHeight="1" x14ac:dyDescent="0.35">
      <c r="B62" s="157"/>
      <c r="C62" s="158"/>
      <c r="D62" s="27" t="str">
        <f t="shared" si="2"/>
        <v/>
      </c>
      <c r="E62" s="159"/>
      <c r="F62" s="160"/>
      <c r="G62" s="161"/>
      <c r="H62" s="163"/>
      <c r="I62" s="164"/>
      <c r="J62" s="168"/>
      <c r="K62" s="165"/>
      <c r="L62" s="166"/>
      <c r="M62" s="167"/>
      <c r="N62" s="28">
        <f t="shared" si="3"/>
        <v>0</v>
      </c>
      <c r="O62" s="44"/>
      <c r="P62" s="46" t="b">
        <v>0</v>
      </c>
      <c r="Q62" s="46"/>
    </row>
    <row r="63" spans="2:17" s="29" customFormat="1" ht="21" customHeight="1" x14ac:dyDescent="0.35">
      <c r="B63" s="157"/>
      <c r="C63" s="158"/>
      <c r="D63" s="27" t="str">
        <f t="shared" si="2"/>
        <v/>
      </c>
      <c r="E63" s="159"/>
      <c r="F63" s="160"/>
      <c r="G63" s="161"/>
      <c r="H63" s="163"/>
      <c r="I63" s="164"/>
      <c r="J63" s="168"/>
      <c r="K63" s="165"/>
      <c r="L63" s="166"/>
      <c r="M63" s="167"/>
      <c r="N63" s="28">
        <f t="shared" si="3"/>
        <v>0</v>
      </c>
      <c r="O63" s="44"/>
      <c r="P63" s="46" t="b">
        <v>0</v>
      </c>
      <c r="Q63" s="46"/>
    </row>
    <row r="64" spans="2:17" s="29" customFormat="1" ht="21" customHeight="1" x14ac:dyDescent="0.35">
      <c r="B64" s="157"/>
      <c r="C64" s="158"/>
      <c r="D64" s="27" t="str">
        <f t="shared" si="2"/>
        <v/>
      </c>
      <c r="E64" s="159"/>
      <c r="F64" s="160"/>
      <c r="G64" s="161"/>
      <c r="H64" s="163"/>
      <c r="I64" s="164"/>
      <c r="J64" s="168"/>
      <c r="K64" s="165"/>
      <c r="L64" s="166"/>
      <c r="M64" s="167"/>
      <c r="N64" s="28">
        <f t="shared" si="3"/>
        <v>0</v>
      </c>
      <c r="O64" s="44"/>
      <c r="P64" s="46" t="b">
        <v>0</v>
      </c>
      <c r="Q64" s="46"/>
    </row>
    <row r="65" spans="2:17" s="29" customFormat="1" ht="21" customHeight="1" x14ac:dyDescent="0.35">
      <c r="B65" s="157"/>
      <c r="C65" s="158"/>
      <c r="D65" s="27" t="str">
        <f t="shared" si="2"/>
        <v/>
      </c>
      <c r="E65" s="159"/>
      <c r="F65" s="160"/>
      <c r="G65" s="161"/>
      <c r="H65" s="163"/>
      <c r="I65" s="164"/>
      <c r="J65" s="168"/>
      <c r="K65" s="165"/>
      <c r="L65" s="166"/>
      <c r="M65" s="167"/>
      <c r="N65" s="28">
        <f t="shared" si="3"/>
        <v>0</v>
      </c>
      <c r="O65" s="44"/>
      <c r="P65" s="46" t="b">
        <v>0</v>
      </c>
      <c r="Q65" s="46"/>
    </row>
    <row r="66" spans="2:17" s="29" customFormat="1" ht="21" customHeight="1" x14ac:dyDescent="0.35">
      <c r="B66" s="157"/>
      <c r="C66" s="158"/>
      <c r="D66" s="27" t="str">
        <f t="shared" si="2"/>
        <v/>
      </c>
      <c r="E66" s="159"/>
      <c r="F66" s="160"/>
      <c r="G66" s="161"/>
      <c r="H66" s="163"/>
      <c r="I66" s="164"/>
      <c r="J66" s="168"/>
      <c r="K66" s="165"/>
      <c r="L66" s="166"/>
      <c r="M66" s="167"/>
      <c r="N66" s="28">
        <f t="shared" si="3"/>
        <v>0</v>
      </c>
      <c r="O66" s="44"/>
      <c r="P66" s="46" t="b">
        <v>0</v>
      </c>
      <c r="Q66" s="46"/>
    </row>
    <row r="67" spans="2:17" s="29" customFormat="1" ht="21" customHeight="1" x14ac:dyDescent="0.35">
      <c r="B67" s="157"/>
      <c r="C67" s="158"/>
      <c r="D67" s="27" t="str">
        <f t="shared" si="2"/>
        <v/>
      </c>
      <c r="E67" s="159"/>
      <c r="F67" s="160"/>
      <c r="G67" s="161"/>
      <c r="H67" s="163"/>
      <c r="I67" s="164"/>
      <c r="J67" s="168"/>
      <c r="K67" s="165"/>
      <c r="L67" s="166"/>
      <c r="M67" s="167"/>
      <c r="N67" s="28">
        <f t="shared" si="3"/>
        <v>0</v>
      </c>
      <c r="O67" s="44"/>
      <c r="P67" s="46" t="b">
        <v>0</v>
      </c>
      <c r="Q67" s="46"/>
    </row>
    <row r="68" spans="2:17" s="29" customFormat="1" ht="21" customHeight="1" x14ac:dyDescent="0.35">
      <c r="B68" s="157"/>
      <c r="C68" s="158"/>
      <c r="D68" s="27" t="str">
        <f t="shared" si="2"/>
        <v/>
      </c>
      <c r="E68" s="159"/>
      <c r="F68" s="160"/>
      <c r="G68" s="161"/>
      <c r="H68" s="163"/>
      <c r="I68" s="164"/>
      <c r="J68" s="168"/>
      <c r="K68" s="165"/>
      <c r="L68" s="166"/>
      <c r="M68" s="167"/>
      <c r="N68" s="28">
        <f t="shared" si="3"/>
        <v>0</v>
      </c>
      <c r="O68" s="44"/>
      <c r="P68" s="46" t="b">
        <v>0</v>
      </c>
      <c r="Q68" s="46"/>
    </row>
    <row r="69" spans="2:17" s="29" customFormat="1" ht="21" customHeight="1" x14ac:dyDescent="0.35">
      <c r="B69" s="157"/>
      <c r="C69" s="158"/>
      <c r="D69" s="27" t="str">
        <f t="shared" si="2"/>
        <v/>
      </c>
      <c r="E69" s="159"/>
      <c r="F69" s="160"/>
      <c r="G69" s="161"/>
      <c r="H69" s="163"/>
      <c r="I69" s="164"/>
      <c r="J69" s="168"/>
      <c r="K69" s="165"/>
      <c r="L69" s="166"/>
      <c r="M69" s="167"/>
      <c r="N69" s="28">
        <f t="shared" si="3"/>
        <v>0</v>
      </c>
      <c r="O69" s="44"/>
      <c r="P69" s="46" t="b">
        <v>0</v>
      </c>
      <c r="Q69" s="46"/>
    </row>
    <row r="70" spans="2:17" s="29" customFormat="1" ht="21" customHeight="1" x14ac:dyDescent="0.35">
      <c r="B70" s="157"/>
      <c r="C70" s="158"/>
      <c r="D70" s="27" t="str">
        <f t="shared" si="2"/>
        <v/>
      </c>
      <c r="E70" s="159"/>
      <c r="F70" s="160"/>
      <c r="G70" s="161"/>
      <c r="H70" s="163"/>
      <c r="I70" s="164"/>
      <c r="J70" s="168"/>
      <c r="K70" s="165"/>
      <c r="L70" s="166"/>
      <c r="M70" s="167"/>
      <c r="N70" s="28">
        <f t="shared" si="3"/>
        <v>0</v>
      </c>
      <c r="O70" s="44"/>
      <c r="P70" s="46" t="b">
        <v>0</v>
      </c>
      <c r="Q70" s="46"/>
    </row>
    <row r="71" spans="2:17" s="29" customFormat="1" ht="21" customHeight="1" x14ac:dyDescent="0.35">
      <c r="B71" s="157"/>
      <c r="C71" s="158"/>
      <c r="D71" s="27" t="str">
        <f t="shared" si="2"/>
        <v/>
      </c>
      <c r="E71" s="159"/>
      <c r="F71" s="160"/>
      <c r="G71" s="161"/>
      <c r="H71" s="163"/>
      <c r="I71" s="164"/>
      <c r="J71" s="168"/>
      <c r="K71" s="165"/>
      <c r="L71" s="166"/>
      <c r="M71" s="167"/>
      <c r="N71" s="28">
        <f t="shared" si="3"/>
        <v>0</v>
      </c>
      <c r="O71" s="44"/>
      <c r="P71" s="46" t="b">
        <v>0</v>
      </c>
      <c r="Q71" s="46"/>
    </row>
    <row r="72" spans="2:17" ht="15.5" x14ac:dyDescent="0.35">
      <c r="G72" s="20"/>
      <c r="H72" s="20"/>
      <c r="I72" s="20"/>
      <c r="K72" s="20" t="s">
        <v>16</v>
      </c>
      <c r="L72" s="71">
        <f>L74-L73</f>
        <v>0</v>
      </c>
      <c r="M72" s="72">
        <f>IFERROR(N72/L72,0)</f>
        <v>0</v>
      </c>
      <c r="N72" s="73">
        <f>N74-N73</f>
        <v>0</v>
      </c>
    </row>
    <row r="73" spans="2:17" ht="15.5" x14ac:dyDescent="0.35">
      <c r="G73" s="20"/>
      <c r="H73" s="20"/>
      <c r="I73" s="20"/>
      <c r="K73" s="20" t="s">
        <v>17</v>
      </c>
      <c r="L73" s="71">
        <f>SUMIF($P10:$P71,$P73,L10:L71)</f>
        <v>0</v>
      </c>
      <c r="M73" s="72">
        <f>IFERROR(N73/L73,0)</f>
        <v>0</v>
      </c>
      <c r="N73" s="71">
        <f t="shared" ref="N73" si="4">SUMIF($P10:$P71,$P73,N10:N71)</f>
        <v>0</v>
      </c>
      <c r="P73" s="34" t="b">
        <v>1</v>
      </c>
    </row>
    <row r="74" spans="2:17" x14ac:dyDescent="0.35">
      <c r="G74" s="20"/>
      <c r="H74" s="20"/>
      <c r="I74" s="20"/>
      <c r="K74" s="20" t="s">
        <v>0</v>
      </c>
      <c r="L74" s="71">
        <f>SUM(L10:L71)</f>
        <v>0</v>
      </c>
      <c r="M74" s="72">
        <f>IFERROR(N74/L74,0)</f>
        <v>0</v>
      </c>
      <c r="N74" s="71">
        <f>SUM(N10:N71)</f>
        <v>0</v>
      </c>
    </row>
    <row r="75" spans="2:17" x14ac:dyDescent="0.35">
      <c r="G75" s="20"/>
      <c r="H75" s="20"/>
      <c r="I75" s="20"/>
      <c r="J75" s="1"/>
    </row>
    <row r="76" spans="2:17" x14ac:dyDescent="0.35">
      <c r="G76" s="20"/>
      <c r="H76" s="20"/>
      <c r="I76" s="20"/>
      <c r="J76" s="1"/>
    </row>
    <row r="77" spans="2:17" x14ac:dyDescent="0.35">
      <c r="G77" s="20"/>
      <c r="H77" s="20"/>
      <c r="I77" s="20"/>
      <c r="J77" s="1"/>
    </row>
    <row r="78" spans="2:17" x14ac:dyDescent="0.35">
      <c r="G78" s="20"/>
      <c r="H78" s="20"/>
      <c r="I78" s="20"/>
      <c r="J78" s="1"/>
    </row>
    <row r="79" spans="2:17" x14ac:dyDescent="0.35">
      <c r="G79" s="20"/>
      <c r="H79" s="20"/>
      <c r="I79" s="20"/>
      <c r="J79" s="1"/>
    </row>
    <row r="80" spans="2:17" x14ac:dyDescent="0.35">
      <c r="G80" s="20"/>
      <c r="H80" s="20"/>
      <c r="I80" s="20"/>
      <c r="J80" s="1"/>
    </row>
    <row r="81" spans="7:10" x14ac:dyDescent="0.35">
      <c r="G81" s="20"/>
      <c r="H81" s="20"/>
      <c r="I81" s="20"/>
      <c r="J81" s="1"/>
    </row>
    <row r="82" spans="7:10" x14ac:dyDescent="0.35">
      <c r="G82" s="20"/>
      <c r="H82" s="20"/>
      <c r="I82" s="20"/>
      <c r="J82" s="1"/>
    </row>
    <row r="83" spans="7:10" x14ac:dyDescent="0.35">
      <c r="G83" s="20"/>
      <c r="H83" s="20"/>
      <c r="I83" s="20"/>
      <c r="J83" s="1"/>
    </row>
    <row r="84" spans="7:10" x14ac:dyDescent="0.35">
      <c r="G84" s="20"/>
      <c r="H84" s="20"/>
      <c r="I84" s="20"/>
      <c r="J84" s="1"/>
    </row>
    <row r="85" spans="7:10" x14ac:dyDescent="0.35">
      <c r="I85" s="20"/>
      <c r="J85" s="23"/>
    </row>
    <row r="86" spans="7:10" x14ac:dyDescent="0.35">
      <c r="I86" s="20"/>
      <c r="J86" s="23"/>
    </row>
    <row r="87" spans="7:10" x14ac:dyDescent="0.35">
      <c r="I87" s="20"/>
      <c r="J87" s="23"/>
    </row>
    <row r="88" spans="7:10" x14ac:dyDescent="0.35">
      <c r="I88" s="20"/>
      <c r="J88" s="23"/>
    </row>
    <row r="89" spans="7:10" x14ac:dyDescent="0.35">
      <c r="I89" s="20"/>
      <c r="J89" s="23"/>
    </row>
    <row r="90" spans="7:10" x14ac:dyDescent="0.35">
      <c r="I90" s="20"/>
      <c r="J90" s="23"/>
    </row>
    <row r="91" spans="7:10" x14ac:dyDescent="0.35">
      <c r="I91" s="20"/>
      <c r="J91" s="23"/>
    </row>
    <row r="92" spans="7:10" x14ac:dyDescent="0.35">
      <c r="I92" s="20"/>
      <c r="J92" s="23"/>
    </row>
    <row r="93" spans="7:10" x14ac:dyDescent="0.35">
      <c r="I93" s="20"/>
      <c r="J93" s="23"/>
    </row>
    <row r="94" spans="7:10" x14ac:dyDescent="0.35">
      <c r="I94" s="20"/>
      <c r="J94" s="23"/>
    </row>
    <row r="95" spans="7:10" x14ac:dyDescent="0.35">
      <c r="I95" s="20"/>
      <c r="J95" s="23"/>
    </row>
    <row r="96" spans="7:10" x14ac:dyDescent="0.35">
      <c r="I96" s="20"/>
      <c r="J96" s="23"/>
    </row>
    <row r="97" spans="9:10" x14ac:dyDescent="0.35">
      <c r="I97" s="20"/>
      <c r="J97" s="23"/>
    </row>
    <row r="98" spans="9:10" x14ac:dyDescent="0.35">
      <c r="I98" s="20"/>
      <c r="J98" s="23"/>
    </row>
    <row r="99" spans="9:10" x14ac:dyDescent="0.35">
      <c r="I99" s="20"/>
      <c r="J99" s="23"/>
    </row>
    <row r="100" spans="9:10" x14ac:dyDescent="0.35">
      <c r="I100" s="20"/>
      <c r="J100" s="23"/>
    </row>
    <row r="101" spans="9:10" x14ac:dyDescent="0.35">
      <c r="I101" s="20"/>
      <c r="J101" s="23"/>
    </row>
    <row r="102" spans="9:10" x14ac:dyDescent="0.35">
      <c r="I102" s="20"/>
      <c r="J102" s="23"/>
    </row>
    <row r="103" spans="9:10" x14ac:dyDescent="0.35">
      <c r="I103" s="20"/>
      <c r="J103" s="23"/>
    </row>
    <row r="104" spans="9:10" x14ac:dyDescent="0.35">
      <c r="I104" s="20"/>
      <c r="J104" s="23"/>
    </row>
    <row r="105" spans="9:10" x14ac:dyDescent="0.35">
      <c r="I105" s="20"/>
      <c r="J105" s="23"/>
    </row>
    <row r="106" spans="9:10" x14ac:dyDescent="0.35">
      <c r="I106" s="20"/>
      <c r="J106" s="23"/>
    </row>
    <row r="107" spans="9:10" x14ac:dyDescent="0.35">
      <c r="I107" s="20"/>
      <c r="J107" s="23"/>
    </row>
    <row r="108" spans="9:10" x14ac:dyDescent="0.35">
      <c r="I108" s="20"/>
      <c r="J108" s="23"/>
    </row>
  </sheetData>
  <sheetProtection formatCells="0" formatColumns="0" formatRows="0"/>
  <mergeCells count="1">
    <mergeCell ref="E3:G3"/>
  </mergeCells>
  <conditionalFormatting sqref="L10:M71">
    <cfRule type="expression" dxfId="27" priority="4" stopIfTrue="1">
      <formula>$P10=TRUE</formula>
    </cfRule>
  </conditionalFormatting>
  <conditionalFormatting sqref="L10:M10">
    <cfRule type="expression" dxfId="26" priority="3" stopIfTrue="1">
      <formula>$P10=TRUE</formula>
    </cfRule>
  </conditionalFormatting>
  <conditionalFormatting sqref="L11:M12">
    <cfRule type="expression" dxfId="25" priority="2" stopIfTrue="1">
      <formula>$P11=TRUE</formula>
    </cfRule>
  </conditionalFormatting>
  <conditionalFormatting sqref="L13:M71">
    <cfRule type="expression" dxfId="24" priority="1" stopIfTrue="1">
      <formula>$P13=TRUE</formula>
    </cfRule>
  </conditionalFormatting>
  <dataValidations count="2">
    <dataValidation type="list" allowBlank="1" showInputMessage="1" showErrorMessage="1" sqref="F10:F71" xr:uid="{00000000-0002-0000-0800-000000000000}">
      <formula1>"SHOT, XOver, TT"</formula1>
    </dataValidation>
    <dataValidation type="date" operator="greaterThanOrEqual" allowBlank="1" showInputMessage="1" showErrorMessage="1" sqref="C10:C71" xr:uid="{00000000-0002-0000-0800-000001000000}">
      <formula1>B$1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3" name="Check Box 1">
              <controlPr defaultSize="0" autoFill="0" autoLine="0" autoPict="0">
                <anchor moveWithCells="1">
                  <from>
                    <xdr:col>14</xdr:col>
                    <xdr:colOff>101600</xdr:colOff>
                    <xdr:row>9</xdr:row>
                    <xdr:rowOff>0</xdr:rowOff>
                  </from>
                  <to>
                    <xdr:col>14</xdr:col>
                    <xdr:colOff>444500</xdr:colOff>
                    <xdr:row>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4" name="Check Box 2">
              <controlPr defaultSize="0" autoFill="0" autoLine="0" autoPict="0">
                <anchor moveWithCells="1">
                  <from>
                    <xdr:col>14</xdr:col>
                    <xdr:colOff>101600</xdr:colOff>
                    <xdr:row>10</xdr:row>
                    <xdr:rowOff>0</xdr:rowOff>
                  </from>
                  <to>
                    <xdr:col>14</xdr:col>
                    <xdr:colOff>444500</xdr:colOff>
                    <xdr:row>10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5" name="Check Box 3">
              <controlPr defaultSize="0" autoFill="0" autoLine="0" autoPict="0">
                <anchor moveWithCells="1">
                  <from>
                    <xdr:col>14</xdr:col>
                    <xdr:colOff>101600</xdr:colOff>
                    <xdr:row>11</xdr:row>
                    <xdr:rowOff>0</xdr:rowOff>
                  </from>
                  <to>
                    <xdr:col>14</xdr:col>
                    <xdr:colOff>444500</xdr:colOff>
                    <xdr:row>11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6" name="Check Box 4">
              <controlPr defaultSize="0" autoFill="0" autoLine="0" autoPict="0">
                <anchor moveWithCells="1">
                  <from>
                    <xdr:col>14</xdr:col>
                    <xdr:colOff>101600</xdr:colOff>
                    <xdr:row>12</xdr:row>
                    <xdr:rowOff>0</xdr:rowOff>
                  </from>
                  <to>
                    <xdr:col>14</xdr:col>
                    <xdr:colOff>444500</xdr:colOff>
                    <xdr:row>12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7" name="Check Box 5">
              <controlPr defaultSize="0" autoFill="0" autoLine="0" autoPict="0">
                <anchor moveWithCells="1">
                  <from>
                    <xdr:col>14</xdr:col>
                    <xdr:colOff>101600</xdr:colOff>
                    <xdr:row>13</xdr:row>
                    <xdr:rowOff>0</xdr:rowOff>
                  </from>
                  <to>
                    <xdr:col>14</xdr:col>
                    <xdr:colOff>444500</xdr:colOff>
                    <xdr:row>13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8" name="Check Box 6">
              <controlPr defaultSize="0" autoFill="0" autoLine="0" autoPict="0">
                <anchor moveWithCells="1">
                  <from>
                    <xdr:col>14</xdr:col>
                    <xdr:colOff>101600</xdr:colOff>
                    <xdr:row>14</xdr:row>
                    <xdr:rowOff>0</xdr:rowOff>
                  </from>
                  <to>
                    <xdr:col>14</xdr:col>
                    <xdr:colOff>444500</xdr:colOff>
                    <xdr:row>14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9" name="Check Box 7">
              <controlPr defaultSize="0" autoFill="0" autoLine="0" autoPict="0">
                <anchor moveWithCells="1">
                  <from>
                    <xdr:col>14</xdr:col>
                    <xdr:colOff>101600</xdr:colOff>
                    <xdr:row>15</xdr:row>
                    <xdr:rowOff>0</xdr:rowOff>
                  </from>
                  <to>
                    <xdr:col>14</xdr:col>
                    <xdr:colOff>444500</xdr:colOff>
                    <xdr:row>15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6" r:id="rId10" name="Check Box 8">
              <controlPr defaultSize="0" autoFill="0" autoLine="0" autoPict="0">
                <anchor moveWithCells="1">
                  <from>
                    <xdr:col>14</xdr:col>
                    <xdr:colOff>101600</xdr:colOff>
                    <xdr:row>16</xdr:row>
                    <xdr:rowOff>0</xdr:rowOff>
                  </from>
                  <to>
                    <xdr:col>14</xdr:col>
                    <xdr:colOff>444500</xdr:colOff>
                    <xdr:row>16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7" r:id="rId11" name="Check Box 9">
              <controlPr defaultSize="0" autoFill="0" autoLine="0" autoPict="0">
                <anchor moveWithCells="1">
                  <from>
                    <xdr:col>14</xdr:col>
                    <xdr:colOff>101600</xdr:colOff>
                    <xdr:row>17</xdr:row>
                    <xdr:rowOff>0</xdr:rowOff>
                  </from>
                  <to>
                    <xdr:col>14</xdr:col>
                    <xdr:colOff>444500</xdr:colOff>
                    <xdr:row>17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8" r:id="rId12" name="Check Box 10">
              <controlPr defaultSize="0" autoFill="0" autoLine="0" autoPict="0">
                <anchor moveWithCells="1">
                  <from>
                    <xdr:col>14</xdr:col>
                    <xdr:colOff>101600</xdr:colOff>
                    <xdr:row>18</xdr:row>
                    <xdr:rowOff>0</xdr:rowOff>
                  </from>
                  <to>
                    <xdr:col>14</xdr:col>
                    <xdr:colOff>444500</xdr:colOff>
                    <xdr:row>18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9" r:id="rId13" name="Check Box 11">
              <controlPr defaultSize="0" autoFill="0" autoLine="0" autoPict="0">
                <anchor moveWithCells="1">
                  <from>
                    <xdr:col>14</xdr:col>
                    <xdr:colOff>101600</xdr:colOff>
                    <xdr:row>19</xdr:row>
                    <xdr:rowOff>0</xdr:rowOff>
                  </from>
                  <to>
                    <xdr:col>14</xdr:col>
                    <xdr:colOff>444500</xdr:colOff>
                    <xdr:row>19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0" r:id="rId14" name="Check Box 12">
              <controlPr defaultSize="0" autoFill="0" autoLine="0" autoPict="0">
                <anchor moveWithCells="1">
                  <from>
                    <xdr:col>14</xdr:col>
                    <xdr:colOff>101600</xdr:colOff>
                    <xdr:row>20</xdr:row>
                    <xdr:rowOff>0</xdr:rowOff>
                  </from>
                  <to>
                    <xdr:col>14</xdr:col>
                    <xdr:colOff>444500</xdr:colOff>
                    <xdr:row>20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1" r:id="rId15" name="Check Box 13">
              <controlPr defaultSize="0" autoFill="0" autoLine="0" autoPict="0">
                <anchor moveWithCells="1">
                  <from>
                    <xdr:col>14</xdr:col>
                    <xdr:colOff>101600</xdr:colOff>
                    <xdr:row>21</xdr:row>
                    <xdr:rowOff>0</xdr:rowOff>
                  </from>
                  <to>
                    <xdr:col>14</xdr:col>
                    <xdr:colOff>444500</xdr:colOff>
                    <xdr:row>21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2" r:id="rId16" name="Check Box 14">
              <controlPr defaultSize="0" autoFill="0" autoLine="0" autoPict="0">
                <anchor moveWithCells="1">
                  <from>
                    <xdr:col>14</xdr:col>
                    <xdr:colOff>101600</xdr:colOff>
                    <xdr:row>22</xdr:row>
                    <xdr:rowOff>0</xdr:rowOff>
                  </from>
                  <to>
                    <xdr:col>14</xdr:col>
                    <xdr:colOff>444500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3" r:id="rId17" name="Check Box 15">
              <controlPr defaultSize="0" autoFill="0" autoLine="0" autoPict="0">
                <anchor moveWithCells="1">
                  <from>
                    <xdr:col>14</xdr:col>
                    <xdr:colOff>101600</xdr:colOff>
                    <xdr:row>23</xdr:row>
                    <xdr:rowOff>0</xdr:rowOff>
                  </from>
                  <to>
                    <xdr:col>14</xdr:col>
                    <xdr:colOff>444500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4" r:id="rId18" name="Check Box 16">
              <controlPr defaultSize="0" autoFill="0" autoLine="0" autoPict="0">
                <anchor moveWithCells="1">
                  <from>
                    <xdr:col>14</xdr:col>
                    <xdr:colOff>101600</xdr:colOff>
                    <xdr:row>24</xdr:row>
                    <xdr:rowOff>0</xdr:rowOff>
                  </from>
                  <to>
                    <xdr:col>14</xdr:col>
                    <xdr:colOff>444500</xdr:colOff>
                    <xdr:row>24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5" r:id="rId19" name="Check Box 17">
              <controlPr defaultSize="0" autoFill="0" autoLine="0" autoPict="0">
                <anchor moveWithCells="1">
                  <from>
                    <xdr:col>14</xdr:col>
                    <xdr:colOff>101600</xdr:colOff>
                    <xdr:row>25</xdr:row>
                    <xdr:rowOff>0</xdr:rowOff>
                  </from>
                  <to>
                    <xdr:col>14</xdr:col>
                    <xdr:colOff>444500</xdr:colOff>
                    <xdr:row>25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6" r:id="rId20" name="Check Box 18">
              <controlPr defaultSize="0" autoFill="0" autoLine="0" autoPict="0">
                <anchor moveWithCells="1">
                  <from>
                    <xdr:col>14</xdr:col>
                    <xdr:colOff>101600</xdr:colOff>
                    <xdr:row>26</xdr:row>
                    <xdr:rowOff>0</xdr:rowOff>
                  </from>
                  <to>
                    <xdr:col>14</xdr:col>
                    <xdr:colOff>444500</xdr:colOff>
                    <xdr:row>26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7" r:id="rId21" name="Check Box 19">
              <controlPr defaultSize="0" autoFill="0" autoLine="0" autoPict="0">
                <anchor moveWithCells="1">
                  <from>
                    <xdr:col>14</xdr:col>
                    <xdr:colOff>101600</xdr:colOff>
                    <xdr:row>27</xdr:row>
                    <xdr:rowOff>0</xdr:rowOff>
                  </from>
                  <to>
                    <xdr:col>14</xdr:col>
                    <xdr:colOff>444500</xdr:colOff>
                    <xdr:row>27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8" r:id="rId22" name="Check Box 20">
              <controlPr defaultSize="0" autoFill="0" autoLine="0" autoPict="0">
                <anchor moveWithCells="1">
                  <from>
                    <xdr:col>14</xdr:col>
                    <xdr:colOff>101600</xdr:colOff>
                    <xdr:row>28</xdr:row>
                    <xdr:rowOff>0</xdr:rowOff>
                  </from>
                  <to>
                    <xdr:col>14</xdr:col>
                    <xdr:colOff>444500</xdr:colOff>
                    <xdr:row>28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9" r:id="rId23" name="Check Box 21">
              <controlPr defaultSize="0" autoFill="0" autoLine="0" autoPict="0">
                <anchor moveWithCells="1">
                  <from>
                    <xdr:col>14</xdr:col>
                    <xdr:colOff>101600</xdr:colOff>
                    <xdr:row>29</xdr:row>
                    <xdr:rowOff>0</xdr:rowOff>
                  </from>
                  <to>
                    <xdr:col>14</xdr:col>
                    <xdr:colOff>444500</xdr:colOff>
                    <xdr:row>29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0" r:id="rId24" name="Check Box 22">
              <controlPr defaultSize="0" autoFill="0" autoLine="0" autoPict="0">
                <anchor moveWithCells="1">
                  <from>
                    <xdr:col>14</xdr:col>
                    <xdr:colOff>101600</xdr:colOff>
                    <xdr:row>30</xdr:row>
                    <xdr:rowOff>0</xdr:rowOff>
                  </from>
                  <to>
                    <xdr:col>14</xdr:col>
                    <xdr:colOff>444500</xdr:colOff>
                    <xdr:row>30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1" r:id="rId25" name="Check Box 23">
              <controlPr defaultSize="0" autoFill="0" autoLine="0" autoPict="0">
                <anchor moveWithCells="1">
                  <from>
                    <xdr:col>14</xdr:col>
                    <xdr:colOff>101600</xdr:colOff>
                    <xdr:row>31</xdr:row>
                    <xdr:rowOff>0</xdr:rowOff>
                  </from>
                  <to>
                    <xdr:col>14</xdr:col>
                    <xdr:colOff>444500</xdr:colOff>
                    <xdr:row>31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2" r:id="rId26" name="Check Box 24">
              <controlPr defaultSize="0" autoFill="0" autoLine="0" autoPict="0">
                <anchor moveWithCells="1">
                  <from>
                    <xdr:col>14</xdr:col>
                    <xdr:colOff>101600</xdr:colOff>
                    <xdr:row>32</xdr:row>
                    <xdr:rowOff>0</xdr:rowOff>
                  </from>
                  <to>
                    <xdr:col>14</xdr:col>
                    <xdr:colOff>444500</xdr:colOff>
                    <xdr:row>32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3" r:id="rId27" name="Check Box 25">
              <controlPr defaultSize="0" autoFill="0" autoLine="0" autoPict="0">
                <anchor moveWithCells="1">
                  <from>
                    <xdr:col>14</xdr:col>
                    <xdr:colOff>101600</xdr:colOff>
                    <xdr:row>33</xdr:row>
                    <xdr:rowOff>0</xdr:rowOff>
                  </from>
                  <to>
                    <xdr:col>14</xdr:col>
                    <xdr:colOff>444500</xdr:colOff>
                    <xdr:row>33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4" r:id="rId28" name="Check Box 26">
              <controlPr defaultSize="0" autoFill="0" autoLine="0" autoPict="0">
                <anchor moveWithCells="1">
                  <from>
                    <xdr:col>14</xdr:col>
                    <xdr:colOff>101600</xdr:colOff>
                    <xdr:row>34</xdr:row>
                    <xdr:rowOff>0</xdr:rowOff>
                  </from>
                  <to>
                    <xdr:col>14</xdr:col>
                    <xdr:colOff>444500</xdr:colOff>
                    <xdr:row>34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5" r:id="rId29" name="Check Box 27">
              <controlPr defaultSize="0" autoFill="0" autoLine="0" autoPict="0">
                <anchor moveWithCells="1">
                  <from>
                    <xdr:col>14</xdr:col>
                    <xdr:colOff>101600</xdr:colOff>
                    <xdr:row>35</xdr:row>
                    <xdr:rowOff>0</xdr:rowOff>
                  </from>
                  <to>
                    <xdr:col>14</xdr:col>
                    <xdr:colOff>444500</xdr:colOff>
                    <xdr:row>35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6" r:id="rId30" name="Check Box 28">
              <controlPr defaultSize="0" autoFill="0" autoLine="0" autoPict="0">
                <anchor moveWithCells="1">
                  <from>
                    <xdr:col>14</xdr:col>
                    <xdr:colOff>101600</xdr:colOff>
                    <xdr:row>36</xdr:row>
                    <xdr:rowOff>0</xdr:rowOff>
                  </from>
                  <to>
                    <xdr:col>14</xdr:col>
                    <xdr:colOff>444500</xdr:colOff>
                    <xdr:row>36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7" r:id="rId31" name="Check Box 29">
              <controlPr defaultSize="0" autoFill="0" autoLine="0" autoPict="0">
                <anchor moveWithCells="1">
                  <from>
                    <xdr:col>14</xdr:col>
                    <xdr:colOff>101600</xdr:colOff>
                    <xdr:row>37</xdr:row>
                    <xdr:rowOff>0</xdr:rowOff>
                  </from>
                  <to>
                    <xdr:col>14</xdr:col>
                    <xdr:colOff>444500</xdr:colOff>
                    <xdr:row>37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8" r:id="rId32" name="Check Box 30">
              <controlPr defaultSize="0" autoFill="0" autoLine="0" autoPict="0">
                <anchor moveWithCells="1">
                  <from>
                    <xdr:col>14</xdr:col>
                    <xdr:colOff>101600</xdr:colOff>
                    <xdr:row>38</xdr:row>
                    <xdr:rowOff>0</xdr:rowOff>
                  </from>
                  <to>
                    <xdr:col>14</xdr:col>
                    <xdr:colOff>444500</xdr:colOff>
                    <xdr:row>38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9" r:id="rId33" name="Check Box 31">
              <controlPr defaultSize="0" autoFill="0" autoLine="0" autoPict="0">
                <anchor moveWithCells="1">
                  <from>
                    <xdr:col>14</xdr:col>
                    <xdr:colOff>101600</xdr:colOff>
                    <xdr:row>39</xdr:row>
                    <xdr:rowOff>0</xdr:rowOff>
                  </from>
                  <to>
                    <xdr:col>14</xdr:col>
                    <xdr:colOff>444500</xdr:colOff>
                    <xdr:row>39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0" r:id="rId34" name="Check Box 32">
              <controlPr defaultSize="0" autoFill="0" autoLine="0" autoPict="0">
                <anchor moveWithCells="1">
                  <from>
                    <xdr:col>14</xdr:col>
                    <xdr:colOff>101600</xdr:colOff>
                    <xdr:row>40</xdr:row>
                    <xdr:rowOff>0</xdr:rowOff>
                  </from>
                  <to>
                    <xdr:col>14</xdr:col>
                    <xdr:colOff>444500</xdr:colOff>
                    <xdr:row>40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1" r:id="rId35" name="Check Box 33">
              <controlPr defaultSize="0" autoFill="0" autoLine="0" autoPict="0">
                <anchor moveWithCells="1">
                  <from>
                    <xdr:col>14</xdr:col>
                    <xdr:colOff>101600</xdr:colOff>
                    <xdr:row>41</xdr:row>
                    <xdr:rowOff>0</xdr:rowOff>
                  </from>
                  <to>
                    <xdr:col>14</xdr:col>
                    <xdr:colOff>444500</xdr:colOff>
                    <xdr:row>41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2" r:id="rId36" name="Check Box 34">
              <controlPr defaultSize="0" autoFill="0" autoLine="0" autoPict="0">
                <anchor moveWithCells="1">
                  <from>
                    <xdr:col>14</xdr:col>
                    <xdr:colOff>101600</xdr:colOff>
                    <xdr:row>42</xdr:row>
                    <xdr:rowOff>0</xdr:rowOff>
                  </from>
                  <to>
                    <xdr:col>14</xdr:col>
                    <xdr:colOff>444500</xdr:colOff>
                    <xdr:row>42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3" r:id="rId37" name="Check Box 35">
              <controlPr defaultSize="0" autoFill="0" autoLine="0" autoPict="0">
                <anchor moveWithCells="1">
                  <from>
                    <xdr:col>14</xdr:col>
                    <xdr:colOff>101600</xdr:colOff>
                    <xdr:row>43</xdr:row>
                    <xdr:rowOff>0</xdr:rowOff>
                  </from>
                  <to>
                    <xdr:col>14</xdr:col>
                    <xdr:colOff>444500</xdr:colOff>
                    <xdr:row>43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4" r:id="rId38" name="Check Box 36">
              <controlPr defaultSize="0" autoFill="0" autoLine="0" autoPict="0">
                <anchor moveWithCells="1">
                  <from>
                    <xdr:col>14</xdr:col>
                    <xdr:colOff>101600</xdr:colOff>
                    <xdr:row>44</xdr:row>
                    <xdr:rowOff>0</xdr:rowOff>
                  </from>
                  <to>
                    <xdr:col>14</xdr:col>
                    <xdr:colOff>444500</xdr:colOff>
                    <xdr:row>44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5" r:id="rId39" name="Check Box 37">
              <controlPr defaultSize="0" autoFill="0" autoLine="0" autoPict="0">
                <anchor moveWithCells="1">
                  <from>
                    <xdr:col>14</xdr:col>
                    <xdr:colOff>101600</xdr:colOff>
                    <xdr:row>66</xdr:row>
                    <xdr:rowOff>0</xdr:rowOff>
                  </from>
                  <to>
                    <xdr:col>14</xdr:col>
                    <xdr:colOff>444500</xdr:colOff>
                    <xdr:row>66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6" r:id="rId40" name="Check Box 38">
              <controlPr defaultSize="0" autoFill="0" autoLine="0" autoPict="0">
                <anchor moveWithCells="1">
                  <from>
                    <xdr:col>14</xdr:col>
                    <xdr:colOff>101600</xdr:colOff>
                    <xdr:row>67</xdr:row>
                    <xdr:rowOff>0</xdr:rowOff>
                  </from>
                  <to>
                    <xdr:col>14</xdr:col>
                    <xdr:colOff>444500</xdr:colOff>
                    <xdr:row>67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7" r:id="rId41" name="Check Box 39">
              <controlPr defaultSize="0" autoFill="0" autoLine="0" autoPict="0">
                <anchor moveWithCells="1">
                  <from>
                    <xdr:col>14</xdr:col>
                    <xdr:colOff>101600</xdr:colOff>
                    <xdr:row>68</xdr:row>
                    <xdr:rowOff>0</xdr:rowOff>
                  </from>
                  <to>
                    <xdr:col>14</xdr:col>
                    <xdr:colOff>444500</xdr:colOff>
                    <xdr:row>68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8" r:id="rId42" name="Check Box 40">
              <controlPr defaultSize="0" autoFill="0" autoLine="0" autoPict="0">
                <anchor moveWithCells="1">
                  <from>
                    <xdr:col>14</xdr:col>
                    <xdr:colOff>101600</xdr:colOff>
                    <xdr:row>69</xdr:row>
                    <xdr:rowOff>0</xdr:rowOff>
                  </from>
                  <to>
                    <xdr:col>14</xdr:col>
                    <xdr:colOff>444500</xdr:colOff>
                    <xdr:row>69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9" r:id="rId43" name="Check Box 41">
              <controlPr defaultSize="0" autoFill="0" autoLine="0" autoPict="0">
                <anchor moveWithCells="1">
                  <from>
                    <xdr:col>14</xdr:col>
                    <xdr:colOff>101600</xdr:colOff>
                    <xdr:row>70</xdr:row>
                    <xdr:rowOff>0</xdr:rowOff>
                  </from>
                  <to>
                    <xdr:col>14</xdr:col>
                    <xdr:colOff>444500</xdr:colOff>
                    <xdr:row>70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0" r:id="rId44" name="Check Box 42">
              <controlPr defaultSize="0" autoFill="0" autoLine="0" autoPict="0">
                <anchor moveWithCells="1">
                  <from>
                    <xdr:col>14</xdr:col>
                    <xdr:colOff>101600</xdr:colOff>
                    <xdr:row>45</xdr:row>
                    <xdr:rowOff>0</xdr:rowOff>
                  </from>
                  <to>
                    <xdr:col>14</xdr:col>
                    <xdr:colOff>444500</xdr:colOff>
                    <xdr:row>45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1" r:id="rId45" name="Check Box 43">
              <controlPr defaultSize="0" autoFill="0" autoLine="0" autoPict="0">
                <anchor moveWithCells="1">
                  <from>
                    <xdr:col>14</xdr:col>
                    <xdr:colOff>101600</xdr:colOff>
                    <xdr:row>46</xdr:row>
                    <xdr:rowOff>0</xdr:rowOff>
                  </from>
                  <to>
                    <xdr:col>14</xdr:col>
                    <xdr:colOff>444500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2" r:id="rId46" name="Check Box 44">
              <controlPr defaultSize="0" autoFill="0" autoLine="0" autoPict="0">
                <anchor moveWithCells="1">
                  <from>
                    <xdr:col>14</xdr:col>
                    <xdr:colOff>101600</xdr:colOff>
                    <xdr:row>47</xdr:row>
                    <xdr:rowOff>0</xdr:rowOff>
                  </from>
                  <to>
                    <xdr:col>14</xdr:col>
                    <xdr:colOff>444500</xdr:colOff>
                    <xdr:row>47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3" r:id="rId47" name="Check Box 45">
              <controlPr defaultSize="0" autoFill="0" autoLine="0" autoPict="0">
                <anchor moveWithCells="1">
                  <from>
                    <xdr:col>14</xdr:col>
                    <xdr:colOff>101600</xdr:colOff>
                    <xdr:row>48</xdr:row>
                    <xdr:rowOff>0</xdr:rowOff>
                  </from>
                  <to>
                    <xdr:col>14</xdr:col>
                    <xdr:colOff>444500</xdr:colOff>
                    <xdr:row>48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4" r:id="rId48" name="Check Box 46">
              <controlPr defaultSize="0" autoFill="0" autoLine="0" autoPict="0">
                <anchor moveWithCells="1">
                  <from>
                    <xdr:col>14</xdr:col>
                    <xdr:colOff>101600</xdr:colOff>
                    <xdr:row>49</xdr:row>
                    <xdr:rowOff>0</xdr:rowOff>
                  </from>
                  <to>
                    <xdr:col>14</xdr:col>
                    <xdr:colOff>444500</xdr:colOff>
                    <xdr:row>49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5" r:id="rId49" name="Check Box 47">
              <controlPr defaultSize="0" autoFill="0" autoLine="0" autoPict="0">
                <anchor moveWithCells="1">
                  <from>
                    <xdr:col>14</xdr:col>
                    <xdr:colOff>101600</xdr:colOff>
                    <xdr:row>50</xdr:row>
                    <xdr:rowOff>0</xdr:rowOff>
                  </from>
                  <to>
                    <xdr:col>14</xdr:col>
                    <xdr:colOff>444500</xdr:colOff>
                    <xdr:row>50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6" r:id="rId50" name="Check Box 48">
              <controlPr defaultSize="0" autoFill="0" autoLine="0" autoPict="0">
                <anchor moveWithCells="1">
                  <from>
                    <xdr:col>14</xdr:col>
                    <xdr:colOff>101600</xdr:colOff>
                    <xdr:row>51</xdr:row>
                    <xdr:rowOff>0</xdr:rowOff>
                  </from>
                  <to>
                    <xdr:col>14</xdr:col>
                    <xdr:colOff>444500</xdr:colOff>
                    <xdr:row>51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7" r:id="rId51" name="Check Box 49">
              <controlPr defaultSize="0" autoFill="0" autoLine="0" autoPict="0">
                <anchor moveWithCells="1">
                  <from>
                    <xdr:col>14</xdr:col>
                    <xdr:colOff>101600</xdr:colOff>
                    <xdr:row>52</xdr:row>
                    <xdr:rowOff>0</xdr:rowOff>
                  </from>
                  <to>
                    <xdr:col>14</xdr:col>
                    <xdr:colOff>444500</xdr:colOff>
                    <xdr:row>52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8" r:id="rId52" name="Check Box 50">
              <controlPr defaultSize="0" autoFill="0" autoLine="0" autoPict="0">
                <anchor moveWithCells="1">
                  <from>
                    <xdr:col>14</xdr:col>
                    <xdr:colOff>101600</xdr:colOff>
                    <xdr:row>53</xdr:row>
                    <xdr:rowOff>0</xdr:rowOff>
                  </from>
                  <to>
                    <xdr:col>14</xdr:col>
                    <xdr:colOff>444500</xdr:colOff>
                    <xdr:row>53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9" r:id="rId53" name="Check Box 51">
              <controlPr defaultSize="0" autoFill="0" autoLine="0" autoPict="0">
                <anchor moveWithCells="1">
                  <from>
                    <xdr:col>14</xdr:col>
                    <xdr:colOff>101600</xdr:colOff>
                    <xdr:row>54</xdr:row>
                    <xdr:rowOff>0</xdr:rowOff>
                  </from>
                  <to>
                    <xdr:col>14</xdr:col>
                    <xdr:colOff>444500</xdr:colOff>
                    <xdr:row>54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0" r:id="rId54" name="Check Box 52">
              <controlPr defaultSize="0" autoFill="0" autoLine="0" autoPict="0">
                <anchor moveWithCells="1">
                  <from>
                    <xdr:col>14</xdr:col>
                    <xdr:colOff>101600</xdr:colOff>
                    <xdr:row>55</xdr:row>
                    <xdr:rowOff>0</xdr:rowOff>
                  </from>
                  <to>
                    <xdr:col>14</xdr:col>
                    <xdr:colOff>444500</xdr:colOff>
                    <xdr:row>55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1" r:id="rId55" name="Check Box 53">
              <controlPr defaultSize="0" autoFill="0" autoLine="0" autoPict="0">
                <anchor moveWithCells="1">
                  <from>
                    <xdr:col>14</xdr:col>
                    <xdr:colOff>101600</xdr:colOff>
                    <xdr:row>56</xdr:row>
                    <xdr:rowOff>0</xdr:rowOff>
                  </from>
                  <to>
                    <xdr:col>14</xdr:col>
                    <xdr:colOff>444500</xdr:colOff>
                    <xdr:row>56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2" r:id="rId56" name="Check Box 54">
              <controlPr defaultSize="0" autoFill="0" autoLine="0" autoPict="0">
                <anchor moveWithCells="1">
                  <from>
                    <xdr:col>14</xdr:col>
                    <xdr:colOff>101600</xdr:colOff>
                    <xdr:row>57</xdr:row>
                    <xdr:rowOff>0</xdr:rowOff>
                  </from>
                  <to>
                    <xdr:col>14</xdr:col>
                    <xdr:colOff>444500</xdr:colOff>
                    <xdr:row>57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3" r:id="rId57" name="Check Box 55">
              <controlPr defaultSize="0" autoFill="0" autoLine="0" autoPict="0">
                <anchor moveWithCells="1">
                  <from>
                    <xdr:col>14</xdr:col>
                    <xdr:colOff>101600</xdr:colOff>
                    <xdr:row>58</xdr:row>
                    <xdr:rowOff>0</xdr:rowOff>
                  </from>
                  <to>
                    <xdr:col>14</xdr:col>
                    <xdr:colOff>444500</xdr:colOff>
                    <xdr:row>58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4" r:id="rId58" name="Check Box 56">
              <controlPr defaultSize="0" autoFill="0" autoLine="0" autoPict="0">
                <anchor moveWithCells="1">
                  <from>
                    <xdr:col>14</xdr:col>
                    <xdr:colOff>101600</xdr:colOff>
                    <xdr:row>59</xdr:row>
                    <xdr:rowOff>0</xdr:rowOff>
                  </from>
                  <to>
                    <xdr:col>14</xdr:col>
                    <xdr:colOff>444500</xdr:colOff>
                    <xdr:row>59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5" r:id="rId59" name="Check Box 57">
              <controlPr defaultSize="0" autoFill="0" autoLine="0" autoPict="0">
                <anchor moveWithCells="1">
                  <from>
                    <xdr:col>14</xdr:col>
                    <xdr:colOff>101600</xdr:colOff>
                    <xdr:row>60</xdr:row>
                    <xdr:rowOff>0</xdr:rowOff>
                  </from>
                  <to>
                    <xdr:col>14</xdr:col>
                    <xdr:colOff>444500</xdr:colOff>
                    <xdr:row>60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6" r:id="rId60" name="Check Box 58">
              <controlPr defaultSize="0" autoFill="0" autoLine="0" autoPict="0">
                <anchor moveWithCells="1">
                  <from>
                    <xdr:col>14</xdr:col>
                    <xdr:colOff>101600</xdr:colOff>
                    <xdr:row>61</xdr:row>
                    <xdr:rowOff>0</xdr:rowOff>
                  </from>
                  <to>
                    <xdr:col>14</xdr:col>
                    <xdr:colOff>444500</xdr:colOff>
                    <xdr:row>61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7" r:id="rId61" name="Check Box 59">
              <controlPr defaultSize="0" autoFill="0" autoLine="0" autoPict="0">
                <anchor moveWithCells="1">
                  <from>
                    <xdr:col>14</xdr:col>
                    <xdr:colOff>101600</xdr:colOff>
                    <xdr:row>62</xdr:row>
                    <xdr:rowOff>0</xdr:rowOff>
                  </from>
                  <to>
                    <xdr:col>14</xdr:col>
                    <xdr:colOff>444500</xdr:colOff>
                    <xdr:row>62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8" r:id="rId62" name="Check Box 60">
              <controlPr defaultSize="0" autoFill="0" autoLine="0" autoPict="0">
                <anchor moveWithCells="1">
                  <from>
                    <xdr:col>14</xdr:col>
                    <xdr:colOff>101600</xdr:colOff>
                    <xdr:row>63</xdr:row>
                    <xdr:rowOff>0</xdr:rowOff>
                  </from>
                  <to>
                    <xdr:col>14</xdr:col>
                    <xdr:colOff>444500</xdr:colOff>
                    <xdr:row>63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9" r:id="rId63" name="Check Box 61">
              <controlPr defaultSize="0" autoFill="0" autoLine="0" autoPict="0">
                <anchor moveWithCells="1">
                  <from>
                    <xdr:col>14</xdr:col>
                    <xdr:colOff>101600</xdr:colOff>
                    <xdr:row>64</xdr:row>
                    <xdr:rowOff>0</xdr:rowOff>
                  </from>
                  <to>
                    <xdr:col>14</xdr:col>
                    <xdr:colOff>444500</xdr:colOff>
                    <xdr:row>64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0" r:id="rId64" name="Check Box 62">
              <controlPr defaultSize="0" autoFill="0" autoLine="0" autoPict="0">
                <anchor moveWithCells="1">
                  <from>
                    <xdr:col>14</xdr:col>
                    <xdr:colOff>101600</xdr:colOff>
                    <xdr:row>65</xdr:row>
                    <xdr:rowOff>0</xdr:rowOff>
                  </from>
                  <to>
                    <xdr:col>14</xdr:col>
                    <xdr:colOff>444500</xdr:colOff>
                    <xdr:row>65</xdr:row>
                    <xdr:rowOff>215900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3</vt:i4>
      </vt:variant>
    </vt:vector>
  </HeadingPairs>
  <TitlesOfParts>
    <vt:vector size="19" baseType="lpstr">
      <vt:lpstr>BUDGET</vt:lpstr>
      <vt:lpstr>Summary</vt:lpstr>
      <vt:lpstr>Print Calendar</vt:lpstr>
      <vt:lpstr>Jan-15</vt:lpstr>
      <vt:lpstr>Feb-15</vt:lpstr>
      <vt:lpstr>Mar-15</vt:lpstr>
      <vt:lpstr>Apr-15</vt:lpstr>
      <vt:lpstr>May-15</vt:lpstr>
      <vt:lpstr>Jun-15</vt:lpstr>
      <vt:lpstr>Jul-15</vt:lpstr>
      <vt:lpstr>Aug-15</vt:lpstr>
      <vt:lpstr>Sep-15</vt:lpstr>
      <vt:lpstr>Oct-15</vt:lpstr>
      <vt:lpstr>Nov-15</vt:lpstr>
      <vt:lpstr>Dec-15</vt:lpstr>
      <vt:lpstr>TREND</vt:lpstr>
      <vt:lpstr>EVENT_DATES</vt:lpstr>
      <vt:lpstr>'Print Calendar'!Print_Area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Cary A. Perez, PGA</dc:creator>
  <cp:lastModifiedBy>Tom Ridge</cp:lastModifiedBy>
  <cp:lastPrinted>2014-09-02T17:18:37Z</cp:lastPrinted>
  <dcterms:created xsi:type="dcterms:W3CDTF">2011-09-28T12:05:10Z</dcterms:created>
  <dcterms:modified xsi:type="dcterms:W3CDTF">2019-02-13T20:40:55Z</dcterms:modified>
</cp:coreProperties>
</file>