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buildingswell.sharepoint.com/sites/BuildingSwell/Shared Documents/Sales/Collateral/"/>
    </mc:Choice>
  </mc:AlternateContent>
  <xr:revisionPtr revIDLastSave="0" documentId="8_{8DAF9C68-0B6F-9947-B079-6104C8358375}" xr6:coauthVersionLast="47" xr6:coauthVersionMax="47" xr10:uidLastSave="{00000000-0000-0000-0000-000000000000}"/>
  <bookViews>
    <workbookView xWindow="5040" yWindow="-19380" windowWidth="27500" windowHeight="18600" tabRatio="500" xr2:uid="{00000000-000D-0000-FFFF-FFFF00000000}"/>
  </bookViews>
  <sheets>
    <sheet name="Tracker" sheetId="1" r:id="rId1"/>
    <sheet name="Stag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9" i="1" l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K63" i="1"/>
  <c r="J63" i="1"/>
  <c r="K62" i="1"/>
  <c r="J62" i="1"/>
  <c r="K61" i="1"/>
  <c r="J61" i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K53" i="1"/>
  <c r="J53" i="1"/>
  <c r="K52" i="1"/>
  <c r="J52" i="1"/>
  <c r="K51" i="1"/>
  <c r="J51" i="1"/>
  <c r="K50" i="1"/>
  <c r="J50" i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K42" i="1"/>
  <c r="J42" i="1"/>
  <c r="K41" i="1"/>
  <c r="J41" i="1"/>
  <c r="K40" i="1"/>
  <c r="J40" i="1"/>
  <c r="K39" i="1"/>
  <c r="J39" i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K31" i="1"/>
  <c r="J31" i="1"/>
  <c r="K30" i="1"/>
  <c r="J30" i="1"/>
  <c r="K29" i="1"/>
  <c r="J29" i="1"/>
  <c r="K28" i="1"/>
  <c r="J28" i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K20" i="1"/>
  <c r="J20" i="1"/>
  <c r="K19" i="1"/>
  <c r="J19" i="1"/>
  <c r="K18" i="1"/>
  <c r="J18" i="1"/>
  <c r="K17" i="1"/>
  <c r="J17" i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K5" i="1"/>
  <c r="I5" i="1"/>
  <c r="G5" i="1"/>
  <c r="E5" i="1"/>
  <c r="C5" i="1"/>
  <c r="A5" i="1"/>
</calcChain>
</file>

<file path=xl/sharedStrings.xml><?xml version="1.0" encoding="utf-8"?>
<sst xmlns="http://schemas.openxmlformats.org/spreadsheetml/2006/main" count="121" uniqueCount="73">
  <si>
    <t>Total Orders</t>
  </si>
  <si>
    <t>Not Started</t>
  </si>
  <si>
    <t>In Progress</t>
  </si>
  <si>
    <t>On Hold</t>
  </si>
  <si>
    <t>Complete</t>
  </si>
  <si>
    <t>Overdue</t>
  </si>
  <si>
    <t>orders</t>
  </si>
  <si>
    <t>Order / Job Name</t>
  </si>
  <si>
    <t>Project</t>
  </si>
  <si>
    <t>Department</t>
  </si>
  <si>
    <t>Stage</t>
  </si>
  <si>
    <t>Priority</t>
  </si>
  <si>
    <t>Status</t>
  </si>
  <si>
    <t>Assigned To</t>
  </si>
  <si>
    <t>Start Date</t>
  </si>
  <si>
    <t>Duration (Days)</t>
  </si>
  <si>
    <t>Est. Completion</t>
  </si>
  <si>
    <t>Days Until Due</t>
  </si>
  <si>
    <t>Actual Completion</t>
  </si>
  <si>
    <t>Notes</t>
  </si>
  <si>
    <t>Panel Board PB-1</t>
  </si>
  <si>
    <t>Server Farm Telecom</t>
  </si>
  <si>
    <t>Prefab</t>
  </si>
  <si>
    <t>Fabrication</t>
  </si>
  <si>
    <t>High</t>
  </si>
  <si>
    <t>mike.chen@example.com</t>
  </si>
  <si>
    <t>480V main panel</t>
  </si>
  <si>
    <t>Panel Board PB-2</t>
  </si>
  <si>
    <t>Procurement</t>
  </si>
  <si>
    <t>sarah.kim@example.com</t>
  </si>
  <si>
    <t>Waiting on breakers from Eaton</t>
  </si>
  <si>
    <t>Conduit Rack Assembly A</t>
  </si>
  <si>
    <t>Main Street 123</t>
  </si>
  <si>
    <t>Medium</t>
  </si>
  <si>
    <t>tom.park@example.com</t>
  </si>
  <si>
    <t>Wire Harness – MCC-01</t>
  </si>
  <si>
    <t>Engineering</t>
  </si>
  <si>
    <t>Engineering / Design</t>
  </si>
  <si>
    <t>james.liu@example.com</t>
  </si>
  <si>
    <t>Released to fab</t>
  </si>
  <si>
    <t>Light Fixture Brackets</t>
  </si>
  <si>
    <t>Cedar Heights</t>
  </si>
  <si>
    <t>Low</t>
  </si>
  <si>
    <t>ana.ruiz@example.com</t>
  </si>
  <si>
    <t>Transformer Connections</t>
  </si>
  <si>
    <t>Oakridge Medical</t>
  </si>
  <si>
    <t>Critical</t>
  </si>
  <si>
    <t>david.okafor@example.com</t>
  </si>
  <si>
    <t>Coordinating with mechanical</t>
  </si>
  <si>
    <t>Fire Alarm Panel</t>
  </si>
  <si>
    <t>maria.santos@example.com</t>
  </si>
  <si>
    <t>Long lead — order ASAP</t>
  </si>
  <si>
    <t>Generator Whip Assemblies</t>
  </si>
  <si>
    <t>Switchgear Bus Duct</t>
  </si>
  <si>
    <t>QC</t>
  </si>
  <si>
    <t>QC / Testing</t>
  </si>
  <si>
    <t>Megger test scheduled</t>
  </si>
  <si>
    <t>Receptacle Rough-In Kits</t>
  </si>
  <si>
    <t>Staging</t>
  </si>
  <si>
    <t>Shipped to site</t>
  </si>
  <si>
    <t>Description</t>
  </si>
  <si>
    <t>Drawings, load calcs, panel schedules, and coordination</t>
  </si>
  <si>
    <t>Material ordering, vendor coordination, lead time tracking</t>
  </si>
  <si>
    <t>Conduit bending, panel assembly, wire harness prep</t>
  </si>
  <si>
    <t>Continuity checks, megger testing, label verification</t>
  </si>
  <si>
    <t>Kitting, labeling, and staging for delivery</t>
  </si>
  <si>
    <t>Shipping / Delivery</t>
  </si>
  <si>
    <t>Loading, transport, and field delivery</t>
  </si>
  <si>
    <t>Field Install</t>
  </si>
  <si>
    <t>On-site installation and final connections</t>
  </si>
  <si>
    <t>Punch / Closeout</t>
  </si>
  <si>
    <t>Punch list items, as-builts, and project closeout</t>
  </si>
  <si>
    <t>mailto:info@buildingswell.com?subject=I Want to Learn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</si>
</sst>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>
    <font>
      <sz val="11"/>
      <color theme="1"/>
      <name val="Calibri"/>
      <family val="2"/>
      <charset val="1"/>
    </font>
    <font>
      <b/>
      <sz val="11"/>
      <color rgb="FF0C4883"/>
      <name val="Arial"/>
      <charset val="1"/>
    </font>
    <font>
      <b/>
      <sz val="20"/>
      <color rgb="FF0C4883"/>
      <name val="Arial"/>
      <charset val="1"/>
    </font>
    <font>
      <b/>
      <sz val="20"/>
      <color rgb="FFEB5C5C"/>
      <name val="Arial"/>
      <charset val="1"/>
    </font>
    <font>
      <sz val="9"/>
      <color rgb="FF92828B"/>
      <name val="Arial"/>
      <charset val="1"/>
    </font>
    <font>
      <b/>
      <sz val="11"/>
      <color rgb="FFFBFCFC"/>
      <name val="Arial"/>
      <charset val="1"/>
    </font>
    <font>
      <b/>
      <sz val="10"/>
      <color rgb="FF0F0F15"/>
      <name val="Muli"/>
      <charset val="1"/>
    </font>
    <font>
      <sz val="10"/>
      <color rgb="FF0F0F15"/>
      <name val="Muli"/>
      <charset val="1"/>
    </font>
    <font>
      <b/>
      <sz val="11"/>
      <color rgb="FF000000"/>
      <name val="Arial"/>
      <charset val="1"/>
    </font>
    <font>
      <sz val="10"/>
      <color rgb="FF47659A"/>
      <name val="Muli"/>
      <charset val="1"/>
    </font>
    <font>
      <b/>
      <sz val="10"/>
      <color rgb="FFFFFFFF"/>
      <name val="Muli"/>
      <charset val="1"/>
    </font>
    <font>
      <u/>
      <sz val="11"/>
      <color theme="10"/>
      <name val="Calibri"/>
      <family val="2"/>
      <charset val="1"/>
    </font>
    <font>
      <u/>
      <sz val="11"/>
      <color theme="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C4883"/>
        <bgColor rgb="FF333399"/>
      </patternFill>
    </fill>
    <fill>
      <patternFill patternType="solid">
        <fgColor rgb="FFEB5C5C"/>
        <bgColor rgb="FFFF6600"/>
      </patternFill>
    </fill>
    <fill>
      <patternFill patternType="solid">
        <fgColor rgb="FF469CD0"/>
        <bgColor rgb="FF66C2A5"/>
      </patternFill>
    </fill>
    <fill>
      <patternFill patternType="solid">
        <fgColor rgb="FFFDB462"/>
        <bgColor rgb="FFFFCC00"/>
      </patternFill>
    </fill>
    <fill>
      <patternFill patternType="solid">
        <fgColor rgb="FFE3E4EB"/>
        <bgColor rgb="FFFBFCFC"/>
      </patternFill>
    </fill>
    <fill>
      <patternFill patternType="solid">
        <fgColor rgb="FF66C2A5"/>
        <bgColor rgb="FF469CD0"/>
      </patternFill>
    </fill>
    <fill>
      <patternFill patternType="solid">
        <fgColor rgb="FFC0392B"/>
        <bgColor rgb="FF99336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3" borderId="0" xfId="0" applyFont="1" applyFill="1"/>
    <xf numFmtId="0" fontId="8" fillId="4" borderId="0" xfId="0" applyFont="1" applyFill="1"/>
    <xf numFmtId="164" fontId="7" fillId="0" borderId="0" xfId="0" applyNumberFormat="1" applyFont="1"/>
    <xf numFmtId="0" fontId="7" fillId="0" borderId="0" xfId="0" applyFont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8" fillId="5" borderId="0" xfId="0" applyFont="1" applyFill="1"/>
    <xf numFmtId="0" fontId="8" fillId="6" borderId="0" xfId="0" applyFont="1" applyFill="1"/>
    <xf numFmtId="0" fontId="8" fillId="7" borderId="0" xfId="0" applyFont="1" applyFill="1"/>
    <xf numFmtId="0" fontId="8" fillId="8" borderId="0" xfId="0" applyFont="1" applyFill="1"/>
    <xf numFmtId="0" fontId="10" fillId="2" borderId="0" xfId="0" applyFont="1" applyFill="1" applyAlignment="1">
      <alignment horizontal="center"/>
    </xf>
    <xf numFmtId="0" fontId="12" fillId="0" borderId="0" xfId="1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2828B"/>
      <rgbColor rgb="FF9999FF"/>
      <rgbColor rgb="FF993366"/>
      <rgbColor rgb="FFFBFCFC"/>
      <rgbColor rgb="FFCCFFFF"/>
      <rgbColor rgb="FF660066"/>
      <rgbColor rgb="FFEB5C5C"/>
      <rgbColor rgb="FF0066CC"/>
      <rgbColor rgb="FFE3E4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DB462"/>
      <rgbColor rgb="FF3366FF"/>
      <rgbColor rgb="FF66C2A5"/>
      <rgbColor rgb="FF99CC00"/>
      <rgbColor rgb="FFFFCC00"/>
      <rgbColor rgb="FFFF9900"/>
      <rgbColor rgb="FFFF6600"/>
      <rgbColor rgb="FF47659A"/>
      <rgbColor rgb="FF969696"/>
      <rgbColor rgb="FF0C4883"/>
      <rgbColor rgb="FF469CD0"/>
      <rgbColor rgb="FF0F0F15"/>
      <rgbColor rgb="FF333300"/>
      <rgbColor rgb="FFC0392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info@buildingswell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139700</xdr:rowOff>
    </xdr:to>
    <xdr:pic>
      <xdr:nvPicPr>
        <xdr:cNvPr id="2" name="Image 1" descr="Pictur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57500" cy="48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buildingswell.com?subject=I%20Want%20to%20Learn%20More" TargetMode="External"/><Relationship Id="rId1" Type="http://schemas.openxmlformats.org/officeDocument/2006/relationships/hyperlink" Target="mailto:info@buildingswell.com?subject=I%20Want%20to%20Learn%20M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sqref="A1:C2"/>
    </sheetView>
  </sheetViews>
  <sheetFormatPr baseColWidth="10" defaultColWidth="8.6640625" defaultRowHeight="15"/>
  <cols>
    <col min="1" max="1" width="30" customWidth="1"/>
    <col min="2" max="2" width="20" customWidth="1"/>
    <col min="3" max="3" width="16" customWidth="1"/>
    <col min="4" max="4" width="22" customWidth="1"/>
    <col min="5" max="5" width="12" customWidth="1"/>
    <col min="6" max="6" width="14" customWidth="1"/>
    <col min="7" max="7" width="22" customWidth="1"/>
    <col min="8" max="8" width="14" customWidth="1"/>
    <col min="10" max="10" width="16" customWidth="1"/>
    <col min="11" max="11" width="14" customWidth="1"/>
    <col min="12" max="12" width="16" customWidth="1"/>
    <col min="13" max="13" width="35" customWidth="1"/>
  </cols>
  <sheetData>
    <row r="1" spans="1:13" ht="27.75" customHeight="1">
      <c r="A1" s="19" t="s">
        <v>72</v>
      </c>
      <c r="B1" s="19"/>
      <c r="C1" s="19"/>
    </row>
    <row r="2" spans="1:13" ht="27.75" customHeight="1">
      <c r="A2" s="19"/>
      <c r="B2" s="19"/>
      <c r="C2" s="19"/>
    </row>
    <row r="3" spans="1:13" ht="7.5" customHeight="1"/>
    <row r="4" spans="1:13">
      <c r="A4" s="1" t="s">
        <v>0</v>
      </c>
      <c r="C4" s="1" t="s">
        <v>1</v>
      </c>
      <c r="E4" s="1" t="s">
        <v>2</v>
      </c>
      <c r="G4" s="1" t="s">
        <v>3</v>
      </c>
      <c r="I4" s="1" t="s">
        <v>4</v>
      </c>
      <c r="K4" s="1" t="s">
        <v>5</v>
      </c>
    </row>
    <row r="5" spans="1:13" ht="25">
      <c r="A5" s="2">
        <f>COUNTA(A10:A69)</f>
        <v>10</v>
      </c>
      <c r="C5" s="2">
        <f>COUNTIF(F10:F69,"Not Started")</f>
        <v>4</v>
      </c>
      <c r="E5" s="2">
        <f>COUNTIF(F10:F69,"In Progress")</f>
        <v>4</v>
      </c>
      <c r="G5" s="2">
        <f>COUNTIF(F10:F69,"On Hold")</f>
        <v>0</v>
      </c>
      <c r="I5" s="2">
        <f>COUNTIF(F10:F69,"Complete")</f>
        <v>2</v>
      </c>
      <c r="K5" s="3">
        <f ca="1">COUNTIFS(J10:J69,"&lt;"&amp;TODAY(),F10:F69,"&lt;&gt;Complete",A10:A69,"&lt;&gt;")</f>
        <v>0</v>
      </c>
    </row>
    <row r="6" spans="1:13">
      <c r="A6" s="4" t="s">
        <v>6</v>
      </c>
      <c r="C6" s="4" t="s">
        <v>6</v>
      </c>
      <c r="E6" s="4" t="s">
        <v>6</v>
      </c>
      <c r="G6" s="4" t="s">
        <v>6</v>
      </c>
      <c r="I6" s="4" t="s">
        <v>6</v>
      </c>
      <c r="K6" s="4" t="s">
        <v>6</v>
      </c>
    </row>
    <row r="7" spans="1:13" ht="6" customHeight="1"/>
    <row r="8" spans="1:13" ht="6" customHeight="1"/>
    <row r="9" spans="1:13" ht="30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16</v>
      </c>
      <c r="K9" s="5" t="s">
        <v>17</v>
      </c>
      <c r="L9" s="5" t="s">
        <v>18</v>
      </c>
      <c r="M9" s="5" t="s">
        <v>19</v>
      </c>
    </row>
    <row r="10" spans="1:13">
      <c r="A10" s="6" t="s">
        <v>20</v>
      </c>
      <c r="B10" s="7" t="s">
        <v>21</v>
      </c>
      <c r="C10" s="7" t="s">
        <v>22</v>
      </c>
      <c r="D10" s="7" t="s">
        <v>23</v>
      </c>
      <c r="E10" s="8" t="s">
        <v>24</v>
      </c>
      <c r="F10" s="9" t="s">
        <v>2</v>
      </c>
      <c r="G10" s="7" t="s">
        <v>25</v>
      </c>
      <c r="H10" s="10">
        <v>46070</v>
      </c>
      <c r="I10" s="11">
        <v>5</v>
      </c>
      <c r="J10" s="12">
        <f t="shared" ref="J10:J41" si="0">IF(AND(H10&lt;&gt;"",I10&lt;&gt;""),H10+I10,"")</f>
        <v>46075</v>
      </c>
      <c r="K10" s="13">
        <f t="shared" ref="K10:K41" ca="1" si="1">IF(AND(J10&lt;&gt;"",F10&lt;&gt;"Complete"),J10-TODAY(),"")</f>
        <v>6</v>
      </c>
      <c r="L10" s="7"/>
      <c r="M10" s="7" t="s">
        <v>26</v>
      </c>
    </row>
    <row r="11" spans="1:13">
      <c r="A11" s="6" t="s">
        <v>27</v>
      </c>
      <c r="B11" s="7" t="s">
        <v>21</v>
      </c>
      <c r="C11" s="7" t="s">
        <v>22</v>
      </c>
      <c r="D11" s="7" t="s">
        <v>28</v>
      </c>
      <c r="E11" s="8" t="s">
        <v>24</v>
      </c>
      <c r="F11" s="9" t="s">
        <v>2</v>
      </c>
      <c r="G11" s="7" t="s">
        <v>29</v>
      </c>
      <c r="H11" s="10">
        <v>46067</v>
      </c>
      <c r="I11" s="11">
        <v>12</v>
      </c>
      <c r="J11" s="12">
        <f t="shared" si="0"/>
        <v>46079</v>
      </c>
      <c r="K11" s="13">
        <f t="shared" ca="1" si="1"/>
        <v>10</v>
      </c>
      <c r="L11" s="7"/>
      <c r="M11" s="7" t="s">
        <v>30</v>
      </c>
    </row>
    <row r="12" spans="1:13">
      <c r="A12" s="6" t="s">
        <v>31</v>
      </c>
      <c r="B12" s="7" t="s">
        <v>32</v>
      </c>
      <c r="C12" s="7" t="s">
        <v>22</v>
      </c>
      <c r="D12" s="7" t="s">
        <v>23</v>
      </c>
      <c r="E12" s="14" t="s">
        <v>33</v>
      </c>
      <c r="F12" s="15" t="s">
        <v>1</v>
      </c>
      <c r="G12" s="7" t="s">
        <v>34</v>
      </c>
      <c r="H12" s="10">
        <v>46077</v>
      </c>
      <c r="I12" s="11">
        <v>3</v>
      </c>
      <c r="J12" s="12">
        <f t="shared" si="0"/>
        <v>46080</v>
      </c>
      <c r="K12" s="13">
        <f t="shared" ca="1" si="1"/>
        <v>11</v>
      </c>
      <c r="L12" s="7"/>
      <c r="M12" s="7"/>
    </row>
    <row r="13" spans="1:13">
      <c r="A13" s="6" t="s">
        <v>35</v>
      </c>
      <c r="B13" s="7" t="s">
        <v>32</v>
      </c>
      <c r="C13" s="7" t="s">
        <v>36</v>
      </c>
      <c r="D13" s="7" t="s">
        <v>37</v>
      </c>
      <c r="E13" s="8" t="s">
        <v>24</v>
      </c>
      <c r="F13" s="16" t="s">
        <v>4</v>
      </c>
      <c r="G13" s="7" t="s">
        <v>38</v>
      </c>
      <c r="H13" s="10">
        <v>46063</v>
      </c>
      <c r="I13" s="11">
        <v>4</v>
      </c>
      <c r="J13" s="12">
        <f t="shared" si="0"/>
        <v>46067</v>
      </c>
      <c r="K13" s="13" t="str">
        <f t="shared" ca="1" si="1"/>
        <v/>
      </c>
      <c r="L13" s="10">
        <v>46066</v>
      </c>
      <c r="M13" s="7" t="s">
        <v>39</v>
      </c>
    </row>
    <row r="14" spans="1:13">
      <c r="A14" s="6" t="s">
        <v>40</v>
      </c>
      <c r="B14" s="7" t="s">
        <v>41</v>
      </c>
      <c r="C14" s="7" t="s">
        <v>22</v>
      </c>
      <c r="D14" s="7" t="s">
        <v>23</v>
      </c>
      <c r="E14" s="15" t="s">
        <v>42</v>
      </c>
      <c r="F14" s="15" t="s">
        <v>1</v>
      </c>
      <c r="G14" s="7" t="s">
        <v>43</v>
      </c>
      <c r="H14" s="10">
        <v>46084</v>
      </c>
      <c r="I14" s="11">
        <v>2</v>
      </c>
      <c r="J14" s="12">
        <f t="shared" si="0"/>
        <v>46086</v>
      </c>
      <c r="K14" s="13">
        <f t="shared" ca="1" si="1"/>
        <v>17</v>
      </c>
      <c r="L14" s="7"/>
      <c r="M14" s="7"/>
    </row>
    <row r="15" spans="1:13">
      <c r="A15" s="6" t="s">
        <v>44</v>
      </c>
      <c r="B15" s="7" t="s">
        <v>45</v>
      </c>
      <c r="C15" s="7" t="s">
        <v>36</v>
      </c>
      <c r="D15" s="7" t="s">
        <v>37</v>
      </c>
      <c r="E15" s="17" t="s">
        <v>46</v>
      </c>
      <c r="F15" s="9" t="s">
        <v>2</v>
      </c>
      <c r="G15" s="7" t="s">
        <v>47</v>
      </c>
      <c r="H15" s="10">
        <v>46065</v>
      </c>
      <c r="I15" s="11">
        <v>6</v>
      </c>
      <c r="J15" s="12">
        <f t="shared" si="0"/>
        <v>46071</v>
      </c>
      <c r="K15" s="13">
        <f t="shared" ca="1" si="1"/>
        <v>2</v>
      </c>
      <c r="L15" s="7"/>
      <c r="M15" s="7" t="s">
        <v>48</v>
      </c>
    </row>
    <row r="16" spans="1:13">
      <c r="A16" s="6" t="s">
        <v>49</v>
      </c>
      <c r="B16" s="7" t="s">
        <v>45</v>
      </c>
      <c r="C16" s="7" t="s">
        <v>22</v>
      </c>
      <c r="D16" s="7" t="s">
        <v>28</v>
      </c>
      <c r="E16" s="8" t="s">
        <v>24</v>
      </c>
      <c r="F16" s="15" t="s">
        <v>1</v>
      </c>
      <c r="G16" s="7" t="s">
        <v>50</v>
      </c>
      <c r="H16" s="10">
        <v>46073</v>
      </c>
      <c r="I16" s="11">
        <v>15</v>
      </c>
      <c r="J16" s="12">
        <f t="shared" si="0"/>
        <v>46088</v>
      </c>
      <c r="K16" s="13">
        <f t="shared" ca="1" si="1"/>
        <v>19</v>
      </c>
      <c r="L16" s="7"/>
      <c r="M16" s="7" t="s">
        <v>51</v>
      </c>
    </row>
    <row r="17" spans="1:13">
      <c r="A17" s="6" t="s">
        <v>52</v>
      </c>
      <c r="B17" s="7" t="s">
        <v>21</v>
      </c>
      <c r="C17" s="7" t="s">
        <v>22</v>
      </c>
      <c r="D17" s="7" t="s">
        <v>23</v>
      </c>
      <c r="E17" s="14" t="s">
        <v>33</v>
      </c>
      <c r="F17" s="15" t="s">
        <v>1</v>
      </c>
      <c r="G17" s="7" t="s">
        <v>25</v>
      </c>
      <c r="H17" s="10">
        <v>46082</v>
      </c>
      <c r="I17" s="11">
        <v>4</v>
      </c>
      <c r="J17" s="12">
        <f t="shared" si="0"/>
        <v>46086</v>
      </c>
      <c r="K17" s="13">
        <f t="shared" ca="1" si="1"/>
        <v>17</v>
      </c>
      <c r="L17" s="7"/>
      <c r="M17" s="7"/>
    </row>
    <row r="18" spans="1:13">
      <c r="A18" s="6" t="s">
        <v>53</v>
      </c>
      <c r="B18" s="7" t="s">
        <v>32</v>
      </c>
      <c r="C18" s="7" t="s">
        <v>54</v>
      </c>
      <c r="D18" s="7" t="s">
        <v>55</v>
      </c>
      <c r="E18" s="8" t="s">
        <v>24</v>
      </c>
      <c r="F18" s="9" t="s">
        <v>2</v>
      </c>
      <c r="G18" s="7" t="s">
        <v>34</v>
      </c>
      <c r="H18" s="10">
        <v>46071</v>
      </c>
      <c r="I18" s="11">
        <v>2</v>
      </c>
      <c r="J18" s="12">
        <f t="shared" si="0"/>
        <v>46073</v>
      </c>
      <c r="K18" s="13">
        <f t="shared" ca="1" si="1"/>
        <v>4</v>
      </c>
      <c r="L18" s="7"/>
      <c r="M18" s="7" t="s">
        <v>56</v>
      </c>
    </row>
    <row r="19" spans="1:13">
      <c r="A19" s="6" t="s">
        <v>57</v>
      </c>
      <c r="B19" s="7" t="s">
        <v>41</v>
      </c>
      <c r="C19" s="7" t="s">
        <v>22</v>
      </c>
      <c r="D19" s="7" t="s">
        <v>58</v>
      </c>
      <c r="E19" s="15" t="s">
        <v>42</v>
      </c>
      <c r="F19" s="16" t="s">
        <v>4</v>
      </c>
      <c r="G19" s="7" t="s">
        <v>43</v>
      </c>
      <c r="H19" s="10">
        <v>46063</v>
      </c>
      <c r="I19" s="11">
        <v>1</v>
      </c>
      <c r="J19" s="12">
        <f t="shared" si="0"/>
        <v>46064</v>
      </c>
      <c r="K19" s="13" t="str">
        <f t="shared" ca="1" si="1"/>
        <v/>
      </c>
      <c r="L19" s="10">
        <v>46063</v>
      </c>
      <c r="M19" s="7" t="s">
        <v>59</v>
      </c>
    </row>
    <row r="20" spans="1:13">
      <c r="J20" s="12" t="str">
        <f t="shared" si="0"/>
        <v/>
      </c>
      <c r="K20" s="13" t="str">
        <f t="shared" ca="1" si="1"/>
        <v/>
      </c>
    </row>
    <row r="21" spans="1:13">
      <c r="J21" s="12" t="str">
        <f t="shared" si="0"/>
        <v/>
      </c>
      <c r="K21" s="13" t="str">
        <f t="shared" ca="1" si="1"/>
        <v/>
      </c>
    </row>
    <row r="22" spans="1:13">
      <c r="J22" s="12" t="str">
        <f t="shared" si="0"/>
        <v/>
      </c>
      <c r="K22" s="13" t="str">
        <f t="shared" ca="1" si="1"/>
        <v/>
      </c>
    </row>
    <row r="23" spans="1:13">
      <c r="J23" s="12" t="str">
        <f t="shared" si="0"/>
        <v/>
      </c>
      <c r="K23" s="13" t="str">
        <f t="shared" ca="1" si="1"/>
        <v/>
      </c>
    </row>
    <row r="24" spans="1:13">
      <c r="J24" s="12" t="str">
        <f t="shared" si="0"/>
        <v/>
      </c>
      <c r="K24" s="13" t="str">
        <f t="shared" ca="1" si="1"/>
        <v/>
      </c>
    </row>
    <row r="25" spans="1:13">
      <c r="J25" s="12" t="str">
        <f t="shared" si="0"/>
        <v/>
      </c>
      <c r="K25" s="13" t="str">
        <f t="shared" ca="1" si="1"/>
        <v/>
      </c>
    </row>
    <row r="26" spans="1:13">
      <c r="J26" s="12" t="str">
        <f t="shared" si="0"/>
        <v/>
      </c>
      <c r="K26" s="13" t="str">
        <f t="shared" ca="1" si="1"/>
        <v/>
      </c>
    </row>
    <row r="27" spans="1:13">
      <c r="J27" s="12" t="str">
        <f t="shared" si="0"/>
        <v/>
      </c>
      <c r="K27" s="13" t="str">
        <f t="shared" ca="1" si="1"/>
        <v/>
      </c>
    </row>
    <row r="28" spans="1:13">
      <c r="J28" s="12" t="str">
        <f t="shared" si="0"/>
        <v/>
      </c>
      <c r="K28" s="13" t="str">
        <f t="shared" ca="1" si="1"/>
        <v/>
      </c>
    </row>
    <row r="29" spans="1:13">
      <c r="J29" s="12" t="str">
        <f t="shared" si="0"/>
        <v/>
      </c>
      <c r="K29" s="13" t="str">
        <f t="shared" ca="1" si="1"/>
        <v/>
      </c>
    </row>
    <row r="30" spans="1:13">
      <c r="J30" s="12" t="str">
        <f t="shared" si="0"/>
        <v/>
      </c>
      <c r="K30" s="13" t="str">
        <f t="shared" ca="1" si="1"/>
        <v/>
      </c>
    </row>
    <row r="31" spans="1:13">
      <c r="J31" s="12" t="str">
        <f t="shared" si="0"/>
        <v/>
      </c>
      <c r="K31" s="13" t="str">
        <f t="shared" ca="1" si="1"/>
        <v/>
      </c>
    </row>
    <row r="32" spans="1:13">
      <c r="J32" s="12" t="str">
        <f t="shared" si="0"/>
        <v/>
      </c>
      <c r="K32" s="13" t="str">
        <f t="shared" ca="1" si="1"/>
        <v/>
      </c>
    </row>
    <row r="33" spans="10:11">
      <c r="J33" s="12" t="str">
        <f t="shared" si="0"/>
        <v/>
      </c>
      <c r="K33" s="13" t="str">
        <f t="shared" ca="1" si="1"/>
        <v/>
      </c>
    </row>
    <row r="34" spans="10:11">
      <c r="J34" s="12" t="str">
        <f t="shared" si="0"/>
        <v/>
      </c>
      <c r="K34" s="13" t="str">
        <f t="shared" ca="1" si="1"/>
        <v/>
      </c>
    </row>
    <row r="35" spans="10:11">
      <c r="J35" s="12" t="str">
        <f t="shared" si="0"/>
        <v/>
      </c>
      <c r="K35" s="13" t="str">
        <f t="shared" ca="1" si="1"/>
        <v/>
      </c>
    </row>
    <row r="36" spans="10:11">
      <c r="J36" s="12" t="str">
        <f t="shared" si="0"/>
        <v/>
      </c>
      <c r="K36" s="13" t="str">
        <f t="shared" ca="1" si="1"/>
        <v/>
      </c>
    </row>
    <row r="37" spans="10:11">
      <c r="J37" s="12" t="str">
        <f t="shared" si="0"/>
        <v/>
      </c>
      <c r="K37" s="13" t="str">
        <f t="shared" ca="1" si="1"/>
        <v/>
      </c>
    </row>
    <row r="38" spans="10:11">
      <c r="J38" s="12" t="str">
        <f t="shared" si="0"/>
        <v/>
      </c>
      <c r="K38" s="13" t="str">
        <f t="shared" ca="1" si="1"/>
        <v/>
      </c>
    </row>
    <row r="39" spans="10:11">
      <c r="J39" s="12" t="str">
        <f t="shared" si="0"/>
        <v/>
      </c>
      <c r="K39" s="13" t="str">
        <f t="shared" ca="1" si="1"/>
        <v/>
      </c>
    </row>
    <row r="40" spans="10:11">
      <c r="J40" s="12" t="str">
        <f t="shared" si="0"/>
        <v/>
      </c>
      <c r="K40" s="13" t="str">
        <f t="shared" ca="1" si="1"/>
        <v/>
      </c>
    </row>
    <row r="41" spans="10:11">
      <c r="J41" s="12" t="str">
        <f t="shared" si="0"/>
        <v/>
      </c>
      <c r="K41" s="13" t="str">
        <f t="shared" ca="1" si="1"/>
        <v/>
      </c>
    </row>
    <row r="42" spans="10:11">
      <c r="J42" s="12" t="str">
        <f t="shared" ref="J42:J73" si="2">IF(AND(H42&lt;&gt;"",I42&lt;&gt;""),H42+I42,"")</f>
        <v/>
      </c>
      <c r="K42" s="13" t="str">
        <f t="shared" ref="K42:K73" ca="1" si="3">IF(AND(J42&lt;&gt;"",F42&lt;&gt;"Complete"),J42-TODAY(),"")</f>
        <v/>
      </c>
    </row>
    <row r="43" spans="10:11">
      <c r="J43" s="12" t="str">
        <f t="shared" si="2"/>
        <v/>
      </c>
      <c r="K43" s="13" t="str">
        <f t="shared" ca="1" si="3"/>
        <v/>
      </c>
    </row>
    <row r="44" spans="10:11">
      <c r="J44" s="12" t="str">
        <f t="shared" si="2"/>
        <v/>
      </c>
      <c r="K44" s="13" t="str">
        <f t="shared" ca="1" si="3"/>
        <v/>
      </c>
    </row>
    <row r="45" spans="10:11">
      <c r="J45" s="12" t="str">
        <f t="shared" si="2"/>
        <v/>
      </c>
      <c r="K45" s="13" t="str">
        <f t="shared" ca="1" si="3"/>
        <v/>
      </c>
    </row>
    <row r="46" spans="10:11">
      <c r="J46" s="12" t="str">
        <f t="shared" si="2"/>
        <v/>
      </c>
      <c r="K46" s="13" t="str">
        <f t="shared" ca="1" si="3"/>
        <v/>
      </c>
    </row>
    <row r="47" spans="10:11">
      <c r="J47" s="12" t="str">
        <f t="shared" si="2"/>
        <v/>
      </c>
      <c r="K47" s="13" t="str">
        <f t="shared" ca="1" si="3"/>
        <v/>
      </c>
    </row>
    <row r="48" spans="10:11">
      <c r="J48" s="12" t="str">
        <f t="shared" si="2"/>
        <v/>
      </c>
      <c r="K48" s="13" t="str">
        <f t="shared" ca="1" si="3"/>
        <v/>
      </c>
    </row>
    <row r="49" spans="10:11">
      <c r="J49" s="12" t="str">
        <f t="shared" si="2"/>
        <v/>
      </c>
      <c r="K49" s="13" t="str">
        <f t="shared" ca="1" si="3"/>
        <v/>
      </c>
    </row>
    <row r="50" spans="10:11">
      <c r="J50" s="12" t="str">
        <f t="shared" si="2"/>
        <v/>
      </c>
      <c r="K50" s="13" t="str">
        <f t="shared" ca="1" si="3"/>
        <v/>
      </c>
    </row>
    <row r="51" spans="10:11">
      <c r="J51" s="12" t="str">
        <f t="shared" si="2"/>
        <v/>
      </c>
      <c r="K51" s="13" t="str">
        <f t="shared" ca="1" si="3"/>
        <v/>
      </c>
    </row>
    <row r="52" spans="10:11">
      <c r="J52" s="12" t="str">
        <f t="shared" si="2"/>
        <v/>
      </c>
      <c r="K52" s="13" t="str">
        <f t="shared" ca="1" si="3"/>
        <v/>
      </c>
    </row>
    <row r="53" spans="10:11">
      <c r="J53" s="12" t="str">
        <f t="shared" si="2"/>
        <v/>
      </c>
      <c r="K53" s="13" t="str">
        <f t="shared" ca="1" si="3"/>
        <v/>
      </c>
    </row>
    <row r="54" spans="10:11">
      <c r="J54" s="12" t="str">
        <f t="shared" si="2"/>
        <v/>
      </c>
      <c r="K54" s="13" t="str">
        <f t="shared" ca="1" si="3"/>
        <v/>
      </c>
    </row>
    <row r="55" spans="10:11">
      <c r="J55" s="12" t="str">
        <f t="shared" si="2"/>
        <v/>
      </c>
      <c r="K55" s="13" t="str">
        <f t="shared" ca="1" si="3"/>
        <v/>
      </c>
    </row>
    <row r="56" spans="10:11">
      <c r="J56" s="12" t="str">
        <f t="shared" si="2"/>
        <v/>
      </c>
      <c r="K56" s="13" t="str">
        <f t="shared" ca="1" si="3"/>
        <v/>
      </c>
    </row>
    <row r="57" spans="10:11">
      <c r="J57" s="12" t="str">
        <f t="shared" si="2"/>
        <v/>
      </c>
      <c r="K57" s="13" t="str">
        <f t="shared" ca="1" si="3"/>
        <v/>
      </c>
    </row>
    <row r="58" spans="10:11">
      <c r="J58" s="12" t="str">
        <f t="shared" si="2"/>
        <v/>
      </c>
      <c r="K58" s="13" t="str">
        <f t="shared" ca="1" si="3"/>
        <v/>
      </c>
    </row>
    <row r="59" spans="10:11">
      <c r="J59" s="12" t="str">
        <f t="shared" si="2"/>
        <v/>
      </c>
      <c r="K59" s="13" t="str">
        <f t="shared" ca="1" si="3"/>
        <v/>
      </c>
    </row>
    <row r="60" spans="10:11">
      <c r="J60" s="12" t="str">
        <f t="shared" si="2"/>
        <v/>
      </c>
      <c r="K60" s="13" t="str">
        <f t="shared" ca="1" si="3"/>
        <v/>
      </c>
    </row>
    <row r="61" spans="10:11">
      <c r="J61" s="12" t="str">
        <f t="shared" si="2"/>
        <v/>
      </c>
      <c r="K61" s="13" t="str">
        <f t="shared" ca="1" si="3"/>
        <v/>
      </c>
    </row>
    <row r="62" spans="10:11">
      <c r="J62" s="12" t="str">
        <f t="shared" si="2"/>
        <v/>
      </c>
      <c r="K62" s="13" t="str">
        <f t="shared" ca="1" si="3"/>
        <v/>
      </c>
    </row>
    <row r="63" spans="10:11">
      <c r="J63" s="12" t="str">
        <f t="shared" si="2"/>
        <v/>
      </c>
      <c r="K63" s="13" t="str">
        <f t="shared" ca="1" si="3"/>
        <v/>
      </c>
    </row>
    <row r="64" spans="10:11">
      <c r="J64" s="12" t="str">
        <f t="shared" si="2"/>
        <v/>
      </c>
      <c r="K64" s="13" t="str">
        <f t="shared" ca="1" si="3"/>
        <v/>
      </c>
    </row>
    <row r="65" spans="10:11">
      <c r="J65" s="12" t="str">
        <f t="shared" si="2"/>
        <v/>
      </c>
      <c r="K65" s="13" t="str">
        <f t="shared" ca="1" si="3"/>
        <v/>
      </c>
    </row>
    <row r="66" spans="10:11">
      <c r="J66" s="12" t="str">
        <f t="shared" si="2"/>
        <v/>
      </c>
      <c r="K66" s="13" t="str">
        <f t="shared" ca="1" si="3"/>
        <v/>
      </c>
    </row>
    <row r="67" spans="10:11">
      <c r="J67" s="12" t="str">
        <f t="shared" si="2"/>
        <v/>
      </c>
      <c r="K67" s="13" t="str">
        <f t="shared" ca="1" si="3"/>
        <v/>
      </c>
    </row>
    <row r="68" spans="10:11">
      <c r="J68" s="12" t="str">
        <f t="shared" si="2"/>
        <v/>
      </c>
      <c r="K68" s="13" t="str">
        <f t="shared" ca="1" si="3"/>
        <v/>
      </c>
    </row>
    <row r="69" spans="10:11">
      <c r="J69" s="12" t="str">
        <f t="shared" si="2"/>
        <v/>
      </c>
      <c r="K69" s="13" t="str">
        <f t="shared" ca="1" si="3"/>
        <v/>
      </c>
    </row>
  </sheetData>
  <mergeCells count="1">
    <mergeCell ref="A1:C2"/>
  </mergeCells>
  <dataValidations count="2">
    <dataValidation type="list" allowBlank="1" sqref="E10:E69" xr:uid="{00000000-0002-0000-0000-000001000000}">
      <formula1>"Low,Medium,High,Critical"</formula1>
      <formula2>0</formula2>
    </dataValidation>
    <dataValidation type="list" allowBlank="1" sqref="F10:F69" xr:uid="{00000000-0002-0000-0000-000002000000}">
      <formula1>"Not Started,In Progress,On Hold,Complete"</formula1>
      <formula2>0</formula2>
    </dataValidation>
  </dataValidations>
  <hyperlinks>
    <hyperlink ref="A1:C2" r:id="rId1" display="mailto:info@buildingswell.com?subject=I Want to Learn More" xr:uid="{61A5E5B6-89EE-8A4C-B66C-7195128E81A9}"/>
    <hyperlink ref="A1" r:id="rId2" xr:uid="{2AAEBF7E-933B-5D44-B75B-D7AF10902073}"/>
  </hyperlinks>
  <pageMargins left="0.75" right="0.75" top="1" bottom="1" header="0.511811023622047" footer="0.511811023622047"/>
  <pageSetup paperSize="9" orientation="portrait" horizontalDpi="300" verticalDpi="30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Stages!$A$2:$A$9</xm:f>
          </x14:formula1>
          <x14:formula2>
            <xm:f>0</xm:f>
          </x14:formula2>
          <xm:sqref>D10:D69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/>
  </sheetViews>
  <sheetFormatPr baseColWidth="10" defaultColWidth="8.6640625" defaultRowHeight="15"/>
  <cols>
    <col min="1" max="1" width="28" customWidth="1"/>
    <col min="2" max="2" width="55" customWidth="1"/>
  </cols>
  <sheetData>
    <row r="1" spans="1:2">
      <c r="A1" s="18" t="s">
        <v>10</v>
      </c>
      <c r="B1" s="18" t="s">
        <v>60</v>
      </c>
    </row>
    <row r="2" spans="1:2">
      <c r="A2" s="7" t="s">
        <v>37</v>
      </c>
      <c r="B2" s="7" t="s">
        <v>61</v>
      </c>
    </row>
    <row r="3" spans="1:2">
      <c r="A3" s="7" t="s">
        <v>28</v>
      </c>
      <c r="B3" s="7" t="s">
        <v>62</v>
      </c>
    </row>
    <row r="4" spans="1:2">
      <c r="A4" s="7" t="s">
        <v>23</v>
      </c>
      <c r="B4" s="7" t="s">
        <v>63</v>
      </c>
    </row>
    <row r="5" spans="1:2">
      <c r="A5" s="7" t="s">
        <v>55</v>
      </c>
      <c r="B5" s="7" t="s">
        <v>64</v>
      </c>
    </row>
    <row r="6" spans="1:2">
      <c r="A6" s="7" t="s">
        <v>58</v>
      </c>
      <c r="B6" s="7" t="s">
        <v>65</v>
      </c>
    </row>
    <row r="7" spans="1:2">
      <c r="A7" s="7" t="s">
        <v>66</v>
      </c>
      <c r="B7" s="7" t="s">
        <v>67</v>
      </c>
    </row>
    <row r="8" spans="1:2">
      <c r="A8" s="7" t="s">
        <v>68</v>
      </c>
      <c r="B8" s="7" t="s">
        <v>69</v>
      </c>
    </row>
    <row r="9" spans="1:2">
      <c r="A9" s="7" t="s">
        <v>70</v>
      </c>
      <c r="B9" s="7" t="s">
        <v>71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C3C7CBA95B048BF2680D037A6E85E" ma:contentTypeVersion="18" ma:contentTypeDescription="Create a new document." ma:contentTypeScope="" ma:versionID="c92486f271c46875ef228ed79375b796">
  <xsd:schema xmlns:xsd="http://www.w3.org/2001/XMLSchema" xmlns:xs="http://www.w3.org/2001/XMLSchema" xmlns:p="http://schemas.microsoft.com/office/2006/metadata/properties" xmlns:ns2="a6a8452b-6f9c-4bfc-9221-3ad99374cfe3" xmlns:ns3="34b674b1-4d89-4db2-bd46-72fdeb3d7684" targetNamespace="http://schemas.microsoft.com/office/2006/metadata/properties" ma:root="true" ma:fieldsID="f8ec478dff4fea67d7fa7025d7081f4b" ns2:_="" ns3:_="">
    <xsd:import namespace="a6a8452b-6f9c-4bfc-9221-3ad99374cfe3"/>
    <xsd:import namespace="34b674b1-4d89-4db2-bd46-72fdeb3d7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a8452b-6f9c-4bfc-9221-3ad99374cf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f09edc6-3420-4fff-a928-7df783ddd8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674b1-4d89-4db2-bd46-72fdeb3d768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6b2340-2b16-4cc6-8196-7fec1b3e1832}" ma:internalName="TaxCatchAll" ma:showField="CatchAllData" ma:web="34b674b1-4d89-4db2-bd46-72fdeb3d7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b674b1-4d89-4db2-bd46-72fdeb3d7684" xsi:nil="true"/>
    <lcf76f155ced4ddcb4097134ff3c332f xmlns="a6a8452b-6f9c-4bfc-9221-3ad99374cf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C24C33-2F1A-4088-8BE3-06575607C8A0}"/>
</file>

<file path=customXml/itemProps2.xml><?xml version="1.0" encoding="utf-8"?>
<ds:datastoreItem xmlns:ds="http://schemas.openxmlformats.org/officeDocument/2006/customXml" ds:itemID="{D310B2A9-62B9-4196-B081-A01EA020F591}"/>
</file>

<file path=customXml/itemProps3.xml><?xml version="1.0" encoding="utf-8"?>
<ds:datastoreItem xmlns:ds="http://schemas.openxmlformats.org/officeDocument/2006/customXml" ds:itemID="{7D540096-C3BB-4A3C-A889-4662012B1EEA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Tracker</vt:lpstr>
      <vt:lpstr>Stages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Jordan Easterling</cp:lastModifiedBy>
  <cp:revision>0</cp:revision>
  <dcterms:created xsi:type="dcterms:W3CDTF">2026-02-17T01:30:12Z</dcterms:created>
  <dcterms:modified xsi:type="dcterms:W3CDTF">2026-02-17T01:35:33Z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0x010100A4AC3C7CBA95B048BF2680D037A6E85E</vt:lpwstr>
  </property>
</Properties>
</file>