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84c54d39354658/Documents/McAlpine PTO/Budgets/"/>
    </mc:Choice>
  </mc:AlternateContent>
  <xr:revisionPtr revIDLastSave="0" documentId="8_{E7612418-9473-4F59-9954-F3002D387D9E}" xr6:coauthVersionLast="47" xr6:coauthVersionMax="47" xr10:uidLastSave="{00000000-0000-0000-0000-000000000000}"/>
  <bookViews>
    <workbookView xWindow="-120" yWindow="-120" windowWidth="20730" windowHeight="11160" xr2:uid="{42390799-B521-B543-9651-85735BE46DC8}"/>
  </bookViews>
  <sheets>
    <sheet name="24-25 Proposed Budget" sheetId="30" r:id="rId1"/>
  </sheets>
  <definedNames>
    <definedName name="_xlnm.Print_Area" localSheetId="0">'24-25 Proposed Budget'!$A$1:$E$71</definedName>
    <definedName name="_xlnm.Print_Titles" localSheetId="0">'24-25 Proposed Budget'!$1:$2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30" l="1"/>
  <c r="B64" i="30"/>
  <c r="E57" i="30"/>
  <c r="B60" i="30"/>
  <c r="E54" i="30"/>
  <c r="E51" i="30"/>
  <c r="B54" i="30"/>
  <c r="B50" i="30"/>
  <c r="E36" i="30"/>
  <c r="B39" i="30"/>
  <c r="B31" i="30"/>
  <c r="B27" i="30"/>
  <c r="B20" i="30"/>
  <c r="B16" i="30"/>
  <c r="E32" i="30"/>
  <c r="B12" i="30"/>
  <c r="E12" i="30"/>
  <c r="B8" i="30"/>
  <c r="E59" i="30" l="1"/>
  <c r="B66" i="30"/>
</calcChain>
</file>

<file path=xl/sharedStrings.xml><?xml version="1.0" encoding="utf-8"?>
<sst xmlns="http://schemas.openxmlformats.org/spreadsheetml/2006/main" count="105" uniqueCount="103">
  <si>
    <t xml:space="preserve">Category </t>
  </si>
  <si>
    <t xml:space="preserve">Eagles Night Out Supplies </t>
  </si>
  <si>
    <t xml:space="preserve">Easy Money Supplies </t>
  </si>
  <si>
    <t xml:space="preserve">Everyone Counts Donations </t>
  </si>
  <si>
    <t xml:space="preserve">McAlpine Mile Donations </t>
  </si>
  <si>
    <t xml:space="preserve">Agendas </t>
  </si>
  <si>
    <t xml:space="preserve">PTO Membership Dues </t>
  </si>
  <si>
    <t xml:space="preserve">Spirit Wear </t>
  </si>
  <si>
    <t xml:space="preserve">Yearbook </t>
  </si>
  <si>
    <t xml:space="preserve">Fall Book Fair </t>
  </si>
  <si>
    <t xml:space="preserve">Banking &amp; Accounting </t>
  </si>
  <si>
    <t xml:space="preserve">Liability Insurance </t>
  </si>
  <si>
    <t xml:space="preserve">Website </t>
  </si>
  <si>
    <t xml:space="preserve">Hospitality &amp; Staff Appreciation </t>
  </si>
  <si>
    <t xml:space="preserve">Kindergarten Coordinator Supplies </t>
  </si>
  <si>
    <t xml:space="preserve">Open House &amp; Parent Pack Supplies </t>
  </si>
  <si>
    <t xml:space="preserve">PTO Discretionary Fund </t>
  </si>
  <si>
    <t xml:space="preserve">Room Parent Supplies &amp; Activities </t>
  </si>
  <si>
    <t xml:space="preserve">Student Care </t>
  </si>
  <si>
    <t xml:space="preserve">Supplemental Materials </t>
  </si>
  <si>
    <t xml:space="preserve">Petty Cash Deposit </t>
  </si>
  <si>
    <t xml:space="preserve">Petty Cash Withdrawal </t>
  </si>
  <si>
    <t xml:space="preserve">Student Recognition </t>
  </si>
  <si>
    <t>Eagles Night Out  Total</t>
  </si>
  <si>
    <t>Easy Money  Total</t>
  </si>
  <si>
    <t>Everyone Counts Campaign  Total</t>
  </si>
  <si>
    <t>McAlpine Mile  Total</t>
  </si>
  <si>
    <t>Other Income  Total</t>
  </si>
  <si>
    <t>Scholastic Book Fair  Total</t>
  </si>
  <si>
    <t>Someone Special Dance  Total</t>
  </si>
  <si>
    <t>Administrative  Total</t>
  </si>
  <si>
    <t>Petty Cash  Total</t>
  </si>
  <si>
    <t>Programs  Total</t>
  </si>
  <si>
    <t>Knights Baseball Supplies &amp; Expenses</t>
  </si>
  <si>
    <t>Bank Interest Earned</t>
  </si>
  <si>
    <t xml:space="preserve">Miscellaneous Donations </t>
  </si>
  <si>
    <t>Spirit Wear Supplies &amp; Expenses</t>
  </si>
  <si>
    <t>Fall Book Fair Supplies &amp; Expenses</t>
  </si>
  <si>
    <t>Yearbook Supplies &amp; Expenses</t>
  </si>
  <si>
    <t>Someone Special Dance Supplies &amp; Expenses</t>
  </si>
  <si>
    <t>McAlpine Sports Night  Total</t>
  </si>
  <si>
    <t>Audit &amp; Tax Returns</t>
  </si>
  <si>
    <t>Teacher Classroom Start-Up Supplies</t>
  </si>
  <si>
    <t>Sponsorship Donations  Total</t>
  </si>
  <si>
    <t>McAlpine Sponsorships</t>
  </si>
  <si>
    <t>McAlpine Sponsorships Supplies &amp; Expenses</t>
  </si>
  <si>
    <t>EXPENSE:</t>
  </si>
  <si>
    <t>Spring Book Fair Supplies &amp; Expenses</t>
  </si>
  <si>
    <t>Staff Development</t>
  </si>
  <si>
    <t xml:space="preserve">                                                                                                                                                                            </t>
  </si>
  <si>
    <t xml:space="preserve">Princpials Discretionary Fund </t>
  </si>
  <si>
    <t>Teacher End-of-Year Gifts</t>
  </si>
  <si>
    <t xml:space="preserve">5th Grade Graduation Ceremony </t>
  </si>
  <si>
    <t>TOTAL EXPENSE</t>
  </si>
  <si>
    <t>TOTAL INCOME</t>
  </si>
  <si>
    <t>Someone Special Dance Tickets</t>
  </si>
  <si>
    <t>Spring Book Fair</t>
  </si>
  <si>
    <t xml:space="preserve">Pizza &amp; Picasso Art Supplies </t>
  </si>
  <si>
    <t xml:space="preserve">Technology &amp; Subscriptions </t>
  </si>
  <si>
    <t xml:space="preserve">Beautification Fund </t>
  </si>
  <si>
    <t>McAlpine Mile Expenses &amp; Tshirts</t>
  </si>
  <si>
    <t>Eagles Night Out</t>
  </si>
  <si>
    <t>Everyone Counts Supplies  &amp; Expenses</t>
  </si>
  <si>
    <t xml:space="preserve">Budget </t>
  </si>
  <si>
    <t>Checkers Hockey</t>
  </si>
  <si>
    <t>Checkers Hockey Supplies &amp; Expenses</t>
  </si>
  <si>
    <t>EOG Family Night</t>
  </si>
  <si>
    <t>Special Projects</t>
  </si>
  <si>
    <t>Special Projects Total</t>
  </si>
  <si>
    <t>Spring Fling Tickets, Raffle, Bracelet Sales</t>
  </si>
  <si>
    <t>Spring Fling Silent Auction</t>
  </si>
  <si>
    <t xml:space="preserve">Spring Fling Supplies &amp; Expenses </t>
  </si>
  <si>
    <t>Family Fun Nights Total</t>
  </si>
  <si>
    <t>Cash Influx from Reserves</t>
  </si>
  <si>
    <t>Literacy/Math Nights</t>
  </si>
  <si>
    <t>Pizza &amp; Picasso Pizza</t>
  </si>
  <si>
    <t>Field Trips</t>
  </si>
  <si>
    <t xml:space="preserve">Specials - Media Center Fund </t>
  </si>
  <si>
    <t>Spcials - Art Program</t>
  </si>
  <si>
    <t>Specials - PE Program</t>
  </si>
  <si>
    <t>Curriculum - Literacy Programs</t>
  </si>
  <si>
    <t>Food Truck Friday</t>
  </si>
  <si>
    <t>School Admin &amp; Office Supplies</t>
  </si>
  <si>
    <t>Counseling Department</t>
  </si>
  <si>
    <t>Field Day</t>
  </si>
  <si>
    <t>Spirit Wear  Total</t>
  </si>
  <si>
    <t>Yearbook  Total</t>
  </si>
  <si>
    <t>INCOME:</t>
  </si>
  <si>
    <t>PTO Sponsored Funds  Total</t>
  </si>
  <si>
    <t>5th Grade Graduation Total</t>
  </si>
  <si>
    <t>Drama Club</t>
  </si>
  <si>
    <t xml:space="preserve">Proposed Budget </t>
  </si>
  <si>
    <t>Easy Money Donations</t>
  </si>
  <si>
    <t>Charlotte FC</t>
  </si>
  <si>
    <t>Charlotte FC Supplies &amp; Expenses</t>
  </si>
  <si>
    <t>Knights Baseball</t>
  </si>
  <si>
    <t>Curriculum - Math &amp; Science Programs</t>
  </si>
  <si>
    <t>In-School Clubs</t>
  </si>
  <si>
    <t>2025-2026 McAlpine PTO Budget</t>
  </si>
  <si>
    <t>PTO Admin &amp; Office Supplies</t>
  </si>
  <si>
    <t>Curriculum. Handwriting</t>
  </si>
  <si>
    <t>Specials - Music</t>
  </si>
  <si>
    <t>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</si>
</sst>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rgb="FF0070C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8" fontId="0" fillId="0" borderId="0" xfId="0" applyNumberFormat="1" applyAlignment="1">
      <alignment horizontal="right"/>
    </xf>
    <xf numFmtId="8" fontId="0" fillId="0" borderId="0" xfId="0" applyNumberFormat="1"/>
    <xf numFmtId="0" fontId="2" fillId="0" borderId="0" xfId="0" applyFont="1"/>
    <xf numFmtId="8" fontId="2" fillId="0" borderId="0" xfId="0" applyNumberFormat="1" applyFont="1"/>
    <xf numFmtId="8" fontId="3" fillId="0" borderId="0" xfId="0" applyNumberFormat="1" applyFont="1"/>
    <xf numFmtId="8" fontId="1" fillId="0" borderId="0" xfId="0" applyNumberFormat="1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8" fontId="3" fillId="0" borderId="0" xfId="0" applyNumberFormat="1" applyFont="1" applyAlignment="1">
      <alignment horizontal="right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/>
    <xf numFmtId="8" fontId="0" fillId="0" borderId="4" xfId="0" applyNumberFormat="1" applyBorder="1" applyAlignment="1">
      <alignment horizontal="right"/>
    </xf>
    <xf numFmtId="8" fontId="2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8" fontId="3" fillId="0" borderId="4" xfId="0" applyNumberFormat="1" applyFont="1" applyBorder="1" applyAlignment="1">
      <alignment horizontal="right"/>
    </xf>
    <xf numFmtId="0" fontId="2" fillId="4" borderId="0" xfId="0" applyFont="1" applyFill="1"/>
    <xf numFmtId="8" fontId="2" fillId="4" borderId="0" xfId="0" applyNumberFormat="1" applyFont="1" applyFill="1"/>
    <xf numFmtId="8" fontId="2" fillId="4" borderId="0" xfId="0" applyNumberFormat="1" applyFont="1" applyFill="1" applyAlignment="1">
      <alignment horizontal="right"/>
    </xf>
    <xf numFmtId="0" fontId="2" fillId="2" borderId="2" xfId="0" applyFont="1" applyFill="1" applyBorder="1" applyAlignment="1">
      <alignment vertical="center"/>
    </xf>
    <xf numFmtId="8" fontId="2" fillId="2" borderId="2" xfId="0" applyNumberFormat="1" applyFont="1" applyFill="1" applyBorder="1" applyAlignment="1">
      <alignment horizontal="right" vertical="center"/>
    </xf>
    <xf numFmtId="8" fontId="0" fillId="0" borderId="4" xfId="0" applyNumberFormat="1" applyBorder="1"/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CCFF"/>
      <color rgb="FFF1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BF23-6EA9-5F44-A957-44CAD51423DA}">
  <sheetPr>
    <pageSetUpPr fitToPage="1"/>
  </sheetPr>
  <dimension ref="A1:Y107"/>
  <sheetViews>
    <sheetView tabSelected="1" topLeftCell="A7" zoomScale="95" zoomScaleNormal="95" workbookViewId="0">
      <selection activeCell="D78" sqref="D78"/>
    </sheetView>
  </sheetViews>
  <sheetFormatPr defaultColWidth="10.875" defaultRowHeight="15.75" x14ac:dyDescent="0.25"/>
  <cols>
    <col min="1" max="1" width="43.375" customWidth="1"/>
    <col min="2" max="2" width="13.625" style="13" customWidth="1"/>
    <col min="3" max="3" width="8" customWidth="1"/>
    <col min="4" max="4" width="34.125" bestFit="1" customWidth="1"/>
    <col min="5" max="5" width="13.625" style="13" customWidth="1"/>
  </cols>
  <sheetData>
    <row r="1" spans="1:5" ht="33.75" x14ac:dyDescent="0.5">
      <c r="A1" s="31" t="s">
        <v>98</v>
      </c>
      <c r="B1" s="31"/>
      <c r="C1" s="31"/>
      <c r="D1" s="31"/>
      <c r="E1" s="31"/>
    </row>
    <row r="2" spans="1:5" x14ac:dyDescent="0.25">
      <c r="A2" s="9"/>
      <c r="B2" s="12"/>
      <c r="C2" s="9"/>
      <c r="D2" s="9"/>
      <c r="E2" s="12"/>
    </row>
    <row r="3" spans="1:5" s="1" customFormat="1" ht="26.25" x14ac:dyDescent="0.4">
      <c r="A3" s="32" t="s">
        <v>87</v>
      </c>
      <c r="B3" s="33"/>
      <c r="C3" s="16"/>
      <c r="D3" s="32" t="s">
        <v>46</v>
      </c>
      <c r="E3" s="33"/>
    </row>
    <row r="4" spans="1:5" ht="31.5" x14ac:dyDescent="0.25">
      <c r="A4" s="29" t="s">
        <v>0</v>
      </c>
      <c r="B4" s="21" t="s">
        <v>91</v>
      </c>
      <c r="C4" s="30"/>
      <c r="D4" s="29" t="s">
        <v>0</v>
      </c>
      <c r="E4" s="21" t="s">
        <v>63</v>
      </c>
    </row>
    <row r="5" spans="1:5" x14ac:dyDescent="0.25">
      <c r="A5" s="4"/>
      <c r="B5" s="17"/>
      <c r="C5" s="3"/>
      <c r="D5" s="4"/>
      <c r="E5" s="17"/>
    </row>
    <row r="6" spans="1:5" x14ac:dyDescent="0.25">
      <c r="A6" t="s">
        <v>61</v>
      </c>
      <c r="B6" s="2">
        <v>4000</v>
      </c>
      <c r="C6" s="3"/>
      <c r="D6" t="s">
        <v>99</v>
      </c>
      <c r="E6" s="2">
        <v>1500</v>
      </c>
    </row>
    <row r="7" spans="1:5" ht="16.5" thickBot="1" x14ac:dyDescent="0.3">
      <c r="A7" s="18" t="s">
        <v>1</v>
      </c>
      <c r="B7" s="19">
        <v>0</v>
      </c>
      <c r="C7" s="3"/>
      <c r="D7" t="s">
        <v>82</v>
      </c>
      <c r="E7" s="2">
        <v>1000</v>
      </c>
    </row>
    <row r="8" spans="1:5" ht="16.5" thickTop="1" x14ac:dyDescent="0.25">
      <c r="A8" s="23" t="s">
        <v>23</v>
      </c>
      <c r="B8" s="24">
        <f>SUM(B6:B7)</f>
        <v>4000</v>
      </c>
      <c r="C8" s="3"/>
      <c r="D8" t="s">
        <v>41</v>
      </c>
      <c r="E8" s="2">
        <v>750</v>
      </c>
    </row>
    <row r="9" spans="1:5" x14ac:dyDescent="0.25">
      <c r="A9" s="4"/>
      <c r="B9" s="5"/>
      <c r="C9" s="3"/>
      <c r="D9" t="s">
        <v>10</v>
      </c>
      <c r="E9" s="2">
        <v>50</v>
      </c>
    </row>
    <row r="10" spans="1:5" x14ac:dyDescent="0.25">
      <c r="A10" t="s">
        <v>92</v>
      </c>
      <c r="B10" s="2">
        <v>250</v>
      </c>
      <c r="C10" s="3"/>
      <c r="D10" t="s">
        <v>11</v>
      </c>
      <c r="E10" s="2">
        <v>395</v>
      </c>
    </row>
    <row r="11" spans="1:5" ht="16.5" thickBot="1" x14ac:dyDescent="0.3">
      <c r="A11" s="18" t="s">
        <v>2</v>
      </c>
      <c r="B11" s="19">
        <v>0</v>
      </c>
      <c r="C11" s="3"/>
      <c r="D11" s="18" t="s">
        <v>12</v>
      </c>
      <c r="E11" s="28">
        <v>2028</v>
      </c>
    </row>
    <row r="12" spans="1:5" ht="16.5" thickTop="1" x14ac:dyDescent="0.25">
      <c r="A12" s="23" t="s">
        <v>24</v>
      </c>
      <c r="B12" s="25">
        <f>SUM(B10:B11)</f>
        <v>250</v>
      </c>
      <c r="C12" s="3"/>
      <c r="D12" s="23" t="s">
        <v>30</v>
      </c>
      <c r="E12" s="25">
        <f>SUM(E6:E11)</f>
        <v>5723</v>
      </c>
    </row>
    <row r="13" spans="1:5" x14ac:dyDescent="0.25">
      <c r="A13" s="4"/>
      <c r="B13" s="20"/>
      <c r="C13" s="3"/>
      <c r="D13" s="4"/>
      <c r="E13" s="20"/>
    </row>
    <row r="14" spans="1:5" x14ac:dyDescent="0.25">
      <c r="A14" t="s">
        <v>3</v>
      </c>
      <c r="B14" s="2">
        <v>25000</v>
      </c>
      <c r="C14" s="3"/>
      <c r="D14" t="s">
        <v>59</v>
      </c>
      <c r="E14" s="2">
        <v>10000</v>
      </c>
    </row>
    <row r="15" spans="1:5" ht="16.5" thickBot="1" x14ac:dyDescent="0.3">
      <c r="A15" s="18" t="s">
        <v>62</v>
      </c>
      <c r="B15" s="19">
        <v>0</v>
      </c>
      <c r="C15" s="5"/>
      <c r="D15" t="s">
        <v>66</v>
      </c>
      <c r="E15" s="2">
        <v>100</v>
      </c>
    </row>
    <row r="16" spans="1:5" ht="16.5" thickTop="1" x14ac:dyDescent="0.25">
      <c r="A16" s="23" t="s">
        <v>25</v>
      </c>
      <c r="B16" s="25">
        <f>SUM(B14:B15)</f>
        <v>25000</v>
      </c>
      <c r="C16" s="6"/>
      <c r="D16" t="s">
        <v>13</v>
      </c>
      <c r="E16" s="2">
        <v>10000</v>
      </c>
    </row>
    <row r="17" spans="1:6" x14ac:dyDescent="0.25">
      <c r="A17" s="4"/>
      <c r="B17" s="20"/>
      <c r="C17" s="3"/>
      <c r="D17" t="s">
        <v>14</v>
      </c>
      <c r="E17" s="2">
        <v>150</v>
      </c>
    </row>
    <row r="18" spans="1:6" x14ac:dyDescent="0.25">
      <c r="A18" t="s">
        <v>44</v>
      </c>
      <c r="B18" s="2">
        <v>8000</v>
      </c>
      <c r="C18" s="3"/>
      <c r="D18" t="s">
        <v>74</v>
      </c>
      <c r="E18" s="2">
        <v>100</v>
      </c>
    </row>
    <row r="19" spans="1:6" ht="16.5" thickBot="1" x14ac:dyDescent="0.3">
      <c r="A19" s="18" t="s">
        <v>45</v>
      </c>
      <c r="B19" s="19">
        <v>0</v>
      </c>
      <c r="C19" s="3"/>
      <c r="D19" t="s">
        <v>15</v>
      </c>
      <c r="E19" s="2">
        <v>350</v>
      </c>
    </row>
    <row r="20" spans="1:6" ht="16.5" thickTop="1" x14ac:dyDescent="0.25">
      <c r="A20" s="23" t="s">
        <v>43</v>
      </c>
      <c r="B20" s="25">
        <f>SUM(B18:B19)</f>
        <v>8000</v>
      </c>
      <c r="C20" s="5"/>
      <c r="D20" t="s">
        <v>57</v>
      </c>
      <c r="E20" s="2">
        <v>350</v>
      </c>
    </row>
    <row r="21" spans="1:6" x14ac:dyDescent="0.25">
      <c r="A21" s="4"/>
      <c r="B21" s="20"/>
      <c r="C21" s="3"/>
      <c r="D21" t="s">
        <v>75</v>
      </c>
      <c r="E21" s="2">
        <v>1000</v>
      </c>
    </row>
    <row r="22" spans="1:6" x14ac:dyDescent="0.25">
      <c r="A22" t="s">
        <v>81</v>
      </c>
      <c r="B22" s="2">
        <v>0</v>
      </c>
      <c r="C22" s="7"/>
      <c r="D22" t="s">
        <v>50</v>
      </c>
      <c r="E22" s="2">
        <v>500</v>
      </c>
    </row>
    <row r="23" spans="1:6" x14ac:dyDescent="0.25">
      <c r="A23" t="s">
        <v>81</v>
      </c>
      <c r="B23" s="2">
        <v>0</v>
      </c>
      <c r="C23" s="5"/>
      <c r="D23" t="s">
        <v>16</v>
      </c>
      <c r="E23" s="2">
        <v>5000</v>
      </c>
    </row>
    <row r="24" spans="1:6" x14ac:dyDescent="0.25">
      <c r="A24" t="s">
        <v>69</v>
      </c>
      <c r="B24" s="2">
        <v>0</v>
      </c>
      <c r="C24" s="3"/>
      <c r="D24" t="s">
        <v>17</v>
      </c>
      <c r="E24" s="2">
        <v>1500</v>
      </c>
      <c r="F24" s="11"/>
    </row>
    <row r="25" spans="1:6" x14ac:dyDescent="0.25">
      <c r="A25" t="s">
        <v>70</v>
      </c>
      <c r="B25" s="2">
        <v>0</v>
      </c>
      <c r="C25" s="3"/>
      <c r="D25" t="s">
        <v>48</v>
      </c>
      <c r="E25" s="2">
        <v>1500</v>
      </c>
    </row>
    <row r="26" spans="1:6" ht="16.5" thickBot="1" x14ac:dyDescent="0.3">
      <c r="A26" s="18" t="s">
        <v>71</v>
      </c>
      <c r="B26" s="19">
        <v>0</v>
      </c>
      <c r="C26" s="5"/>
      <c r="D26" t="s">
        <v>18</v>
      </c>
      <c r="E26" s="2">
        <v>300</v>
      </c>
    </row>
    <row r="27" spans="1:6" ht="16.5" thickTop="1" x14ac:dyDescent="0.25">
      <c r="A27" s="23" t="s">
        <v>72</v>
      </c>
      <c r="B27" s="25">
        <f>SUM(B24:B26)</f>
        <v>0</v>
      </c>
      <c r="C27" s="3"/>
      <c r="D27" t="s">
        <v>83</v>
      </c>
      <c r="E27" s="2">
        <v>250</v>
      </c>
    </row>
    <row r="28" spans="1:6" x14ac:dyDescent="0.25">
      <c r="A28" s="4"/>
      <c r="B28" s="20"/>
      <c r="C28" s="3"/>
      <c r="D28" t="s">
        <v>19</v>
      </c>
      <c r="E28" s="2">
        <v>3000</v>
      </c>
    </row>
    <row r="29" spans="1:6" x14ac:dyDescent="0.25">
      <c r="A29" t="s">
        <v>4</v>
      </c>
      <c r="B29" s="15">
        <v>25000</v>
      </c>
      <c r="C29" s="7"/>
      <c r="D29" t="s">
        <v>42</v>
      </c>
      <c r="E29" s="2">
        <v>4000</v>
      </c>
    </row>
    <row r="30" spans="1:6" ht="16.5" thickBot="1" x14ac:dyDescent="0.3">
      <c r="A30" s="18" t="s">
        <v>60</v>
      </c>
      <c r="B30" s="22">
        <v>0</v>
      </c>
      <c r="C30" s="5"/>
      <c r="D30" t="s">
        <v>51</v>
      </c>
      <c r="E30" s="2">
        <v>0</v>
      </c>
    </row>
    <row r="31" spans="1:6" ht="17.25" thickTop="1" thickBot="1" x14ac:dyDescent="0.3">
      <c r="A31" s="23" t="s">
        <v>26</v>
      </c>
      <c r="B31" s="25">
        <f>SUM(B29:B30)</f>
        <v>25000</v>
      </c>
      <c r="C31" s="6"/>
      <c r="D31" s="18" t="s">
        <v>58</v>
      </c>
      <c r="E31" s="19">
        <v>1000</v>
      </c>
      <c r="F31" s="11"/>
    </row>
    <row r="32" spans="1:6" ht="16.5" thickTop="1" x14ac:dyDescent="0.25">
      <c r="A32" s="4"/>
      <c r="B32" s="20"/>
      <c r="C32" s="7"/>
      <c r="D32" s="23" t="s">
        <v>88</v>
      </c>
      <c r="E32" s="24">
        <f>SUM(E14:E31)</f>
        <v>39100</v>
      </c>
      <c r="F32" s="3"/>
    </row>
    <row r="33" spans="1:8" x14ac:dyDescent="0.25">
      <c r="A33" t="s">
        <v>64</v>
      </c>
      <c r="B33" s="2">
        <v>750</v>
      </c>
      <c r="C33" s="5"/>
      <c r="D33" s="4"/>
      <c r="E33" s="5"/>
      <c r="G33" s="3"/>
      <c r="H33" s="3"/>
    </row>
    <row r="34" spans="1:8" x14ac:dyDescent="0.25">
      <c r="A34" t="s">
        <v>65</v>
      </c>
      <c r="B34" s="2">
        <v>0</v>
      </c>
      <c r="C34" s="3"/>
      <c r="D34" t="s">
        <v>20</v>
      </c>
      <c r="E34" s="2">
        <v>0</v>
      </c>
      <c r="G34" s="3"/>
    </row>
    <row r="35" spans="1:8" ht="16.5" thickBot="1" x14ac:dyDescent="0.3">
      <c r="A35" t="s">
        <v>93</v>
      </c>
      <c r="B35" s="2">
        <v>200</v>
      </c>
      <c r="C35" s="3"/>
      <c r="D35" s="18" t="s">
        <v>21</v>
      </c>
      <c r="E35" s="19">
        <v>0</v>
      </c>
    </row>
    <row r="36" spans="1:8" ht="16.5" thickTop="1" x14ac:dyDescent="0.25">
      <c r="A36" t="s">
        <v>94</v>
      </c>
      <c r="B36" s="2">
        <v>0</v>
      </c>
      <c r="C36" s="3"/>
      <c r="D36" s="23" t="s">
        <v>31</v>
      </c>
      <c r="E36" s="25">
        <f>SUBTOTAL(9,E34:E35)</f>
        <v>0</v>
      </c>
    </row>
    <row r="37" spans="1:8" x14ac:dyDescent="0.25">
      <c r="A37" t="s">
        <v>95</v>
      </c>
      <c r="B37" s="2">
        <v>300</v>
      </c>
      <c r="C37" s="3"/>
      <c r="D37" s="4"/>
      <c r="E37" s="20"/>
    </row>
    <row r="38" spans="1:8" ht="16.5" thickBot="1" x14ac:dyDescent="0.3">
      <c r="A38" s="18" t="s">
        <v>33</v>
      </c>
      <c r="B38" s="19">
        <v>0</v>
      </c>
      <c r="C38" s="5"/>
      <c r="D38" t="s">
        <v>80</v>
      </c>
      <c r="E38" s="2">
        <v>4000</v>
      </c>
      <c r="F38" s="11"/>
    </row>
    <row r="39" spans="1:8" ht="16.5" thickTop="1" x14ac:dyDescent="0.25">
      <c r="A39" s="23" t="s">
        <v>40</v>
      </c>
      <c r="B39" s="25">
        <f>SUM(B33:B38)</f>
        <v>1250</v>
      </c>
      <c r="C39" s="3"/>
      <c r="D39" t="s">
        <v>96</v>
      </c>
      <c r="E39" s="2">
        <v>1000</v>
      </c>
    </row>
    <row r="40" spans="1:8" x14ac:dyDescent="0.25">
      <c r="A40" s="4"/>
      <c r="B40" s="20"/>
      <c r="C40" s="3"/>
      <c r="D40" t="s">
        <v>100</v>
      </c>
      <c r="E40" s="2">
        <v>2000</v>
      </c>
    </row>
    <row r="41" spans="1:8" x14ac:dyDescent="0.25">
      <c r="A41" t="s">
        <v>5</v>
      </c>
      <c r="B41" s="2">
        <v>150</v>
      </c>
      <c r="C41" s="5"/>
      <c r="D41" t="s">
        <v>76</v>
      </c>
      <c r="E41" s="2">
        <v>13000</v>
      </c>
    </row>
    <row r="42" spans="1:8" x14ac:dyDescent="0.25">
      <c r="A42" t="s">
        <v>34</v>
      </c>
      <c r="B42" s="2">
        <v>0</v>
      </c>
      <c r="C42" s="3"/>
      <c r="D42" t="s">
        <v>97</v>
      </c>
      <c r="E42" s="2">
        <v>500</v>
      </c>
    </row>
    <row r="43" spans="1:8" x14ac:dyDescent="0.25">
      <c r="A43" t="s">
        <v>35</v>
      </c>
      <c r="B43" s="2">
        <v>0</v>
      </c>
      <c r="C43" s="3"/>
      <c r="D43" t="s">
        <v>78</v>
      </c>
      <c r="E43" s="2">
        <v>1000</v>
      </c>
    </row>
    <row r="44" spans="1:8" x14ac:dyDescent="0.25">
      <c r="A44" t="s">
        <v>6</v>
      </c>
      <c r="B44" s="2">
        <v>1500</v>
      </c>
      <c r="C44" s="3"/>
      <c r="D44" t="s">
        <v>77</v>
      </c>
      <c r="E44" s="2">
        <v>5000</v>
      </c>
    </row>
    <row r="45" spans="1:8" ht="16.5" thickBot="1" x14ac:dyDescent="0.3">
      <c r="A45" s="18" t="s">
        <v>73</v>
      </c>
      <c r="B45" s="19">
        <v>2923</v>
      </c>
      <c r="C45" s="3"/>
      <c r="D45" t="s">
        <v>101</v>
      </c>
      <c r="E45" s="15">
        <v>500</v>
      </c>
    </row>
    <row r="46" spans="1:8" ht="16.5" thickTop="1" x14ac:dyDescent="0.25">
      <c r="A46" s="23" t="s">
        <v>27</v>
      </c>
      <c r="B46" s="25">
        <f>SUM(B41:B45)</f>
        <v>4573</v>
      </c>
      <c r="C46" s="3"/>
      <c r="D46" t="s">
        <v>79</v>
      </c>
      <c r="E46" s="2">
        <v>1000</v>
      </c>
    </row>
    <row r="47" spans="1:8" x14ac:dyDescent="0.25">
      <c r="A47" s="4"/>
      <c r="B47" s="20"/>
      <c r="C47" s="5"/>
      <c r="D47" t="s">
        <v>90</v>
      </c>
      <c r="E47" s="2">
        <v>1000</v>
      </c>
    </row>
    <row r="48" spans="1:8" x14ac:dyDescent="0.25">
      <c r="A48" t="s">
        <v>7</v>
      </c>
      <c r="B48" s="2">
        <v>1000</v>
      </c>
      <c r="C48" s="3"/>
      <c r="D48" t="s">
        <v>84</v>
      </c>
      <c r="E48" s="2">
        <v>300</v>
      </c>
    </row>
    <row r="49" spans="1:23" ht="16.5" thickBot="1" x14ac:dyDescent="0.3">
      <c r="A49" s="18" t="s">
        <v>36</v>
      </c>
      <c r="B49" s="19">
        <v>0</v>
      </c>
      <c r="C49" s="3"/>
      <c r="D49" t="s">
        <v>22</v>
      </c>
      <c r="E49" s="2">
        <v>100</v>
      </c>
    </row>
    <row r="50" spans="1:23" ht="17.25" thickTop="1" thickBot="1" x14ac:dyDescent="0.3">
      <c r="A50" s="23" t="s">
        <v>85</v>
      </c>
      <c r="B50" s="25">
        <f>SUM(B48:B49)</f>
        <v>1000</v>
      </c>
      <c r="C50" s="5"/>
      <c r="D50" s="18" t="s">
        <v>102</v>
      </c>
      <c r="E50" s="19">
        <v>100</v>
      </c>
    </row>
    <row r="51" spans="1:23" ht="16.5" thickTop="1" x14ac:dyDescent="0.25">
      <c r="A51" s="4"/>
      <c r="B51" s="20"/>
      <c r="C51" s="3"/>
      <c r="D51" s="23" t="s">
        <v>32</v>
      </c>
      <c r="E51" s="25">
        <f>SUM(E38:E50)</f>
        <v>29500</v>
      </c>
    </row>
    <row r="52" spans="1:23" x14ac:dyDescent="0.25">
      <c r="A52" t="s">
        <v>8</v>
      </c>
      <c r="B52" s="2">
        <v>250</v>
      </c>
      <c r="C52" s="3"/>
      <c r="D52" s="4"/>
      <c r="E52" s="20"/>
    </row>
    <row r="53" spans="1:23" ht="16.5" thickBot="1" x14ac:dyDescent="0.3">
      <c r="A53" s="18" t="s">
        <v>38</v>
      </c>
      <c r="B53" s="19">
        <v>0</v>
      </c>
      <c r="C53" s="5"/>
      <c r="D53" s="18" t="s">
        <v>52</v>
      </c>
      <c r="E53" s="19">
        <v>1500</v>
      </c>
    </row>
    <row r="54" spans="1:23" ht="16.5" thickTop="1" x14ac:dyDescent="0.25">
      <c r="A54" s="23" t="s">
        <v>86</v>
      </c>
      <c r="B54" s="25">
        <f>SUM(B52:B53)</f>
        <v>250</v>
      </c>
      <c r="C54" s="3"/>
      <c r="D54" s="23" t="s">
        <v>89</v>
      </c>
      <c r="E54" s="25">
        <f>SUM(E53)</f>
        <v>1500</v>
      </c>
    </row>
    <row r="55" spans="1:23" x14ac:dyDescent="0.25">
      <c r="A55" s="4"/>
      <c r="B55" s="20"/>
      <c r="C55" s="5"/>
      <c r="D55" s="4"/>
      <c r="E55" s="20"/>
    </row>
    <row r="56" spans="1:23" ht="16.5" thickBot="1" x14ac:dyDescent="0.3">
      <c r="A56" t="s">
        <v>9</v>
      </c>
      <c r="B56" s="2">
        <v>2250</v>
      </c>
      <c r="C56" s="5"/>
      <c r="D56" s="18" t="s">
        <v>67</v>
      </c>
      <c r="E56" s="19">
        <v>0</v>
      </c>
    </row>
    <row r="57" spans="1:23" ht="18.95" customHeight="1" thickTop="1" x14ac:dyDescent="0.25">
      <c r="A57" t="s">
        <v>37</v>
      </c>
      <c r="B57" s="2">
        <v>0</v>
      </c>
      <c r="C57" s="5"/>
      <c r="D57" s="23" t="s">
        <v>68</v>
      </c>
      <c r="E57" s="25">
        <f>E56</f>
        <v>0</v>
      </c>
    </row>
    <row r="58" spans="1:23" x14ac:dyDescent="0.25">
      <c r="A58" t="s">
        <v>56</v>
      </c>
      <c r="B58" s="2">
        <v>2250</v>
      </c>
    </row>
    <row r="59" spans="1:23" ht="16.5" thickBot="1" x14ac:dyDescent="0.3">
      <c r="A59" s="18" t="s">
        <v>47</v>
      </c>
      <c r="B59" s="19">
        <v>0</v>
      </c>
      <c r="C59" s="2"/>
      <c r="D59" s="26" t="s">
        <v>53</v>
      </c>
      <c r="E59" s="27">
        <f>E12+E32+E36+E51+E54+E57</f>
        <v>75823</v>
      </c>
    </row>
    <row r="60" spans="1:23" ht="16.5" thickTop="1" x14ac:dyDescent="0.25">
      <c r="A60" s="23" t="s">
        <v>28</v>
      </c>
      <c r="B60" s="25">
        <f>SUM(B56:B59)</f>
        <v>4500</v>
      </c>
      <c r="C60" s="2"/>
      <c r="E60" s="2"/>
    </row>
    <row r="61" spans="1:23" x14ac:dyDescent="0.25">
      <c r="A61" s="4"/>
      <c r="B61" s="20"/>
      <c r="C61" s="2"/>
      <c r="D61" s="2"/>
      <c r="E61"/>
    </row>
    <row r="62" spans="1:23" x14ac:dyDescent="0.25">
      <c r="A62" t="s">
        <v>55</v>
      </c>
      <c r="B62" s="2">
        <v>2000</v>
      </c>
      <c r="C62" s="13"/>
      <c r="E62"/>
    </row>
    <row r="63" spans="1:23" ht="16.5" thickBot="1" x14ac:dyDescent="0.3">
      <c r="A63" s="18" t="s">
        <v>39</v>
      </c>
      <c r="B63" s="19">
        <v>0</v>
      </c>
      <c r="C63" s="13"/>
      <c r="E63"/>
    </row>
    <row r="64" spans="1:23" s="13" customFormat="1" ht="16.5" thickTop="1" x14ac:dyDescent="0.25">
      <c r="A64" s="23" t="s">
        <v>29</v>
      </c>
      <c r="B64" s="25">
        <f>SUM(B62:B63)</f>
        <v>2000</v>
      </c>
      <c r="D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5" s="13" customFormat="1" x14ac:dyDescent="0.25">
      <c r="A65" s="4"/>
      <c r="B65" s="10"/>
      <c r="D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:25" x14ac:dyDescent="0.25">
      <c r="A66" s="26" t="s">
        <v>54</v>
      </c>
      <c r="B66" s="27">
        <f>B8+B12+B16+B20+B27+B31+B39+B46+B50+B54+B60+B64</f>
        <v>75823</v>
      </c>
      <c r="C66" s="13"/>
    </row>
    <row r="67" spans="1:25" x14ac:dyDescent="0.25">
      <c r="C67" s="13"/>
      <c r="E67"/>
    </row>
    <row r="68" spans="1:25" x14ac:dyDescent="0.25">
      <c r="B68"/>
      <c r="C68" s="13"/>
      <c r="E68"/>
    </row>
    <row r="69" spans="1:25" x14ac:dyDescent="0.25">
      <c r="B69"/>
      <c r="E69"/>
    </row>
    <row r="70" spans="1:25" x14ac:dyDescent="0.25">
      <c r="B70"/>
      <c r="E70"/>
    </row>
    <row r="71" spans="1:25" s="13" customFormat="1" x14ac:dyDescent="0.25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x14ac:dyDescent="0.25">
      <c r="B72"/>
      <c r="E72"/>
    </row>
    <row r="73" spans="1:25" x14ac:dyDescent="0.25">
      <c r="B73"/>
      <c r="E73"/>
    </row>
    <row r="74" spans="1:25" x14ac:dyDescent="0.25">
      <c r="B74"/>
      <c r="E74"/>
    </row>
    <row r="75" spans="1:25" x14ac:dyDescent="0.25">
      <c r="B75"/>
      <c r="E75"/>
    </row>
    <row r="76" spans="1:25" x14ac:dyDescent="0.25">
      <c r="B76"/>
      <c r="E76"/>
    </row>
    <row r="77" spans="1:25" x14ac:dyDescent="0.25">
      <c r="E77"/>
    </row>
    <row r="78" spans="1:25" x14ac:dyDescent="0.25">
      <c r="E78"/>
    </row>
    <row r="79" spans="1:25" x14ac:dyDescent="0.25">
      <c r="E79"/>
    </row>
    <row r="94" spans="1:8" ht="5.0999999999999996" customHeight="1" x14ac:dyDescent="0.25">
      <c r="H94" s="8"/>
    </row>
    <row r="95" spans="1:8" s="8" customFormat="1" ht="26.1" customHeight="1" x14ac:dyDescent="0.25">
      <c r="A95"/>
      <c r="B95" s="13"/>
      <c r="D95"/>
      <c r="E95" s="13"/>
      <c r="H95"/>
    </row>
    <row r="98" spans="1:23" x14ac:dyDescent="0.25">
      <c r="D98" s="8"/>
      <c r="E98" s="14"/>
    </row>
    <row r="104" spans="1:23" x14ac:dyDescent="0.25">
      <c r="A104" s="8"/>
      <c r="B104" s="14"/>
    </row>
    <row r="107" spans="1:23" x14ac:dyDescent="0.25">
      <c r="W107" t="s">
        <v>49</v>
      </c>
    </row>
  </sheetData>
  <mergeCells count="3">
    <mergeCell ref="A1:E1"/>
    <mergeCell ref="A3:B3"/>
    <mergeCell ref="D3:E3"/>
  </mergeCells>
  <printOptions horizontalCentered="1"/>
  <pageMargins left="0" right="0" top="0.25" bottom="0.5" header="0.05" footer="0"/>
  <pageSetup scale="52" orientation="portrait" horizontalDpi="0" verticalDpi="0" copies="6"/>
  <headerFooter>
    <oddFooter>&amp;R&amp;"Calibri,Regular"&amp;K000000&amp;F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24-25 Proposed Budget</vt:lpstr>
      <vt:lpstr>'24-25 Proposed Budget'!Print_Area</vt:lpstr>
      <vt:lpstr>'24-25 Proposed Budget'!Print_Titles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Jennifer Walker</cp:lastModifiedBy>
  <cp:lastPrinted>2023-11-03T12:16:15Z</cp:lastPrinted>
  <dcterms:created xsi:type="dcterms:W3CDTF">2019-05-16T01:35:15Z</dcterms:created>
  <dcterms:modified xsi:type="dcterms:W3CDTF">2025-08-12T23:19:46Z</dcterms:modified>
</cp:coreProperties>
</file>