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keting\2023 Website\Commercial Cinema\"/>
    </mc:Choice>
  </mc:AlternateContent>
  <xr:revisionPtr revIDLastSave="0" documentId="8_{C1FD83BF-548C-4180-971C-B5B5FE556663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INDEX" sheetId="4" r:id="rId1"/>
    <sheet name="KX-5996.Q rev4" sheetId="14" r:id="rId2"/>
    <sheet name="KX-5996.T rev4" sheetId="2" r:id="rId3"/>
    <sheet name="KX-5976.Q rev4" sheetId="67" r:id="rId4"/>
    <sheet name="KX-5976.T rev4" sheetId="66" r:id="rId5"/>
    <sheet name="KX-5974.Q rev4" sheetId="18" r:id="rId6"/>
    <sheet name="KX-5974.T rev4" sheetId="19" r:id="rId7"/>
    <sheet name="KX-5972.Q rev5" sheetId="21" r:id="rId8"/>
    <sheet name="KX-5972.T rev5" sheetId="22" r:id="rId9"/>
    <sheet name="KX-5954.T rev4" sheetId="68" r:id="rId10"/>
    <sheet name="KX-5954.B rev4" sheetId="63" r:id="rId11"/>
    <sheet name="KX-5946.T rev3" sheetId="42" r:id="rId12"/>
    <sheet name="KX-5946.B rev3" sheetId="43" r:id="rId13"/>
    <sheet name="KX-5920.T rev3" sheetId="44" r:id="rId14"/>
    <sheet name="KX-5920.B rev4" sheetId="45" r:id="rId15"/>
    <sheet name="KX-5910.T rev3" sheetId="46" r:id="rId16"/>
    <sheet name="KX-5910.B rev4" sheetId="47" r:id="rId17"/>
    <sheet name="KX-5720.B rev1" sheetId="75" r:id="rId18"/>
    <sheet name="KX-5620.B rev1" sheetId="71" r:id="rId19"/>
    <sheet name="KX-5610.B rev1" sheetId="70" r:id="rId20"/>
    <sheet name="KX-5285.B rev2" sheetId="73" r:id="rId21"/>
    <sheet name="KX-5275.B rev3" sheetId="72" r:id="rId22"/>
    <sheet name="KX-5275.M rev3" sheetId="51" r:id="rId23"/>
    <sheet name="KX-5255.B rev3" sheetId="52" r:id="rId24"/>
    <sheet name="KX-5255.M rev3" sheetId="53" r:id="rId25"/>
    <sheet name="KX-5205.B rev3" sheetId="54" r:id="rId26"/>
    <sheet name="KX-5205.M rev3" sheetId="55" r:id="rId27"/>
    <sheet name="KX-1062.B" sheetId="58" r:id="rId28"/>
    <sheet name="KX-1062.M" sheetId="59" r:id="rId29"/>
    <sheet name="KX-1061.B" sheetId="62" r:id="rId30"/>
    <sheet name="KX-1061.M" sheetId="60" r:id="rId31"/>
    <sheet name="Sheet1" sheetId="74" r:id="rId32"/>
    <sheet name="Template" sheetId="1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4" l="1"/>
  <c r="B2" i="47" s="1"/>
  <c r="B2" i="60"/>
  <c r="B2" i="62"/>
  <c r="B2" i="59"/>
  <c r="B2" i="58"/>
  <c r="B53" i="4"/>
  <c r="B2" i="14" s="1"/>
  <c r="B52" i="4"/>
  <c r="B2" i="2" s="1"/>
  <c r="B50" i="4"/>
  <c r="B2" i="67" s="1"/>
  <c r="B49" i="4"/>
  <c r="B47" i="4"/>
  <c r="B2" i="18" s="1"/>
  <c r="B46" i="4"/>
  <c r="B2" i="19" s="1"/>
  <c r="B44" i="4"/>
  <c r="B2" i="21" s="1"/>
  <c r="B43" i="4"/>
  <c r="B2" i="22" s="1"/>
  <c r="B41" i="4"/>
  <c r="B2" i="68" s="1"/>
  <c r="B40" i="4"/>
  <c r="B2" i="63" s="1"/>
  <c r="B38" i="4"/>
  <c r="B2" i="42" s="1"/>
  <c r="B37" i="4"/>
  <c r="B2" i="43" s="1"/>
  <c r="B35" i="4"/>
  <c r="B2" i="44" s="1"/>
  <c r="B34" i="4"/>
  <c r="B2" i="45" s="1"/>
  <c r="B32" i="4"/>
  <c r="B2" i="46" s="1"/>
  <c r="B27" i="4"/>
  <c r="B2" i="71" s="1"/>
  <c r="B26" i="4"/>
  <c r="B2" i="70" s="1"/>
  <c r="B24" i="4"/>
  <c r="B2" i="73" s="1"/>
  <c r="B22" i="4"/>
  <c r="B2" i="72" s="1"/>
  <c r="B21" i="4"/>
  <c r="B2" i="51" s="1"/>
  <c r="B19" i="4"/>
  <c r="B2" i="52" s="1"/>
  <c r="B18" i="4"/>
  <c r="B2" i="53" s="1"/>
  <c r="B16" i="4"/>
  <c r="B2" i="54" s="1"/>
  <c r="B15" i="4"/>
  <c r="B2" i="55" s="1"/>
  <c r="B2" i="66" l="1"/>
</calcChain>
</file>

<file path=xl/sharedStrings.xml><?xml version="1.0" encoding="utf-8"?>
<sst xmlns="http://schemas.openxmlformats.org/spreadsheetml/2006/main" count="1575" uniqueCount="203">
  <si>
    <t>Model</t>
  </si>
  <si>
    <t>Output channel</t>
  </si>
  <si>
    <t>Gain (dB)</t>
  </si>
  <si>
    <t>Delay (msec)</t>
  </si>
  <si>
    <t>Polarity</t>
  </si>
  <si>
    <t>Filter</t>
  </si>
  <si>
    <t>Filter type</t>
  </si>
  <si>
    <t>Frequency</t>
  </si>
  <si>
    <t>Croosver type</t>
  </si>
  <si>
    <t>Shelf type</t>
  </si>
  <si>
    <t>Low</t>
  </si>
  <si>
    <t>Mid</t>
  </si>
  <si>
    <t>High</t>
  </si>
  <si>
    <t>Configuration</t>
  </si>
  <si>
    <t>Normal</t>
  </si>
  <si>
    <t>Crossover</t>
  </si>
  <si>
    <t>Parametric</t>
  </si>
  <si>
    <t>shelf</t>
  </si>
  <si>
    <t>Slope (dB/oct)</t>
  </si>
  <si>
    <t>Shelf/Parametric gain (dB)</t>
  </si>
  <si>
    <t>Butterworth</t>
  </si>
  <si>
    <t>Linkwitz Riley</t>
  </si>
  <si>
    <t>Shelf/Parametric/AP bandwidth</t>
  </si>
  <si>
    <t>AP Order</t>
  </si>
  <si>
    <t>Crossover type</t>
  </si>
  <si>
    <t>KX-5996.Q</t>
  </si>
  <si>
    <t>HF</t>
  </si>
  <si>
    <t>MF</t>
  </si>
  <si>
    <t>LF1</t>
  </si>
  <si>
    <t>LF2</t>
  </si>
  <si>
    <t>LF3</t>
  </si>
  <si>
    <t>LF4</t>
  </si>
  <si>
    <t>KX-5996.T</t>
  </si>
  <si>
    <t>1 - LF</t>
  </si>
  <si>
    <t>High pass</t>
  </si>
  <si>
    <t>2 - LF</t>
  </si>
  <si>
    <t>Low pass</t>
  </si>
  <si>
    <t>Linkwitz-Riley</t>
  </si>
  <si>
    <t>3 - MF</t>
  </si>
  <si>
    <t>MF (LMF)</t>
  </si>
  <si>
    <t>HF (HMF)</t>
  </si>
  <si>
    <t>UHF (HF)</t>
  </si>
  <si>
    <t>3 - MF (LMF)</t>
  </si>
  <si>
    <t>4 - MF (LMF)</t>
  </si>
  <si>
    <t>6 - HF (HMF)</t>
  </si>
  <si>
    <t xml:space="preserve">4 - MF </t>
  </si>
  <si>
    <t xml:space="preserve">5 - HF </t>
  </si>
  <si>
    <t>7 - HF</t>
  </si>
  <si>
    <t>4 - HF</t>
  </si>
  <si>
    <t>3 - HF</t>
  </si>
  <si>
    <t>KX-5974.Q</t>
  </si>
  <si>
    <t>KX-5974.T</t>
  </si>
  <si>
    <t>KX-5972.Q</t>
  </si>
  <si>
    <t>KX-5972.T</t>
  </si>
  <si>
    <t>KX-5946.T</t>
  </si>
  <si>
    <t>KX-5946.B</t>
  </si>
  <si>
    <t>KX-5920.T</t>
  </si>
  <si>
    <t>KX-5920.B</t>
  </si>
  <si>
    <t>KX-5910.T</t>
  </si>
  <si>
    <t>KX-5910.B</t>
  </si>
  <si>
    <t>KX-5275.B</t>
  </si>
  <si>
    <t>KX-5285.B</t>
  </si>
  <si>
    <t>KX-5275.M</t>
  </si>
  <si>
    <t>KX-5255.B</t>
  </si>
  <si>
    <t>KX-5255.M</t>
  </si>
  <si>
    <t>KX-5205.B</t>
  </si>
  <si>
    <t>KX-5205.M</t>
  </si>
  <si>
    <t>3-way biamped</t>
  </si>
  <si>
    <t>2-way biamped</t>
  </si>
  <si>
    <t>LF</t>
  </si>
  <si>
    <t xml:space="preserve">3 - LF </t>
  </si>
  <si>
    <t>EQ</t>
  </si>
  <si>
    <t>Q/BW</t>
  </si>
  <si>
    <t>1.1/1.27</t>
  </si>
  <si>
    <t>1 - HF</t>
  </si>
  <si>
    <t>2 - HF</t>
  </si>
  <si>
    <t>0.6/2.188</t>
  </si>
  <si>
    <t>0.5/2.453</t>
  </si>
  <si>
    <t>Shelf/Parametric</t>
  </si>
  <si>
    <t>KX-3910B</t>
  </si>
  <si>
    <t>KX-2640</t>
  </si>
  <si>
    <t xml:space="preserve">Component </t>
  </si>
  <si>
    <t>KX-2010</t>
  </si>
  <si>
    <t>KX-3420</t>
  </si>
  <si>
    <t>KX-2610</t>
  </si>
  <si>
    <t>KX-3400</t>
  </si>
  <si>
    <t>KX-3250</t>
  </si>
  <si>
    <t>3 - LF</t>
  </si>
  <si>
    <t>2-way mono amped</t>
  </si>
  <si>
    <t>3-way tri amped</t>
  </si>
  <si>
    <t>KX-2690</t>
  </si>
  <si>
    <t>4-way quad amped</t>
  </si>
  <si>
    <t>KX-3972T</t>
  </si>
  <si>
    <t>KX-3972Q</t>
  </si>
  <si>
    <t>4-way quad amped with parallel LF1 and LF2</t>
  </si>
  <si>
    <t>4-way quad amped with dual parallel LF1 and LF2</t>
  </si>
  <si>
    <t>KX-3982T</t>
  </si>
  <si>
    <t>KX-3982Q</t>
  </si>
  <si>
    <t>KX-3916B</t>
  </si>
  <si>
    <t>KX-1062.B</t>
  </si>
  <si>
    <t>KX-1062</t>
  </si>
  <si>
    <t>1.6/0.887</t>
  </si>
  <si>
    <t>KX-1062.M</t>
  </si>
  <si>
    <t>2-way monoamped</t>
  </si>
  <si>
    <t>KX-1061.M</t>
  </si>
  <si>
    <t>KX-1061</t>
  </si>
  <si>
    <t>KX-1061.B</t>
  </si>
  <si>
    <t xml:space="preserve">5 - MF </t>
  </si>
  <si>
    <t xml:space="preserve">6 - HF </t>
  </si>
  <si>
    <t>KX-3910T</t>
  </si>
  <si>
    <t>KX-3916T</t>
  </si>
  <si>
    <t>KX-5954.B</t>
  </si>
  <si>
    <t>KX-5976.T</t>
  </si>
  <si>
    <t>KX-5976.Q</t>
  </si>
  <si>
    <t>KX-5954.T</t>
  </si>
  <si>
    <t>3-way Triamped with parallel LF1 and LF2</t>
  </si>
  <si>
    <t>3-way Biamped with parallel LF1 and LF2</t>
  </si>
  <si>
    <t>3-way Triamped</t>
  </si>
  <si>
    <t>1.1/1.26</t>
  </si>
  <si>
    <t>2.0/0.714</t>
  </si>
  <si>
    <t>6.0/0.24</t>
  </si>
  <si>
    <t>up to +4dB</t>
  </si>
  <si>
    <t>KX-5610.B</t>
  </si>
  <si>
    <t>KX-2005</t>
  </si>
  <si>
    <t>KX-5620.B</t>
  </si>
  <si>
    <t>**Compact 3-way**</t>
  </si>
  <si>
    <t>KX-2605</t>
  </si>
  <si>
    <t>New! 29/09/2021</t>
  </si>
  <si>
    <t>KX-3500</t>
  </si>
  <si>
    <t>Q or BW</t>
  </si>
  <si>
    <t>Delay (msec or cm)</t>
  </si>
  <si>
    <t>KX-2010 rev3</t>
  </si>
  <si>
    <t>KX-3420 rev1.1</t>
  </si>
  <si>
    <t>KX-3910B rev4</t>
  </si>
  <si>
    <t>KX-2605 rev1</t>
  </si>
  <si>
    <t>KX-3610.B rev1</t>
  </si>
  <si>
    <t>KX-2005 rev1</t>
  </si>
  <si>
    <t>KX-3500 rev1</t>
  </si>
  <si>
    <t>KX-2640 rev1.1</t>
  </si>
  <si>
    <t>KX-2610 rev3</t>
  </si>
  <si>
    <t>KX-3400 rev1.1</t>
  </si>
  <si>
    <t xml:space="preserve">Complete system </t>
  </si>
  <si>
    <t>Rev No</t>
  </si>
  <si>
    <t>LF element</t>
  </si>
  <si>
    <t>HF element</t>
  </si>
  <si>
    <t>KX-5105M</t>
  </si>
  <si>
    <t>KX-5155M</t>
  </si>
  <si>
    <t>KX-5205M</t>
  </si>
  <si>
    <t>KX-5205B</t>
  </si>
  <si>
    <t>KX-5255M</t>
  </si>
  <si>
    <t>KX-5255B</t>
  </si>
  <si>
    <t>KX-5275M</t>
  </si>
  <si>
    <t>KX-5275B</t>
  </si>
  <si>
    <t>KX-5285B</t>
  </si>
  <si>
    <t>KX-5610B</t>
  </si>
  <si>
    <t>KX-3610B</t>
  </si>
  <si>
    <t>KX-5620B</t>
  </si>
  <si>
    <t>KX-5910B</t>
  </si>
  <si>
    <t>KX-5910T</t>
  </si>
  <si>
    <t>KX-5920B</t>
  </si>
  <si>
    <t>KX-5920T</t>
  </si>
  <si>
    <t>KX-5946B</t>
  </si>
  <si>
    <t>KX-5946T</t>
  </si>
  <si>
    <t>KX-5954B</t>
  </si>
  <si>
    <t>KX-5954T</t>
  </si>
  <si>
    <t>KX-5972T</t>
  </si>
  <si>
    <t>KX-5972Q</t>
  </si>
  <si>
    <t>**Yet to be implemented</t>
  </si>
  <si>
    <t>KX-5974T</t>
  </si>
  <si>
    <t>KX-5974Q</t>
  </si>
  <si>
    <t>KX-5976T</t>
  </si>
  <si>
    <t>KX-5976Q</t>
  </si>
  <si>
    <t>KX-5996T</t>
  </si>
  <si>
    <t>2x KX-2690</t>
  </si>
  <si>
    <t>KX-5996Q</t>
  </si>
  <si>
    <t>System Rev No</t>
  </si>
  <si>
    <t>System Revison</t>
  </si>
  <si>
    <t>4-way Triamped</t>
  </si>
  <si>
    <t>4-way Triamped with parallel LF1 and LF2</t>
  </si>
  <si>
    <t>4-way Triamped with dual parallel LF1 and LF2</t>
  </si>
  <si>
    <t>System revision</t>
  </si>
  <si>
    <t>KX-xxxx</t>
  </si>
  <si>
    <t>x</t>
  </si>
  <si>
    <t>0.8/1.7</t>
  </si>
  <si>
    <t>0.67 / 23</t>
  </si>
  <si>
    <t>KX-1062B</t>
  </si>
  <si>
    <t>KX-1062M</t>
  </si>
  <si>
    <t>KX-1061M</t>
  </si>
  <si>
    <t>KX-1061B</t>
  </si>
  <si>
    <t>X-way Xamped</t>
  </si>
  <si>
    <t>7 - HF (HMF)</t>
  </si>
  <si>
    <t>8 - UHF (HF)</t>
  </si>
  <si>
    <t>Active Filter Crossover Parameters</t>
  </si>
  <si>
    <t>Krix Cinema Screen Speakers</t>
  </si>
  <si>
    <t>passive system - no active crossover settings</t>
  </si>
  <si>
    <t>For all current models</t>
  </si>
  <si>
    <t>go back to index</t>
  </si>
  <si>
    <t>▽CLICK▽ system below for link to settings tab</t>
  </si>
  <si>
    <t>Document Release 29 August 2024</t>
  </si>
  <si>
    <t>KX-5720B</t>
  </si>
  <si>
    <t>KX-2607</t>
  </si>
  <si>
    <t>KX-3710B</t>
  </si>
  <si>
    <t>KX-5720.B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</si>
</sst>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2" fontId="0" fillId="0" borderId="1" xfId="0" applyNumberFormat="1" applyBorder="1"/>
    <xf numFmtId="2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5" xfId="0" applyBorder="1"/>
    <xf numFmtId="0" fontId="1" fillId="0" borderId="5" xfId="0" applyFont="1" applyBorder="1" applyAlignment="1">
      <alignment horizontal="left" wrapText="1"/>
    </xf>
    <xf numFmtId="2" fontId="0" fillId="0" borderId="3" xfId="0" applyNumberForma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2" xfId="0" applyBorder="1"/>
    <xf numFmtId="0" fontId="1" fillId="0" borderId="1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6" fillId="0" borderId="0" xfId="1" applyFont="1"/>
    <xf numFmtId="0" fontId="0" fillId="0" borderId="0" xfId="0" applyAlignment="1">
      <alignment horizontal="left" vertical="top" wrapText="1"/>
    </xf>
    <xf numFmtId="0" fontId="3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1" fillId="4" borderId="11" xfId="0" applyFont="1" applyFill="1" applyBorder="1"/>
    <xf numFmtId="0" fontId="1" fillId="4" borderId="14" xfId="0" applyFont="1" applyFill="1" applyBorder="1"/>
    <xf numFmtId="0" fontId="6" fillId="4" borderId="12" xfId="1" applyFont="1" applyFill="1" applyBorder="1"/>
    <xf numFmtId="0" fontId="0" fillId="4" borderId="0" xfId="0" applyFill="1"/>
    <xf numFmtId="0" fontId="0" fillId="4" borderId="15" xfId="0" applyFill="1" applyBorder="1"/>
    <xf numFmtId="0" fontId="7" fillId="4" borderId="12" xfId="0" applyFont="1" applyFill="1" applyBorder="1"/>
    <xf numFmtId="0" fontId="8" fillId="4" borderId="12" xfId="0" applyFont="1" applyFill="1" applyBorder="1"/>
    <xf numFmtId="0" fontId="6" fillId="4" borderId="11" xfId="1" applyFont="1" applyFill="1" applyBorder="1"/>
    <xf numFmtId="0" fontId="0" fillId="4" borderId="10" xfId="0" applyFill="1" applyBorder="1"/>
    <xf numFmtId="0" fontId="0" fillId="4" borderId="14" xfId="0" applyFill="1" applyBorder="1"/>
    <xf numFmtId="0" fontId="7" fillId="3" borderId="12" xfId="0" applyFont="1" applyFill="1" applyBorder="1"/>
    <xf numFmtId="0" fontId="0" fillId="3" borderId="0" xfId="0" applyFill="1"/>
    <xf numFmtId="0" fontId="0" fillId="3" borderId="15" xfId="0" applyFill="1" applyBorder="1"/>
    <xf numFmtId="0" fontId="4" fillId="4" borderId="12" xfId="1" applyFill="1" applyBorder="1"/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9" fillId="4" borderId="13" xfId="0" quotePrefix="1" applyFont="1" applyFill="1" applyBorder="1" applyAlignment="1">
      <alignment horizontal="left" vertical="top" wrapText="1"/>
    </xf>
    <xf numFmtId="0" fontId="9" fillId="4" borderId="7" xfId="0" quotePrefix="1" applyFont="1" applyFill="1" applyBorder="1" applyAlignment="1">
      <alignment horizontal="left" vertical="top" wrapText="1"/>
    </xf>
    <xf numFmtId="0" fontId="9" fillId="4" borderId="6" xfId="0" quotePrefix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1:I53"/>
  <sheetViews>
    <sheetView tabSelected="1" workbookViewId="0">
      <selection activeCell="H12" sqref="H12"/>
    </sheetView>
  </sheetViews>
  <sheetFormatPr defaultRowHeight="15" x14ac:dyDescent="0.25"/>
  <cols>
    <col min="1" max="1" width="16.28515625" customWidth="1"/>
    <col min="2" max="2" width="14.28515625" customWidth="1"/>
    <col min="3" max="3" width="14.5703125" customWidth="1"/>
    <col min="4" max="4" width="7.42578125" customWidth="1"/>
    <col min="5" max="5" width="16.7109375" customWidth="1"/>
    <col min="6" max="6" width="7.5703125" customWidth="1"/>
    <col min="7" max="7" width="16.42578125" customWidth="1"/>
    <col min="8" max="8" width="15.85546875" style="5" customWidth="1"/>
    <col min="9" max="9" width="9.140625" style="5"/>
  </cols>
  <sheetData>
    <row r="1" spans="1:9" ht="18" customHeight="1" x14ac:dyDescent="0.3">
      <c r="A1" s="61" t="s">
        <v>193</v>
      </c>
      <c r="B1" s="62"/>
      <c r="C1" s="62"/>
      <c r="D1" s="62"/>
      <c r="E1" s="62"/>
      <c r="F1" s="62"/>
    </row>
    <row r="2" spans="1:9" s="34" customFormat="1" ht="18" customHeight="1" x14ac:dyDescent="0.3">
      <c r="A2" s="63" t="s">
        <v>192</v>
      </c>
      <c r="B2" s="64"/>
      <c r="C2" s="64"/>
      <c r="D2" s="64"/>
      <c r="E2" s="64"/>
      <c r="F2" s="65"/>
      <c r="H2" s="33"/>
      <c r="I2" s="33"/>
    </row>
    <row r="3" spans="1:9" s="39" customFormat="1" ht="17.25" x14ac:dyDescent="0.3">
      <c r="A3" s="45" t="s">
        <v>195</v>
      </c>
      <c r="B3" s="43"/>
      <c r="C3" s="42" t="s">
        <v>198</v>
      </c>
      <c r="D3" s="43"/>
      <c r="E3" s="43"/>
      <c r="F3" s="46"/>
    </row>
    <row r="4" spans="1:9" x14ac:dyDescent="0.25">
      <c r="A4" s="47" t="s">
        <v>141</v>
      </c>
      <c r="B4" s="44" t="s">
        <v>175</v>
      </c>
      <c r="C4" s="44" t="s">
        <v>143</v>
      </c>
      <c r="D4" s="44" t="s">
        <v>142</v>
      </c>
      <c r="E4" s="44" t="s">
        <v>144</v>
      </c>
      <c r="F4" s="48" t="s">
        <v>142</v>
      </c>
      <c r="H4"/>
      <c r="I4"/>
    </row>
    <row r="5" spans="1:9" s="41" customFormat="1" ht="16.5" customHeight="1" x14ac:dyDescent="0.25">
      <c r="A5" s="66" t="s">
        <v>197</v>
      </c>
      <c r="B5" s="67"/>
      <c r="C5" s="67"/>
      <c r="D5" s="67"/>
      <c r="E5" s="67"/>
      <c r="F5" s="68"/>
    </row>
    <row r="6" spans="1:9" x14ac:dyDescent="0.25">
      <c r="A6" s="49" t="s">
        <v>187</v>
      </c>
      <c r="B6" s="50">
        <v>1</v>
      </c>
      <c r="C6" s="50"/>
      <c r="D6" s="50"/>
      <c r="E6" s="50"/>
      <c r="F6" s="51"/>
      <c r="H6"/>
      <c r="I6"/>
    </row>
    <row r="7" spans="1:9" x14ac:dyDescent="0.25">
      <c r="A7" s="49" t="s">
        <v>188</v>
      </c>
      <c r="B7" s="50">
        <v>1</v>
      </c>
      <c r="C7" s="50"/>
      <c r="D7" s="50"/>
      <c r="E7" s="50"/>
      <c r="F7" s="51"/>
      <c r="H7"/>
      <c r="I7"/>
    </row>
    <row r="8" spans="1:9" x14ac:dyDescent="0.25">
      <c r="A8" s="57"/>
      <c r="B8" s="58"/>
      <c r="C8" s="58"/>
      <c r="D8" s="58"/>
      <c r="E8" s="58"/>
      <c r="F8" s="59"/>
      <c r="H8"/>
      <c r="I8"/>
    </row>
    <row r="9" spans="1:9" x14ac:dyDescent="0.25">
      <c r="A9" s="49" t="s">
        <v>186</v>
      </c>
      <c r="B9" s="50">
        <v>1</v>
      </c>
      <c r="C9" s="50"/>
      <c r="D9" s="50"/>
      <c r="E9" s="50"/>
      <c r="F9" s="51"/>
      <c r="H9"/>
      <c r="I9"/>
    </row>
    <row r="10" spans="1:9" x14ac:dyDescent="0.25">
      <c r="A10" s="49" t="s">
        <v>185</v>
      </c>
      <c r="B10" s="50">
        <v>1</v>
      </c>
      <c r="C10" s="50"/>
      <c r="D10" s="50"/>
      <c r="E10" s="50"/>
      <c r="F10" s="51"/>
      <c r="H10"/>
      <c r="I10"/>
    </row>
    <row r="11" spans="1:9" x14ac:dyDescent="0.25">
      <c r="A11" s="57"/>
      <c r="B11" s="58"/>
      <c r="C11" s="58"/>
      <c r="D11" s="58"/>
      <c r="E11" s="58"/>
      <c r="F11" s="59"/>
      <c r="H11"/>
      <c r="I11"/>
    </row>
    <row r="12" spans="1:9" x14ac:dyDescent="0.25">
      <c r="A12" s="53" t="s">
        <v>145</v>
      </c>
      <c r="B12" s="50">
        <v>2</v>
      </c>
      <c r="C12" s="50" t="s">
        <v>194</v>
      </c>
      <c r="D12" s="50"/>
      <c r="E12" s="50"/>
      <c r="F12" s="51"/>
      <c r="H12"/>
      <c r="I12"/>
    </row>
    <row r="13" spans="1:9" x14ac:dyDescent="0.25">
      <c r="A13" s="53" t="s">
        <v>146</v>
      </c>
      <c r="B13" s="50">
        <v>1</v>
      </c>
      <c r="C13" s="50" t="s">
        <v>194</v>
      </c>
      <c r="D13" s="50"/>
      <c r="E13" s="50"/>
      <c r="F13" s="51"/>
      <c r="H13"/>
      <c r="I13"/>
    </row>
    <row r="14" spans="1:9" s="5" customFormat="1" x14ac:dyDescent="0.25">
      <c r="A14" s="57"/>
      <c r="B14" s="58"/>
      <c r="C14" s="58"/>
      <c r="D14" s="58"/>
      <c r="E14" s="58"/>
      <c r="F14" s="59"/>
      <c r="G14"/>
      <c r="H14"/>
      <c r="I14"/>
    </row>
    <row r="15" spans="1:9" x14ac:dyDescent="0.25">
      <c r="A15" s="49" t="s">
        <v>147</v>
      </c>
      <c r="B15" s="50">
        <f>INT(D15+F15-1)</f>
        <v>3</v>
      </c>
      <c r="C15" s="50" t="s">
        <v>82</v>
      </c>
      <c r="D15" s="50">
        <v>3</v>
      </c>
      <c r="E15" s="50" t="s">
        <v>83</v>
      </c>
      <c r="F15" s="51">
        <v>1.1000000000000001</v>
      </c>
      <c r="H15"/>
      <c r="I15"/>
    </row>
    <row r="16" spans="1:9" x14ac:dyDescent="0.25">
      <c r="A16" s="49" t="s">
        <v>148</v>
      </c>
      <c r="B16" s="50">
        <f t="shared" ref="B16:B19" si="0">INT(D16+F16-1)</f>
        <v>3</v>
      </c>
      <c r="C16" s="50" t="s">
        <v>82</v>
      </c>
      <c r="D16" s="50">
        <v>3</v>
      </c>
      <c r="E16" s="50" t="s">
        <v>83</v>
      </c>
      <c r="F16" s="51">
        <v>1.1000000000000001</v>
      </c>
      <c r="H16"/>
      <c r="I16"/>
    </row>
    <row r="17" spans="1:9" x14ac:dyDescent="0.25">
      <c r="A17" s="52"/>
      <c r="B17" s="50"/>
      <c r="C17" s="50"/>
      <c r="D17" s="50"/>
      <c r="E17" s="50"/>
      <c r="F17" s="51"/>
      <c r="H17"/>
      <c r="I17"/>
    </row>
    <row r="18" spans="1:9" x14ac:dyDescent="0.25">
      <c r="A18" s="49" t="s">
        <v>149</v>
      </c>
      <c r="B18" s="50">
        <f t="shared" si="0"/>
        <v>3</v>
      </c>
      <c r="C18" s="50" t="s">
        <v>84</v>
      </c>
      <c r="D18" s="50">
        <v>3</v>
      </c>
      <c r="E18" s="50" t="s">
        <v>85</v>
      </c>
      <c r="F18" s="51">
        <v>1.1000000000000001</v>
      </c>
      <c r="H18"/>
      <c r="I18"/>
    </row>
    <row r="19" spans="1:9" x14ac:dyDescent="0.25">
      <c r="A19" s="49" t="s">
        <v>150</v>
      </c>
      <c r="B19" s="50">
        <f t="shared" si="0"/>
        <v>3</v>
      </c>
      <c r="C19" s="50" t="s">
        <v>84</v>
      </c>
      <c r="D19" s="50">
        <v>3</v>
      </c>
      <c r="E19" s="50" t="s">
        <v>85</v>
      </c>
      <c r="F19" s="51">
        <v>1.1000000000000001</v>
      </c>
      <c r="H19"/>
      <c r="I19"/>
    </row>
    <row r="20" spans="1:9" x14ac:dyDescent="0.25">
      <c r="A20" s="57"/>
      <c r="B20" s="58"/>
      <c r="C20" s="58"/>
      <c r="D20" s="58"/>
      <c r="E20" s="58"/>
      <c r="F20" s="59"/>
      <c r="H20"/>
      <c r="I20"/>
    </row>
    <row r="21" spans="1:9" x14ac:dyDescent="0.25">
      <c r="A21" s="49" t="s">
        <v>151</v>
      </c>
      <c r="B21" s="50">
        <f>TRUNC(D21+F21-1)</f>
        <v>3</v>
      </c>
      <c r="C21" s="50" t="s">
        <v>84</v>
      </c>
      <c r="D21" s="50">
        <v>3</v>
      </c>
      <c r="E21" s="50" t="s">
        <v>128</v>
      </c>
      <c r="F21" s="51">
        <v>1</v>
      </c>
      <c r="H21"/>
      <c r="I21"/>
    </row>
    <row r="22" spans="1:9" x14ac:dyDescent="0.25">
      <c r="A22" s="49" t="s">
        <v>152</v>
      </c>
      <c r="B22" s="50">
        <f t="shared" ref="B22:B53" si="1">TRUNC(D22+F22-1)</f>
        <v>3</v>
      </c>
      <c r="C22" s="50" t="s">
        <v>84</v>
      </c>
      <c r="D22" s="50">
        <v>3</v>
      </c>
      <c r="E22" s="50" t="s">
        <v>128</v>
      </c>
      <c r="F22" s="51">
        <v>1</v>
      </c>
      <c r="H22"/>
      <c r="I22"/>
    </row>
    <row r="23" spans="1:9" x14ac:dyDescent="0.25">
      <c r="A23" s="57"/>
      <c r="B23" s="58"/>
      <c r="C23" s="58"/>
      <c r="D23" s="58"/>
      <c r="E23" s="58"/>
      <c r="F23" s="59"/>
      <c r="H23"/>
      <c r="I23"/>
    </row>
    <row r="24" spans="1:9" x14ac:dyDescent="0.25">
      <c r="A24" s="49" t="s">
        <v>153</v>
      </c>
      <c r="B24" s="50">
        <f t="shared" si="1"/>
        <v>1</v>
      </c>
      <c r="C24" s="50" t="s">
        <v>80</v>
      </c>
      <c r="D24" s="50">
        <v>1.1000000000000001</v>
      </c>
      <c r="E24" s="50" t="s">
        <v>128</v>
      </c>
      <c r="F24" s="51">
        <v>1</v>
      </c>
      <c r="H24"/>
      <c r="I24"/>
    </row>
    <row r="25" spans="1:9" x14ac:dyDescent="0.25">
      <c r="A25" s="57"/>
      <c r="B25" s="58"/>
      <c r="C25" s="58"/>
      <c r="D25" s="58"/>
      <c r="E25" s="58"/>
      <c r="F25" s="59"/>
      <c r="H25"/>
      <c r="I25"/>
    </row>
    <row r="26" spans="1:9" x14ac:dyDescent="0.25">
      <c r="A26" s="49" t="s">
        <v>154</v>
      </c>
      <c r="B26" s="50">
        <f t="shared" si="1"/>
        <v>1</v>
      </c>
      <c r="C26" s="50" t="s">
        <v>123</v>
      </c>
      <c r="D26" s="50">
        <v>1.1000000000000001</v>
      </c>
      <c r="E26" s="50" t="s">
        <v>155</v>
      </c>
      <c r="F26" s="51">
        <v>1</v>
      </c>
      <c r="H26"/>
      <c r="I26"/>
    </row>
    <row r="27" spans="1:9" x14ac:dyDescent="0.25">
      <c r="A27" s="49" t="s">
        <v>156</v>
      </c>
      <c r="B27" s="50">
        <f t="shared" si="1"/>
        <v>1</v>
      </c>
      <c r="C27" s="50" t="s">
        <v>126</v>
      </c>
      <c r="D27" s="50">
        <v>1</v>
      </c>
      <c r="E27" s="50" t="s">
        <v>155</v>
      </c>
      <c r="F27" s="51">
        <v>1</v>
      </c>
      <c r="H27"/>
      <c r="I27"/>
    </row>
    <row r="28" spans="1:9" x14ac:dyDescent="0.25">
      <c r="A28" s="57"/>
      <c r="B28" s="58"/>
      <c r="C28" s="58"/>
      <c r="D28" s="58"/>
      <c r="E28" s="58"/>
      <c r="F28" s="59"/>
      <c r="H28"/>
      <c r="I28"/>
    </row>
    <row r="29" spans="1:9" x14ac:dyDescent="0.25">
      <c r="A29" s="60" t="s">
        <v>199</v>
      </c>
      <c r="B29" s="50">
        <v>1</v>
      </c>
      <c r="C29" s="50" t="s">
        <v>200</v>
      </c>
      <c r="D29" s="50">
        <v>1</v>
      </c>
      <c r="E29" s="50" t="s">
        <v>201</v>
      </c>
      <c r="F29" s="51">
        <v>1</v>
      </c>
      <c r="H29"/>
      <c r="I29"/>
    </row>
    <row r="30" spans="1:9" x14ac:dyDescent="0.25">
      <c r="A30" s="57"/>
      <c r="B30" s="58"/>
      <c r="C30" s="58"/>
      <c r="D30" s="58"/>
      <c r="E30" s="58"/>
      <c r="F30" s="59"/>
      <c r="H30"/>
      <c r="I30"/>
    </row>
    <row r="31" spans="1:9" x14ac:dyDescent="0.25">
      <c r="A31" s="49" t="s">
        <v>157</v>
      </c>
      <c r="B31" s="50">
        <f t="shared" si="1"/>
        <v>4</v>
      </c>
      <c r="C31" s="50" t="s">
        <v>82</v>
      </c>
      <c r="D31" s="50">
        <v>3</v>
      </c>
      <c r="E31" s="50" t="s">
        <v>79</v>
      </c>
      <c r="F31" s="51">
        <v>2</v>
      </c>
      <c r="H31"/>
      <c r="I31"/>
    </row>
    <row r="32" spans="1:9" x14ac:dyDescent="0.25">
      <c r="A32" s="49" t="s">
        <v>158</v>
      </c>
      <c r="B32" s="50">
        <f t="shared" si="1"/>
        <v>3</v>
      </c>
      <c r="C32" s="50" t="s">
        <v>82</v>
      </c>
      <c r="D32" s="50">
        <v>3</v>
      </c>
      <c r="E32" s="50" t="s">
        <v>109</v>
      </c>
      <c r="F32" s="51">
        <v>1.1000000000000001</v>
      </c>
      <c r="H32"/>
      <c r="I32"/>
    </row>
    <row r="33" spans="1:9" x14ac:dyDescent="0.25">
      <c r="A33" s="57"/>
      <c r="B33" s="58"/>
      <c r="C33" s="58"/>
      <c r="D33" s="58"/>
      <c r="E33" s="58"/>
      <c r="F33" s="59"/>
      <c r="H33"/>
      <c r="I33"/>
    </row>
    <row r="34" spans="1:9" x14ac:dyDescent="0.25">
      <c r="A34" s="49" t="s">
        <v>159</v>
      </c>
      <c r="B34" s="50">
        <f t="shared" si="1"/>
        <v>4</v>
      </c>
      <c r="C34" s="50" t="s">
        <v>84</v>
      </c>
      <c r="D34" s="50">
        <v>3</v>
      </c>
      <c r="E34" s="50" t="s">
        <v>79</v>
      </c>
      <c r="F34" s="51">
        <v>2</v>
      </c>
      <c r="H34"/>
      <c r="I34"/>
    </row>
    <row r="35" spans="1:9" x14ac:dyDescent="0.25">
      <c r="A35" s="49" t="s">
        <v>160</v>
      </c>
      <c r="B35" s="50">
        <f t="shared" si="1"/>
        <v>3</v>
      </c>
      <c r="C35" s="50" t="s">
        <v>84</v>
      </c>
      <c r="D35" s="50">
        <v>3</v>
      </c>
      <c r="E35" s="50" t="s">
        <v>109</v>
      </c>
      <c r="F35" s="51">
        <v>1.1000000000000001</v>
      </c>
      <c r="H35"/>
      <c r="I35"/>
    </row>
    <row r="36" spans="1:9" x14ac:dyDescent="0.25">
      <c r="A36" s="57"/>
      <c r="B36" s="58"/>
      <c r="C36" s="58"/>
      <c r="D36" s="58"/>
      <c r="E36" s="58"/>
      <c r="F36" s="59"/>
      <c r="H36"/>
      <c r="I36"/>
    </row>
    <row r="37" spans="1:9" x14ac:dyDescent="0.25">
      <c r="A37" s="49" t="s">
        <v>161</v>
      </c>
      <c r="B37" s="50">
        <f t="shared" si="1"/>
        <v>3</v>
      </c>
      <c r="C37" s="50" t="s">
        <v>80</v>
      </c>
      <c r="D37" s="50">
        <v>1.1000000000000001</v>
      </c>
      <c r="E37" s="50" t="s">
        <v>98</v>
      </c>
      <c r="F37" s="51">
        <v>3</v>
      </c>
      <c r="H37"/>
      <c r="I37"/>
    </row>
    <row r="38" spans="1:9" x14ac:dyDescent="0.25">
      <c r="A38" s="49" t="s">
        <v>162</v>
      </c>
      <c r="B38" s="50">
        <f t="shared" si="1"/>
        <v>3</v>
      </c>
      <c r="C38" s="50" t="s">
        <v>80</v>
      </c>
      <c r="D38" s="50">
        <v>1.1000000000000001</v>
      </c>
      <c r="E38" s="50" t="s">
        <v>110</v>
      </c>
      <c r="F38" s="51">
        <v>3</v>
      </c>
      <c r="H38"/>
      <c r="I38"/>
    </row>
    <row r="39" spans="1:9" x14ac:dyDescent="0.25">
      <c r="A39" s="57"/>
      <c r="B39" s="58"/>
      <c r="C39" s="58"/>
      <c r="D39" s="58"/>
      <c r="E39" s="58"/>
      <c r="F39" s="59"/>
      <c r="H39"/>
      <c r="I39"/>
    </row>
    <row r="40" spans="1:9" x14ac:dyDescent="0.25">
      <c r="A40" s="49" t="s">
        <v>163</v>
      </c>
      <c r="B40" s="50">
        <f t="shared" si="1"/>
        <v>4</v>
      </c>
      <c r="C40" s="50" t="s">
        <v>90</v>
      </c>
      <c r="D40" s="50">
        <v>2</v>
      </c>
      <c r="E40" s="50" t="s">
        <v>98</v>
      </c>
      <c r="F40" s="51">
        <v>3</v>
      </c>
      <c r="H40"/>
      <c r="I40"/>
    </row>
    <row r="41" spans="1:9" x14ac:dyDescent="0.25">
      <c r="A41" s="49" t="s">
        <v>164</v>
      </c>
      <c r="B41" s="50">
        <f t="shared" si="1"/>
        <v>4</v>
      </c>
      <c r="C41" s="50" t="s">
        <v>90</v>
      </c>
      <c r="D41" s="50">
        <v>2</v>
      </c>
      <c r="E41" s="50" t="s">
        <v>110</v>
      </c>
      <c r="F41" s="51">
        <v>3</v>
      </c>
      <c r="H41"/>
      <c r="I41"/>
    </row>
    <row r="42" spans="1:9" x14ac:dyDescent="0.25">
      <c r="A42" s="57"/>
      <c r="B42" s="58"/>
      <c r="C42" s="58"/>
      <c r="D42" s="58"/>
      <c r="E42" s="58"/>
      <c r="F42" s="59"/>
      <c r="H42"/>
      <c r="I42"/>
    </row>
    <row r="43" spans="1:9" x14ac:dyDescent="0.25">
      <c r="A43" s="49" t="s">
        <v>165</v>
      </c>
      <c r="B43" s="50">
        <f t="shared" si="1"/>
        <v>5</v>
      </c>
      <c r="C43" s="50" t="s">
        <v>84</v>
      </c>
      <c r="D43" s="50">
        <v>3</v>
      </c>
      <c r="E43" s="50" t="s">
        <v>92</v>
      </c>
      <c r="F43" s="51">
        <v>3</v>
      </c>
      <c r="H43"/>
      <c r="I43"/>
    </row>
    <row r="44" spans="1:9" x14ac:dyDescent="0.25">
      <c r="A44" s="49" t="s">
        <v>166</v>
      </c>
      <c r="B44" s="50">
        <f t="shared" si="1"/>
        <v>5</v>
      </c>
      <c r="C44" s="50" t="s">
        <v>84</v>
      </c>
      <c r="D44" s="50">
        <v>3</v>
      </c>
      <c r="E44" s="50" t="s">
        <v>93</v>
      </c>
      <c r="F44" s="51">
        <v>3</v>
      </c>
      <c r="G44" t="s">
        <v>167</v>
      </c>
      <c r="H44"/>
      <c r="I44"/>
    </row>
    <row r="45" spans="1:9" x14ac:dyDescent="0.25">
      <c r="A45" s="57"/>
      <c r="B45" s="58"/>
      <c r="C45" s="58"/>
      <c r="D45" s="58"/>
      <c r="E45" s="58"/>
      <c r="F45" s="59"/>
      <c r="H45"/>
      <c r="I45"/>
    </row>
    <row r="46" spans="1:9" x14ac:dyDescent="0.25">
      <c r="A46" s="49" t="s">
        <v>168</v>
      </c>
      <c r="B46" s="50">
        <f t="shared" si="1"/>
        <v>4</v>
      </c>
      <c r="C46" s="50" t="s">
        <v>90</v>
      </c>
      <c r="D46" s="50">
        <v>2</v>
      </c>
      <c r="E46" s="50" t="s">
        <v>92</v>
      </c>
      <c r="F46" s="51">
        <v>3</v>
      </c>
      <c r="H46"/>
      <c r="I46"/>
    </row>
    <row r="47" spans="1:9" x14ac:dyDescent="0.25">
      <c r="A47" s="49" t="s">
        <v>169</v>
      </c>
      <c r="B47" s="50">
        <f t="shared" si="1"/>
        <v>4</v>
      </c>
      <c r="C47" s="50" t="s">
        <v>90</v>
      </c>
      <c r="D47" s="50">
        <v>2</v>
      </c>
      <c r="E47" s="50" t="s">
        <v>93</v>
      </c>
      <c r="F47" s="51">
        <v>3</v>
      </c>
      <c r="G47" t="s">
        <v>167</v>
      </c>
      <c r="H47"/>
      <c r="I47"/>
    </row>
    <row r="48" spans="1:9" x14ac:dyDescent="0.25">
      <c r="A48" s="57"/>
      <c r="B48" s="58"/>
      <c r="C48" s="58"/>
      <c r="D48" s="58"/>
      <c r="E48" s="58"/>
      <c r="F48" s="59"/>
      <c r="H48"/>
      <c r="I48"/>
    </row>
    <row r="49" spans="1:9" x14ac:dyDescent="0.25">
      <c r="A49" s="49" t="s">
        <v>170</v>
      </c>
      <c r="B49" s="50">
        <f t="shared" si="1"/>
        <v>4</v>
      </c>
      <c r="C49" s="50" t="s">
        <v>90</v>
      </c>
      <c r="D49" s="50">
        <v>2</v>
      </c>
      <c r="E49" s="50" t="s">
        <v>92</v>
      </c>
      <c r="F49" s="51">
        <v>3</v>
      </c>
      <c r="H49"/>
      <c r="I49"/>
    </row>
    <row r="50" spans="1:9" x14ac:dyDescent="0.25">
      <c r="A50" s="49" t="s">
        <v>171</v>
      </c>
      <c r="B50" s="50">
        <f t="shared" si="1"/>
        <v>4</v>
      </c>
      <c r="C50" s="50" t="s">
        <v>90</v>
      </c>
      <c r="D50" s="50">
        <v>2</v>
      </c>
      <c r="E50" s="50" t="s">
        <v>93</v>
      </c>
      <c r="F50" s="51">
        <v>3</v>
      </c>
      <c r="G50" t="s">
        <v>167</v>
      </c>
      <c r="H50"/>
      <c r="I50"/>
    </row>
    <row r="51" spans="1:9" x14ac:dyDescent="0.25">
      <c r="A51" s="57"/>
      <c r="B51" s="58"/>
      <c r="C51" s="58"/>
      <c r="D51" s="58"/>
      <c r="E51" s="58"/>
      <c r="F51" s="59"/>
      <c r="H51"/>
      <c r="I51"/>
    </row>
    <row r="52" spans="1:9" x14ac:dyDescent="0.25">
      <c r="A52" s="49" t="s">
        <v>172</v>
      </c>
      <c r="B52" s="50">
        <f t="shared" si="1"/>
        <v>4</v>
      </c>
      <c r="C52" s="50" t="s">
        <v>173</v>
      </c>
      <c r="D52" s="50">
        <v>2</v>
      </c>
      <c r="E52" s="50" t="s">
        <v>96</v>
      </c>
      <c r="F52" s="51">
        <v>3</v>
      </c>
      <c r="H52"/>
    </row>
    <row r="53" spans="1:9" x14ac:dyDescent="0.25">
      <c r="A53" s="54" t="s">
        <v>174</v>
      </c>
      <c r="B53" s="55">
        <f t="shared" si="1"/>
        <v>4</v>
      </c>
      <c r="C53" s="55" t="s">
        <v>173</v>
      </c>
      <c r="D53" s="55">
        <v>2</v>
      </c>
      <c r="E53" s="55" t="s">
        <v>97</v>
      </c>
      <c r="F53" s="56">
        <v>3</v>
      </c>
      <c r="G53" t="s">
        <v>167</v>
      </c>
      <c r="H53"/>
    </row>
  </sheetData>
  <mergeCells count="3">
    <mergeCell ref="A1:F1"/>
    <mergeCell ref="A2:F2"/>
    <mergeCell ref="A5:F5"/>
  </mergeCells>
  <hyperlinks>
    <hyperlink ref="A6" location="'KX-1061.M'!A1" display="KX-1061M" xr:uid="{B0D4D44C-87DE-4FD1-86FE-ACD207C8E510}"/>
    <hyperlink ref="A7" location="'KX-1061.B'!A1" display="KX-1061B" xr:uid="{B0C31EE4-2BA3-4A81-9D6A-F2785DEDE4F0}"/>
    <hyperlink ref="A9" location="'KX-1062.M'!A1" display="KX-1062M" xr:uid="{A7198106-E0E2-4E72-A594-1B7FC82FC21F}"/>
    <hyperlink ref="A10" location="'KX-1062.B'!A1" display="KX-1062B" xr:uid="{F7654CE8-37AC-4AE8-8E72-2611CC3D14EB}"/>
    <hyperlink ref="A15" location="'KX-5205.M rev3'!A1" display="KX-5205M" xr:uid="{6EDA0622-7C58-43DE-9E8A-8D5BBBCB7631}"/>
    <hyperlink ref="A16" location="'KX-5205.B rev3'!A1" display="KX-5205B" xr:uid="{E8ED37F3-FDE8-45DF-BB05-6FB19C09D411}"/>
    <hyperlink ref="A18" location="'KX-5255.M rev3'!A1" display="KX-5255M" xr:uid="{DAC9F523-C6C3-4BB9-92D5-D0E66E2F2D50}"/>
    <hyperlink ref="A19" location="'KX-5255.B rev3'!A1" display="KX-5255B" xr:uid="{F5768735-4338-4787-B73C-C7EF1C17AFB8}"/>
    <hyperlink ref="A21" location="'KX-5275.M rev3'!A1" display="KX-5275M" xr:uid="{851041F3-1F7B-451C-8FA7-1480CF6D2746}"/>
    <hyperlink ref="A22" location="'KX-5275.B rev3'!A1" display="KX-5275B" xr:uid="{E3428180-9412-40FD-90D9-5CE013F826C8}"/>
    <hyperlink ref="A24" location="'KX-5285.B rev2'!A1" display="KX-5285B" xr:uid="{1D29D882-FE50-459B-8C7E-57040D9AA7A7}"/>
    <hyperlink ref="A26" location="'KX-5610.B rev1'!A1" display="KX-5610B" xr:uid="{7487F344-24D9-4AE7-99E1-5D9917F6C4D7}"/>
    <hyperlink ref="A27" location="'KX-5620.B rev1'!A1" display="KX-5620B" xr:uid="{51E6926F-8DAA-4781-93DB-4D272C9A6DF9}"/>
    <hyperlink ref="A32" location="'KX-5910.T rev3'!A1" display="KX-5910T" xr:uid="{D2E27C5D-A542-4A35-87CF-A1246CB95225}"/>
    <hyperlink ref="A34" location="'KX-5920.B rev4'!A1" display="KX-5920B" xr:uid="{36AF1DD9-EB09-46F1-A25B-A7E9918CDDB4}"/>
    <hyperlink ref="A35" location="'KX-5920.T rev3'!A1" display="KX-5920T" xr:uid="{E77E962F-159E-4460-A408-FCE322F754B5}"/>
    <hyperlink ref="A37" location="'KX-5946.B rev3'!A1" display="KX-5946B" xr:uid="{7BB1685E-58EB-43A7-9269-A79756C8E694}"/>
    <hyperlink ref="A38" location="'KX-5946.T rev3'!A1" display="KX-5946T" xr:uid="{0EF1D994-67FA-44BC-AA5A-B1A5C9D68B34}"/>
    <hyperlink ref="A40" location="'KX-5954.B rev4'!A1" display="KX-5954B" xr:uid="{768C1071-53C3-4F5D-91B9-513DDB99EAC5}"/>
    <hyperlink ref="A41" location="'KX-5954.T rev4'!A1" display="KX-5954T" xr:uid="{936DBAD1-A74E-4FCC-B8AE-CAF2EA75268F}"/>
    <hyperlink ref="A43" location="'KX-5972.T rev5'!A1" display="KX-5972T" xr:uid="{582C56D5-0533-4EBE-AF61-DF06D869FC88}"/>
    <hyperlink ref="A44" location="'KX-5972.Q rev5'!A1" display="KX-5972Q" xr:uid="{D60E105E-B62D-4DB4-A5F4-07940FAF659F}"/>
    <hyperlink ref="A46" location="'KX-5974.T rev4'!A1" display="KX-5974T" xr:uid="{D41798C3-23E8-4853-B70E-2BE03CC6EA06}"/>
    <hyperlink ref="A47" location="'KX-5974.Q rev4'!A1" display="KX-5974Q" xr:uid="{29609D70-C106-43F7-B5DD-D793F517C19C}"/>
    <hyperlink ref="A49" location="'KX-5976.T rev4'!A1" display="KX-5976T" xr:uid="{2CB787C8-D029-412D-A4CF-301696F8E11B}"/>
    <hyperlink ref="A50" location="'KX-5976.Q rev4'!A1" display="KX-5976Q" xr:uid="{0A918B03-9CCE-468E-B54F-E002B3E4F6C6}"/>
    <hyperlink ref="A52" location="'KX-5996.T rev4'!A1" display="KX-5996T" xr:uid="{9A6F289C-9BB6-4BF5-AA90-B52E335FE85E}"/>
    <hyperlink ref="A53" location="'KX-5996.Q rev4'!A1" display="KX-5996Q" xr:uid="{B57D0483-4830-4B65-B8F6-A4A97A7BC7DD}"/>
    <hyperlink ref="A31" location="'KX-5910.B rev4'!A1" display="KX-5910B" xr:uid="{F467C420-A518-4E8C-81AD-E33691A07C18}"/>
    <hyperlink ref="A29" location="'KX-5720.B rev1'!A1" display="KX-5720B" xr:uid="{6FC31097-B0D5-40CD-B432-997E2930824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8140-30D3-4B5E-ACB9-C1FB81A70CFC}">
  <dimension ref="A1:I30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114</v>
      </c>
      <c r="C1" s="40" t="s">
        <v>196</v>
      </c>
    </row>
    <row r="2" spans="1:9" x14ac:dyDescent="0.25">
      <c r="A2" s="38" t="s">
        <v>176</v>
      </c>
      <c r="B2" s="11">
        <f>INDEX!B41</f>
        <v>4</v>
      </c>
    </row>
    <row r="3" spans="1:9" s="5" customFormat="1" x14ac:dyDescent="0.25">
      <c r="A3" s="3" t="s">
        <v>13</v>
      </c>
      <c r="B3" s="4" t="s">
        <v>115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90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29</v>
      </c>
      <c r="B6" s="1" t="s">
        <v>90</v>
      </c>
      <c r="C6" s="1">
        <v>0</v>
      </c>
      <c r="D6" s="7">
        <v>0.7</v>
      </c>
      <c r="E6" s="1" t="s">
        <v>14</v>
      </c>
    </row>
    <row r="7" spans="1:9" x14ac:dyDescent="0.25">
      <c r="A7" s="1" t="s">
        <v>27</v>
      </c>
      <c r="B7" s="1" t="s">
        <v>110</v>
      </c>
      <c r="C7" s="1">
        <v>-1</v>
      </c>
      <c r="D7" s="7">
        <v>0</v>
      </c>
      <c r="E7" s="1" t="s">
        <v>14</v>
      </c>
    </row>
    <row r="8" spans="1:9" x14ac:dyDescent="0.25">
      <c r="A8" s="1" t="s">
        <v>26</v>
      </c>
      <c r="B8" s="1" t="s">
        <v>110</v>
      </c>
      <c r="C8" s="1">
        <v>-1</v>
      </c>
      <c r="D8" s="7">
        <v>0.1</v>
      </c>
      <c r="E8" s="1" t="s">
        <v>14</v>
      </c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2" spans="1:9" x14ac:dyDescent="0.25">
      <c r="C12" s="8"/>
    </row>
    <row r="14" spans="1:9" s="5" customFormat="1" ht="30" x14ac:dyDescent="0.25">
      <c r="A14" s="3" t="s">
        <v>5</v>
      </c>
      <c r="B14" s="18" t="s">
        <v>6</v>
      </c>
      <c r="C14" s="3" t="s">
        <v>7</v>
      </c>
      <c r="D14" s="18" t="s">
        <v>18</v>
      </c>
      <c r="E14" s="3" t="s">
        <v>24</v>
      </c>
      <c r="F14" s="18" t="s">
        <v>9</v>
      </c>
      <c r="G14" s="6" t="s">
        <v>78</v>
      </c>
      <c r="H14" s="27" t="s">
        <v>19</v>
      </c>
      <c r="I14" s="3" t="s">
        <v>72</v>
      </c>
    </row>
    <row r="15" spans="1:9" x14ac:dyDescent="0.25">
      <c r="A15" s="1" t="s">
        <v>33</v>
      </c>
      <c r="B15" s="10" t="s">
        <v>34</v>
      </c>
      <c r="C15" s="1">
        <v>30</v>
      </c>
      <c r="D15" s="10">
        <v>12</v>
      </c>
      <c r="E15" s="1" t="s">
        <v>20</v>
      </c>
      <c r="F15" s="10"/>
      <c r="G15" s="1"/>
      <c r="H15" s="15"/>
      <c r="I15" s="4"/>
    </row>
    <row r="16" spans="1:9" x14ac:dyDescent="0.25">
      <c r="A16" s="1" t="s">
        <v>35</v>
      </c>
      <c r="B16" s="10" t="s">
        <v>36</v>
      </c>
      <c r="C16" s="1">
        <v>300</v>
      </c>
      <c r="D16" s="10">
        <v>24</v>
      </c>
      <c r="E16" s="1" t="s">
        <v>37</v>
      </c>
      <c r="F16" s="10"/>
      <c r="G16" s="1"/>
      <c r="H16" s="15"/>
      <c r="I16" s="4"/>
    </row>
    <row r="17" spans="1:9" x14ac:dyDescent="0.25">
      <c r="A17" s="22"/>
      <c r="C17" s="22"/>
      <c r="E17" s="22"/>
      <c r="G17" s="22"/>
      <c r="I17" s="4"/>
    </row>
    <row r="18" spans="1:9" x14ac:dyDescent="0.25">
      <c r="A18" s="1" t="s">
        <v>38</v>
      </c>
      <c r="B18" s="10" t="s">
        <v>34</v>
      </c>
      <c r="C18" s="1">
        <v>350</v>
      </c>
      <c r="D18" s="10">
        <v>24</v>
      </c>
      <c r="E18" s="1" t="s">
        <v>37</v>
      </c>
      <c r="F18" s="10"/>
      <c r="G18" s="1"/>
      <c r="H18" s="15"/>
      <c r="I18" s="4"/>
    </row>
    <row r="19" spans="1:9" x14ac:dyDescent="0.25">
      <c r="A19" s="1" t="s">
        <v>45</v>
      </c>
      <c r="B19" s="10" t="s">
        <v>36</v>
      </c>
      <c r="C19" s="1">
        <v>1600</v>
      </c>
      <c r="D19" s="10">
        <v>24</v>
      </c>
      <c r="E19" s="1" t="s">
        <v>37</v>
      </c>
      <c r="F19" s="10"/>
      <c r="G19" s="1"/>
      <c r="H19" s="15"/>
      <c r="I19" s="4"/>
    </row>
    <row r="20" spans="1:9" x14ac:dyDescent="0.25">
      <c r="A20" s="13" t="s">
        <v>107</v>
      </c>
      <c r="B20" s="1" t="s">
        <v>71</v>
      </c>
      <c r="C20" s="10">
        <v>875</v>
      </c>
      <c r="D20" s="1"/>
      <c r="E20" s="10"/>
      <c r="F20" s="1"/>
      <c r="G20" s="1" t="s">
        <v>16</v>
      </c>
      <c r="H20" s="32">
        <v>-2</v>
      </c>
      <c r="I20" s="4" t="s">
        <v>120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 t="s">
        <v>46</v>
      </c>
      <c r="B22" s="10" t="s">
        <v>34</v>
      </c>
      <c r="C22" s="1">
        <v>1700</v>
      </c>
      <c r="D22" s="10">
        <v>24</v>
      </c>
      <c r="E22" s="1" t="s">
        <v>37</v>
      </c>
      <c r="F22" s="10"/>
      <c r="G22" s="1"/>
      <c r="H22" s="15"/>
      <c r="I22" s="4"/>
    </row>
    <row r="23" spans="1:9" x14ac:dyDescent="0.25">
      <c r="A23" s="1" t="s">
        <v>47</v>
      </c>
      <c r="B23" s="1" t="s">
        <v>71</v>
      </c>
      <c r="C23" s="1">
        <v>3600</v>
      </c>
      <c r="D23" s="10"/>
      <c r="E23" s="1"/>
      <c r="F23" s="10"/>
      <c r="G23" s="1" t="s">
        <v>16</v>
      </c>
      <c r="H23" s="4">
        <v>-5</v>
      </c>
      <c r="I23" s="4" t="s">
        <v>73</v>
      </c>
    </row>
    <row r="24" spans="1:9" x14ac:dyDescent="0.25">
      <c r="A24" s="1" t="s">
        <v>47</v>
      </c>
      <c r="B24" s="1" t="s">
        <v>71</v>
      </c>
      <c r="C24" s="1">
        <v>10000</v>
      </c>
      <c r="D24" s="10"/>
      <c r="E24" s="1"/>
      <c r="F24" s="10"/>
      <c r="G24" s="1" t="s">
        <v>16</v>
      </c>
      <c r="H24" s="4">
        <v>5</v>
      </c>
      <c r="I24" s="4" t="s">
        <v>73</v>
      </c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  <row r="30" spans="1:9" x14ac:dyDescent="0.25">
      <c r="A30" s="1"/>
      <c r="B30" s="1"/>
      <c r="C30" s="1"/>
      <c r="D30" s="1"/>
      <c r="E30" s="1"/>
      <c r="F30" s="1"/>
      <c r="G30" s="1"/>
      <c r="H30" s="4"/>
      <c r="I30" s="4"/>
    </row>
  </sheetData>
  <hyperlinks>
    <hyperlink ref="C1" location="INDEX!A1" display="go back to index" xr:uid="{E79E10AD-84BD-456B-AA02-B9308B16433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8275-1C1A-4074-876E-BE47E76E13AD}">
  <dimension ref="A1:I28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15.28515625" customWidth="1"/>
    <col min="3" max="3" width="9.7109375" customWidth="1"/>
    <col min="4" max="4" width="13.5703125" customWidth="1"/>
    <col min="5" max="5" width="14.5703125" customWidth="1"/>
    <col min="6" max="6" width="10.85546875" customWidth="1"/>
    <col min="7" max="7" width="16.140625" customWidth="1"/>
    <col min="8" max="8" width="16.7109375" customWidth="1"/>
  </cols>
  <sheetData>
    <row r="1" spans="1:9" x14ac:dyDescent="0.25">
      <c r="A1" s="2" t="s">
        <v>0</v>
      </c>
      <c r="B1" s="1" t="s">
        <v>111</v>
      </c>
      <c r="C1" s="40" t="s">
        <v>196</v>
      </c>
      <c r="H1" s="5"/>
      <c r="I1" s="5"/>
    </row>
    <row r="2" spans="1:9" x14ac:dyDescent="0.25">
      <c r="A2" s="38" t="s">
        <v>176</v>
      </c>
      <c r="B2" s="11">
        <f>INDEX!B40</f>
        <v>4</v>
      </c>
      <c r="H2" s="5"/>
      <c r="I2" s="5"/>
    </row>
    <row r="3" spans="1:9" x14ac:dyDescent="0.25">
      <c r="A3" s="3" t="s">
        <v>13</v>
      </c>
      <c r="B3" s="4" t="s">
        <v>116</v>
      </c>
      <c r="C3" s="14"/>
      <c r="D3" s="14"/>
      <c r="E3" s="15"/>
      <c r="F3" s="5"/>
      <c r="G3" s="5"/>
      <c r="H3" s="5"/>
      <c r="I3" s="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  <c r="H4" s="5"/>
      <c r="I4" s="5"/>
    </row>
    <row r="5" spans="1:9" x14ac:dyDescent="0.25">
      <c r="A5" s="1" t="s">
        <v>28</v>
      </c>
      <c r="B5" s="1" t="s">
        <v>90</v>
      </c>
      <c r="C5" s="1">
        <v>0</v>
      </c>
      <c r="D5" s="7">
        <v>0.7</v>
      </c>
      <c r="E5" s="1" t="s">
        <v>14</v>
      </c>
      <c r="H5" s="5"/>
      <c r="I5" s="5"/>
    </row>
    <row r="6" spans="1:9" x14ac:dyDescent="0.25">
      <c r="A6" s="1" t="s">
        <v>29</v>
      </c>
      <c r="B6" s="1" t="s">
        <v>90</v>
      </c>
      <c r="C6" s="1">
        <v>0</v>
      </c>
      <c r="D6" s="7">
        <v>0.7</v>
      </c>
      <c r="E6" s="1" t="s">
        <v>14</v>
      </c>
      <c r="H6" s="5"/>
      <c r="I6" s="5"/>
    </row>
    <row r="7" spans="1:9" x14ac:dyDescent="0.25">
      <c r="A7" s="1" t="s">
        <v>26</v>
      </c>
      <c r="B7" s="1" t="s">
        <v>98</v>
      </c>
      <c r="C7" s="1">
        <v>-1</v>
      </c>
      <c r="D7" s="7">
        <v>0</v>
      </c>
      <c r="E7" s="1" t="s">
        <v>14</v>
      </c>
      <c r="H7" s="5"/>
      <c r="I7" s="5"/>
    </row>
    <row r="8" spans="1:9" x14ac:dyDescent="0.25">
      <c r="C8" s="8"/>
      <c r="H8" s="5"/>
      <c r="I8" s="5"/>
    </row>
    <row r="9" spans="1:9" x14ac:dyDescent="0.25">
      <c r="C9" s="8"/>
      <c r="H9" s="5"/>
      <c r="I9" s="5"/>
    </row>
    <row r="10" spans="1:9" x14ac:dyDescent="0.25">
      <c r="C10" s="8"/>
      <c r="H10" s="5"/>
      <c r="I10" s="5"/>
    </row>
    <row r="11" spans="1:9" x14ac:dyDescent="0.25">
      <c r="C11" s="8"/>
      <c r="H11" s="5"/>
      <c r="I11" s="5"/>
    </row>
    <row r="12" spans="1:9" x14ac:dyDescent="0.25">
      <c r="H12" s="5"/>
      <c r="I12" s="5"/>
    </row>
    <row r="13" spans="1:9" ht="45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300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B16" s="1"/>
      <c r="D16" s="1"/>
      <c r="F16" s="1"/>
      <c r="G16" s="1"/>
      <c r="H16" s="4"/>
      <c r="I16" s="4"/>
    </row>
    <row r="17" spans="1:9" x14ac:dyDescent="0.25">
      <c r="A17" s="1" t="s">
        <v>74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75</v>
      </c>
      <c r="B18" s="1" t="s">
        <v>71</v>
      </c>
      <c r="C18" s="1">
        <v>875</v>
      </c>
      <c r="D18" s="1"/>
      <c r="E18" s="1"/>
      <c r="F18" s="1"/>
      <c r="G18" s="1" t="s">
        <v>16</v>
      </c>
      <c r="H18" s="4">
        <v>-2</v>
      </c>
      <c r="I18" s="4" t="s">
        <v>120</v>
      </c>
    </row>
    <row r="19" spans="1:9" x14ac:dyDescent="0.25">
      <c r="A19" s="1" t="s">
        <v>49</v>
      </c>
      <c r="B19" s="1" t="s">
        <v>71</v>
      </c>
      <c r="C19" s="1">
        <v>2500</v>
      </c>
      <c r="D19" s="1"/>
      <c r="E19" s="1"/>
      <c r="F19" s="1"/>
      <c r="G19" s="1" t="s">
        <v>16</v>
      </c>
      <c r="H19" s="4">
        <v>0.5</v>
      </c>
      <c r="I19" s="4" t="s">
        <v>77</v>
      </c>
    </row>
    <row r="20" spans="1:9" x14ac:dyDescent="0.25">
      <c r="A20" s="1" t="s">
        <v>48</v>
      </c>
      <c r="B20" s="1" t="s">
        <v>71</v>
      </c>
      <c r="C20" s="1">
        <v>10000</v>
      </c>
      <c r="D20" s="1"/>
      <c r="E20" s="1"/>
      <c r="F20" s="1"/>
      <c r="G20" s="1" t="s">
        <v>16</v>
      </c>
      <c r="H20" s="4">
        <v>4</v>
      </c>
      <c r="I20" s="4" t="s">
        <v>73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E07A0B18-9EF2-49C3-B974-B201A9944F51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54</v>
      </c>
      <c r="C1" s="40" t="s">
        <v>196</v>
      </c>
    </row>
    <row r="2" spans="1:9" x14ac:dyDescent="0.25">
      <c r="A2" s="38" t="s">
        <v>176</v>
      </c>
      <c r="B2" s="11">
        <f>INDEX!B38</f>
        <v>3</v>
      </c>
    </row>
    <row r="3" spans="1:9" s="5" customFormat="1" x14ac:dyDescent="0.25">
      <c r="A3" s="3" t="s">
        <v>13</v>
      </c>
      <c r="B3" s="4" t="s">
        <v>117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27</v>
      </c>
      <c r="B6" s="1" t="s">
        <v>110</v>
      </c>
      <c r="C6" s="1">
        <v>-4</v>
      </c>
      <c r="D6" s="7">
        <v>0</v>
      </c>
      <c r="E6" s="1" t="s">
        <v>14</v>
      </c>
    </row>
    <row r="7" spans="1:9" x14ac:dyDescent="0.25">
      <c r="A7" s="1" t="s">
        <v>26</v>
      </c>
      <c r="B7" s="1" t="s">
        <v>110</v>
      </c>
      <c r="C7" s="1">
        <v>-4</v>
      </c>
      <c r="D7" s="7">
        <v>0.1</v>
      </c>
      <c r="E7" s="1" t="s">
        <v>14</v>
      </c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18" t="s">
        <v>6</v>
      </c>
      <c r="C13" s="3" t="s">
        <v>7</v>
      </c>
      <c r="D13" s="18" t="s">
        <v>18</v>
      </c>
      <c r="E13" s="3" t="s">
        <v>24</v>
      </c>
      <c r="F13" s="18" t="s">
        <v>9</v>
      </c>
      <c r="G13" s="6" t="s">
        <v>78</v>
      </c>
      <c r="H13" s="27" t="s">
        <v>19</v>
      </c>
      <c r="I13" s="3" t="s">
        <v>72</v>
      </c>
    </row>
    <row r="14" spans="1:9" x14ac:dyDescent="0.25">
      <c r="A14" s="1" t="s">
        <v>33</v>
      </c>
      <c r="B14" s="10" t="s">
        <v>34</v>
      </c>
      <c r="C14" s="1">
        <v>30</v>
      </c>
      <c r="D14" s="10">
        <v>12</v>
      </c>
      <c r="E14" s="1" t="s">
        <v>20</v>
      </c>
      <c r="F14" s="10"/>
      <c r="G14" s="1"/>
      <c r="H14" s="15"/>
      <c r="I14" s="4"/>
    </row>
    <row r="15" spans="1:9" x14ac:dyDescent="0.25">
      <c r="A15" s="1" t="s">
        <v>35</v>
      </c>
      <c r="B15" s="10" t="s">
        <v>36</v>
      </c>
      <c r="C15" s="1">
        <v>300</v>
      </c>
      <c r="D15" s="10">
        <v>24</v>
      </c>
      <c r="E15" s="1" t="s">
        <v>37</v>
      </c>
      <c r="F15" s="10"/>
      <c r="G15" s="1"/>
      <c r="H15" s="15"/>
      <c r="I15" s="4"/>
    </row>
    <row r="16" spans="1:9" x14ac:dyDescent="0.25">
      <c r="A16" s="22"/>
      <c r="C16" s="22"/>
      <c r="E16" s="22"/>
      <c r="G16" s="22"/>
      <c r="I16" s="4"/>
    </row>
    <row r="17" spans="1:9" x14ac:dyDescent="0.25">
      <c r="A17" s="1" t="s">
        <v>38</v>
      </c>
      <c r="B17" s="10" t="s">
        <v>34</v>
      </c>
      <c r="C17" s="1">
        <v>350</v>
      </c>
      <c r="D17" s="10">
        <v>24</v>
      </c>
      <c r="E17" s="1" t="s">
        <v>37</v>
      </c>
      <c r="F17" s="10"/>
      <c r="G17" s="1"/>
      <c r="H17" s="15"/>
      <c r="I17" s="4"/>
    </row>
    <row r="18" spans="1:9" x14ac:dyDescent="0.25">
      <c r="A18" s="1" t="s">
        <v>45</v>
      </c>
      <c r="B18" s="10" t="s">
        <v>36</v>
      </c>
      <c r="C18" s="1">
        <v>1600</v>
      </c>
      <c r="D18" s="10">
        <v>24</v>
      </c>
      <c r="E18" s="1" t="s">
        <v>37</v>
      </c>
      <c r="F18" s="10"/>
      <c r="G18" s="1"/>
      <c r="H18" s="15"/>
      <c r="I18" s="4"/>
    </row>
    <row r="19" spans="1:9" x14ac:dyDescent="0.25">
      <c r="A19" s="13" t="s">
        <v>107</v>
      </c>
      <c r="B19" s="1" t="s">
        <v>71</v>
      </c>
      <c r="C19" s="10">
        <v>875</v>
      </c>
      <c r="D19" s="1"/>
      <c r="E19" s="10"/>
      <c r="F19" s="1"/>
      <c r="G19" s="1" t="s">
        <v>16</v>
      </c>
      <c r="H19" s="32">
        <v>-2</v>
      </c>
      <c r="I19" s="4" t="s">
        <v>120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 t="s">
        <v>46</v>
      </c>
      <c r="B21" s="10" t="s">
        <v>34</v>
      </c>
      <c r="C21" s="1">
        <v>1700</v>
      </c>
      <c r="D21" s="10">
        <v>24</v>
      </c>
      <c r="E21" s="1" t="s">
        <v>37</v>
      </c>
      <c r="F21" s="10"/>
      <c r="G21" s="1"/>
      <c r="H21" s="15"/>
      <c r="I21" s="4"/>
    </row>
    <row r="22" spans="1:9" x14ac:dyDescent="0.25">
      <c r="A22" s="1" t="s">
        <v>47</v>
      </c>
      <c r="B22" s="1" t="s">
        <v>71</v>
      </c>
      <c r="C22" s="1">
        <v>3600</v>
      </c>
      <c r="D22" s="10"/>
      <c r="E22" s="1"/>
      <c r="F22" s="10"/>
      <c r="G22" s="1" t="s">
        <v>16</v>
      </c>
      <c r="H22" s="4">
        <v>-5</v>
      </c>
      <c r="I22" s="4" t="s">
        <v>73</v>
      </c>
    </row>
    <row r="23" spans="1:9" x14ac:dyDescent="0.25">
      <c r="A23" s="1" t="s">
        <v>47</v>
      </c>
      <c r="B23" s="1" t="s">
        <v>71</v>
      </c>
      <c r="C23" s="1">
        <v>10000</v>
      </c>
      <c r="D23" s="10"/>
      <c r="E23" s="1"/>
      <c r="F23" s="10"/>
      <c r="G23" s="1" t="s">
        <v>16</v>
      </c>
      <c r="H23" s="4">
        <v>5</v>
      </c>
      <c r="I23" s="4" t="s">
        <v>73</v>
      </c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</sheetData>
  <hyperlinks>
    <hyperlink ref="C1" location="INDEX!A1" display="go back to index" xr:uid="{0AEC1BCF-FCC9-410B-9CFE-FF6D9E6B594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5.57031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55</v>
      </c>
      <c r="C1" s="40" t="s">
        <v>196</v>
      </c>
    </row>
    <row r="2" spans="1:9" x14ac:dyDescent="0.25">
      <c r="A2" s="38" t="s">
        <v>176</v>
      </c>
      <c r="B2" s="11">
        <f>INDEX!B37</f>
        <v>3</v>
      </c>
    </row>
    <row r="3" spans="1:9" s="5" customFormat="1" x14ac:dyDescent="0.25">
      <c r="A3" s="3" t="s">
        <v>13</v>
      </c>
      <c r="B3" s="4" t="s">
        <v>67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80</v>
      </c>
      <c r="C5" s="1">
        <v>0</v>
      </c>
      <c r="D5" s="9">
        <v>0.7</v>
      </c>
      <c r="E5" s="1" t="s">
        <v>14</v>
      </c>
    </row>
    <row r="6" spans="1:9" x14ac:dyDescent="0.25">
      <c r="A6" s="1" t="s">
        <v>26</v>
      </c>
      <c r="B6" s="1" t="s">
        <v>98</v>
      </c>
      <c r="C6" s="1">
        <v>-4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300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B16" s="1"/>
      <c r="D16" s="1"/>
      <c r="F16" s="1"/>
      <c r="G16" s="1"/>
      <c r="H16" s="4"/>
      <c r="I16" s="4"/>
    </row>
    <row r="17" spans="1:9" x14ac:dyDescent="0.25">
      <c r="A17" s="1" t="s">
        <v>74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75</v>
      </c>
      <c r="B18" s="1" t="s">
        <v>71</v>
      </c>
      <c r="C18" s="1">
        <v>875</v>
      </c>
      <c r="D18" s="1"/>
      <c r="E18" s="1"/>
      <c r="F18" s="1"/>
      <c r="G18" s="1" t="s">
        <v>16</v>
      </c>
      <c r="H18" s="4">
        <v>-2</v>
      </c>
      <c r="I18" s="4" t="s">
        <v>120</v>
      </c>
    </row>
    <row r="19" spans="1:9" x14ac:dyDescent="0.25">
      <c r="A19" s="1" t="s">
        <v>49</v>
      </c>
      <c r="B19" s="1" t="s">
        <v>71</v>
      </c>
      <c r="C19" s="1">
        <v>2500</v>
      </c>
      <c r="D19" s="1"/>
      <c r="E19" s="1"/>
      <c r="F19" s="1"/>
      <c r="G19" s="1" t="s">
        <v>16</v>
      </c>
      <c r="H19" s="4">
        <v>0.5</v>
      </c>
      <c r="I19" s="4" t="s">
        <v>77</v>
      </c>
    </row>
    <row r="20" spans="1:9" x14ac:dyDescent="0.25">
      <c r="A20" s="1" t="s">
        <v>48</v>
      </c>
      <c r="B20" s="1" t="s">
        <v>71</v>
      </c>
      <c r="C20" s="1">
        <v>10000</v>
      </c>
      <c r="D20" s="1"/>
      <c r="E20" s="1"/>
      <c r="F20" s="1"/>
      <c r="G20" s="1" t="s">
        <v>16</v>
      </c>
      <c r="H20" s="4">
        <v>4</v>
      </c>
      <c r="I20" s="4" t="s">
        <v>73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57C66063-96B0-4162-AFA6-53E1DC5EB261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9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56</v>
      </c>
      <c r="C1" s="40" t="s">
        <v>196</v>
      </c>
    </row>
    <row r="2" spans="1:9" x14ac:dyDescent="0.25">
      <c r="A2" s="38" t="s">
        <v>176</v>
      </c>
      <c r="B2" s="11">
        <f>INDEX!B35</f>
        <v>3</v>
      </c>
    </row>
    <row r="3" spans="1:9" s="5" customFormat="1" x14ac:dyDescent="0.25">
      <c r="A3" s="3" t="s">
        <v>13</v>
      </c>
      <c r="B3" s="4" t="s">
        <v>89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84</v>
      </c>
      <c r="C5" s="1">
        <v>0</v>
      </c>
      <c r="D5" s="9">
        <v>0.7</v>
      </c>
      <c r="E5" s="1" t="s">
        <v>14</v>
      </c>
    </row>
    <row r="6" spans="1:9" x14ac:dyDescent="0.25">
      <c r="A6" s="1" t="s">
        <v>27</v>
      </c>
      <c r="B6" s="1" t="s">
        <v>109</v>
      </c>
      <c r="C6" s="1">
        <v>-7</v>
      </c>
      <c r="D6" s="9">
        <v>0</v>
      </c>
      <c r="E6" s="1" t="s">
        <v>14</v>
      </c>
    </row>
    <row r="7" spans="1:9" x14ac:dyDescent="0.25">
      <c r="A7" s="1" t="s">
        <v>26</v>
      </c>
      <c r="B7" s="1" t="s">
        <v>109</v>
      </c>
      <c r="C7" s="1">
        <v>-6</v>
      </c>
      <c r="D7" s="7">
        <v>0.2</v>
      </c>
      <c r="E7" s="1" t="s">
        <v>14</v>
      </c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16" t="s">
        <v>5</v>
      </c>
      <c r="B13" s="3" t="s">
        <v>6</v>
      </c>
      <c r="C13" s="3" t="s">
        <v>7</v>
      </c>
      <c r="D13" s="18" t="s">
        <v>18</v>
      </c>
      <c r="E13" s="3" t="s">
        <v>24</v>
      </c>
      <c r="F13" s="18" t="s">
        <v>9</v>
      </c>
      <c r="G13" s="6" t="s">
        <v>78</v>
      </c>
      <c r="H13" s="27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">
        <v>30</v>
      </c>
      <c r="D14" s="10">
        <v>12</v>
      </c>
      <c r="E14" s="1" t="s">
        <v>20</v>
      </c>
      <c r="F14" s="10"/>
      <c r="G14" s="1"/>
      <c r="H14" s="15"/>
      <c r="I14" s="4"/>
    </row>
    <row r="15" spans="1:9" x14ac:dyDescent="0.25">
      <c r="A15" s="13" t="s">
        <v>35</v>
      </c>
      <c r="B15" s="1" t="s">
        <v>36</v>
      </c>
      <c r="C15" s="1">
        <v>300</v>
      </c>
      <c r="D15" s="10">
        <v>24</v>
      </c>
      <c r="E15" s="1" t="s">
        <v>37</v>
      </c>
      <c r="F15" s="10"/>
      <c r="G15" s="1"/>
      <c r="H15" s="15"/>
      <c r="I15" s="4"/>
    </row>
    <row r="16" spans="1:9" x14ac:dyDescent="0.25">
      <c r="B16" s="22"/>
      <c r="C16" s="22"/>
      <c r="E16" s="22"/>
      <c r="G16" s="22"/>
      <c r="I16" s="4"/>
    </row>
    <row r="17" spans="1:9" x14ac:dyDescent="0.25">
      <c r="A17" s="13" t="s">
        <v>38</v>
      </c>
      <c r="B17" s="1" t="s">
        <v>34</v>
      </c>
      <c r="C17" s="1">
        <v>350</v>
      </c>
      <c r="D17" s="10">
        <v>24</v>
      </c>
      <c r="E17" s="1" t="s">
        <v>37</v>
      </c>
      <c r="F17" s="10"/>
      <c r="G17" s="1"/>
      <c r="H17" s="15"/>
      <c r="I17" s="4"/>
    </row>
    <row r="18" spans="1:9" x14ac:dyDescent="0.25">
      <c r="A18" s="13" t="s">
        <v>45</v>
      </c>
      <c r="B18" s="1" t="s">
        <v>36</v>
      </c>
      <c r="C18" s="1">
        <v>1600</v>
      </c>
      <c r="D18" s="10">
        <v>24</v>
      </c>
      <c r="E18" s="1" t="s">
        <v>37</v>
      </c>
      <c r="F18" s="10"/>
      <c r="G18" s="1"/>
      <c r="H18" s="15"/>
      <c r="I18" s="12"/>
    </row>
    <row r="19" spans="1:9" x14ac:dyDescent="0.25">
      <c r="A19" s="13" t="s">
        <v>107</v>
      </c>
      <c r="B19" s="1" t="s">
        <v>71</v>
      </c>
      <c r="C19" s="10">
        <v>875</v>
      </c>
      <c r="D19" s="1"/>
      <c r="E19" s="10"/>
      <c r="F19" s="1"/>
      <c r="G19" s="1" t="s">
        <v>16</v>
      </c>
      <c r="H19" s="32">
        <v>-2</v>
      </c>
      <c r="I19" s="4" t="s">
        <v>120</v>
      </c>
    </row>
    <row r="20" spans="1:9" x14ac:dyDescent="0.25">
      <c r="A20" s="30"/>
      <c r="B20" s="24"/>
      <c r="C20" s="29"/>
      <c r="D20" s="24"/>
      <c r="E20" s="29"/>
      <c r="F20" s="24"/>
      <c r="G20" s="29"/>
      <c r="H20" s="31"/>
      <c r="I20" s="25"/>
    </row>
    <row r="21" spans="1:9" x14ac:dyDescent="0.25">
      <c r="A21" s="13" t="s">
        <v>108</v>
      </c>
      <c r="B21" s="1" t="s">
        <v>34</v>
      </c>
      <c r="C21" s="1">
        <v>1900</v>
      </c>
      <c r="D21" s="10">
        <v>24</v>
      </c>
      <c r="E21" s="1" t="s">
        <v>37</v>
      </c>
      <c r="F21" s="10"/>
      <c r="G21" s="1"/>
      <c r="H21" s="15"/>
      <c r="I21" s="4"/>
    </row>
    <row r="22" spans="1:9" x14ac:dyDescent="0.25">
      <c r="A22" s="13" t="s">
        <v>47</v>
      </c>
      <c r="B22" s="1" t="s">
        <v>71</v>
      </c>
      <c r="C22" s="1">
        <v>2000</v>
      </c>
      <c r="D22" s="10"/>
      <c r="E22" s="1"/>
      <c r="F22" s="26"/>
      <c r="G22" s="1" t="s">
        <v>16</v>
      </c>
      <c r="H22" s="4">
        <v>1</v>
      </c>
      <c r="I22" s="4" t="s">
        <v>119</v>
      </c>
    </row>
    <row r="23" spans="1:9" x14ac:dyDescent="0.25">
      <c r="A23" s="1" t="s">
        <v>49</v>
      </c>
      <c r="B23" s="1" t="s">
        <v>71</v>
      </c>
      <c r="C23" s="1">
        <v>3600</v>
      </c>
      <c r="D23" s="1"/>
      <c r="E23" s="1"/>
      <c r="F23" s="1"/>
      <c r="G23" s="1" t="s">
        <v>16</v>
      </c>
      <c r="H23" s="4">
        <v>-3</v>
      </c>
      <c r="I23" s="4" t="s">
        <v>118</v>
      </c>
    </row>
    <row r="24" spans="1:9" x14ac:dyDescent="0.25">
      <c r="A24" s="1" t="s">
        <v>49</v>
      </c>
      <c r="B24" s="1" t="s">
        <v>71</v>
      </c>
      <c r="C24" s="1">
        <v>10000</v>
      </c>
      <c r="D24" s="1"/>
      <c r="E24" s="1"/>
      <c r="F24" s="1"/>
      <c r="G24" s="1" t="s">
        <v>16</v>
      </c>
      <c r="H24" s="4">
        <v>4</v>
      </c>
      <c r="I24" s="4" t="s">
        <v>118</v>
      </c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</sheetData>
  <phoneticPr fontId="2" type="noConversion"/>
  <hyperlinks>
    <hyperlink ref="C1" location="INDEX!A1" display="go back to index" xr:uid="{FF9C5601-5A10-4780-A888-F180E89A2CF6}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8"/>
  <sheetViews>
    <sheetView workbookViewId="0"/>
  </sheetViews>
  <sheetFormatPr defaultRowHeight="15" x14ac:dyDescent="0.25"/>
  <cols>
    <col min="1" max="1" width="14.42578125" customWidth="1"/>
    <col min="2" max="2" width="15.140625" customWidth="1"/>
    <col min="3" max="3" width="14.28515625" customWidth="1"/>
    <col min="4" max="4" width="12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57</v>
      </c>
      <c r="C1" s="40" t="s">
        <v>196</v>
      </c>
      <c r="D1" s="33"/>
    </row>
    <row r="2" spans="1:9" x14ac:dyDescent="0.25">
      <c r="A2" s="38" t="s">
        <v>176</v>
      </c>
      <c r="B2" s="11">
        <f>INDEX!B34</f>
        <v>4</v>
      </c>
      <c r="C2" s="33"/>
    </row>
    <row r="3" spans="1:9" s="5" customFormat="1" x14ac:dyDescent="0.25">
      <c r="A3" s="3" t="s">
        <v>13</v>
      </c>
      <c r="B3" s="4" t="s">
        <v>67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84</v>
      </c>
      <c r="C5" s="1">
        <v>0</v>
      </c>
      <c r="D5" s="9">
        <v>0.7</v>
      </c>
      <c r="E5" s="1" t="s">
        <v>14</v>
      </c>
    </row>
    <row r="6" spans="1:9" x14ac:dyDescent="0.25">
      <c r="A6" s="1" t="s">
        <v>26</v>
      </c>
      <c r="B6" s="1" t="s">
        <v>79</v>
      </c>
      <c r="C6" s="1">
        <v>-6.5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300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B16" s="1"/>
      <c r="D16" s="1"/>
      <c r="F16" s="1"/>
      <c r="G16" s="1"/>
      <c r="H16" s="4"/>
      <c r="I16" s="4"/>
    </row>
    <row r="17" spans="1:9" x14ac:dyDescent="0.25">
      <c r="A17" s="1" t="s">
        <v>74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75</v>
      </c>
      <c r="B18" s="1" t="s">
        <v>71</v>
      </c>
      <c r="C18" s="1">
        <v>875</v>
      </c>
      <c r="D18" s="1"/>
      <c r="E18" s="1"/>
      <c r="F18" s="1"/>
      <c r="G18" s="1" t="s">
        <v>16</v>
      </c>
      <c r="H18" s="4">
        <v>-2</v>
      </c>
      <c r="I18" s="4" t="s">
        <v>120</v>
      </c>
    </row>
    <row r="19" spans="1:9" x14ac:dyDescent="0.25">
      <c r="A19" s="1" t="s">
        <v>49</v>
      </c>
      <c r="B19" s="1" t="s">
        <v>71</v>
      </c>
      <c r="C19" s="1">
        <v>2500</v>
      </c>
      <c r="D19" s="1"/>
      <c r="E19" s="1"/>
      <c r="F19" s="1"/>
      <c r="G19" s="1" t="s">
        <v>16</v>
      </c>
      <c r="H19" s="4">
        <v>0.5</v>
      </c>
      <c r="I19" s="4" t="s">
        <v>77</v>
      </c>
    </row>
    <row r="20" spans="1:9" x14ac:dyDescent="0.25">
      <c r="A20" s="1" t="s">
        <v>48</v>
      </c>
      <c r="B20" s="1" t="s">
        <v>71</v>
      </c>
      <c r="C20" s="1">
        <v>10000</v>
      </c>
      <c r="D20" s="1"/>
      <c r="E20" s="1"/>
      <c r="F20" s="1"/>
      <c r="G20" s="1" t="s">
        <v>16</v>
      </c>
      <c r="H20" s="4">
        <v>4</v>
      </c>
      <c r="I20" s="4" t="s">
        <v>73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4F5A7EA7-3773-40B8-AC77-2D72B525DC18}"/>
  </hyperlink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9"/>
  <sheetViews>
    <sheetView workbookViewId="0">
      <selection activeCell="W47" sqref="W47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58</v>
      </c>
      <c r="C1" s="40" t="s">
        <v>196</v>
      </c>
    </row>
    <row r="2" spans="1:9" x14ac:dyDescent="0.25">
      <c r="A2" s="38" t="s">
        <v>176</v>
      </c>
      <c r="B2" s="11">
        <f>INDEX!B32</f>
        <v>3</v>
      </c>
    </row>
    <row r="3" spans="1:9" s="5" customFormat="1" x14ac:dyDescent="0.25">
      <c r="A3" s="3" t="s">
        <v>13</v>
      </c>
      <c r="B3" s="4" t="s">
        <v>89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82</v>
      </c>
      <c r="C5" s="1">
        <v>0</v>
      </c>
      <c r="D5" s="9">
        <v>0.7</v>
      </c>
      <c r="E5" s="1" t="s">
        <v>14</v>
      </c>
    </row>
    <row r="6" spans="1:9" x14ac:dyDescent="0.25">
      <c r="A6" s="1" t="s">
        <v>27</v>
      </c>
      <c r="B6" s="1" t="s">
        <v>109</v>
      </c>
      <c r="C6" s="1">
        <v>-13</v>
      </c>
      <c r="D6" s="9">
        <v>0</v>
      </c>
      <c r="E6" s="1" t="s">
        <v>14</v>
      </c>
    </row>
    <row r="7" spans="1:9" x14ac:dyDescent="0.25">
      <c r="A7" s="1" t="s">
        <v>26</v>
      </c>
      <c r="B7" s="1" t="s">
        <v>109</v>
      </c>
      <c r="C7" s="1">
        <v>-12</v>
      </c>
      <c r="D7" s="7">
        <v>0.2</v>
      </c>
      <c r="E7" s="1" t="s">
        <v>14</v>
      </c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0">
        <v>30</v>
      </c>
      <c r="D14" s="1">
        <v>12</v>
      </c>
      <c r="E14" s="10" t="s">
        <v>20</v>
      </c>
      <c r="F14" s="1"/>
      <c r="G14" s="10"/>
      <c r="H14" s="4"/>
      <c r="I14" s="4"/>
    </row>
    <row r="15" spans="1:9" x14ac:dyDescent="0.25">
      <c r="A15" s="13" t="s">
        <v>35</v>
      </c>
      <c r="B15" s="1" t="s">
        <v>36</v>
      </c>
      <c r="C15" s="10">
        <v>300</v>
      </c>
      <c r="D15" s="1">
        <v>24</v>
      </c>
      <c r="E15" s="10" t="s">
        <v>37</v>
      </c>
      <c r="F15" s="1"/>
      <c r="G15" s="10"/>
      <c r="H15" s="4"/>
      <c r="I15" s="4"/>
    </row>
    <row r="16" spans="1:9" x14ac:dyDescent="0.25">
      <c r="B16" s="22"/>
      <c r="D16" s="22"/>
      <c r="F16" s="22"/>
      <c r="H16" s="23"/>
      <c r="I16" s="4"/>
    </row>
    <row r="17" spans="1:9" x14ac:dyDescent="0.25">
      <c r="A17" s="13" t="s">
        <v>38</v>
      </c>
      <c r="B17" s="1" t="s">
        <v>34</v>
      </c>
      <c r="C17" s="1">
        <v>350</v>
      </c>
      <c r="D17" s="10">
        <v>24</v>
      </c>
      <c r="E17" s="1" t="s">
        <v>37</v>
      </c>
      <c r="F17" s="10"/>
      <c r="G17" s="1"/>
      <c r="H17" s="15"/>
      <c r="I17" s="4"/>
    </row>
    <row r="18" spans="1:9" x14ac:dyDescent="0.25">
      <c r="A18" s="13" t="s">
        <v>45</v>
      </c>
      <c r="B18" s="1" t="s">
        <v>36</v>
      </c>
      <c r="C18" s="1">
        <v>1600</v>
      </c>
      <c r="D18" s="10">
        <v>24</v>
      </c>
      <c r="E18" s="1" t="s">
        <v>37</v>
      </c>
      <c r="F18" s="10"/>
      <c r="G18" s="1"/>
      <c r="H18" s="15"/>
      <c r="I18" s="12"/>
    </row>
    <row r="19" spans="1:9" x14ac:dyDescent="0.25">
      <c r="A19" s="13" t="s">
        <v>107</v>
      </c>
      <c r="B19" s="1" t="s">
        <v>71</v>
      </c>
      <c r="C19" s="10">
        <v>875</v>
      </c>
      <c r="D19" s="1"/>
      <c r="E19" s="10"/>
      <c r="F19" s="1"/>
      <c r="G19" s="1" t="s">
        <v>16</v>
      </c>
      <c r="H19" s="32">
        <v>-2</v>
      </c>
      <c r="I19" s="4" t="s">
        <v>120</v>
      </c>
    </row>
    <row r="20" spans="1:9" x14ac:dyDescent="0.25">
      <c r="A20" s="30"/>
      <c r="B20" s="24"/>
      <c r="C20" s="29"/>
      <c r="D20" s="24"/>
      <c r="E20" s="29"/>
      <c r="F20" s="24"/>
      <c r="G20" s="29"/>
      <c r="H20" s="31"/>
      <c r="I20" s="25"/>
    </row>
    <row r="21" spans="1:9" x14ac:dyDescent="0.25">
      <c r="A21" s="13" t="s">
        <v>108</v>
      </c>
      <c r="B21" s="1" t="s">
        <v>34</v>
      </c>
      <c r="C21" s="1">
        <v>1900</v>
      </c>
      <c r="D21" s="10">
        <v>24</v>
      </c>
      <c r="E21" s="1" t="s">
        <v>37</v>
      </c>
      <c r="F21" s="10"/>
      <c r="G21" s="1"/>
      <c r="H21" s="15"/>
      <c r="I21" s="4"/>
    </row>
    <row r="22" spans="1:9" x14ac:dyDescent="0.25">
      <c r="A22" s="13" t="s">
        <v>47</v>
      </c>
      <c r="B22" s="1" t="s">
        <v>71</v>
      </c>
      <c r="C22" s="1">
        <v>2000</v>
      </c>
      <c r="D22" s="10"/>
      <c r="E22" s="1"/>
      <c r="F22" s="26"/>
      <c r="G22" s="1" t="s">
        <v>16</v>
      </c>
      <c r="H22" s="4">
        <v>1</v>
      </c>
      <c r="I22" s="4" t="s">
        <v>119</v>
      </c>
    </row>
    <row r="23" spans="1:9" x14ac:dyDescent="0.25">
      <c r="A23" s="1" t="s">
        <v>49</v>
      </c>
      <c r="B23" s="1" t="s">
        <v>71</v>
      </c>
      <c r="C23" s="1">
        <v>3600</v>
      </c>
      <c r="D23" s="1"/>
      <c r="E23" s="1"/>
      <c r="F23" s="1"/>
      <c r="G23" s="1" t="s">
        <v>16</v>
      </c>
      <c r="H23" s="4">
        <v>-3</v>
      </c>
      <c r="I23" s="4" t="s">
        <v>73</v>
      </c>
    </row>
    <row r="24" spans="1:9" x14ac:dyDescent="0.25">
      <c r="A24" s="1" t="s">
        <v>48</v>
      </c>
      <c r="B24" s="1" t="s">
        <v>71</v>
      </c>
      <c r="C24" s="1">
        <v>10000</v>
      </c>
      <c r="D24" s="1"/>
      <c r="E24" s="1"/>
      <c r="F24" s="1"/>
      <c r="G24" s="1" t="s">
        <v>16</v>
      </c>
      <c r="H24" s="4">
        <v>4</v>
      </c>
      <c r="I24" s="4" t="s">
        <v>73</v>
      </c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</sheetData>
  <hyperlinks>
    <hyperlink ref="C1" location="INDEX!A1" display="go back to index" xr:uid="{7833EFCF-0B1A-4D77-B5A5-D2E6F1CF970B}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59</v>
      </c>
      <c r="C1" s="40" t="s">
        <v>196</v>
      </c>
    </row>
    <row r="2" spans="1:9" x14ac:dyDescent="0.25">
      <c r="A2" s="38" t="s">
        <v>176</v>
      </c>
      <c r="B2" s="11">
        <f>INDEX!B31</f>
        <v>4</v>
      </c>
      <c r="C2" s="33"/>
    </row>
    <row r="3" spans="1:9" s="5" customFormat="1" x14ac:dyDescent="0.25">
      <c r="A3" s="3" t="s">
        <v>13</v>
      </c>
      <c r="B3" s="4" t="s">
        <v>68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131</v>
      </c>
      <c r="C5" s="1">
        <v>0</v>
      </c>
      <c r="D5" s="9">
        <v>0.7</v>
      </c>
      <c r="E5" s="1" t="s">
        <v>14</v>
      </c>
    </row>
    <row r="6" spans="1:9" x14ac:dyDescent="0.25">
      <c r="A6" s="1" t="s">
        <v>26</v>
      </c>
      <c r="B6" s="1" t="s">
        <v>133</v>
      </c>
      <c r="C6" s="1">
        <v>-12.5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300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B16" s="1"/>
      <c r="D16" s="1"/>
      <c r="F16" s="1"/>
      <c r="G16" s="1"/>
      <c r="H16" s="4"/>
      <c r="I16" s="4"/>
    </row>
    <row r="17" spans="1:9" x14ac:dyDescent="0.25">
      <c r="A17" s="1" t="s">
        <v>74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75</v>
      </c>
      <c r="B18" s="1" t="s">
        <v>71</v>
      </c>
      <c r="C18" s="1">
        <v>875</v>
      </c>
      <c r="D18" s="1"/>
      <c r="E18" s="1"/>
      <c r="F18" s="1"/>
      <c r="G18" s="1" t="s">
        <v>16</v>
      </c>
      <c r="H18" s="4">
        <v>-2</v>
      </c>
      <c r="I18" s="4" t="s">
        <v>120</v>
      </c>
    </row>
    <row r="19" spans="1:9" x14ac:dyDescent="0.25">
      <c r="A19" s="1" t="s">
        <v>49</v>
      </c>
      <c r="B19" s="1" t="s">
        <v>71</v>
      </c>
      <c r="C19" s="1">
        <v>2500</v>
      </c>
      <c r="D19" s="1"/>
      <c r="E19" s="1"/>
      <c r="F19" s="1"/>
      <c r="G19" s="1" t="s">
        <v>16</v>
      </c>
      <c r="H19" s="4">
        <v>0.5</v>
      </c>
      <c r="I19" s="4" t="s">
        <v>77</v>
      </c>
    </row>
    <row r="20" spans="1:9" x14ac:dyDescent="0.25">
      <c r="A20" s="1" t="s">
        <v>48</v>
      </c>
      <c r="B20" s="1" t="s">
        <v>71</v>
      </c>
      <c r="C20" s="1">
        <v>10000</v>
      </c>
      <c r="D20" s="1"/>
      <c r="E20" s="1"/>
      <c r="F20" s="1"/>
      <c r="G20" s="1" t="s">
        <v>16</v>
      </c>
      <c r="H20" s="4">
        <v>4</v>
      </c>
      <c r="I20" s="4" t="s">
        <v>73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4524ADA2-5454-4BA1-A5F9-287A0C102869}"/>
  </hyperlink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1CC8-A576-4E59-830B-4060938AE803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5.140625" customWidth="1"/>
    <col min="3" max="3" width="14.28515625" customWidth="1"/>
    <col min="4" max="4" width="12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202</v>
      </c>
      <c r="C1" s="40" t="s">
        <v>196</v>
      </c>
      <c r="D1" s="33"/>
    </row>
    <row r="2" spans="1:9" x14ac:dyDescent="0.25">
      <c r="A2" s="38" t="s">
        <v>176</v>
      </c>
      <c r="B2" s="11">
        <v>1</v>
      </c>
      <c r="C2" s="33"/>
    </row>
    <row r="3" spans="1:9" s="5" customFormat="1" x14ac:dyDescent="0.25">
      <c r="A3" s="3" t="s">
        <v>13</v>
      </c>
      <c r="B3" s="4" t="s">
        <v>67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200</v>
      </c>
      <c r="C5" s="1">
        <v>0</v>
      </c>
      <c r="D5" s="9">
        <v>0.7</v>
      </c>
      <c r="E5" s="1" t="s">
        <v>14</v>
      </c>
    </row>
    <row r="6" spans="1:9" x14ac:dyDescent="0.25">
      <c r="A6" s="1" t="s">
        <v>26</v>
      </c>
      <c r="B6" s="1" t="s">
        <v>201</v>
      </c>
      <c r="C6" s="1">
        <v>-6.5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300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B16" s="1"/>
      <c r="D16" s="1"/>
      <c r="F16" s="1"/>
      <c r="G16" s="1"/>
      <c r="H16" s="4"/>
      <c r="I16" s="4"/>
    </row>
    <row r="17" spans="1:9" x14ac:dyDescent="0.25">
      <c r="A17" s="1" t="s">
        <v>74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75</v>
      </c>
      <c r="B18" s="1" t="s">
        <v>71</v>
      </c>
      <c r="C18" s="1">
        <v>875</v>
      </c>
      <c r="D18" s="1"/>
      <c r="E18" s="1"/>
      <c r="F18" s="1"/>
      <c r="G18" s="1" t="s">
        <v>16</v>
      </c>
      <c r="H18" s="4">
        <v>-2</v>
      </c>
      <c r="I18" s="4" t="s">
        <v>120</v>
      </c>
    </row>
    <row r="19" spans="1:9" x14ac:dyDescent="0.25">
      <c r="A19" s="1" t="s">
        <v>49</v>
      </c>
      <c r="B19" s="1" t="s">
        <v>71</v>
      </c>
      <c r="C19" s="1">
        <v>2500</v>
      </c>
      <c r="D19" s="1"/>
      <c r="E19" s="1"/>
      <c r="F19" s="1"/>
      <c r="G19" s="1" t="s">
        <v>16</v>
      </c>
      <c r="H19" s="4">
        <v>0.5</v>
      </c>
      <c r="I19" s="4" t="s">
        <v>77</v>
      </c>
    </row>
    <row r="20" spans="1:9" x14ac:dyDescent="0.25">
      <c r="A20" s="1" t="s">
        <v>48</v>
      </c>
      <c r="B20" s="1" t="s">
        <v>71</v>
      </c>
      <c r="C20" s="1">
        <v>10000</v>
      </c>
      <c r="D20" s="1"/>
      <c r="E20" s="1"/>
      <c r="F20" s="1"/>
      <c r="G20" s="1" t="s">
        <v>16</v>
      </c>
      <c r="H20" s="4">
        <v>4</v>
      </c>
      <c r="I20" s="4" t="s">
        <v>73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C04FB4B6-99CD-4F46-83D9-A04E197B3123}"/>
  </hyperlink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CD7F-E131-4800-93A0-E3490BAB373F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124</v>
      </c>
      <c r="C1" s="40" t="s">
        <v>196</v>
      </c>
    </row>
    <row r="2" spans="1:9" x14ac:dyDescent="0.25">
      <c r="A2" s="38" t="s">
        <v>176</v>
      </c>
      <c r="B2" s="11">
        <f>INDEX!B27</f>
        <v>1</v>
      </c>
      <c r="C2" s="33"/>
    </row>
    <row r="3" spans="1:9" s="5" customFormat="1" x14ac:dyDescent="0.25">
      <c r="A3" s="3" t="s">
        <v>13</v>
      </c>
      <c r="B3" s="4" t="s">
        <v>67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134</v>
      </c>
      <c r="C5" s="1">
        <v>-2</v>
      </c>
      <c r="D5" s="9">
        <v>0.3</v>
      </c>
      <c r="E5" s="1" t="s">
        <v>14</v>
      </c>
    </row>
    <row r="6" spans="1:9" x14ac:dyDescent="0.25">
      <c r="A6" s="1" t="s">
        <v>26</v>
      </c>
      <c r="B6" s="1" t="s">
        <v>135</v>
      </c>
      <c r="C6" s="1">
        <v>0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400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B16" s="1"/>
      <c r="D16" s="1"/>
      <c r="F16" s="1"/>
      <c r="G16" s="1"/>
      <c r="H16" s="4"/>
      <c r="I16" s="4"/>
    </row>
    <row r="17" spans="1:9" x14ac:dyDescent="0.25">
      <c r="A17" s="1" t="s">
        <v>74</v>
      </c>
      <c r="B17" s="1" t="s">
        <v>34</v>
      </c>
      <c r="C17" s="1">
        <v>400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75</v>
      </c>
      <c r="B18" s="1"/>
      <c r="C18" s="1"/>
      <c r="D18" s="1"/>
      <c r="E18" s="1"/>
      <c r="F18" s="1"/>
      <c r="G18" s="1"/>
      <c r="H18" s="4"/>
      <c r="I18" s="4"/>
    </row>
    <row r="19" spans="1:9" x14ac:dyDescent="0.25">
      <c r="A19" s="1" t="s">
        <v>49</v>
      </c>
      <c r="B19" s="1"/>
      <c r="C19" s="1"/>
      <c r="D19" s="1"/>
      <c r="E19" s="1"/>
      <c r="F19" s="1"/>
      <c r="G19" s="1"/>
      <c r="H19" s="4"/>
      <c r="I19" s="4"/>
    </row>
    <row r="20" spans="1:9" x14ac:dyDescent="0.25">
      <c r="A20" s="1" t="s">
        <v>48</v>
      </c>
      <c r="B20" s="1" t="s">
        <v>71</v>
      </c>
      <c r="C20" s="1">
        <v>10000</v>
      </c>
      <c r="D20" s="1"/>
      <c r="E20" s="1"/>
      <c r="F20" s="1"/>
      <c r="G20" s="1" t="s">
        <v>16</v>
      </c>
      <c r="H20" s="4" t="s">
        <v>121</v>
      </c>
      <c r="I20" s="4" t="s">
        <v>73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99A52BEC-29AF-434E-928D-402659AC416F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="85" zoomScaleNormal="85" workbookViewId="0"/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4" max="4" width="14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25</v>
      </c>
      <c r="C1" s="40" t="s">
        <v>196</v>
      </c>
    </row>
    <row r="2" spans="1:9" x14ac:dyDescent="0.25">
      <c r="A2" s="38" t="s">
        <v>176</v>
      </c>
      <c r="B2" s="11">
        <f>INDEX!B53</f>
        <v>4</v>
      </c>
    </row>
    <row r="3" spans="1:9" s="5" customFormat="1" x14ac:dyDescent="0.25">
      <c r="A3" s="3" t="s">
        <v>13</v>
      </c>
      <c r="B3" s="4" t="s">
        <v>95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90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29</v>
      </c>
      <c r="B6" s="1" t="s">
        <v>90</v>
      </c>
      <c r="C6" s="1">
        <v>0</v>
      </c>
      <c r="D6" s="7">
        <v>0.7</v>
      </c>
      <c r="E6" s="1" t="s">
        <v>14</v>
      </c>
    </row>
    <row r="7" spans="1:9" x14ac:dyDescent="0.25">
      <c r="A7" s="1" t="s">
        <v>30</v>
      </c>
      <c r="B7" s="1" t="s">
        <v>90</v>
      </c>
      <c r="C7" s="1">
        <v>0</v>
      </c>
      <c r="D7" s="7">
        <v>0.7</v>
      </c>
      <c r="E7" s="1" t="s">
        <v>14</v>
      </c>
    </row>
    <row r="8" spans="1:9" x14ac:dyDescent="0.25">
      <c r="A8" s="1" t="s">
        <v>31</v>
      </c>
      <c r="B8" s="1" t="s">
        <v>90</v>
      </c>
      <c r="C8" s="1">
        <v>0</v>
      </c>
      <c r="D8" s="7">
        <v>0.7</v>
      </c>
      <c r="E8" s="1" t="s">
        <v>14</v>
      </c>
    </row>
    <row r="9" spans="1:9" x14ac:dyDescent="0.25">
      <c r="A9" s="1" t="s">
        <v>39</v>
      </c>
      <c r="B9" s="1" t="s">
        <v>97</v>
      </c>
      <c r="C9" s="1">
        <v>1</v>
      </c>
      <c r="D9" s="7">
        <v>0</v>
      </c>
      <c r="E9" s="1" t="s">
        <v>14</v>
      </c>
    </row>
    <row r="10" spans="1:9" x14ac:dyDescent="0.25">
      <c r="A10" s="1" t="s">
        <v>40</v>
      </c>
      <c r="B10" s="1" t="s">
        <v>97</v>
      </c>
      <c r="C10" s="1">
        <v>4</v>
      </c>
      <c r="D10" s="7">
        <v>0.1</v>
      </c>
      <c r="E10" s="1" t="s">
        <v>14</v>
      </c>
    </row>
    <row r="11" spans="1:9" x14ac:dyDescent="0.25">
      <c r="A11" s="1" t="s">
        <v>41</v>
      </c>
      <c r="B11" s="1" t="s">
        <v>97</v>
      </c>
      <c r="C11" s="1">
        <v>12</v>
      </c>
      <c r="D11" s="7">
        <v>0.4</v>
      </c>
      <c r="E11" s="1" t="s">
        <v>14</v>
      </c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0">
        <v>30</v>
      </c>
      <c r="D14" s="1">
        <v>12</v>
      </c>
      <c r="E14" s="10" t="s">
        <v>20</v>
      </c>
      <c r="F14" s="1"/>
      <c r="G14" s="10"/>
      <c r="H14" s="4"/>
      <c r="I14" s="4"/>
    </row>
    <row r="15" spans="1:9" x14ac:dyDescent="0.25">
      <c r="A15" s="13" t="s">
        <v>35</v>
      </c>
      <c r="B15" s="1" t="s">
        <v>36</v>
      </c>
      <c r="C15" s="1">
        <v>300</v>
      </c>
      <c r="D15" s="1">
        <v>24</v>
      </c>
      <c r="E15" s="10" t="s">
        <v>37</v>
      </c>
      <c r="F15" s="1"/>
      <c r="G15" s="10"/>
      <c r="H15" s="4"/>
      <c r="I15" s="4"/>
    </row>
    <row r="16" spans="1:9" x14ac:dyDescent="0.25">
      <c r="B16" s="22"/>
      <c r="D16" s="22"/>
      <c r="F16" s="22"/>
      <c r="H16" s="23"/>
      <c r="I16" s="4"/>
    </row>
    <row r="17" spans="1:9" x14ac:dyDescent="0.25">
      <c r="A17" s="13" t="s">
        <v>42</v>
      </c>
      <c r="B17" s="1" t="s">
        <v>34</v>
      </c>
      <c r="C17" s="10">
        <v>350</v>
      </c>
      <c r="D17" s="1">
        <v>24</v>
      </c>
      <c r="E17" s="10" t="s">
        <v>37</v>
      </c>
      <c r="F17" s="1"/>
      <c r="G17" s="10"/>
      <c r="H17" s="4"/>
      <c r="I17" s="4"/>
    </row>
    <row r="18" spans="1:9" x14ac:dyDescent="0.25">
      <c r="A18" s="13" t="s">
        <v>43</v>
      </c>
      <c r="B18" s="1" t="s">
        <v>36</v>
      </c>
      <c r="C18" s="10">
        <v>1600</v>
      </c>
      <c r="D18" s="1">
        <v>24</v>
      </c>
      <c r="E18" s="10" t="s">
        <v>37</v>
      </c>
      <c r="F18" s="1"/>
      <c r="G18" s="10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3" t="s">
        <v>44</v>
      </c>
      <c r="B21" s="1" t="s">
        <v>34</v>
      </c>
      <c r="C21" s="10">
        <v>1600</v>
      </c>
      <c r="D21" s="1">
        <v>24</v>
      </c>
      <c r="E21" s="10" t="s">
        <v>37</v>
      </c>
      <c r="F21" s="1"/>
      <c r="G21" s="10"/>
      <c r="H21" s="4"/>
      <c r="I21" s="4"/>
    </row>
    <row r="22" spans="1:9" x14ac:dyDescent="0.25">
      <c r="A22" s="13" t="s">
        <v>190</v>
      </c>
      <c r="B22" s="1" t="s">
        <v>36</v>
      </c>
      <c r="C22" s="10">
        <v>6000</v>
      </c>
      <c r="D22" s="1">
        <v>24</v>
      </c>
      <c r="E22" s="10" t="s">
        <v>37</v>
      </c>
      <c r="F22" s="1"/>
      <c r="G22" s="10"/>
      <c r="H22" s="4"/>
      <c r="I22" s="4"/>
    </row>
    <row r="23" spans="1:9" x14ac:dyDescent="0.25">
      <c r="B23" s="22"/>
      <c r="D23" s="22"/>
      <c r="F23" s="22"/>
      <c r="H23" s="23"/>
      <c r="I23" s="4"/>
    </row>
    <row r="24" spans="1:9" x14ac:dyDescent="0.25">
      <c r="A24" s="13" t="s">
        <v>191</v>
      </c>
      <c r="B24" s="1" t="s">
        <v>71</v>
      </c>
      <c r="C24" s="10">
        <v>10000</v>
      </c>
      <c r="D24" s="1"/>
      <c r="E24" s="10"/>
      <c r="F24" s="1"/>
      <c r="G24" s="1" t="s">
        <v>16</v>
      </c>
      <c r="H24" s="4" t="s">
        <v>121</v>
      </c>
      <c r="I24" s="4" t="s">
        <v>118</v>
      </c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  <row r="30" spans="1:9" x14ac:dyDescent="0.25">
      <c r="A30" s="1"/>
      <c r="B30" s="1"/>
      <c r="C30" s="1"/>
      <c r="D30" s="1"/>
      <c r="E30" s="1"/>
      <c r="F30" s="1"/>
      <c r="G30" s="1"/>
      <c r="H30" s="4"/>
      <c r="I30" s="4"/>
    </row>
    <row r="31" spans="1:9" x14ac:dyDescent="0.25">
      <c r="A31" s="1"/>
      <c r="B31" s="1"/>
      <c r="C31" s="1"/>
      <c r="D31" s="1"/>
      <c r="E31" s="1"/>
      <c r="F31" s="1"/>
      <c r="G31" s="1"/>
      <c r="H31" s="4"/>
      <c r="I31" s="4"/>
    </row>
  </sheetData>
  <hyperlinks>
    <hyperlink ref="C1" location="INDEX!A1" display="go back to index" xr:uid="{975E542A-80A4-42B5-8572-12F9364724EF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44A4-9FA0-451A-B0C7-3432C8B24E58}">
  <dimension ref="A1:I28"/>
  <sheetViews>
    <sheetView workbookViewId="0">
      <selection activeCell="H8" sqref="H8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122</v>
      </c>
      <c r="C1" s="33" t="s">
        <v>125</v>
      </c>
    </row>
    <row r="2" spans="1:9" x14ac:dyDescent="0.25">
      <c r="A2" s="38" t="s">
        <v>176</v>
      </c>
      <c r="B2" s="11">
        <f>INDEX!B26</f>
        <v>1</v>
      </c>
      <c r="C2" s="33"/>
    </row>
    <row r="3" spans="1:9" s="5" customFormat="1" x14ac:dyDescent="0.25">
      <c r="A3" s="3" t="s">
        <v>13</v>
      </c>
      <c r="B3" s="4" t="s">
        <v>67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136</v>
      </c>
      <c r="C5" s="1">
        <v>0</v>
      </c>
      <c r="D5" s="9">
        <v>0.3</v>
      </c>
      <c r="E5" s="1" t="s">
        <v>14</v>
      </c>
    </row>
    <row r="6" spans="1:9" x14ac:dyDescent="0.25">
      <c r="A6" s="1" t="s">
        <v>26</v>
      </c>
      <c r="B6" s="1" t="s">
        <v>135</v>
      </c>
      <c r="C6" s="1">
        <v>-4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400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B16" s="1"/>
      <c r="D16" s="1"/>
      <c r="F16" s="1"/>
      <c r="G16" s="1"/>
      <c r="H16" s="4"/>
      <c r="I16" s="4"/>
    </row>
    <row r="17" spans="1:9" x14ac:dyDescent="0.25">
      <c r="A17" s="1" t="s">
        <v>74</v>
      </c>
      <c r="B17" s="1" t="s">
        <v>34</v>
      </c>
      <c r="C17" s="1">
        <v>400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75</v>
      </c>
      <c r="B18" s="1"/>
      <c r="C18" s="1"/>
      <c r="D18" s="1"/>
      <c r="E18" s="1"/>
      <c r="F18" s="1"/>
      <c r="G18" s="1"/>
      <c r="H18" s="4"/>
      <c r="I18" s="4"/>
    </row>
    <row r="19" spans="1:9" x14ac:dyDescent="0.25">
      <c r="A19" s="1" t="s">
        <v>49</v>
      </c>
      <c r="B19" s="1"/>
      <c r="C19" s="1"/>
      <c r="D19" s="1"/>
      <c r="E19" s="1"/>
      <c r="F19" s="1"/>
      <c r="G19" s="1"/>
      <c r="H19" s="4"/>
      <c r="I19" s="4"/>
    </row>
    <row r="20" spans="1:9" x14ac:dyDescent="0.25">
      <c r="A20" s="1" t="s">
        <v>48</v>
      </c>
      <c r="B20" s="1" t="s">
        <v>71</v>
      </c>
      <c r="C20" s="1">
        <v>10000</v>
      </c>
      <c r="D20" s="1"/>
      <c r="E20" s="1"/>
      <c r="F20" s="1"/>
      <c r="G20" s="1" t="s">
        <v>16</v>
      </c>
      <c r="H20" s="4" t="s">
        <v>121</v>
      </c>
      <c r="I20" s="4" t="s">
        <v>73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9AE3-84D1-442E-A600-1BB01F94E0D6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4" max="4" width="12.28515625" customWidth="1"/>
    <col min="5" max="5" width="16.7109375" customWidth="1"/>
    <col min="6" max="6" width="5.8554687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61</v>
      </c>
      <c r="C1" s="40" t="s">
        <v>196</v>
      </c>
    </row>
    <row r="2" spans="1:9" x14ac:dyDescent="0.25">
      <c r="A2" s="38" t="s">
        <v>176</v>
      </c>
      <c r="B2" s="11">
        <f>INDEX!B24</f>
        <v>1</v>
      </c>
    </row>
    <row r="3" spans="1:9" s="5" customFormat="1" x14ac:dyDescent="0.25">
      <c r="A3" s="3" t="s">
        <v>13</v>
      </c>
      <c r="B3" s="4" t="s">
        <v>68</v>
      </c>
      <c r="C3" s="14"/>
      <c r="D3" s="14"/>
      <c r="E3" s="15"/>
    </row>
    <row r="4" spans="1:9" ht="30" x14ac:dyDescent="0.25">
      <c r="A4" s="35" t="s">
        <v>1</v>
      </c>
      <c r="B4" s="35" t="s">
        <v>81</v>
      </c>
      <c r="C4" s="35" t="s">
        <v>2</v>
      </c>
      <c r="D4" s="35" t="s">
        <v>130</v>
      </c>
      <c r="E4" s="35" t="s">
        <v>4</v>
      </c>
    </row>
    <row r="5" spans="1:9" x14ac:dyDescent="0.25">
      <c r="A5" s="1" t="s">
        <v>69</v>
      </c>
      <c r="B5" s="1" t="s">
        <v>138</v>
      </c>
      <c r="C5" s="1">
        <v>-1.5</v>
      </c>
      <c r="D5" s="9" t="s">
        <v>184</v>
      </c>
      <c r="E5" s="1" t="s">
        <v>14</v>
      </c>
      <c r="F5" s="36"/>
    </row>
    <row r="6" spans="1:9" x14ac:dyDescent="0.25">
      <c r="A6" s="1" t="s">
        <v>26</v>
      </c>
      <c r="B6" s="1" t="s">
        <v>137</v>
      </c>
      <c r="C6" s="1">
        <v>0</v>
      </c>
      <c r="D6" s="9">
        <v>0</v>
      </c>
      <c r="E6" s="1" t="s">
        <v>14</v>
      </c>
    </row>
    <row r="7" spans="1:9" x14ac:dyDescent="0.25">
      <c r="A7" t="s">
        <v>127</v>
      </c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6" t="s">
        <v>5</v>
      </c>
      <c r="B13" s="6" t="s">
        <v>6</v>
      </c>
      <c r="C13" s="6" t="s">
        <v>7</v>
      </c>
      <c r="D13" s="6" t="s">
        <v>18</v>
      </c>
      <c r="E13" s="6" t="s">
        <v>24</v>
      </c>
      <c r="F13" s="6" t="s">
        <v>9</v>
      </c>
      <c r="G13" s="6" t="s">
        <v>78</v>
      </c>
      <c r="H13" s="6" t="s">
        <v>19</v>
      </c>
      <c r="I13" s="6" t="s">
        <v>129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0" t="s">
        <v>36</v>
      </c>
      <c r="C15" s="1">
        <v>1100</v>
      </c>
      <c r="D15" s="10">
        <v>24</v>
      </c>
      <c r="E15" s="1" t="s">
        <v>37</v>
      </c>
      <c r="F15" s="1"/>
      <c r="G15" s="1"/>
      <c r="H15" s="4"/>
      <c r="I15" s="4"/>
    </row>
    <row r="16" spans="1:9" x14ac:dyDescent="0.25">
      <c r="A16" s="1" t="s">
        <v>87</v>
      </c>
      <c r="B16" s="10" t="s">
        <v>71</v>
      </c>
      <c r="C16" s="1">
        <v>600</v>
      </c>
      <c r="D16" s="10"/>
      <c r="E16" s="1"/>
      <c r="F16" s="1"/>
      <c r="G16" s="13" t="s">
        <v>16</v>
      </c>
      <c r="H16" s="4">
        <v>-1.5</v>
      </c>
      <c r="I16" s="15" t="s">
        <v>119</v>
      </c>
    </row>
    <row r="17" spans="1:9" x14ac:dyDescent="0.25">
      <c r="A17" s="22"/>
      <c r="C17" s="22"/>
      <c r="E17" s="22"/>
      <c r="F17" s="24"/>
      <c r="G17" s="24"/>
      <c r="H17" s="25"/>
      <c r="I17" s="25"/>
    </row>
    <row r="18" spans="1:9" x14ac:dyDescent="0.25">
      <c r="A18" s="1" t="s">
        <v>74</v>
      </c>
      <c r="B18" s="10" t="s">
        <v>34</v>
      </c>
      <c r="C18" s="1">
        <v>1600</v>
      </c>
      <c r="D18" s="10">
        <v>24</v>
      </c>
      <c r="E18" s="1" t="s">
        <v>37</v>
      </c>
      <c r="F18" s="1"/>
      <c r="G18" s="1"/>
      <c r="H18" s="4"/>
      <c r="I18" s="4"/>
    </row>
    <row r="19" spans="1:9" x14ac:dyDescent="0.25">
      <c r="A19" s="1" t="s">
        <v>75</v>
      </c>
      <c r="B19" s="10" t="s">
        <v>71</v>
      </c>
      <c r="C19" s="1">
        <v>2200</v>
      </c>
      <c r="D19" s="10"/>
      <c r="E19" s="1"/>
      <c r="F19" s="1"/>
      <c r="G19" s="13" t="s">
        <v>16</v>
      </c>
      <c r="H19" s="4">
        <v>-5</v>
      </c>
      <c r="I19" s="4" t="s">
        <v>183</v>
      </c>
    </row>
    <row r="20" spans="1:9" x14ac:dyDescent="0.25">
      <c r="A20" s="1" t="s">
        <v>49</v>
      </c>
      <c r="B20" s="10" t="s">
        <v>71</v>
      </c>
      <c r="C20" s="1">
        <v>3400</v>
      </c>
      <c r="D20" s="10"/>
      <c r="E20" s="1"/>
      <c r="F20" s="1"/>
      <c r="G20" s="13" t="s">
        <v>16</v>
      </c>
      <c r="H20" s="4">
        <v>-4</v>
      </c>
      <c r="I20" s="4" t="s">
        <v>119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336CFDAD-7FDE-41C3-9876-A2FC8B80D8CD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216F-5D1F-41D7-8A9F-C49046D208C6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60</v>
      </c>
      <c r="C1" s="40" t="s">
        <v>196</v>
      </c>
    </row>
    <row r="2" spans="1:9" x14ac:dyDescent="0.25">
      <c r="A2" s="38" t="s">
        <v>176</v>
      </c>
      <c r="B2" s="11">
        <f>INDEX!B22</f>
        <v>3</v>
      </c>
    </row>
    <row r="3" spans="1:9" s="5" customFormat="1" x14ac:dyDescent="0.25">
      <c r="A3" s="3" t="s">
        <v>13</v>
      </c>
      <c r="B3" s="4" t="s">
        <v>68</v>
      </c>
      <c r="C3" s="14"/>
      <c r="D3" s="14"/>
      <c r="E3" s="15"/>
    </row>
    <row r="4" spans="1:9" ht="45" x14ac:dyDescent="0.25">
      <c r="A4" s="35" t="s">
        <v>1</v>
      </c>
      <c r="B4" s="35" t="s">
        <v>81</v>
      </c>
      <c r="C4" s="35" t="s">
        <v>2</v>
      </c>
      <c r="D4" s="35" t="s">
        <v>130</v>
      </c>
      <c r="E4" s="35" t="s">
        <v>4</v>
      </c>
    </row>
    <row r="5" spans="1:9" x14ac:dyDescent="0.25">
      <c r="A5" s="1" t="s">
        <v>69</v>
      </c>
      <c r="B5" s="1" t="s">
        <v>139</v>
      </c>
      <c r="C5" s="1">
        <v>0</v>
      </c>
      <c r="D5" s="9" t="s">
        <v>184</v>
      </c>
      <c r="E5" s="1" t="s">
        <v>14</v>
      </c>
      <c r="F5" s="36"/>
    </row>
    <row r="6" spans="1:9" x14ac:dyDescent="0.25">
      <c r="A6" s="1" t="s">
        <v>26</v>
      </c>
      <c r="B6" s="1" t="s">
        <v>137</v>
      </c>
      <c r="C6" s="1">
        <v>-1.5</v>
      </c>
      <c r="D6" s="9">
        <v>0</v>
      </c>
      <c r="E6" s="1" t="s">
        <v>14</v>
      </c>
    </row>
    <row r="7" spans="1:9" x14ac:dyDescent="0.25">
      <c r="A7" t="s">
        <v>127</v>
      </c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6" t="s">
        <v>5</v>
      </c>
      <c r="B13" s="6" t="s">
        <v>6</v>
      </c>
      <c r="C13" s="6" t="s">
        <v>7</v>
      </c>
      <c r="D13" s="6" t="s">
        <v>18</v>
      </c>
      <c r="E13" s="6" t="s">
        <v>24</v>
      </c>
      <c r="F13" s="6" t="s">
        <v>9</v>
      </c>
      <c r="G13" s="6" t="s">
        <v>78</v>
      </c>
      <c r="H13" s="6" t="s">
        <v>19</v>
      </c>
      <c r="I13" s="6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0" t="s">
        <v>36</v>
      </c>
      <c r="C15" s="1">
        <v>1100</v>
      </c>
      <c r="D15" s="10">
        <v>24</v>
      </c>
      <c r="E15" s="1" t="s">
        <v>37</v>
      </c>
      <c r="F15" s="1"/>
      <c r="G15" s="1"/>
      <c r="H15" s="4"/>
      <c r="I15" s="4"/>
    </row>
    <row r="16" spans="1:9" x14ac:dyDescent="0.25">
      <c r="A16" s="1" t="s">
        <v>87</v>
      </c>
      <c r="B16" s="10" t="s">
        <v>71</v>
      </c>
      <c r="C16" s="1">
        <v>600</v>
      </c>
      <c r="D16" s="10"/>
      <c r="E16" s="1"/>
      <c r="F16" s="1"/>
      <c r="G16" s="13" t="s">
        <v>16</v>
      </c>
      <c r="H16" s="4">
        <v>-1.5</v>
      </c>
      <c r="I16" s="15" t="s">
        <v>119</v>
      </c>
    </row>
    <row r="17" spans="1:9" x14ac:dyDescent="0.25">
      <c r="A17" s="22"/>
      <c r="C17" s="22"/>
      <c r="E17" s="22"/>
      <c r="F17" s="24"/>
      <c r="G17" s="24"/>
      <c r="H17" s="25"/>
      <c r="I17" s="25"/>
    </row>
    <row r="18" spans="1:9" x14ac:dyDescent="0.25">
      <c r="A18" s="1" t="s">
        <v>74</v>
      </c>
      <c r="B18" s="10" t="s">
        <v>34</v>
      </c>
      <c r="C18" s="1">
        <v>1600</v>
      </c>
      <c r="D18" s="10">
        <v>24</v>
      </c>
      <c r="E18" s="1" t="s">
        <v>37</v>
      </c>
      <c r="F18" s="1"/>
      <c r="G18" s="1"/>
      <c r="H18" s="4"/>
      <c r="I18" s="4"/>
    </row>
    <row r="19" spans="1:9" x14ac:dyDescent="0.25">
      <c r="A19" s="1" t="s">
        <v>75</v>
      </c>
      <c r="B19" s="10" t="s">
        <v>71</v>
      </c>
      <c r="C19" s="1">
        <v>2200</v>
      </c>
      <c r="D19" s="10"/>
      <c r="E19" s="1"/>
      <c r="F19" s="1"/>
      <c r="G19" s="13" t="s">
        <v>16</v>
      </c>
      <c r="H19" s="4">
        <v>-5</v>
      </c>
      <c r="I19" s="4" t="s">
        <v>183</v>
      </c>
    </row>
    <row r="20" spans="1:9" x14ac:dyDescent="0.25">
      <c r="A20" s="1" t="s">
        <v>49</v>
      </c>
      <c r="B20" s="10" t="s">
        <v>71</v>
      </c>
      <c r="C20" s="1">
        <v>3400</v>
      </c>
      <c r="D20" s="10"/>
      <c r="E20" s="1"/>
      <c r="F20" s="1"/>
      <c r="G20" s="13" t="s">
        <v>16</v>
      </c>
      <c r="H20" s="4">
        <v>-4</v>
      </c>
      <c r="I20" s="4" t="s">
        <v>119</v>
      </c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744CC2A0-A9A9-4C21-9151-4BEFF8BEF249}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62</v>
      </c>
      <c r="C1" s="40" t="s">
        <v>196</v>
      </c>
    </row>
    <row r="2" spans="1:9" x14ac:dyDescent="0.25">
      <c r="A2" s="38" t="s">
        <v>176</v>
      </c>
      <c r="B2" s="11">
        <f>INDEX!B21</f>
        <v>3</v>
      </c>
    </row>
    <row r="3" spans="1:9" s="5" customFormat="1" x14ac:dyDescent="0.25">
      <c r="A3" s="3" t="s">
        <v>13</v>
      </c>
      <c r="B3" s="4" t="s">
        <v>88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84</v>
      </c>
      <c r="C5" s="1">
        <v>0</v>
      </c>
      <c r="D5" s="9">
        <v>0</v>
      </c>
      <c r="E5" s="1" t="s">
        <v>14</v>
      </c>
    </row>
    <row r="6" spans="1:9" x14ac:dyDescent="0.25">
      <c r="A6" s="1"/>
      <c r="B6" s="1" t="s">
        <v>86</v>
      </c>
      <c r="C6" s="1"/>
      <c r="D6" s="9"/>
      <c r="E6" s="1"/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4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4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4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4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4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5612CA78-D0FF-429E-8F25-2C46EEF7B217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5.28515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63</v>
      </c>
      <c r="C1" s="40" t="s">
        <v>196</v>
      </c>
    </row>
    <row r="2" spans="1:9" x14ac:dyDescent="0.25">
      <c r="A2" s="38" t="s">
        <v>176</v>
      </c>
      <c r="B2" s="11">
        <f>INDEX!B19</f>
        <v>3</v>
      </c>
    </row>
    <row r="3" spans="1:9" s="5" customFormat="1" x14ac:dyDescent="0.25">
      <c r="A3" s="3" t="s">
        <v>13</v>
      </c>
      <c r="B3" s="4" t="s">
        <v>68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139</v>
      </c>
      <c r="C5" s="1">
        <v>-6</v>
      </c>
      <c r="D5" s="9">
        <v>0.4</v>
      </c>
      <c r="E5" s="1" t="s">
        <v>14</v>
      </c>
    </row>
    <row r="6" spans="1:9" x14ac:dyDescent="0.25">
      <c r="A6" s="1" t="s">
        <v>26</v>
      </c>
      <c r="B6" s="1" t="s">
        <v>140</v>
      </c>
      <c r="C6" s="1">
        <v>0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16" t="s">
        <v>7</v>
      </c>
      <c r="D13" s="3" t="s">
        <v>18</v>
      </c>
      <c r="E13" s="18" t="s">
        <v>24</v>
      </c>
      <c r="F13" s="3" t="s">
        <v>9</v>
      </c>
      <c r="G13" s="19" t="s">
        <v>78</v>
      </c>
      <c r="H13" s="6" t="s">
        <v>19</v>
      </c>
      <c r="I13" s="17" t="s">
        <v>72</v>
      </c>
    </row>
    <row r="14" spans="1:9" x14ac:dyDescent="0.25">
      <c r="A14" s="1" t="s">
        <v>33</v>
      </c>
      <c r="B14" s="1" t="s">
        <v>34</v>
      </c>
      <c r="C14" s="13">
        <v>30</v>
      </c>
      <c r="D14" s="1">
        <v>12</v>
      </c>
      <c r="E14" s="10" t="s">
        <v>20</v>
      </c>
      <c r="F14" s="1"/>
      <c r="G14" s="10"/>
      <c r="H14" s="4"/>
      <c r="I14" s="15"/>
    </row>
    <row r="15" spans="1:9" x14ac:dyDescent="0.25">
      <c r="A15" s="1" t="s">
        <v>35</v>
      </c>
      <c r="B15" s="1" t="s">
        <v>36</v>
      </c>
      <c r="C15" s="13">
        <v>1400</v>
      </c>
      <c r="D15" s="1">
        <v>24</v>
      </c>
      <c r="E15" s="10" t="s">
        <v>37</v>
      </c>
      <c r="F15" s="1"/>
      <c r="G15" s="10"/>
      <c r="H15" s="4"/>
      <c r="I15" s="15"/>
    </row>
    <row r="16" spans="1:9" x14ac:dyDescent="0.25">
      <c r="A16" t="s">
        <v>70</v>
      </c>
      <c r="B16" s="11" t="s">
        <v>71</v>
      </c>
      <c r="C16">
        <v>750</v>
      </c>
      <c r="D16" s="11"/>
      <c r="F16" s="11"/>
      <c r="G16" s="20" t="s">
        <v>16</v>
      </c>
      <c r="H16" s="12">
        <v>-4</v>
      </c>
      <c r="I16" s="21" t="s">
        <v>73</v>
      </c>
    </row>
    <row r="17" spans="1:9" x14ac:dyDescent="0.25">
      <c r="A17" s="13"/>
      <c r="B17" s="1"/>
      <c r="C17" s="10"/>
      <c r="D17" s="1"/>
      <c r="E17" s="10"/>
      <c r="F17" s="1"/>
      <c r="G17" s="10"/>
      <c r="H17" s="4"/>
      <c r="I17" s="15"/>
    </row>
    <row r="18" spans="1:9" x14ac:dyDescent="0.25">
      <c r="A18" s="1" t="s">
        <v>74</v>
      </c>
      <c r="B18" s="1" t="s">
        <v>34</v>
      </c>
      <c r="C18" s="13">
        <v>1900</v>
      </c>
      <c r="D18" s="1">
        <v>24</v>
      </c>
      <c r="E18" s="10" t="s">
        <v>37</v>
      </c>
      <c r="F18" s="1"/>
      <c r="G18" s="10"/>
      <c r="H18" s="4"/>
      <c r="I18" s="15"/>
    </row>
    <row r="19" spans="1:9" x14ac:dyDescent="0.25">
      <c r="A19" s="1" t="s">
        <v>75</v>
      </c>
      <c r="B19" s="1" t="s">
        <v>71</v>
      </c>
      <c r="C19" s="13">
        <v>1100</v>
      </c>
      <c r="D19" s="1"/>
      <c r="E19" s="10"/>
      <c r="F19" s="1"/>
      <c r="G19" s="10" t="s">
        <v>16</v>
      </c>
      <c r="H19" s="4">
        <v>-16.5</v>
      </c>
      <c r="I19" s="15" t="s">
        <v>76</v>
      </c>
    </row>
    <row r="20" spans="1:9" x14ac:dyDescent="0.25">
      <c r="A20" s="1"/>
      <c r="B20" s="1"/>
      <c r="C20" s="13"/>
      <c r="D20" s="1"/>
      <c r="E20" s="10"/>
      <c r="F20" s="1"/>
      <c r="G20" s="10"/>
      <c r="H20" s="4"/>
      <c r="I20" s="15"/>
    </row>
    <row r="21" spans="1:9" x14ac:dyDescent="0.25">
      <c r="A21" s="1"/>
      <c r="B21" s="1"/>
      <c r="C21" s="13"/>
      <c r="D21" s="1"/>
      <c r="E21" s="10"/>
      <c r="F21" s="1"/>
      <c r="G21" s="10"/>
      <c r="H21" s="4"/>
      <c r="I21" s="15"/>
    </row>
    <row r="22" spans="1:9" x14ac:dyDescent="0.25">
      <c r="A22" s="1"/>
      <c r="B22" s="1"/>
      <c r="C22" s="13"/>
      <c r="D22" s="1"/>
      <c r="E22" s="10"/>
      <c r="F22" s="1"/>
      <c r="G22" s="10"/>
      <c r="H22" s="4"/>
      <c r="I22" s="15"/>
    </row>
    <row r="23" spans="1:9" x14ac:dyDescent="0.25">
      <c r="A23" s="1"/>
      <c r="B23" s="1"/>
      <c r="C23" s="13"/>
      <c r="D23" s="1"/>
      <c r="E23" s="10"/>
      <c r="F23" s="1"/>
      <c r="G23" s="10"/>
      <c r="H23" s="4"/>
      <c r="I23" s="15"/>
    </row>
    <row r="24" spans="1:9" x14ac:dyDescent="0.25">
      <c r="A24" s="1"/>
      <c r="B24" s="1"/>
      <c r="C24" s="13"/>
      <c r="D24" s="1"/>
      <c r="E24" s="10"/>
      <c r="F24" s="1"/>
      <c r="G24" s="10"/>
      <c r="H24" s="4"/>
      <c r="I24" s="15"/>
    </row>
    <row r="25" spans="1:9" x14ac:dyDescent="0.25">
      <c r="A25" s="1"/>
      <c r="B25" s="1"/>
      <c r="C25" s="13"/>
      <c r="D25" s="1"/>
      <c r="E25" s="10"/>
      <c r="F25" s="1"/>
      <c r="G25" s="10"/>
      <c r="H25" s="4"/>
      <c r="I25" s="15"/>
    </row>
    <row r="26" spans="1:9" x14ac:dyDescent="0.25">
      <c r="A26" s="1"/>
      <c r="B26" s="1"/>
      <c r="C26" s="13"/>
      <c r="D26" s="1"/>
      <c r="E26" s="10"/>
      <c r="F26" s="1"/>
      <c r="G26" s="10"/>
      <c r="H26" s="4"/>
      <c r="I26" s="15"/>
    </row>
    <row r="27" spans="1:9" x14ac:dyDescent="0.25">
      <c r="A27" s="1"/>
      <c r="B27" s="1"/>
      <c r="C27" s="13"/>
      <c r="D27" s="1"/>
      <c r="E27" s="10"/>
      <c r="F27" s="1"/>
      <c r="G27" s="10"/>
      <c r="H27" s="4"/>
      <c r="I27" s="15"/>
    </row>
    <row r="28" spans="1:9" x14ac:dyDescent="0.25">
      <c r="A28" s="1"/>
      <c r="B28" s="1"/>
      <c r="C28" s="13"/>
      <c r="D28" s="1"/>
      <c r="E28" s="10"/>
      <c r="F28" s="1"/>
      <c r="G28" s="10"/>
      <c r="H28" s="4"/>
      <c r="I28" s="15"/>
    </row>
  </sheetData>
  <hyperlinks>
    <hyperlink ref="C1" location="INDEX!A1" display="go back to index" xr:uid="{71112798-50CD-43EC-BA50-F521885D9A5D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64</v>
      </c>
      <c r="C1" s="40" t="s">
        <v>196</v>
      </c>
    </row>
    <row r="2" spans="1:9" x14ac:dyDescent="0.25">
      <c r="A2" s="38" t="s">
        <v>176</v>
      </c>
      <c r="B2" s="11">
        <f>INDEX!B18</f>
        <v>3</v>
      </c>
    </row>
    <row r="3" spans="1:9" s="5" customFormat="1" x14ac:dyDescent="0.25">
      <c r="A3" s="3" t="s">
        <v>13</v>
      </c>
      <c r="B3" s="4" t="s">
        <v>88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139</v>
      </c>
      <c r="C5" s="1">
        <v>0</v>
      </c>
      <c r="D5" s="9">
        <v>0</v>
      </c>
      <c r="E5" s="1" t="s">
        <v>14</v>
      </c>
    </row>
    <row r="6" spans="1:9" x14ac:dyDescent="0.25">
      <c r="A6" s="1"/>
      <c r="B6" s="1" t="s">
        <v>140</v>
      </c>
      <c r="C6" s="1"/>
      <c r="D6" s="9"/>
      <c r="E6" s="1"/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4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4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4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4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4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DCD8B31C-952F-47D1-A7D1-604280A9EBCA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4" max="4" width="12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65</v>
      </c>
      <c r="C1" s="40" t="s">
        <v>196</v>
      </c>
    </row>
    <row r="2" spans="1:9" x14ac:dyDescent="0.25">
      <c r="A2" s="38" t="s">
        <v>176</v>
      </c>
      <c r="B2" s="11">
        <f>INDEX!B16</f>
        <v>3</v>
      </c>
      <c r="C2" s="34"/>
    </row>
    <row r="3" spans="1:9" s="5" customFormat="1" x14ac:dyDescent="0.25">
      <c r="A3" s="3" t="s">
        <v>13</v>
      </c>
      <c r="B3" s="4" t="s">
        <v>68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131</v>
      </c>
      <c r="C5" s="1">
        <v>-2</v>
      </c>
      <c r="D5" s="9">
        <v>0.4</v>
      </c>
      <c r="E5" s="1" t="s">
        <v>14</v>
      </c>
    </row>
    <row r="6" spans="1:9" x14ac:dyDescent="0.25">
      <c r="A6" s="1" t="s">
        <v>26</v>
      </c>
      <c r="B6" s="1" t="s">
        <v>132</v>
      </c>
      <c r="C6" s="1">
        <v>0</v>
      </c>
      <c r="D6" s="9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18" t="s">
        <v>6</v>
      </c>
      <c r="C13" s="3" t="s">
        <v>7</v>
      </c>
      <c r="D13" s="18" t="s">
        <v>18</v>
      </c>
      <c r="E13" s="3" t="s">
        <v>24</v>
      </c>
      <c r="F13" s="18" t="s">
        <v>9</v>
      </c>
      <c r="G13" s="6" t="s">
        <v>78</v>
      </c>
      <c r="H13" s="19" t="s">
        <v>19</v>
      </c>
      <c r="I13" s="3" t="s">
        <v>72</v>
      </c>
    </row>
    <row r="14" spans="1:9" x14ac:dyDescent="0.25">
      <c r="A14" s="1" t="s">
        <v>33</v>
      </c>
      <c r="B14" s="10" t="s">
        <v>34</v>
      </c>
      <c r="C14" s="1">
        <v>30</v>
      </c>
      <c r="D14" s="10">
        <v>12</v>
      </c>
      <c r="E14" s="1" t="s">
        <v>20</v>
      </c>
      <c r="F14" s="10"/>
      <c r="G14" s="1"/>
      <c r="H14" s="14"/>
      <c r="I14" s="4"/>
    </row>
    <row r="15" spans="1:9" x14ac:dyDescent="0.25">
      <c r="A15" s="1" t="s">
        <v>35</v>
      </c>
      <c r="B15" s="10" t="s">
        <v>36</v>
      </c>
      <c r="C15" s="1">
        <v>1400</v>
      </c>
      <c r="D15" s="10">
        <v>24</v>
      </c>
      <c r="E15" s="1" t="s">
        <v>37</v>
      </c>
      <c r="F15" s="10"/>
      <c r="G15" s="1"/>
      <c r="H15" s="14"/>
      <c r="I15" s="4"/>
    </row>
    <row r="16" spans="1:9" x14ac:dyDescent="0.25">
      <c r="A16" s="22" t="s">
        <v>70</v>
      </c>
      <c r="B16" s="10" t="s">
        <v>71</v>
      </c>
      <c r="C16" s="1">
        <v>750</v>
      </c>
      <c r="D16" s="10"/>
      <c r="E16" s="1"/>
      <c r="F16" s="10"/>
      <c r="G16" s="1" t="s">
        <v>16</v>
      </c>
      <c r="H16" s="14">
        <v>-4</v>
      </c>
      <c r="I16" s="4" t="s">
        <v>73</v>
      </c>
    </row>
    <row r="17" spans="1:9" x14ac:dyDescent="0.25">
      <c r="A17" s="22"/>
      <c r="C17" s="22"/>
      <c r="E17" s="22"/>
      <c r="G17" s="22"/>
      <c r="I17" s="23"/>
    </row>
    <row r="18" spans="1:9" x14ac:dyDescent="0.25">
      <c r="A18" s="1" t="s">
        <v>74</v>
      </c>
      <c r="B18" s="10" t="s">
        <v>34</v>
      </c>
      <c r="C18" s="1">
        <v>1900</v>
      </c>
      <c r="D18" s="10">
        <v>24</v>
      </c>
      <c r="E18" s="1" t="s">
        <v>37</v>
      </c>
      <c r="F18" s="10"/>
      <c r="G18" s="1"/>
      <c r="H18" s="14"/>
      <c r="I18" s="4"/>
    </row>
    <row r="19" spans="1:9" x14ac:dyDescent="0.25">
      <c r="A19" s="1" t="s">
        <v>75</v>
      </c>
      <c r="B19" s="10" t="s">
        <v>71</v>
      </c>
      <c r="C19" s="1">
        <v>1100</v>
      </c>
      <c r="D19" s="10"/>
      <c r="E19" s="1"/>
      <c r="F19" s="10"/>
      <c r="G19" s="1" t="s">
        <v>16</v>
      </c>
      <c r="H19" s="14">
        <v>-16.5</v>
      </c>
      <c r="I19" s="4" t="s">
        <v>76</v>
      </c>
    </row>
    <row r="20" spans="1:9" x14ac:dyDescent="0.25">
      <c r="A20" s="1"/>
      <c r="B20" s="10"/>
      <c r="C20" s="1"/>
      <c r="D20" s="10"/>
      <c r="E20" s="1"/>
      <c r="F20" s="10"/>
      <c r="G20" s="1"/>
      <c r="H20" s="14"/>
      <c r="I20" s="4"/>
    </row>
    <row r="21" spans="1:9" x14ac:dyDescent="0.25">
      <c r="A21" s="1"/>
      <c r="B21" s="10"/>
      <c r="C21" s="1"/>
      <c r="D21" s="10"/>
      <c r="E21" s="1"/>
      <c r="F21" s="10"/>
      <c r="G21" s="1"/>
      <c r="H21" s="14"/>
      <c r="I21" s="4"/>
    </row>
    <row r="22" spans="1:9" x14ac:dyDescent="0.25">
      <c r="A22" s="1"/>
      <c r="B22" s="10"/>
      <c r="C22" s="1"/>
      <c r="D22" s="10"/>
      <c r="E22" s="1"/>
      <c r="F22" s="10"/>
      <c r="G22" s="1"/>
      <c r="H22" s="14"/>
      <c r="I22" s="4"/>
    </row>
    <row r="23" spans="1:9" x14ac:dyDescent="0.25">
      <c r="A23" s="1"/>
      <c r="B23" s="10"/>
      <c r="C23" s="1"/>
      <c r="D23" s="10"/>
      <c r="E23" s="1"/>
      <c r="F23" s="10"/>
      <c r="G23" s="1"/>
      <c r="H23" s="14"/>
      <c r="I23" s="4"/>
    </row>
    <row r="24" spans="1:9" x14ac:dyDescent="0.25">
      <c r="A24" s="1"/>
      <c r="B24" s="10"/>
      <c r="C24" s="1"/>
      <c r="D24" s="10"/>
      <c r="E24" s="1"/>
      <c r="F24" s="10"/>
      <c r="G24" s="1"/>
      <c r="H24" s="14"/>
      <c r="I24" s="4"/>
    </row>
    <row r="25" spans="1:9" x14ac:dyDescent="0.25">
      <c r="A25" s="1"/>
      <c r="B25" s="10"/>
      <c r="C25" s="1"/>
      <c r="D25" s="10"/>
      <c r="E25" s="1"/>
      <c r="F25" s="10"/>
      <c r="G25" s="1"/>
      <c r="H25" s="14"/>
      <c r="I25" s="4"/>
    </row>
    <row r="26" spans="1:9" x14ac:dyDescent="0.25">
      <c r="A26" s="1"/>
      <c r="B26" s="10"/>
      <c r="C26" s="1"/>
      <c r="D26" s="10"/>
      <c r="E26" s="1"/>
      <c r="F26" s="10"/>
      <c r="G26" s="1"/>
      <c r="H26" s="14"/>
      <c r="I26" s="4"/>
    </row>
    <row r="27" spans="1:9" x14ac:dyDescent="0.25">
      <c r="A27" s="1"/>
      <c r="B27" s="10"/>
      <c r="C27" s="1"/>
      <c r="D27" s="10"/>
      <c r="E27" s="1"/>
      <c r="F27" s="10"/>
      <c r="G27" s="1"/>
      <c r="H27" s="14"/>
      <c r="I27" s="4"/>
    </row>
    <row r="28" spans="1:9" x14ac:dyDescent="0.25">
      <c r="A28" s="1"/>
      <c r="B28" s="10"/>
      <c r="C28" s="1"/>
      <c r="D28" s="10"/>
      <c r="E28" s="1"/>
      <c r="F28" s="10"/>
      <c r="G28" s="1"/>
      <c r="H28" s="14"/>
      <c r="I28" s="4"/>
    </row>
  </sheetData>
  <hyperlinks>
    <hyperlink ref="C1" location="INDEX!A1" display="go back to index" xr:uid="{65C53522-AF60-4F5C-8AE9-A8FCAAA50A96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66</v>
      </c>
      <c r="C1" s="40" t="s">
        <v>196</v>
      </c>
    </row>
    <row r="2" spans="1:9" x14ac:dyDescent="0.25">
      <c r="A2" s="38" t="s">
        <v>176</v>
      </c>
      <c r="B2" s="11">
        <f>INDEX!B15</f>
        <v>3</v>
      </c>
      <c r="C2" s="34"/>
    </row>
    <row r="3" spans="1:9" s="5" customFormat="1" x14ac:dyDescent="0.25">
      <c r="A3" s="3" t="s">
        <v>13</v>
      </c>
      <c r="B3" s="4" t="s">
        <v>88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82</v>
      </c>
      <c r="C5" s="1">
        <v>0</v>
      </c>
      <c r="D5" s="7">
        <v>0</v>
      </c>
      <c r="E5" s="1" t="s">
        <v>14</v>
      </c>
    </row>
    <row r="6" spans="1:9" x14ac:dyDescent="0.25">
      <c r="A6" s="1"/>
      <c r="B6" s="1" t="s">
        <v>83</v>
      </c>
      <c r="C6" s="1">
        <v>0</v>
      </c>
      <c r="D6" s="7"/>
      <c r="E6" s="1"/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4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4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4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4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4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4CDEF7A7-1156-4474-837D-0AE48DBF025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AE95-CBA0-435E-A08D-701BE855A613}">
  <dimension ref="A1:I27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99</v>
      </c>
      <c r="C1" s="40" t="s">
        <v>196</v>
      </c>
    </row>
    <row r="2" spans="1:9" x14ac:dyDescent="0.25">
      <c r="A2" s="38" t="s">
        <v>176</v>
      </c>
      <c r="B2" s="11">
        <f>INDEX!B10</f>
        <v>1</v>
      </c>
    </row>
    <row r="3" spans="1:9" s="5" customFormat="1" x14ac:dyDescent="0.25">
      <c r="A3" s="3" t="s">
        <v>13</v>
      </c>
      <c r="B3" s="4" t="s">
        <v>68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100</v>
      </c>
      <c r="C5" s="1">
        <v>0</v>
      </c>
      <c r="D5" s="7">
        <v>0.25</v>
      </c>
      <c r="E5" s="1" t="s">
        <v>14</v>
      </c>
    </row>
    <row r="6" spans="1:9" x14ac:dyDescent="0.25">
      <c r="A6" s="1" t="s">
        <v>26</v>
      </c>
      <c r="B6" s="1" t="s">
        <v>100</v>
      </c>
      <c r="C6" s="1">
        <v>-3</v>
      </c>
      <c r="D6" s="7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s="5" customFormat="1" x14ac:dyDescent="0.25">
      <c r="A10"/>
      <c r="B10"/>
      <c r="C10" s="8"/>
      <c r="D10"/>
      <c r="E10"/>
      <c r="F10"/>
      <c r="G10"/>
    </row>
    <row r="11" spans="1:9" x14ac:dyDescent="0.25">
      <c r="C11" s="8"/>
    </row>
    <row r="13" spans="1:9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3">
        <v>50</v>
      </c>
      <c r="D14" s="1">
        <v>12</v>
      </c>
      <c r="E14" s="10" t="s">
        <v>20</v>
      </c>
      <c r="F14" s="1"/>
      <c r="G14" s="10"/>
      <c r="H14" s="4"/>
      <c r="I14" s="15"/>
    </row>
    <row r="15" spans="1:9" x14ac:dyDescent="0.25">
      <c r="A15" s="1" t="s">
        <v>35</v>
      </c>
      <c r="B15" s="1" t="s">
        <v>36</v>
      </c>
      <c r="C15" s="13">
        <v>1900</v>
      </c>
      <c r="D15" s="1">
        <v>24</v>
      </c>
      <c r="E15" s="10" t="s">
        <v>37</v>
      </c>
      <c r="F15" s="1"/>
      <c r="G15" s="10"/>
      <c r="H15" s="4"/>
      <c r="I15" s="15"/>
    </row>
    <row r="16" spans="1:9" x14ac:dyDescent="0.25">
      <c r="A16" t="s">
        <v>70</v>
      </c>
      <c r="B16" s="11" t="s">
        <v>71</v>
      </c>
      <c r="C16">
        <v>900</v>
      </c>
      <c r="D16" s="11"/>
      <c r="F16" s="11"/>
      <c r="G16" s="20" t="s">
        <v>16</v>
      </c>
      <c r="H16" s="12">
        <v>-3</v>
      </c>
      <c r="I16" s="21" t="s">
        <v>73</v>
      </c>
    </row>
    <row r="17" spans="1:9" x14ac:dyDescent="0.25">
      <c r="A17" s="13"/>
      <c r="B17" s="1"/>
      <c r="C17" s="10"/>
      <c r="D17" s="1"/>
      <c r="E17" s="10"/>
      <c r="F17" s="1"/>
      <c r="G17" s="10"/>
      <c r="H17" s="4"/>
      <c r="I17" s="15"/>
    </row>
    <row r="18" spans="1:9" x14ac:dyDescent="0.25">
      <c r="A18" s="1" t="s">
        <v>74</v>
      </c>
      <c r="B18" s="1" t="s">
        <v>34</v>
      </c>
      <c r="C18" s="13">
        <v>2600</v>
      </c>
      <c r="D18" s="1">
        <v>24</v>
      </c>
      <c r="E18" s="10" t="s">
        <v>37</v>
      </c>
      <c r="F18" s="1"/>
      <c r="G18" s="10"/>
      <c r="H18" s="4"/>
      <c r="I18" s="15"/>
    </row>
    <row r="19" spans="1:9" x14ac:dyDescent="0.25">
      <c r="A19" s="1" t="s">
        <v>75</v>
      </c>
      <c r="B19" s="1" t="s">
        <v>71</v>
      </c>
      <c r="C19" s="13">
        <v>3800</v>
      </c>
      <c r="D19" s="1"/>
      <c r="E19" s="10"/>
      <c r="F19" s="1"/>
      <c r="G19" s="10" t="s">
        <v>16</v>
      </c>
      <c r="H19" s="4">
        <v>-5</v>
      </c>
      <c r="I19" s="15" t="s">
        <v>101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</sheetData>
  <hyperlinks>
    <hyperlink ref="C1" location="INDEX!A1" display="go back to index" xr:uid="{4DEFADA6-FF72-40DA-B521-658E273BDD98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784C-6AD8-49A3-B4E6-A78FC44DFB3E}">
  <dimension ref="A1:I27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102</v>
      </c>
      <c r="C1" s="40" t="s">
        <v>196</v>
      </c>
    </row>
    <row r="2" spans="1:9" x14ac:dyDescent="0.25">
      <c r="A2" s="38" t="s">
        <v>176</v>
      </c>
      <c r="B2" s="11">
        <f>INDEX!B9</f>
        <v>1</v>
      </c>
    </row>
    <row r="3" spans="1:9" s="5" customFormat="1" x14ac:dyDescent="0.25">
      <c r="A3" s="3" t="s">
        <v>13</v>
      </c>
      <c r="B3" s="4" t="s">
        <v>103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100</v>
      </c>
      <c r="C5" s="1">
        <v>0</v>
      </c>
      <c r="D5" s="7">
        <v>0</v>
      </c>
      <c r="E5" s="1" t="s">
        <v>14</v>
      </c>
    </row>
    <row r="6" spans="1:9" x14ac:dyDescent="0.25">
      <c r="A6" s="1"/>
      <c r="B6" s="1"/>
      <c r="C6" s="1"/>
      <c r="D6" s="7"/>
      <c r="E6" s="1"/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s="5" customFormat="1" x14ac:dyDescent="0.25">
      <c r="A10"/>
      <c r="B10"/>
      <c r="C10" s="8"/>
      <c r="D10"/>
      <c r="E10"/>
      <c r="F10"/>
      <c r="G10"/>
    </row>
    <row r="11" spans="1:9" x14ac:dyDescent="0.25">
      <c r="C11" s="8"/>
    </row>
    <row r="13" spans="1:9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3">
        <v>50</v>
      </c>
      <c r="D14" s="1">
        <v>12</v>
      </c>
      <c r="E14" s="10" t="s">
        <v>20</v>
      </c>
      <c r="F14" s="1"/>
      <c r="G14" s="10"/>
      <c r="H14" s="4"/>
      <c r="I14" s="15"/>
    </row>
    <row r="15" spans="1:9" x14ac:dyDescent="0.25">
      <c r="A15" s="1"/>
      <c r="B15" s="1"/>
      <c r="C15" s="13"/>
      <c r="D15" s="1"/>
      <c r="E15" s="10"/>
      <c r="F15" s="1"/>
      <c r="G15" s="10"/>
      <c r="H15" s="4"/>
      <c r="I15" s="15"/>
    </row>
    <row r="16" spans="1:9" x14ac:dyDescent="0.25">
      <c r="B16" s="11"/>
      <c r="D16" s="11"/>
      <c r="F16" s="11"/>
      <c r="G16" s="20"/>
      <c r="H16" s="12"/>
      <c r="I16" s="21"/>
    </row>
    <row r="17" spans="1:9" x14ac:dyDescent="0.25">
      <c r="A17" s="13"/>
      <c r="B17" s="1"/>
      <c r="C17" s="10"/>
      <c r="D17" s="1"/>
      <c r="E17" s="10"/>
      <c r="F17" s="1"/>
      <c r="G17" s="10"/>
      <c r="H17" s="4"/>
      <c r="I17" s="15"/>
    </row>
    <row r="18" spans="1:9" x14ac:dyDescent="0.25">
      <c r="A18" s="1"/>
      <c r="B18" s="1"/>
      <c r="C18" s="13"/>
      <c r="D18" s="1"/>
      <c r="E18" s="10"/>
      <c r="F18" s="1"/>
      <c r="G18" s="10"/>
      <c r="H18" s="4"/>
      <c r="I18" s="15"/>
    </row>
    <row r="19" spans="1:9" x14ac:dyDescent="0.25">
      <c r="A19" s="1"/>
      <c r="B19" s="1"/>
      <c r="C19" s="13"/>
      <c r="D19" s="1"/>
      <c r="E19" s="10"/>
      <c r="F19" s="1"/>
      <c r="G19" s="10"/>
      <c r="H19" s="4"/>
      <c r="I19" s="15"/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</sheetData>
  <hyperlinks>
    <hyperlink ref="C1" location="INDEX!A1" display="go back to index" xr:uid="{B94D4D0A-D74D-4854-9183-98B5B4DC73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32</v>
      </c>
      <c r="C1" s="40" t="s">
        <v>196</v>
      </c>
    </row>
    <row r="2" spans="1:9" x14ac:dyDescent="0.25">
      <c r="A2" s="38" t="s">
        <v>176</v>
      </c>
      <c r="B2" s="11">
        <f>INDEX!B52</f>
        <v>4</v>
      </c>
    </row>
    <row r="3" spans="1:9" s="5" customFormat="1" x14ac:dyDescent="0.25">
      <c r="A3" s="3" t="s">
        <v>13</v>
      </c>
      <c r="B3" s="4" t="s">
        <v>179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90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29</v>
      </c>
      <c r="B6" s="1" t="s">
        <v>90</v>
      </c>
      <c r="C6" s="1">
        <v>0</v>
      </c>
      <c r="D6" s="7">
        <v>0.7</v>
      </c>
      <c r="E6" s="1" t="s">
        <v>14</v>
      </c>
    </row>
    <row r="7" spans="1:9" x14ac:dyDescent="0.25">
      <c r="A7" s="1" t="s">
        <v>30</v>
      </c>
      <c r="B7" s="1" t="s">
        <v>90</v>
      </c>
      <c r="C7" s="1">
        <v>0</v>
      </c>
      <c r="D7" s="7">
        <v>0.7</v>
      </c>
      <c r="E7" s="1" t="s">
        <v>14</v>
      </c>
    </row>
    <row r="8" spans="1:9" x14ac:dyDescent="0.25">
      <c r="A8" s="1" t="s">
        <v>31</v>
      </c>
      <c r="B8" s="1" t="s">
        <v>90</v>
      </c>
      <c r="C8" s="1">
        <v>0</v>
      </c>
      <c r="D8" s="7">
        <v>0</v>
      </c>
      <c r="E8" s="1" t="s">
        <v>14</v>
      </c>
    </row>
    <row r="9" spans="1:9" x14ac:dyDescent="0.25">
      <c r="A9" s="11" t="s">
        <v>39</v>
      </c>
      <c r="B9" s="11" t="s">
        <v>96</v>
      </c>
      <c r="C9" s="11">
        <v>1</v>
      </c>
      <c r="D9" s="28">
        <v>0.7</v>
      </c>
      <c r="E9" s="11" t="s">
        <v>14</v>
      </c>
    </row>
    <row r="10" spans="1:9" x14ac:dyDescent="0.25">
      <c r="A10" s="13" t="s">
        <v>40</v>
      </c>
      <c r="B10" s="1" t="s">
        <v>96</v>
      </c>
      <c r="C10" s="10">
        <v>4</v>
      </c>
      <c r="D10" s="7">
        <v>0</v>
      </c>
      <c r="E10" s="26" t="s">
        <v>14</v>
      </c>
    </row>
    <row r="11" spans="1:9" x14ac:dyDescent="0.25">
      <c r="D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300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I16" s="4"/>
    </row>
    <row r="17" spans="1:9" x14ac:dyDescent="0.25">
      <c r="A17" s="1" t="s">
        <v>38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45</v>
      </c>
      <c r="B18" s="1" t="s">
        <v>36</v>
      </c>
      <c r="C18" s="1">
        <v>1600</v>
      </c>
      <c r="D18" s="1">
        <v>24</v>
      </c>
      <c r="E18" s="1" t="s">
        <v>37</v>
      </c>
      <c r="F18" s="1"/>
      <c r="G18" s="1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 t="s">
        <v>108</v>
      </c>
      <c r="B21" s="1" t="s">
        <v>34</v>
      </c>
      <c r="C21" s="1">
        <v>1600</v>
      </c>
      <c r="D21" s="1">
        <v>24</v>
      </c>
      <c r="E21" s="1" t="s">
        <v>37</v>
      </c>
      <c r="F21" s="1"/>
      <c r="G21" s="1"/>
      <c r="H21" s="4"/>
      <c r="I21" s="4"/>
    </row>
    <row r="22" spans="1:9" x14ac:dyDescent="0.25">
      <c r="A22" s="13" t="s">
        <v>47</v>
      </c>
      <c r="B22" s="1" t="s">
        <v>71</v>
      </c>
      <c r="C22" s="10">
        <v>10000</v>
      </c>
      <c r="D22" s="1"/>
      <c r="E22" s="10"/>
      <c r="F22" s="1"/>
      <c r="G22" s="1" t="s">
        <v>16</v>
      </c>
      <c r="H22" s="4" t="s">
        <v>121</v>
      </c>
      <c r="I22" s="4" t="s">
        <v>118</v>
      </c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  <row r="30" spans="1:9" x14ac:dyDescent="0.25">
      <c r="A30" s="1"/>
      <c r="B30" s="1"/>
      <c r="C30" s="1"/>
      <c r="D30" s="1"/>
      <c r="E30" s="1"/>
      <c r="F30" s="1"/>
      <c r="G30" s="1"/>
      <c r="H30" s="4"/>
      <c r="I30" s="4"/>
    </row>
  </sheetData>
  <hyperlinks>
    <hyperlink ref="C1" location="INDEX!A1" display="go back to index" xr:uid="{485438EA-2D8F-4CD8-9A16-FEFE07A6D22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2E6A-3550-4876-B0BE-1AE3A07C9021}">
  <dimension ref="A1:I27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106</v>
      </c>
      <c r="C1" s="40" t="s">
        <v>196</v>
      </c>
    </row>
    <row r="2" spans="1:9" x14ac:dyDescent="0.25">
      <c r="A2" s="38" t="s">
        <v>176</v>
      </c>
      <c r="B2" s="11">
        <f>INDEX!B7</f>
        <v>1</v>
      </c>
    </row>
    <row r="3" spans="1:9" s="5" customFormat="1" x14ac:dyDescent="0.25">
      <c r="A3" s="3" t="s">
        <v>13</v>
      </c>
      <c r="B3" s="4" t="s">
        <v>68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105</v>
      </c>
      <c r="C5" s="1">
        <v>0</v>
      </c>
      <c r="D5" s="7">
        <v>0.25</v>
      </c>
      <c r="E5" s="1" t="s">
        <v>14</v>
      </c>
    </row>
    <row r="6" spans="1:9" x14ac:dyDescent="0.25">
      <c r="A6" s="1" t="s">
        <v>26</v>
      </c>
      <c r="B6" s="1" t="s">
        <v>100</v>
      </c>
      <c r="C6" s="1">
        <v>-9</v>
      </c>
      <c r="D6" s="7">
        <v>0</v>
      </c>
      <c r="E6" s="1" t="s">
        <v>14</v>
      </c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s="5" customFormat="1" x14ac:dyDescent="0.25">
      <c r="A10"/>
      <c r="B10"/>
      <c r="C10" s="8"/>
      <c r="D10"/>
      <c r="E10"/>
      <c r="F10"/>
      <c r="G10"/>
    </row>
    <row r="11" spans="1:9" x14ac:dyDescent="0.25">
      <c r="C11" s="8"/>
    </row>
    <row r="13" spans="1:9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3">
        <v>50</v>
      </c>
      <c r="D14" s="1">
        <v>12</v>
      </c>
      <c r="E14" s="10" t="s">
        <v>20</v>
      </c>
      <c r="F14" s="1"/>
      <c r="G14" s="10"/>
      <c r="H14" s="4"/>
      <c r="I14" s="15"/>
    </row>
    <row r="15" spans="1:9" x14ac:dyDescent="0.25">
      <c r="A15" s="1" t="s">
        <v>35</v>
      </c>
      <c r="B15" s="1" t="s">
        <v>36</v>
      </c>
      <c r="C15" s="13">
        <v>1900</v>
      </c>
      <c r="D15" s="1">
        <v>24</v>
      </c>
      <c r="E15" s="10" t="s">
        <v>37</v>
      </c>
      <c r="F15" s="1"/>
      <c r="G15" s="10"/>
      <c r="H15" s="4"/>
      <c r="I15" s="15"/>
    </row>
    <row r="16" spans="1:9" x14ac:dyDescent="0.25">
      <c r="A16" t="s">
        <v>70</v>
      </c>
      <c r="B16" s="11" t="s">
        <v>71</v>
      </c>
      <c r="C16">
        <v>900</v>
      </c>
      <c r="D16" s="11"/>
      <c r="F16" s="11"/>
      <c r="G16" s="20" t="s">
        <v>16</v>
      </c>
      <c r="H16" s="12">
        <v>-3</v>
      </c>
      <c r="I16" s="21" t="s">
        <v>73</v>
      </c>
    </row>
    <row r="17" spans="1:9" x14ac:dyDescent="0.25">
      <c r="A17" s="13"/>
      <c r="B17" s="1"/>
      <c r="C17" s="10"/>
      <c r="D17" s="1"/>
      <c r="E17" s="10"/>
      <c r="F17" s="1"/>
      <c r="G17" s="10"/>
      <c r="H17" s="4"/>
      <c r="I17" s="15"/>
    </row>
    <row r="18" spans="1:9" x14ac:dyDescent="0.25">
      <c r="A18" s="1" t="s">
        <v>74</v>
      </c>
      <c r="B18" s="1" t="s">
        <v>34</v>
      </c>
      <c r="C18" s="13">
        <v>2600</v>
      </c>
      <c r="D18" s="1">
        <v>24</v>
      </c>
      <c r="E18" s="10" t="s">
        <v>37</v>
      </c>
      <c r="F18" s="1"/>
      <c r="G18" s="10"/>
      <c r="H18" s="4"/>
      <c r="I18" s="15"/>
    </row>
    <row r="19" spans="1:9" x14ac:dyDescent="0.25">
      <c r="A19" s="1" t="s">
        <v>75</v>
      </c>
      <c r="B19" s="1" t="s">
        <v>71</v>
      </c>
      <c r="C19" s="13">
        <v>3800</v>
      </c>
      <c r="D19" s="1"/>
      <c r="E19" s="10"/>
      <c r="F19" s="1"/>
      <c r="G19" s="10" t="s">
        <v>16</v>
      </c>
      <c r="H19" s="4">
        <v>-5</v>
      </c>
      <c r="I19" s="15" t="s">
        <v>101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</sheetData>
  <hyperlinks>
    <hyperlink ref="C1" location="INDEX!A1" display="go back to index" xr:uid="{0CBF9409-7618-4638-9866-531634881748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6A8B-CCC8-478A-967E-9607639E2557}">
  <dimension ref="A1:I27"/>
  <sheetViews>
    <sheetView workbookViewId="0"/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104</v>
      </c>
      <c r="C1" s="40" t="s">
        <v>196</v>
      </c>
    </row>
    <row r="2" spans="1:9" x14ac:dyDescent="0.25">
      <c r="A2" s="38" t="s">
        <v>176</v>
      </c>
      <c r="B2" s="11">
        <f>INDEX!B6</f>
        <v>1</v>
      </c>
    </row>
    <row r="3" spans="1:9" s="5" customFormat="1" x14ac:dyDescent="0.25">
      <c r="A3" s="3" t="s">
        <v>13</v>
      </c>
      <c r="B3" s="4" t="s">
        <v>103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69</v>
      </c>
      <c r="B5" s="1" t="s">
        <v>105</v>
      </c>
      <c r="C5" s="1">
        <v>0</v>
      </c>
      <c r="D5" s="7">
        <v>0</v>
      </c>
      <c r="E5" s="1" t="s">
        <v>14</v>
      </c>
    </row>
    <row r="6" spans="1:9" x14ac:dyDescent="0.25">
      <c r="A6" s="1"/>
      <c r="B6" s="1"/>
      <c r="C6" s="1"/>
      <c r="D6" s="7"/>
      <c r="E6" s="1"/>
    </row>
    <row r="7" spans="1:9" x14ac:dyDescent="0.25">
      <c r="C7" s="8"/>
    </row>
    <row r="8" spans="1:9" x14ac:dyDescent="0.25">
      <c r="C8" s="8"/>
    </row>
    <row r="9" spans="1:9" x14ac:dyDescent="0.25">
      <c r="C9" s="8"/>
    </row>
    <row r="10" spans="1:9" s="5" customFormat="1" x14ac:dyDescent="0.25">
      <c r="A10"/>
      <c r="B10"/>
      <c r="C10" s="8"/>
      <c r="D10"/>
      <c r="E10"/>
      <c r="F10"/>
      <c r="G10"/>
    </row>
    <row r="11" spans="1:9" x14ac:dyDescent="0.25">
      <c r="C11" s="8"/>
    </row>
    <row r="13" spans="1:9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3">
        <v>50</v>
      </c>
      <c r="D14" s="1">
        <v>12</v>
      </c>
      <c r="E14" s="10" t="s">
        <v>20</v>
      </c>
      <c r="F14" s="1"/>
      <c r="G14" s="10"/>
      <c r="H14" s="4"/>
      <c r="I14" s="15"/>
    </row>
    <row r="15" spans="1:9" x14ac:dyDescent="0.25">
      <c r="A15" s="1"/>
      <c r="B15" s="1"/>
      <c r="C15" s="13"/>
      <c r="D15" s="1"/>
      <c r="E15" s="10"/>
      <c r="F15" s="1"/>
      <c r="G15" s="10"/>
      <c r="H15" s="4"/>
      <c r="I15" s="15"/>
    </row>
    <row r="16" spans="1:9" x14ac:dyDescent="0.25">
      <c r="B16" s="11"/>
      <c r="D16" s="11"/>
      <c r="F16" s="11"/>
      <c r="G16" s="20"/>
      <c r="H16" s="12"/>
      <c r="I16" s="21"/>
    </row>
    <row r="17" spans="1:9" x14ac:dyDescent="0.25">
      <c r="A17" s="13"/>
      <c r="B17" s="1"/>
      <c r="C17" s="10"/>
      <c r="D17" s="1"/>
      <c r="E17" s="10"/>
      <c r="F17" s="1"/>
      <c r="G17" s="10"/>
      <c r="H17" s="4"/>
      <c r="I17" s="15"/>
    </row>
    <row r="18" spans="1:9" x14ac:dyDescent="0.25">
      <c r="A18" s="1"/>
      <c r="B18" s="1"/>
      <c r="C18" s="13"/>
      <c r="D18" s="1"/>
      <c r="E18" s="10"/>
      <c r="F18" s="1"/>
      <c r="G18" s="10"/>
      <c r="H18" s="4"/>
      <c r="I18" s="15"/>
    </row>
    <row r="19" spans="1:9" x14ac:dyDescent="0.25">
      <c r="A19" s="1"/>
      <c r="B19" s="1"/>
      <c r="C19" s="13"/>
      <c r="D19" s="1"/>
      <c r="E19" s="10"/>
      <c r="F19" s="1"/>
      <c r="G19" s="10"/>
      <c r="H19" s="4"/>
      <c r="I19" s="15"/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4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4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</sheetData>
  <hyperlinks>
    <hyperlink ref="C1" location="INDEX!A1" display="go back to index" xr:uid="{7796D7B9-5103-4C79-947F-DCEF85C80F25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C17F-998F-4157-8EC9-DBF7F80425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F5" sqref="F5"/>
    </sheetView>
  </sheetViews>
  <sheetFormatPr defaultColWidth="9.140625" defaultRowHeight="15" x14ac:dyDescent="0.25"/>
  <cols>
    <col min="1" max="1" width="14.42578125" style="5" customWidth="1"/>
    <col min="2" max="2" width="13.140625" style="5" customWidth="1"/>
    <col min="3" max="3" width="14.28515625" style="5" customWidth="1"/>
    <col min="4" max="4" width="14.5703125" style="5" customWidth="1"/>
    <col min="5" max="5" width="16.7109375" style="5" customWidth="1"/>
    <col min="6" max="6" width="12.28515625" style="5" customWidth="1"/>
    <col min="7" max="7" width="19.7109375" style="5" customWidth="1"/>
    <col min="8" max="8" width="15.85546875" style="5" customWidth="1"/>
    <col min="9" max="16384" width="9.140625" style="5"/>
  </cols>
  <sheetData>
    <row r="1" spans="1:9" x14ac:dyDescent="0.25">
      <c r="A1" s="3" t="s">
        <v>0</v>
      </c>
      <c r="B1" s="4" t="s">
        <v>181</v>
      </c>
    </row>
    <row r="2" spans="1:9" x14ac:dyDescent="0.25">
      <c r="A2" s="3" t="s">
        <v>180</v>
      </c>
      <c r="B2" s="12" t="s">
        <v>182</v>
      </c>
    </row>
    <row r="3" spans="1:9" x14ac:dyDescent="0.25">
      <c r="A3" s="3" t="s">
        <v>13</v>
      </c>
      <c r="B3" s="4" t="s">
        <v>189</v>
      </c>
      <c r="C3" s="14"/>
      <c r="D3" s="15"/>
    </row>
    <row r="4" spans="1:9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9" x14ac:dyDescent="0.25">
      <c r="A5" s="4" t="s">
        <v>10</v>
      </c>
      <c r="B5" s="4">
        <v>0</v>
      </c>
      <c r="C5" s="4">
        <v>1.1299999999999999</v>
      </c>
      <c r="D5" s="4" t="s">
        <v>14</v>
      </c>
    </row>
    <row r="6" spans="1:9" x14ac:dyDescent="0.25">
      <c r="A6" s="4" t="s">
        <v>11</v>
      </c>
      <c r="B6" s="4">
        <v>-3</v>
      </c>
      <c r="C6" s="4">
        <v>0.125</v>
      </c>
      <c r="D6" s="4" t="s">
        <v>14</v>
      </c>
    </row>
    <row r="7" spans="1:9" x14ac:dyDescent="0.25">
      <c r="A7" s="4" t="s">
        <v>12</v>
      </c>
      <c r="B7" s="4">
        <v>-12</v>
      </c>
      <c r="C7" s="4">
        <v>0</v>
      </c>
      <c r="D7" s="4" t="s">
        <v>14</v>
      </c>
    </row>
    <row r="8" spans="1:9" x14ac:dyDescent="0.25">
      <c r="A8" s="4"/>
      <c r="B8" s="4"/>
      <c r="C8" s="4"/>
      <c r="D8" s="4"/>
    </row>
    <row r="10" spans="1:9" ht="30" x14ac:dyDescent="0.25">
      <c r="A10" s="3" t="s">
        <v>5</v>
      </c>
      <c r="B10" s="3" t="s">
        <v>6</v>
      </c>
      <c r="C10" s="3" t="s">
        <v>7</v>
      </c>
      <c r="D10" s="3" t="s">
        <v>18</v>
      </c>
      <c r="E10" s="3" t="s">
        <v>8</v>
      </c>
      <c r="F10" s="3" t="s">
        <v>9</v>
      </c>
      <c r="G10" s="6" t="s">
        <v>22</v>
      </c>
      <c r="H10" s="6" t="s">
        <v>19</v>
      </c>
      <c r="I10" s="3" t="s">
        <v>23</v>
      </c>
    </row>
    <row r="11" spans="1:9" x14ac:dyDescent="0.25">
      <c r="A11" s="4">
        <v>1</v>
      </c>
      <c r="B11" s="4" t="s">
        <v>15</v>
      </c>
      <c r="C11" s="4">
        <v>30</v>
      </c>
      <c r="D11" s="4">
        <v>12</v>
      </c>
      <c r="E11" s="4" t="s">
        <v>20</v>
      </c>
      <c r="F11" s="4"/>
      <c r="G11" s="4"/>
      <c r="H11" s="4"/>
      <c r="I11" s="4"/>
    </row>
    <row r="12" spans="1:9" x14ac:dyDescent="0.25">
      <c r="A12" s="4">
        <v>2</v>
      </c>
      <c r="B12" s="4" t="s">
        <v>15</v>
      </c>
      <c r="C12" s="4">
        <v>315</v>
      </c>
      <c r="D12" s="4">
        <v>24</v>
      </c>
      <c r="E12" s="4" t="s">
        <v>21</v>
      </c>
      <c r="F12" s="4"/>
      <c r="G12" s="4"/>
      <c r="H12" s="4"/>
      <c r="I12" s="4"/>
    </row>
    <row r="13" spans="1:9" x14ac:dyDescent="0.25">
      <c r="A13" s="4">
        <v>3</v>
      </c>
      <c r="B13" s="4" t="s">
        <v>16</v>
      </c>
      <c r="C13" s="4">
        <v>50</v>
      </c>
      <c r="D13" s="4"/>
      <c r="E13" s="4"/>
      <c r="F13" s="4"/>
      <c r="G13" s="4">
        <v>0.6</v>
      </c>
      <c r="H13" s="4">
        <v>3</v>
      </c>
      <c r="I13" s="4"/>
    </row>
    <row r="14" spans="1:9" x14ac:dyDescent="0.25">
      <c r="A14" s="4">
        <v>4</v>
      </c>
      <c r="B14" s="4" t="s">
        <v>16</v>
      </c>
      <c r="C14" s="4">
        <v>130</v>
      </c>
      <c r="D14" s="4"/>
      <c r="E14" s="4"/>
      <c r="F14" s="4"/>
      <c r="G14" s="4">
        <v>0.45</v>
      </c>
      <c r="H14" s="4">
        <v>-3</v>
      </c>
      <c r="I14" s="4"/>
    </row>
    <row r="15" spans="1:9" x14ac:dyDescent="0.25">
      <c r="A15" s="4">
        <v>5</v>
      </c>
      <c r="B15" s="4" t="s">
        <v>15</v>
      </c>
      <c r="C15" s="4">
        <v>315</v>
      </c>
      <c r="D15" s="4">
        <v>24</v>
      </c>
      <c r="E15" s="4" t="s">
        <v>21</v>
      </c>
      <c r="F15" s="4"/>
      <c r="G15" s="4"/>
      <c r="H15" s="4"/>
      <c r="I15" s="4"/>
    </row>
    <row r="16" spans="1:9" x14ac:dyDescent="0.25">
      <c r="A16" s="4">
        <v>6</v>
      </c>
      <c r="B16" s="4" t="s">
        <v>15</v>
      </c>
      <c r="C16" s="4">
        <v>1100</v>
      </c>
      <c r="D16" s="4">
        <v>48</v>
      </c>
      <c r="E16" s="4" t="s">
        <v>21</v>
      </c>
      <c r="F16" s="4"/>
      <c r="G16" s="4"/>
      <c r="H16" s="4"/>
      <c r="I16" s="4"/>
    </row>
    <row r="17" spans="1:9" x14ac:dyDescent="0.25">
      <c r="A17" s="4">
        <v>7</v>
      </c>
      <c r="B17" s="4" t="s">
        <v>16</v>
      </c>
      <c r="C17" s="4">
        <v>500</v>
      </c>
      <c r="D17" s="4"/>
      <c r="E17" s="4"/>
      <c r="F17" s="4"/>
      <c r="G17" s="4">
        <v>0.3</v>
      </c>
      <c r="H17" s="4">
        <v>-4.5</v>
      </c>
      <c r="I17" s="4"/>
    </row>
    <row r="18" spans="1:9" x14ac:dyDescent="0.25">
      <c r="A18" s="4">
        <v>8</v>
      </c>
      <c r="B18" s="4" t="s">
        <v>16</v>
      </c>
      <c r="C18" s="4">
        <v>1230</v>
      </c>
      <c r="D18" s="4"/>
      <c r="E18" s="4"/>
      <c r="F18" s="4"/>
      <c r="G18" s="4">
        <v>1</v>
      </c>
      <c r="H18" s="4">
        <v>3</v>
      </c>
      <c r="I18" s="4"/>
    </row>
    <row r="19" spans="1:9" x14ac:dyDescent="0.25">
      <c r="A19" s="4">
        <v>9</v>
      </c>
      <c r="B19" s="4" t="s">
        <v>15</v>
      </c>
      <c r="C19" s="4">
        <v>1100</v>
      </c>
      <c r="D19" s="4">
        <v>48</v>
      </c>
      <c r="E19" s="4" t="s">
        <v>21</v>
      </c>
      <c r="F19" s="4"/>
      <c r="G19" s="4"/>
      <c r="H19" s="4"/>
      <c r="I19" s="4"/>
    </row>
    <row r="20" spans="1:9" x14ac:dyDescent="0.25">
      <c r="A20" s="4">
        <v>10</v>
      </c>
      <c r="B20" s="4" t="s">
        <v>16</v>
      </c>
      <c r="C20" s="4">
        <v>3000</v>
      </c>
      <c r="D20" s="4"/>
      <c r="E20" s="4"/>
      <c r="F20" s="4"/>
      <c r="G20" s="4">
        <v>0.5</v>
      </c>
      <c r="H20" s="4">
        <v>-2</v>
      </c>
      <c r="I20" s="4"/>
    </row>
    <row r="21" spans="1:9" x14ac:dyDescent="0.25">
      <c r="A21" s="4">
        <v>11</v>
      </c>
      <c r="B21" s="4" t="s">
        <v>17</v>
      </c>
      <c r="C21" s="4">
        <v>10000</v>
      </c>
      <c r="D21" s="4"/>
      <c r="E21" s="4"/>
      <c r="F21" s="4" t="s">
        <v>12</v>
      </c>
      <c r="G21" s="4">
        <v>2</v>
      </c>
      <c r="H21" s="4">
        <v>13</v>
      </c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165D-561B-4270-A3F8-D283EE7E17A9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113</v>
      </c>
      <c r="C1" s="40" t="s">
        <v>196</v>
      </c>
    </row>
    <row r="2" spans="1:9" x14ac:dyDescent="0.25">
      <c r="A2" s="38" t="s">
        <v>176</v>
      </c>
      <c r="B2" s="11">
        <f>INDEX!B50</f>
        <v>4</v>
      </c>
    </row>
    <row r="3" spans="1:9" s="5" customFormat="1" x14ac:dyDescent="0.25">
      <c r="A3" s="3" t="s">
        <v>13</v>
      </c>
      <c r="B3" s="4" t="s">
        <v>94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90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29</v>
      </c>
      <c r="B6" s="1" t="s">
        <v>90</v>
      </c>
      <c r="C6" s="1">
        <v>0</v>
      </c>
      <c r="D6" s="7">
        <v>0.7</v>
      </c>
      <c r="E6" s="1" t="s">
        <v>14</v>
      </c>
    </row>
    <row r="7" spans="1:9" x14ac:dyDescent="0.25">
      <c r="A7" s="1" t="s">
        <v>39</v>
      </c>
      <c r="B7" s="1" t="s">
        <v>97</v>
      </c>
      <c r="C7" s="1">
        <v>-2</v>
      </c>
      <c r="D7" s="7">
        <v>0</v>
      </c>
      <c r="E7" s="1" t="s">
        <v>14</v>
      </c>
    </row>
    <row r="8" spans="1:9" x14ac:dyDescent="0.25">
      <c r="A8" s="1" t="s">
        <v>40</v>
      </c>
      <c r="B8" s="1" t="s">
        <v>93</v>
      </c>
      <c r="C8" s="1">
        <v>-4</v>
      </c>
      <c r="D8" s="7">
        <v>0.1</v>
      </c>
      <c r="E8" s="1" t="s">
        <v>14</v>
      </c>
    </row>
    <row r="9" spans="1:9" x14ac:dyDescent="0.25">
      <c r="A9" s="1" t="s">
        <v>41</v>
      </c>
      <c r="B9" s="1" t="s">
        <v>93</v>
      </c>
      <c r="C9" s="1">
        <v>6</v>
      </c>
      <c r="D9" s="7">
        <v>0.1</v>
      </c>
      <c r="E9" s="1" t="s">
        <v>14</v>
      </c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">
        <v>30</v>
      </c>
      <c r="D14" s="1">
        <v>12</v>
      </c>
      <c r="E14" s="10" t="s">
        <v>20</v>
      </c>
      <c r="F14" s="1"/>
      <c r="G14" s="10"/>
      <c r="H14" s="4"/>
      <c r="I14" s="4"/>
    </row>
    <row r="15" spans="1:9" x14ac:dyDescent="0.25">
      <c r="A15" s="13" t="s">
        <v>35</v>
      </c>
      <c r="B15" s="1" t="s">
        <v>36</v>
      </c>
      <c r="C15" s="1">
        <v>300</v>
      </c>
      <c r="D15" s="1">
        <v>24</v>
      </c>
      <c r="E15" s="10" t="s">
        <v>37</v>
      </c>
      <c r="F15" s="1"/>
      <c r="G15" s="10"/>
      <c r="H15" s="4"/>
      <c r="I15" s="4"/>
    </row>
    <row r="16" spans="1:9" x14ac:dyDescent="0.25">
      <c r="B16" s="22"/>
      <c r="C16" s="22"/>
      <c r="D16" s="22"/>
      <c r="F16" s="22"/>
      <c r="H16" s="23"/>
      <c r="I16" s="4"/>
    </row>
    <row r="17" spans="1:9" x14ac:dyDescent="0.25">
      <c r="A17" s="13" t="s">
        <v>42</v>
      </c>
      <c r="B17" s="1" t="s">
        <v>34</v>
      </c>
      <c r="C17" s="10">
        <v>350</v>
      </c>
      <c r="D17" s="1">
        <v>24</v>
      </c>
      <c r="E17" s="10" t="s">
        <v>37</v>
      </c>
      <c r="F17" s="1"/>
      <c r="G17" s="10"/>
      <c r="H17" s="4"/>
      <c r="I17" s="4"/>
    </row>
    <row r="18" spans="1:9" x14ac:dyDescent="0.25">
      <c r="A18" s="13" t="s">
        <v>43</v>
      </c>
      <c r="B18" s="1" t="s">
        <v>36</v>
      </c>
      <c r="C18" s="10">
        <v>1600</v>
      </c>
      <c r="D18" s="1">
        <v>24</v>
      </c>
      <c r="E18" s="10" t="s">
        <v>37</v>
      </c>
      <c r="F18" s="1"/>
      <c r="G18" s="10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3"/>
      <c r="B20" s="1"/>
      <c r="C20" s="10"/>
      <c r="D20" s="1"/>
      <c r="E20" s="10"/>
      <c r="F20" s="1"/>
      <c r="G20" s="10"/>
      <c r="H20" s="4"/>
      <c r="I20" s="4"/>
    </row>
    <row r="21" spans="1:9" x14ac:dyDescent="0.25">
      <c r="A21" s="13" t="s">
        <v>44</v>
      </c>
      <c r="B21" s="1" t="s">
        <v>34</v>
      </c>
      <c r="C21" s="10">
        <v>1600</v>
      </c>
      <c r="D21" s="1">
        <v>24</v>
      </c>
      <c r="E21" s="10" t="s">
        <v>37</v>
      </c>
      <c r="F21" s="1"/>
      <c r="G21" s="10"/>
      <c r="H21" s="4"/>
      <c r="I21" s="4"/>
    </row>
    <row r="22" spans="1:9" x14ac:dyDescent="0.25">
      <c r="A22" s="13" t="s">
        <v>190</v>
      </c>
      <c r="B22" s="1" t="s">
        <v>36</v>
      </c>
      <c r="C22" s="10">
        <v>6000</v>
      </c>
      <c r="D22" s="1">
        <v>24</v>
      </c>
      <c r="E22" s="10" t="s">
        <v>37</v>
      </c>
      <c r="F22" s="1"/>
      <c r="G22" s="10"/>
      <c r="H22" s="4"/>
      <c r="I22" s="4"/>
    </row>
    <row r="23" spans="1:9" x14ac:dyDescent="0.25">
      <c r="B23" s="22"/>
      <c r="D23" s="22"/>
      <c r="F23" s="22"/>
      <c r="H23" s="23"/>
      <c r="I23" s="4"/>
    </row>
    <row r="24" spans="1:9" x14ac:dyDescent="0.25">
      <c r="A24" s="13" t="s">
        <v>191</v>
      </c>
      <c r="B24" s="1" t="s">
        <v>71</v>
      </c>
      <c r="C24" s="10">
        <v>10000</v>
      </c>
      <c r="D24" s="1"/>
      <c r="E24" s="10"/>
      <c r="F24" s="1"/>
      <c r="G24" s="1" t="s">
        <v>16</v>
      </c>
      <c r="H24" s="4" t="s">
        <v>121</v>
      </c>
      <c r="I24" s="4" t="s">
        <v>118</v>
      </c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6EE6ABA7-ED05-4D6A-854B-E5278B24435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2BBF-175B-4A19-8CDC-14E8828A81D6}">
  <dimension ref="A1:I28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4" max="4" width="13.140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9.140625" style="5"/>
  </cols>
  <sheetData>
    <row r="1" spans="1:9" x14ac:dyDescent="0.25">
      <c r="A1" s="2" t="s">
        <v>0</v>
      </c>
      <c r="B1" s="1" t="s">
        <v>112</v>
      </c>
      <c r="C1" s="40" t="s">
        <v>196</v>
      </c>
    </row>
    <row r="2" spans="1:9" x14ac:dyDescent="0.25">
      <c r="A2" s="38" t="s">
        <v>176</v>
      </c>
      <c r="B2" s="11">
        <f>INDEX!B49</f>
        <v>4</v>
      </c>
    </row>
    <row r="3" spans="1:9" s="5" customFormat="1" x14ac:dyDescent="0.25">
      <c r="A3" s="3" t="s">
        <v>13</v>
      </c>
      <c r="B3" s="4" t="s">
        <v>178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  <c r="F4" s="37"/>
    </row>
    <row r="5" spans="1:9" x14ac:dyDescent="0.25">
      <c r="A5" s="1" t="s">
        <v>28</v>
      </c>
      <c r="B5" s="1" t="s">
        <v>90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29</v>
      </c>
      <c r="B6" s="1" t="s">
        <v>90</v>
      </c>
      <c r="C6" s="1">
        <v>0</v>
      </c>
      <c r="D6" s="7">
        <v>0.7</v>
      </c>
      <c r="E6" s="1" t="s">
        <v>14</v>
      </c>
    </row>
    <row r="7" spans="1:9" x14ac:dyDescent="0.25">
      <c r="A7" s="1" t="s">
        <v>27</v>
      </c>
      <c r="B7" s="1" t="s">
        <v>92</v>
      </c>
      <c r="C7" s="1">
        <v>-1</v>
      </c>
      <c r="D7" s="7">
        <v>0</v>
      </c>
      <c r="E7" s="1" t="s">
        <v>14</v>
      </c>
    </row>
    <row r="8" spans="1:9" x14ac:dyDescent="0.25">
      <c r="A8" s="1" t="s">
        <v>26</v>
      </c>
      <c r="B8" s="1" t="s">
        <v>92</v>
      </c>
      <c r="C8" s="1">
        <v>-2</v>
      </c>
      <c r="D8" s="7">
        <v>0.1</v>
      </c>
      <c r="E8" s="1" t="s">
        <v>14</v>
      </c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0">
        <v>30</v>
      </c>
      <c r="D14" s="1">
        <v>12</v>
      </c>
      <c r="E14" s="10" t="s">
        <v>20</v>
      </c>
      <c r="F14" s="1"/>
      <c r="G14" s="10"/>
      <c r="H14" s="4"/>
      <c r="I14" s="4"/>
    </row>
    <row r="15" spans="1:9" x14ac:dyDescent="0.25">
      <c r="A15" s="13" t="s">
        <v>35</v>
      </c>
      <c r="B15" s="1" t="s">
        <v>36</v>
      </c>
      <c r="C15" s="1">
        <v>300</v>
      </c>
      <c r="D15" s="1">
        <v>24</v>
      </c>
      <c r="E15" s="10" t="s">
        <v>37</v>
      </c>
      <c r="F15" s="1"/>
      <c r="G15" s="10"/>
      <c r="H15" s="4"/>
      <c r="I15" s="4"/>
    </row>
    <row r="16" spans="1:9" x14ac:dyDescent="0.25">
      <c r="B16" s="22"/>
      <c r="D16" s="22"/>
      <c r="F16" s="22"/>
      <c r="H16" s="23"/>
      <c r="I16" s="4"/>
    </row>
    <row r="17" spans="1:9" x14ac:dyDescent="0.25">
      <c r="A17" s="1" t="s">
        <v>38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45</v>
      </c>
      <c r="B18" s="1" t="s">
        <v>36</v>
      </c>
      <c r="C18" s="1">
        <v>1600</v>
      </c>
      <c r="D18" s="1">
        <v>24</v>
      </c>
      <c r="E18" s="1" t="s">
        <v>37</v>
      </c>
      <c r="F18" s="1"/>
      <c r="G18" s="1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 t="s">
        <v>108</v>
      </c>
      <c r="B21" s="10" t="s">
        <v>34</v>
      </c>
      <c r="C21" s="1">
        <v>1600</v>
      </c>
      <c r="D21" s="10">
        <v>24</v>
      </c>
      <c r="E21" s="1" t="s">
        <v>37</v>
      </c>
      <c r="F21" s="10"/>
      <c r="G21" s="1"/>
      <c r="H21" s="15"/>
      <c r="I21" s="4"/>
    </row>
    <row r="22" spans="1:9" x14ac:dyDescent="0.25">
      <c r="A22" s="13" t="s">
        <v>47</v>
      </c>
      <c r="B22" s="1" t="s">
        <v>71</v>
      </c>
      <c r="C22" s="10">
        <v>10000</v>
      </c>
      <c r="D22" s="1"/>
      <c r="E22" s="10"/>
      <c r="F22" s="1"/>
      <c r="G22" s="1" t="s">
        <v>16</v>
      </c>
      <c r="H22" s="4" t="s">
        <v>121</v>
      </c>
      <c r="I22" s="4" t="s">
        <v>118</v>
      </c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</sheetData>
  <hyperlinks>
    <hyperlink ref="C1" location="INDEX!A1" display="go back to index" xr:uid="{3F6CCCBC-5D37-4FDE-85DA-B46F14F759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4" max="4" width="14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50</v>
      </c>
      <c r="C1" s="40" t="s">
        <v>196</v>
      </c>
    </row>
    <row r="2" spans="1:9" x14ac:dyDescent="0.25">
      <c r="A2" s="38" t="s">
        <v>176</v>
      </c>
      <c r="B2" s="11">
        <f>INDEX!B47</f>
        <v>4</v>
      </c>
    </row>
    <row r="3" spans="1:9" s="5" customFormat="1" x14ac:dyDescent="0.25">
      <c r="A3" s="3" t="s">
        <v>13</v>
      </c>
      <c r="B3" s="4" t="s">
        <v>91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39</v>
      </c>
      <c r="B6" s="1" t="s">
        <v>93</v>
      </c>
      <c r="C6" s="1">
        <v>-2</v>
      </c>
      <c r="D6" s="7">
        <v>0</v>
      </c>
      <c r="E6" s="1" t="s">
        <v>14</v>
      </c>
    </row>
    <row r="7" spans="1:9" x14ac:dyDescent="0.25">
      <c r="A7" s="1" t="s">
        <v>40</v>
      </c>
      <c r="B7" s="1" t="s">
        <v>93</v>
      </c>
      <c r="C7" s="1">
        <v>-4</v>
      </c>
      <c r="D7" s="7">
        <v>0.1</v>
      </c>
      <c r="E7" s="1" t="s">
        <v>14</v>
      </c>
    </row>
    <row r="8" spans="1:9" x14ac:dyDescent="0.25">
      <c r="A8" s="1" t="s">
        <v>41</v>
      </c>
      <c r="B8" s="1" t="s">
        <v>93</v>
      </c>
      <c r="C8" s="1">
        <v>4</v>
      </c>
      <c r="D8" s="7">
        <v>0.1</v>
      </c>
      <c r="E8" s="1" t="s">
        <v>14</v>
      </c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0">
        <v>30</v>
      </c>
      <c r="D14" s="1">
        <v>12</v>
      </c>
      <c r="E14" s="10" t="s">
        <v>20</v>
      </c>
      <c r="F14" s="1"/>
      <c r="G14" s="10"/>
      <c r="H14" s="4"/>
      <c r="I14" s="4"/>
    </row>
    <row r="15" spans="1:9" x14ac:dyDescent="0.25">
      <c r="A15" s="13" t="s">
        <v>35</v>
      </c>
      <c r="B15" s="1" t="s">
        <v>36</v>
      </c>
      <c r="C15" s="1">
        <v>300</v>
      </c>
      <c r="D15" s="1">
        <v>24</v>
      </c>
      <c r="E15" s="10" t="s">
        <v>37</v>
      </c>
      <c r="F15" s="1"/>
      <c r="G15" s="10"/>
      <c r="H15" s="4"/>
      <c r="I15" s="4"/>
    </row>
    <row r="16" spans="1:9" x14ac:dyDescent="0.25">
      <c r="B16" s="22"/>
      <c r="D16" s="22"/>
      <c r="F16" s="22"/>
      <c r="H16" s="23"/>
      <c r="I16" s="4"/>
    </row>
    <row r="17" spans="1:9" x14ac:dyDescent="0.25">
      <c r="A17" s="13" t="s">
        <v>42</v>
      </c>
      <c r="B17" s="1" t="s">
        <v>34</v>
      </c>
      <c r="C17" s="10">
        <v>350</v>
      </c>
      <c r="D17" s="1">
        <v>24</v>
      </c>
      <c r="E17" s="10" t="s">
        <v>37</v>
      </c>
      <c r="F17" s="1"/>
      <c r="G17" s="10"/>
      <c r="H17" s="4"/>
      <c r="I17" s="4"/>
    </row>
    <row r="18" spans="1:9" x14ac:dyDescent="0.25">
      <c r="A18" s="13" t="s">
        <v>43</v>
      </c>
      <c r="B18" s="1" t="s">
        <v>36</v>
      </c>
      <c r="C18" s="10">
        <v>1600</v>
      </c>
      <c r="D18" s="1">
        <v>24</v>
      </c>
      <c r="E18" s="10" t="s">
        <v>37</v>
      </c>
      <c r="F18" s="1"/>
      <c r="G18" s="10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3"/>
      <c r="B20" s="1"/>
      <c r="C20" s="10"/>
      <c r="D20" s="1"/>
      <c r="E20" s="10"/>
      <c r="F20" s="1"/>
      <c r="G20" s="10"/>
      <c r="H20" s="4"/>
      <c r="I20" s="4"/>
    </row>
    <row r="21" spans="1:9" x14ac:dyDescent="0.25">
      <c r="A21" s="13" t="s">
        <v>44</v>
      </c>
      <c r="B21" s="1" t="s">
        <v>34</v>
      </c>
      <c r="C21" s="10">
        <v>1600</v>
      </c>
      <c r="D21" s="1">
        <v>24</v>
      </c>
      <c r="E21" s="10" t="s">
        <v>37</v>
      </c>
      <c r="F21" s="1"/>
      <c r="G21" s="10"/>
      <c r="H21" s="4"/>
      <c r="I21" s="4"/>
    </row>
    <row r="22" spans="1:9" x14ac:dyDescent="0.25">
      <c r="A22" s="13" t="s">
        <v>190</v>
      </c>
      <c r="B22" s="1" t="s">
        <v>36</v>
      </c>
      <c r="C22" s="10">
        <v>6000</v>
      </c>
      <c r="D22" s="1">
        <v>24</v>
      </c>
      <c r="E22" s="10" t="s">
        <v>37</v>
      </c>
      <c r="F22" s="1"/>
      <c r="G22" s="10"/>
      <c r="H22" s="4"/>
      <c r="I22" s="4"/>
    </row>
    <row r="23" spans="1:9" x14ac:dyDescent="0.25">
      <c r="B23" s="22"/>
      <c r="D23" s="22"/>
      <c r="F23" s="22"/>
      <c r="H23" s="23"/>
      <c r="I23" s="4"/>
    </row>
    <row r="24" spans="1:9" x14ac:dyDescent="0.25">
      <c r="A24" s="13" t="s">
        <v>191</v>
      </c>
      <c r="B24" s="1" t="s">
        <v>71</v>
      </c>
      <c r="C24" s="10">
        <v>10000</v>
      </c>
      <c r="D24" s="1"/>
      <c r="E24" s="10"/>
      <c r="F24" s="1"/>
      <c r="G24" s="1" t="s">
        <v>16</v>
      </c>
      <c r="H24" s="4" t="s">
        <v>121</v>
      </c>
      <c r="I24" s="4" t="s">
        <v>118</v>
      </c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  <row r="30" spans="1:9" x14ac:dyDescent="0.25">
      <c r="A30" s="1"/>
      <c r="B30" s="1"/>
      <c r="C30" s="1"/>
      <c r="D30" s="1"/>
      <c r="E30" s="1"/>
      <c r="F30" s="1"/>
      <c r="G30" s="1"/>
      <c r="H30" s="4"/>
      <c r="I30" s="4"/>
    </row>
  </sheetData>
  <hyperlinks>
    <hyperlink ref="C1" location="INDEX!A1" display="go back to index" xr:uid="{8B651CA8-72B3-47A3-BBAA-39D5C0AB94B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51</v>
      </c>
      <c r="C1" s="40" t="s">
        <v>196</v>
      </c>
    </row>
    <row r="2" spans="1:9" x14ac:dyDescent="0.25">
      <c r="A2" s="38" t="s">
        <v>176</v>
      </c>
      <c r="B2" s="11">
        <f>INDEX!B46</f>
        <v>4</v>
      </c>
    </row>
    <row r="3" spans="1:9" s="5" customFormat="1" x14ac:dyDescent="0.25">
      <c r="A3" s="3" t="s">
        <v>13</v>
      </c>
      <c r="B3" s="4" t="s">
        <v>177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80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27</v>
      </c>
      <c r="B6" s="1" t="s">
        <v>92</v>
      </c>
      <c r="C6" s="1">
        <v>-3</v>
      </c>
      <c r="D6" s="7">
        <v>0</v>
      </c>
      <c r="E6" s="1" t="s">
        <v>14</v>
      </c>
    </row>
    <row r="7" spans="1:9" x14ac:dyDescent="0.25">
      <c r="A7" s="1" t="s">
        <v>26</v>
      </c>
      <c r="B7" s="1" t="s">
        <v>92</v>
      </c>
      <c r="C7" s="1">
        <v>-4</v>
      </c>
      <c r="D7" s="7">
        <v>0.1</v>
      </c>
      <c r="E7" s="1" t="s">
        <v>14</v>
      </c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0">
        <v>30</v>
      </c>
      <c r="D14" s="1">
        <v>12</v>
      </c>
      <c r="E14" s="10" t="s">
        <v>20</v>
      </c>
      <c r="F14" s="1"/>
      <c r="G14" s="10"/>
      <c r="H14" s="4"/>
      <c r="I14" s="4"/>
    </row>
    <row r="15" spans="1:9" x14ac:dyDescent="0.25">
      <c r="A15" s="13" t="s">
        <v>35</v>
      </c>
      <c r="B15" s="1" t="s">
        <v>36</v>
      </c>
      <c r="C15" s="1">
        <v>300</v>
      </c>
      <c r="D15" s="1">
        <v>24</v>
      </c>
      <c r="E15" s="10" t="s">
        <v>37</v>
      </c>
      <c r="F15" s="1"/>
      <c r="G15" s="10"/>
      <c r="H15" s="4"/>
      <c r="I15" s="4"/>
    </row>
    <row r="16" spans="1:9" x14ac:dyDescent="0.25">
      <c r="B16" s="22"/>
      <c r="D16" s="22"/>
      <c r="F16" s="22"/>
      <c r="H16" s="23"/>
      <c r="I16" s="4"/>
    </row>
    <row r="17" spans="1:9" x14ac:dyDescent="0.25">
      <c r="A17" s="1" t="s">
        <v>38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45</v>
      </c>
      <c r="B18" s="1" t="s">
        <v>36</v>
      </c>
      <c r="C18" s="1">
        <v>1600</v>
      </c>
      <c r="D18" s="1">
        <v>24</v>
      </c>
      <c r="E18" s="1" t="s">
        <v>37</v>
      </c>
      <c r="F18" s="1"/>
      <c r="G18" s="1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 t="s">
        <v>108</v>
      </c>
      <c r="B21" s="10" t="s">
        <v>34</v>
      </c>
      <c r="C21" s="1">
        <v>1600</v>
      </c>
      <c r="D21" s="10">
        <v>24</v>
      </c>
      <c r="E21" s="1" t="s">
        <v>37</v>
      </c>
      <c r="F21" s="10"/>
      <c r="G21" s="1"/>
      <c r="H21" s="15"/>
      <c r="I21" s="4"/>
    </row>
    <row r="22" spans="1:9" x14ac:dyDescent="0.25">
      <c r="A22" s="13" t="s">
        <v>47</v>
      </c>
      <c r="B22" s="1" t="s">
        <v>71</v>
      </c>
      <c r="C22" s="10">
        <v>10000</v>
      </c>
      <c r="D22" s="1"/>
      <c r="E22" s="10"/>
      <c r="F22" s="1"/>
      <c r="G22" s="1" t="s">
        <v>16</v>
      </c>
      <c r="H22" s="4" t="s">
        <v>121</v>
      </c>
      <c r="I22" s="4" t="s">
        <v>118</v>
      </c>
    </row>
    <row r="23" spans="1:9" x14ac:dyDescent="0.25">
      <c r="A23" s="1"/>
      <c r="B23" s="1"/>
      <c r="C23" s="1"/>
      <c r="D23" s="1"/>
      <c r="E23" s="1"/>
      <c r="F23" s="1"/>
      <c r="G23" s="1"/>
      <c r="H23" s="4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</sheetData>
  <hyperlinks>
    <hyperlink ref="C1" location="INDEX!A1" display="go back to index" xr:uid="{CCD3A68D-A6B8-4111-BFE9-1CB942CB44A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1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4" max="4" width="14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52</v>
      </c>
      <c r="C1" s="40" t="s">
        <v>196</v>
      </c>
    </row>
    <row r="2" spans="1:9" x14ac:dyDescent="0.25">
      <c r="A2" s="38" t="s">
        <v>176</v>
      </c>
      <c r="B2" s="11">
        <f>INDEX!B44</f>
        <v>5</v>
      </c>
    </row>
    <row r="3" spans="1:9" s="5" customFormat="1" x14ac:dyDescent="0.25">
      <c r="A3" s="3" t="s">
        <v>13</v>
      </c>
      <c r="B3" s="4" t="s">
        <v>91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84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39</v>
      </c>
      <c r="B6" s="1" t="s">
        <v>93</v>
      </c>
      <c r="C6" s="1">
        <v>-7</v>
      </c>
      <c r="D6" s="7">
        <v>0</v>
      </c>
      <c r="E6" s="1" t="s">
        <v>14</v>
      </c>
    </row>
    <row r="7" spans="1:9" x14ac:dyDescent="0.25">
      <c r="A7" s="1" t="s">
        <v>40</v>
      </c>
      <c r="B7" s="1" t="s">
        <v>93</v>
      </c>
      <c r="C7" s="1">
        <v>-8</v>
      </c>
      <c r="D7" s="7">
        <v>0.1</v>
      </c>
      <c r="E7" s="1" t="s">
        <v>14</v>
      </c>
    </row>
    <row r="8" spans="1:9" x14ac:dyDescent="0.25">
      <c r="A8" s="1" t="s">
        <v>41</v>
      </c>
      <c r="B8" s="1" t="s">
        <v>93</v>
      </c>
      <c r="C8" s="1">
        <v>1</v>
      </c>
      <c r="D8" s="7">
        <v>0.1</v>
      </c>
      <c r="E8" s="1" t="s">
        <v>14</v>
      </c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3" t="s">
        <v>33</v>
      </c>
      <c r="B14" s="1" t="s">
        <v>34</v>
      </c>
      <c r="C14" s="10">
        <v>30</v>
      </c>
      <c r="D14" s="1">
        <v>12</v>
      </c>
      <c r="E14" s="10" t="s">
        <v>20</v>
      </c>
      <c r="F14" s="1"/>
      <c r="G14" s="10"/>
      <c r="H14" s="4"/>
      <c r="I14" s="4"/>
    </row>
    <row r="15" spans="1:9" x14ac:dyDescent="0.25">
      <c r="A15" s="13" t="s">
        <v>35</v>
      </c>
      <c r="B15" s="1" t="s">
        <v>36</v>
      </c>
      <c r="C15" s="1">
        <v>300</v>
      </c>
      <c r="D15" s="1">
        <v>24</v>
      </c>
      <c r="E15" s="10" t="s">
        <v>37</v>
      </c>
      <c r="F15" s="1"/>
      <c r="G15" s="10"/>
      <c r="H15" s="4"/>
      <c r="I15" s="4"/>
    </row>
    <row r="16" spans="1:9" x14ac:dyDescent="0.25">
      <c r="B16" s="22"/>
      <c r="D16" s="22"/>
      <c r="F16" s="22"/>
      <c r="H16" s="23"/>
      <c r="I16" s="4"/>
    </row>
    <row r="17" spans="1:9" x14ac:dyDescent="0.25">
      <c r="A17" s="13" t="s">
        <v>42</v>
      </c>
      <c r="B17" s="1" t="s">
        <v>34</v>
      </c>
      <c r="C17" s="10">
        <v>350</v>
      </c>
      <c r="D17" s="1">
        <v>24</v>
      </c>
      <c r="E17" s="10" t="s">
        <v>37</v>
      </c>
      <c r="F17" s="1"/>
      <c r="G17" s="10"/>
      <c r="H17" s="4"/>
      <c r="I17" s="4"/>
    </row>
    <row r="18" spans="1:9" x14ac:dyDescent="0.25">
      <c r="A18" s="13" t="s">
        <v>43</v>
      </c>
      <c r="B18" s="1" t="s">
        <v>36</v>
      </c>
      <c r="C18" s="10">
        <v>1600</v>
      </c>
      <c r="D18" s="1">
        <v>24</v>
      </c>
      <c r="E18" s="10" t="s">
        <v>37</v>
      </c>
      <c r="F18" s="1"/>
      <c r="G18" s="10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3"/>
      <c r="B20" s="1"/>
      <c r="C20" s="10"/>
      <c r="D20" s="1"/>
      <c r="E20" s="10"/>
      <c r="F20" s="1"/>
      <c r="G20" s="10"/>
      <c r="H20" s="4"/>
      <c r="I20" s="4"/>
    </row>
    <row r="21" spans="1:9" x14ac:dyDescent="0.25">
      <c r="A21" s="13" t="s">
        <v>44</v>
      </c>
      <c r="B21" s="1" t="s">
        <v>34</v>
      </c>
      <c r="C21" s="10">
        <v>1600</v>
      </c>
      <c r="D21" s="1">
        <v>24</v>
      </c>
      <c r="E21" s="10" t="s">
        <v>37</v>
      </c>
      <c r="F21" s="1"/>
      <c r="G21" s="10"/>
      <c r="H21" s="4"/>
      <c r="I21" s="4"/>
    </row>
    <row r="22" spans="1:9" x14ac:dyDescent="0.25">
      <c r="A22" s="13" t="s">
        <v>190</v>
      </c>
      <c r="B22" s="1" t="s">
        <v>36</v>
      </c>
      <c r="C22" s="10">
        <v>6000</v>
      </c>
      <c r="D22" s="1">
        <v>24</v>
      </c>
      <c r="E22" s="10" t="s">
        <v>37</v>
      </c>
      <c r="F22" s="1"/>
      <c r="G22" s="10"/>
      <c r="H22" s="4"/>
      <c r="I22" s="4"/>
    </row>
    <row r="23" spans="1:9" x14ac:dyDescent="0.25">
      <c r="B23" s="22"/>
      <c r="D23" s="22"/>
      <c r="F23" s="22"/>
      <c r="H23" s="23"/>
      <c r="I23" s="4"/>
    </row>
    <row r="24" spans="1:9" x14ac:dyDescent="0.25">
      <c r="A24" s="13" t="s">
        <v>191</v>
      </c>
      <c r="B24" s="1" t="s">
        <v>71</v>
      </c>
      <c r="C24" s="10">
        <v>10000</v>
      </c>
      <c r="D24" s="1"/>
      <c r="E24" s="10"/>
      <c r="F24" s="1"/>
      <c r="G24" s="1" t="s">
        <v>16</v>
      </c>
      <c r="H24" s="4" t="s">
        <v>121</v>
      </c>
      <c r="I24" s="4" t="s">
        <v>118</v>
      </c>
    </row>
    <row r="25" spans="1:9" x14ac:dyDescent="0.25">
      <c r="A25" s="1"/>
      <c r="B25" s="1"/>
      <c r="C25" s="13"/>
      <c r="D25" s="1"/>
      <c r="E25" s="26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  <row r="30" spans="1:9" x14ac:dyDescent="0.25">
      <c r="A30" s="1"/>
      <c r="B30" s="1"/>
      <c r="C30" s="1"/>
      <c r="D30" s="1"/>
      <c r="E30" s="1"/>
      <c r="F30" s="1"/>
      <c r="G30" s="1"/>
      <c r="H30" s="4"/>
      <c r="I30" s="4"/>
    </row>
    <row r="31" spans="1:9" x14ac:dyDescent="0.25">
      <c r="A31" s="1"/>
      <c r="B31" s="1"/>
      <c r="C31" s="1"/>
      <c r="D31" s="1"/>
      <c r="E31" s="1"/>
      <c r="F31" s="1"/>
      <c r="G31" s="1"/>
      <c r="H31" s="4"/>
      <c r="I31" s="4"/>
    </row>
  </sheetData>
  <hyperlinks>
    <hyperlink ref="C1" location="INDEX!A1" display="go back to index" xr:uid="{A77EE62F-36C0-41F8-B8E0-491550FD40EC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0"/>
  <sheetViews>
    <sheetView workbookViewId="0">
      <selection activeCell="C1" sqref="C1"/>
    </sheetView>
  </sheetViews>
  <sheetFormatPr defaultRowHeight="15" x14ac:dyDescent="0.25"/>
  <cols>
    <col min="1" max="1" width="14.42578125" customWidth="1"/>
    <col min="2" max="2" width="13.140625" customWidth="1"/>
    <col min="3" max="3" width="14.28515625" customWidth="1"/>
    <col min="5" max="5" width="16.7109375" customWidth="1"/>
    <col min="6" max="6" width="12.28515625" customWidth="1"/>
    <col min="7" max="7" width="16.42578125" customWidth="1"/>
    <col min="8" max="8" width="15.85546875" style="5" customWidth="1"/>
    <col min="9" max="9" width="8.85546875" style="5"/>
  </cols>
  <sheetData>
    <row r="1" spans="1:9" x14ac:dyDescent="0.25">
      <c r="A1" s="2" t="s">
        <v>0</v>
      </c>
      <c r="B1" s="1" t="s">
        <v>53</v>
      </c>
      <c r="C1" s="40" t="s">
        <v>196</v>
      </c>
    </row>
    <row r="2" spans="1:9" x14ac:dyDescent="0.25">
      <c r="A2" s="38" t="s">
        <v>176</v>
      </c>
      <c r="B2" s="11">
        <f>INDEX!B43</f>
        <v>5</v>
      </c>
    </row>
    <row r="3" spans="1:9" s="5" customFormat="1" x14ac:dyDescent="0.25">
      <c r="A3" s="3" t="s">
        <v>13</v>
      </c>
      <c r="B3" s="4" t="s">
        <v>177</v>
      </c>
      <c r="C3" s="14"/>
      <c r="D3" s="14"/>
      <c r="E3" s="15"/>
    </row>
    <row r="4" spans="1:9" x14ac:dyDescent="0.25">
      <c r="A4" s="2" t="s">
        <v>1</v>
      </c>
      <c r="B4" s="2" t="s">
        <v>81</v>
      </c>
      <c r="C4" s="2" t="s">
        <v>2</v>
      </c>
      <c r="D4" s="2" t="s">
        <v>3</v>
      </c>
      <c r="E4" s="2" t="s">
        <v>4</v>
      </c>
    </row>
    <row r="5" spans="1:9" x14ac:dyDescent="0.25">
      <c r="A5" s="1" t="s">
        <v>28</v>
      </c>
      <c r="B5" s="1" t="s">
        <v>84</v>
      </c>
      <c r="C5" s="1">
        <v>0</v>
      </c>
      <c r="D5" s="7">
        <v>0.7</v>
      </c>
      <c r="E5" s="1" t="s">
        <v>14</v>
      </c>
    </row>
    <row r="6" spans="1:9" x14ac:dyDescent="0.25">
      <c r="A6" s="1" t="s">
        <v>27</v>
      </c>
      <c r="B6" s="1" t="s">
        <v>92</v>
      </c>
      <c r="C6" s="1">
        <v>-6</v>
      </c>
      <c r="D6" s="7">
        <v>0</v>
      </c>
      <c r="E6" s="1" t="s">
        <v>14</v>
      </c>
    </row>
    <row r="7" spans="1:9" x14ac:dyDescent="0.25">
      <c r="A7" s="1" t="s">
        <v>26</v>
      </c>
      <c r="B7" s="1" t="s">
        <v>92</v>
      </c>
      <c r="C7" s="1">
        <v>-8</v>
      </c>
      <c r="D7" s="7">
        <v>0.1</v>
      </c>
      <c r="E7" s="1" t="s">
        <v>14</v>
      </c>
    </row>
    <row r="8" spans="1:9" x14ac:dyDescent="0.25">
      <c r="C8" s="8"/>
    </row>
    <row r="9" spans="1:9" x14ac:dyDescent="0.25">
      <c r="C9" s="8"/>
    </row>
    <row r="10" spans="1:9" x14ac:dyDescent="0.25">
      <c r="C10" s="8"/>
    </row>
    <row r="11" spans="1:9" x14ac:dyDescent="0.25">
      <c r="C11" s="8"/>
    </row>
    <row r="13" spans="1:9" s="5" customFormat="1" ht="30" x14ac:dyDescent="0.25">
      <c r="A13" s="3" t="s">
        <v>5</v>
      </c>
      <c r="B13" s="3" t="s">
        <v>6</v>
      </c>
      <c r="C13" s="3" t="s">
        <v>7</v>
      </c>
      <c r="D13" s="3" t="s">
        <v>18</v>
      </c>
      <c r="E13" s="3" t="s">
        <v>24</v>
      </c>
      <c r="F13" s="3" t="s">
        <v>9</v>
      </c>
      <c r="G13" s="6" t="s">
        <v>78</v>
      </c>
      <c r="H13" s="6" t="s">
        <v>19</v>
      </c>
      <c r="I13" s="3" t="s">
        <v>72</v>
      </c>
    </row>
    <row r="14" spans="1:9" x14ac:dyDescent="0.25">
      <c r="A14" s="1" t="s">
        <v>33</v>
      </c>
      <c r="B14" s="1" t="s">
        <v>34</v>
      </c>
      <c r="C14" s="1">
        <v>30</v>
      </c>
      <c r="D14" s="1">
        <v>12</v>
      </c>
      <c r="E14" s="1" t="s">
        <v>20</v>
      </c>
      <c r="F14" s="1"/>
      <c r="G14" s="1"/>
      <c r="H14" s="4"/>
      <c r="I14" s="4"/>
    </row>
    <row r="15" spans="1:9" x14ac:dyDescent="0.25">
      <c r="A15" s="1" t="s">
        <v>35</v>
      </c>
      <c r="B15" s="1" t="s">
        <v>36</v>
      </c>
      <c r="C15" s="1">
        <v>300</v>
      </c>
      <c r="D15" s="1">
        <v>24</v>
      </c>
      <c r="E15" s="1" t="s">
        <v>37</v>
      </c>
      <c r="F15" s="1"/>
      <c r="G15" s="1"/>
      <c r="H15" s="4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4"/>
      <c r="I16" s="4"/>
    </row>
    <row r="17" spans="1:9" x14ac:dyDescent="0.25">
      <c r="A17" s="1" t="s">
        <v>38</v>
      </c>
      <c r="B17" s="1" t="s">
        <v>34</v>
      </c>
      <c r="C17" s="1">
        <v>350</v>
      </c>
      <c r="D17" s="1">
        <v>24</v>
      </c>
      <c r="E17" s="1" t="s">
        <v>37</v>
      </c>
      <c r="F17" s="1"/>
      <c r="G17" s="1"/>
      <c r="H17" s="4"/>
      <c r="I17" s="4"/>
    </row>
    <row r="18" spans="1:9" x14ac:dyDescent="0.25">
      <c r="A18" s="1" t="s">
        <v>45</v>
      </c>
      <c r="B18" s="1" t="s">
        <v>36</v>
      </c>
      <c r="C18" s="1">
        <v>1600</v>
      </c>
      <c r="D18" s="1">
        <v>24</v>
      </c>
      <c r="E18" s="1" t="s">
        <v>37</v>
      </c>
      <c r="F18" s="1"/>
      <c r="G18" s="1"/>
      <c r="H18" s="4"/>
      <c r="I18" s="4"/>
    </row>
    <row r="19" spans="1:9" x14ac:dyDescent="0.25">
      <c r="A19" s="1" t="s">
        <v>107</v>
      </c>
      <c r="B19" s="1" t="s">
        <v>71</v>
      </c>
      <c r="C19" s="1">
        <v>875</v>
      </c>
      <c r="D19" s="1"/>
      <c r="E19" s="1"/>
      <c r="F19" s="1"/>
      <c r="G19" s="1" t="s">
        <v>16</v>
      </c>
      <c r="H19" s="4">
        <v>-2</v>
      </c>
      <c r="I19" s="4" t="s">
        <v>120</v>
      </c>
    </row>
    <row r="20" spans="1:9" x14ac:dyDescent="0.25">
      <c r="A20" s="1"/>
      <c r="B20" s="1"/>
      <c r="C20" s="1"/>
      <c r="D20" s="1"/>
      <c r="E20" s="1"/>
      <c r="F20" s="1"/>
      <c r="G20" s="1"/>
      <c r="H20" s="4"/>
      <c r="I20" s="4"/>
    </row>
    <row r="21" spans="1:9" x14ac:dyDescent="0.25">
      <c r="A21" s="1" t="s">
        <v>108</v>
      </c>
      <c r="B21" s="10" t="s">
        <v>34</v>
      </c>
      <c r="C21" s="1">
        <v>1600</v>
      </c>
      <c r="D21" s="10">
        <v>24</v>
      </c>
      <c r="E21" s="1" t="s">
        <v>37</v>
      </c>
      <c r="F21" s="10"/>
      <c r="G21" s="1"/>
      <c r="H21" s="15"/>
      <c r="I21" s="4"/>
    </row>
    <row r="22" spans="1:9" x14ac:dyDescent="0.25">
      <c r="A22" s="13" t="s">
        <v>47</v>
      </c>
      <c r="B22" s="1" t="s">
        <v>71</v>
      </c>
      <c r="C22" s="10">
        <v>10000</v>
      </c>
      <c r="D22" s="1"/>
      <c r="E22" s="10"/>
      <c r="F22" s="1"/>
      <c r="G22" s="1" t="s">
        <v>16</v>
      </c>
      <c r="H22" s="4" t="s">
        <v>121</v>
      </c>
      <c r="I22" s="4" t="s">
        <v>118</v>
      </c>
    </row>
    <row r="23" spans="1:9" x14ac:dyDescent="0.25">
      <c r="A23" s="1"/>
      <c r="B23" s="1"/>
      <c r="C23" s="1"/>
      <c r="D23" s="1"/>
      <c r="E23" s="1"/>
      <c r="F23" s="13"/>
      <c r="G23" s="1"/>
      <c r="H23" s="15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4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4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4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4"/>
      <c r="I28" s="4"/>
    </row>
    <row r="29" spans="1:9" x14ac:dyDescent="0.25">
      <c r="A29" s="1"/>
      <c r="B29" s="1"/>
      <c r="C29" s="1"/>
      <c r="D29" s="1"/>
      <c r="E29" s="1"/>
      <c r="F29" s="1"/>
      <c r="G29" s="1"/>
      <c r="H29" s="4"/>
      <c r="I29" s="4"/>
    </row>
    <row r="30" spans="1:9" x14ac:dyDescent="0.25">
      <c r="A30" s="1"/>
      <c r="B30" s="1"/>
      <c r="C30" s="1"/>
      <c r="D30" s="1"/>
      <c r="E30" s="1"/>
      <c r="F30" s="1"/>
      <c r="G30" s="1"/>
      <c r="H30" s="4"/>
      <c r="I30" s="4"/>
    </row>
  </sheetData>
  <hyperlinks>
    <hyperlink ref="C1" location="INDEX!A1" display="go back to index" xr:uid="{7DC5F126-3C2E-4481-848A-67653DD296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INDEX</vt:lpstr>
      <vt:lpstr>KX-5996.Q rev4</vt:lpstr>
      <vt:lpstr>KX-5996.T rev4</vt:lpstr>
      <vt:lpstr>KX-5976.Q rev4</vt:lpstr>
      <vt:lpstr>KX-5976.T rev4</vt:lpstr>
      <vt:lpstr>KX-5974.Q rev4</vt:lpstr>
      <vt:lpstr>KX-5974.T rev4</vt:lpstr>
      <vt:lpstr>KX-5972.Q rev5</vt:lpstr>
      <vt:lpstr>KX-5972.T rev5</vt:lpstr>
      <vt:lpstr>KX-5954.T rev4</vt:lpstr>
      <vt:lpstr>KX-5954.B rev4</vt:lpstr>
      <vt:lpstr>KX-5946.T rev3</vt:lpstr>
      <vt:lpstr>KX-5946.B rev3</vt:lpstr>
      <vt:lpstr>KX-5920.T rev3</vt:lpstr>
      <vt:lpstr>KX-5920.B rev4</vt:lpstr>
      <vt:lpstr>KX-5910.T rev3</vt:lpstr>
      <vt:lpstr>KX-5910.B rev4</vt:lpstr>
      <vt:lpstr>KX-5720.B rev1</vt:lpstr>
      <vt:lpstr>KX-5620.B rev1</vt:lpstr>
      <vt:lpstr>KX-5610.B rev1</vt:lpstr>
      <vt:lpstr>KX-5285.B rev2</vt:lpstr>
      <vt:lpstr>KX-5275.B rev3</vt:lpstr>
      <vt:lpstr>KX-5275.M rev3</vt:lpstr>
      <vt:lpstr>KX-5255.B rev3</vt:lpstr>
      <vt:lpstr>KX-5255.M rev3</vt:lpstr>
      <vt:lpstr>KX-5205.B rev3</vt:lpstr>
      <vt:lpstr>KX-5205.M rev3</vt:lpstr>
      <vt:lpstr>KX-1062.B</vt:lpstr>
      <vt:lpstr>KX-1062.M</vt:lpstr>
      <vt:lpstr>KX-1061.B</vt:lpstr>
      <vt:lpstr>KX-1061.M</vt:lpstr>
      <vt:lpstr>Sheet1</vt:lpstr>
      <vt:lpstr>Template</vt:lpstr>
    </vt:vector>
  </TitlesOfParts>
  <Company>Dolby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Poulain, Andrew</dc:creator>
  <cp:lastModifiedBy>Amanda Zimmermann</cp:lastModifiedBy>
  <cp:lastPrinted>2022-04-04T01:47:24Z</cp:lastPrinted>
  <dcterms:created xsi:type="dcterms:W3CDTF">2014-02-11T16:31:28Z</dcterms:created>
  <dcterms:modified xsi:type="dcterms:W3CDTF">2024-10-15T03:25:29Z</dcterms:modified>
</cp:coreProperties>
</file>