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plvalueships-my.sharepoint.com/personal/maciej_orczykowski_valueships_com/Documents/Desktop/"/>
    </mc:Choice>
  </mc:AlternateContent>
  <xr:revisionPtr revIDLastSave="0" documentId="8_{A9C14216-CA52-429F-BCA0-21A467FE4429}" xr6:coauthVersionLast="47" xr6:coauthVersionMax="47" xr10:uidLastSave="{00000000-0000-0000-0000-000000000000}"/>
  <bookViews>
    <workbookView xWindow="-28920" yWindow="-120" windowWidth="29040" windowHeight="15720" tabRatio="500" xr2:uid="{00000000-000D-0000-FFFF-FFFF00000000}"/>
  </bookViews>
  <sheets>
    <sheet name="Read me" sheetId="1" r:id="rId1"/>
    <sheet name="Step 1 Inventory" sheetId="2" r:id="rId2"/>
    <sheet name="Step 2 Naming test" sheetId="3" r:id="rId3"/>
    <sheet name="Step 3 Register" sheetId="4" r:id="rId4"/>
    <sheet name="Reference library"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36" i="4" l="1"/>
  <c r="B35" i="4"/>
  <c r="B34" i="4"/>
  <c r="B33" i="4"/>
  <c r="B32" i="4"/>
  <c r="B31" i="4"/>
  <c r="B30" i="4"/>
  <c r="B29" i="4"/>
  <c r="B28" i="4"/>
  <c r="B27" i="4"/>
  <c r="B26" i="4"/>
  <c r="B25" i="4"/>
  <c r="B24" i="4"/>
  <c r="B23" i="4"/>
  <c r="B22" i="4"/>
  <c r="B21" i="4"/>
  <c r="B20" i="4"/>
  <c r="B19" i="4"/>
  <c r="B18" i="4"/>
  <c r="B17" i="4"/>
  <c r="B16" i="4"/>
  <c r="B15" i="4"/>
  <c r="B14" i="4"/>
  <c r="B13" i="4"/>
  <c r="B12" i="4"/>
  <c r="B11" i="4"/>
  <c r="B10" i="4"/>
  <c r="B9" i="4"/>
  <c r="B8" i="4"/>
  <c r="B7" i="4"/>
  <c r="G4" i="4"/>
  <c r="F4" i="4"/>
  <c r="I36" i="3"/>
  <c r="J36" i="3" s="1"/>
  <c r="B36" i="3"/>
  <c r="M36" i="3" s="1"/>
  <c r="N36" i="3" s="1"/>
  <c r="I35" i="3"/>
  <c r="J35" i="3" s="1"/>
  <c r="B35" i="3"/>
  <c r="M35" i="3" s="1"/>
  <c r="N35" i="3" s="1"/>
  <c r="I34" i="3"/>
  <c r="J34" i="3" s="1"/>
  <c r="B34" i="3"/>
  <c r="M34" i="3" s="1"/>
  <c r="N34" i="3" s="1"/>
  <c r="I33" i="3"/>
  <c r="J33" i="3" s="1"/>
  <c r="B33" i="3"/>
  <c r="M33" i="3" s="1"/>
  <c r="N33" i="3" s="1"/>
  <c r="I32" i="3"/>
  <c r="J32" i="3" s="1"/>
  <c r="B32" i="3"/>
  <c r="M32" i="3" s="1"/>
  <c r="N32" i="3" s="1"/>
  <c r="I31" i="3"/>
  <c r="J31" i="3" s="1"/>
  <c r="B31" i="3"/>
  <c r="M31" i="3" s="1"/>
  <c r="N31" i="3" s="1"/>
  <c r="I30" i="3"/>
  <c r="J30" i="3" s="1"/>
  <c r="B30" i="3"/>
  <c r="M30" i="3" s="1"/>
  <c r="N30" i="3" s="1"/>
  <c r="I29" i="3"/>
  <c r="J29" i="3" s="1"/>
  <c r="B29" i="3"/>
  <c r="M29" i="3" s="1"/>
  <c r="N29" i="3" s="1"/>
  <c r="I28" i="3"/>
  <c r="J28" i="3" s="1"/>
  <c r="B28" i="3"/>
  <c r="M28" i="3" s="1"/>
  <c r="N28" i="3" s="1"/>
  <c r="I27" i="3"/>
  <c r="J27" i="3" s="1"/>
  <c r="B27" i="3"/>
  <c r="M27" i="3" s="1"/>
  <c r="N27" i="3" s="1"/>
  <c r="I26" i="3"/>
  <c r="J26" i="3" s="1"/>
  <c r="B26" i="3"/>
  <c r="M26" i="3" s="1"/>
  <c r="N26" i="3" s="1"/>
  <c r="I25" i="3"/>
  <c r="J25" i="3" s="1"/>
  <c r="B25" i="3"/>
  <c r="M25" i="3" s="1"/>
  <c r="N25" i="3" s="1"/>
  <c r="I24" i="3"/>
  <c r="J24" i="3" s="1"/>
  <c r="B24" i="3"/>
  <c r="M24" i="3" s="1"/>
  <c r="N24" i="3" s="1"/>
  <c r="I23" i="3"/>
  <c r="J23" i="3" s="1"/>
  <c r="B23" i="3"/>
  <c r="M23" i="3" s="1"/>
  <c r="N23" i="3" s="1"/>
  <c r="I22" i="3"/>
  <c r="J22" i="3" s="1"/>
  <c r="B22" i="3"/>
  <c r="M22" i="3" s="1"/>
  <c r="N22" i="3" s="1"/>
  <c r="I21" i="3"/>
  <c r="J21" i="3" s="1"/>
  <c r="B21" i="3"/>
  <c r="M21" i="3" s="1"/>
  <c r="N21" i="3" s="1"/>
  <c r="I20" i="3"/>
  <c r="J20" i="3" s="1"/>
  <c r="B20" i="3"/>
  <c r="M20" i="3" s="1"/>
  <c r="N20" i="3" s="1"/>
  <c r="I19" i="3"/>
  <c r="J19" i="3" s="1"/>
  <c r="B19" i="3"/>
  <c r="M19" i="3" s="1"/>
  <c r="N19" i="3" s="1"/>
  <c r="I18" i="3"/>
  <c r="J18" i="3" s="1"/>
  <c r="B18" i="3"/>
  <c r="M18" i="3" s="1"/>
  <c r="N18" i="3" s="1"/>
  <c r="I17" i="3"/>
  <c r="J17" i="3" s="1"/>
  <c r="B17" i="3"/>
  <c r="M17" i="3" s="1"/>
  <c r="N17" i="3" s="1"/>
  <c r="I16" i="3"/>
  <c r="J16" i="3" s="1"/>
  <c r="B16" i="3"/>
  <c r="M16" i="3" s="1"/>
  <c r="N16" i="3" s="1"/>
  <c r="I15" i="3"/>
  <c r="J15" i="3" s="1"/>
  <c r="B15" i="3"/>
  <c r="M15" i="3" s="1"/>
  <c r="N15" i="3" s="1"/>
  <c r="I14" i="3"/>
  <c r="J14" i="3" s="1"/>
  <c r="B14" i="3"/>
  <c r="M14" i="3" s="1"/>
  <c r="N14" i="3" s="1"/>
  <c r="I13" i="3"/>
  <c r="J13" i="3" s="1"/>
  <c r="B13" i="3"/>
  <c r="M13" i="3" s="1"/>
  <c r="N13" i="3" s="1"/>
  <c r="I12" i="3"/>
  <c r="J12" i="3" s="1"/>
  <c r="B12" i="3"/>
  <c r="M12" i="3" s="1"/>
  <c r="N12" i="3" s="1"/>
  <c r="I11" i="3"/>
  <c r="J11" i="3" s="1"/>
  <c r="B11" i="3"/>
  <c r="M11" i="3" s="1"/>
  <c r="N11" i="3" s="1"/>
  <c r="I10" i="3"/>
  <c r="J10" i="3" s="1"/>
  <c r="B10" i="3"/>
  <c r="M10" i="3" s="1"/>
  <c r="N10" i="3" s="1"/>
  <c r="I9" i="3"/>
  <c r="J9" i="3" s="1"/>
  <c r="B9" i="3"/>
  <c r="M9" i="3" s="1"/>
  <c r="N9" i="3" s="1"/>
  <c r="I8" i="3"/>
  <c r="J8" i="3" s="1"/>
  <c r="B8" i="3"/>
  <c r="M8" i="3" s="1"/>
  <c r="N8" i="3" s="1"/>
  <c r="I7" i="3"/>
  <c r="J7" i="3" s="1"/>
  <c r="B7" i="3"/>
  <c r="M7" i="3" s="1"/>
  <c r="N7" i="3" s="1"/>
  <c r="J37" i="2"/>
  <c r="J36" i="2"/>
  <c r="J35" i="2"/>
  <c r="J34" i="2"/>
  <c r="J33" i="2"/>
  <c r="J32" i="2"/>
  <c r="J31" i="2"/>
  <c r="J30" i="2"/>
  <c r="J29" i="2"/>
  <c r="J28" i="2"/>
  <c r="J27" i="2"/>
  <c r="J26" i="2"/>
  <c r="J25" i="2"/>
  <c r="J24" i="2"/>
  <c r="K23" i="2"/>
  <c r="J23" i="2"/>
  <c r="C22" i="3" s="1"/>
  <c r="J22" i="2"/>
  <c r="J21" i="2"/>
  <c r="J20" i="2"/>
  <c r="J19" i="2"/>
  <c r="J18" i="2"/>
  <c r="J17" i="2"/>
  <c r="J16" i="2"/>
  <c r="J15" i="2"/>
  <c r="J14" i="2"/>
  <c r="J13" i="2"/>
  <c r="J12" i="2"/>
  <c r="J11" i="2"/>
  <c r="J10" i="2"/>
  <c r="J9" i="2"/>
  <c r="J8" i="2"/>
  <c r="J7" i="2"/>
  <c r="K7" i="2" s="1"/>
  <c r="C36" i="3" l="1"/>
  <c r="K37" i="2"/>
  <c r="C35" i="3"/>
  <c r="K36" i="2"/>
  <c r="C34" i="3"/>
  <c r="K35" i="2"/>
  <c r="C33" i="3"/>
  <c r="K34" i="2"/>
  <c r="K33" i="2"/>
  <c r="C32" i="3"/>
  <c r="C31" i="3"/>
  <c r="K32" i="2"/>
  <c r="C30" i="3"/>
  <c r="K31" i="2"/>
  <c r="C29" i="3"/>
  <c r="K30" i="2"/>
  <c r="C28" i="3"/>
  <c r="K29" i="2"/>
  <c r="K28" i="2"/>
  <c r="C27" i="3"/>
  <c r="C26" i="3"/>
  <c r="K27" i="2"/>
  <c r="K26" i="2"/>
  <c r="C25" i="3"/>
  <c r="C24" i="3"/>
  <c r="K25" i="2"/>
  <c r="C23" i="3"/>
  <c r="K24" i="2"/>
  <c r="K22" i="2"/>
  <c r="C21" i="3"/>
  <c r="C20" i="3"/>
  <c r="K21" i="2"/>
  <c r="C19" i="3"/>
  <c r="K20" i="2"/>
  <c r="C18" i="3"/>
  <c r="K19" i="2"/>
  <c r="C17" i="3"/>
  <c r="K18" i="2"/>
  <c r="C16" i="3"/>
  <c r="K17" i="2"/>
  <c r="K16" i="2"/>
  <c r="C15" i="3"/>
  <c r="K15" i="2"/>
  <c r="C14" i="3"/>
  <c r="C13" i="3"/>
  <c r="K14" i="2"/>
  <c r="K13" i="2"/>
  <c r="C12" i="3"/>
  <c r="K12" i="2"/>
  <c r="C11" i="3"/>
  <c r="C10" i="3"/>
  <c r="K11" i="2"/>
  <c r="C9" i="3"/>
  <c r="K10" i="2"/>
  <c r="C8" i="3"/>
  <c r="K9" i="2"/>
  <c r="C7" i="3"/>
  <c r="K8" i="2"/>
  <c r="C4" i="2" s="1"/>
  <c r="D4" i="2" s="1"/>
</calcChain>
</file>

<file path=xl/sharedStrings.xml><?xml version="1.0" encoding="utf-8"?>
<sst xmlns="http://schemas.openxmlformats.org/spreadsheetml/2006/main" count="186" uniqueCount="175">
  <si>
    <t>WHO DECIDES THE PRICE?</t>
  </si>
  <si>
    <t>Companion workbook. Three working tabs, one per step of the guide, plus a reference library.</t>
  </si>
  <si>
    <t>Valueships  |  valueships.com</t>
  </si>
  <si>
    <t>BEFORE YOU START</t>
  </si>
  <si>
    <t>This workbook does not work on its own. It is the working surface for a three-step exercise described in the guide "Who decides the price?". Read the guide first, or at least skim it, because the tabs assume you know what the three probes and the four failure states are.
Import into Google Sheets and everything here keeps working: the dropdowns, the formulas and the colour rules all survive the import.</t>
  </si>
  <si>
    <t>THE THREE STEPS</t>
  </si>
  <si>
    <t>STEP 1 - INVENTORY.  Build the list of pricing decisions that actually exist in your company, using the three probes. Then score each one against the four tests and let the sheet tell you what to govern, what to park, and what to eliminate.
STEP 2 - NAMING TEST.  Send the list to five people separately and collect their answers here. The sheet works out whether each decision is owned, contested, orphaned, misplaced or missing.
STEP 3 - REGISTER.  The artefact you keep. Six fields per decision, plus the hard limit beyond which nobody approves it, the strength of control you actually have, and the one signal that would tell you it is being ignored.
REFERENCE LIBRARY.  Around 50 pricing decisions that show up across B2B software companies. Use it LAST, as a check on what you missed. If you start here you will end up describing a company you are not.</t>
  </si>
  <si>
    <t>HOW THE TABS TALK TO EACH OTHER</t>
  </si>
  <si>
    <t>Step 2 and Step 3 pull the decision text from Step 1 automatically, so write each decision once and only once, on the Step 1 tab, in row order. If you reorder rows in Step 1, the other tabs follow.
Pale yellow cells are yours to fill in. Grey cells calculate themselves. Do not type over a grey cell unless you are prepared to lose the formula.</t>
  </si>
  <si>
    <t>HOW LONG IT TAKES</t>
  </si>
  <si>
    <t>Two hours of preparation by one person: walk one deal from list price to invoice, and pull the last 20 non-standard deals.
Twenty minutes to send the naming test, three days before the workshop.
Half a day in a room with five people to fill Step 1 and Step 3.
Thirty minutes a quarter after that, forever.</t>
  </si>
  <si>
    <t>THE ONLY RULE THAT MATTERS</t>
  </si>
  <si>
    <t>One name in the Decides column. Not a role family, not a committee, not "leadership". If you cannot put one name there, write UNRESOLVED and keep moving. The list of unresolved rows is more useful than the rows you managed to fill in, because it is the only honest map of where your pricing authority actually is.</t>
  </si>
  <si>
    <t>STEP 1  ·  DECISION INVENTORY</t>
  </si>
  <si>
    <t>Write each decision as an action a person takes, not as a topic. "Approve a discount between 10 and 20 percent", not "discounting". Build the list with the three probes first, then score the four tests. Two Yes answers or more and it goes into the register. Answer the "should this exist" column honestly: some of what the probes surface should be removed rather than routed.</t>
  </si>
  <si>
    <t>Decisions marked GOVERN</t>
  </si>
  <si>
    <t>#</t>
  </si>
  <si>
    <t>The decision  (write it as an action someone takes)</t>
  </si>
  <si>
    <t>Found via which probe</t>
  </si>
  <si>
    <t>Concession type</t>
  </si>
  <si>
    <t>Money?</t>
  </si>
  <si>
    <t>Precedent?</t>
  </si>
  <si>
    <t>Hard to reverse?</t>
  </si>
  <si>
    <t>Happens often?</t>
  </si>
  <si>
    <t>Should this be available at all?</t>
  </si>
  <si>
    <t>Tests passed</t>
  </si>
  <si>
    <t>Verdict</t>
  </si>
  <si>
    <t>Notes  /  why it matters here</t>
  </si>
  <si>
    <t>e.g.</t>
  </si>
  <si>
    <t>Approve a discount between 10 and 20 percent on a new logo</t>
  </si>
  <si>
    <t>Probe 1 - deal walk</t>
  </si>
  <si>
    <t>Price</t>
  </si>
  <si>
    <t>Yes</t>
  </si>
  <si>
    <t>No</t>
  </si>
  <si>
    <t>Yes but capped</t>
  </si>
  <si>
    <t>EXAMPLE ROW - delete before you start</t>
  </si>
  <si>
    <t>The four tests: MONEY, getting it wrong changes realized revenue by an amount you would notice. PRECEDENT, saying yes once gets quoted back at you. HARD TO REVERSE, you cannot easily take it back. HAPPENS OFTEN, more than a few times a quarter. Two of four is the bar.</t>
  </si>
  <si>
    <t>The third verdict. The four tests ask whether a decision is worth governing. They do not ask whether it should exist. The tell is that the decision is a symptom of a problem somewhere else: "approve free migration" exists because onboarding is broken, "approve deferred payment" exists because invoicing is unreliable. Govern a symptom and you make it permanent, because from that moment it has an owner and looks handled. Mark those ELIMINATE. Use "Yes but capped" when the thing is legitimate but needs a hard ceiling, and carry that ceiling into the Hard limit column in Step 3.</t>
  </si>
  <si>
    <t>STEP 2  ·  THE INDEPENDENT NAMING TEST</t>
  </si>
  <si>
    <t>Send the decision list to five people separately, in writing, with one question: who decides this today? Not who should. Who does. No meeting, no group thread, and do not tell them you are checking whether the answers agree. Type the name each person gave, or "Not sure" if they could not answer. The diagnosis works itself out.</t>
  </si>
  <si>
    <t>The decision  (pulled from Step 1)</t>
  </si>
  <si>
    <t>Govern?</t>
  </si>
  <si>
    <t>Person 1</t>
  </si>
  <si>
    <t>Person 2</t>
  </si>
  <si>
    <t>Person 3</t>
  </si>
  <si>
    <t>Person 4</t>
  </si>
  <si>
    <t>Person 5</t>
  </si>
  <si>
    <t>Answers</t>
  </si>
  <si>
    <t>Distinct names</t>
  </si>
  <si>
    <t>Approved by anyone today?</t>
  </si>
  <si>
    <t>Named owner paid on this outcome?</t>
  </si>
  <si>
    <t>Diagnosis</t>
  </si>
  <si>
    <t>Order</t>
  </si>
  <si>
    <t>Notes</t>
  </si>
  <si>
    <t>What the diagnosis means</t>
  </si>
  <si>
    <t>CONTESTED</t>
  </si>
  <si>
    <t>Two or more different names came back. Fix these first. Contested decisions teach your team that an approval is an opening position.</t>
  </si>
  <si>
    <t>MISPLACED</t>
  </si>
  <si>
    <t>The named owner is paid on the outcome of the decision they approve. Separate who negotiates from who approves.</t>
  </si>
  <si>
    <t>ORPHANED</t>
  </si>
  <si>
    <t>Nobody could name an owner, or only one person could. The decision is still being made, just not by anyone who admits it.</t>
  </si>
  <si>
    <t>MISSING</t>
  </si>
  <si>
    <t>Nobody approves this at all today. Decide whether it should be approved, then add it to the register.</t>
  </si>
  <si>
    <t>WEAKLY OWNED</t>
  </si>
  <si>
    <t>Two or three people agree on the same name, the rest could not answer. An owner most people do not know about is halfway to orphaned.</t>
  </si>
  <si>
    <t>OWNED</t>
  </si>
  <si>
    <t>Four or five people named the same person. Leave it alone and spend your time elsewhere.</t>
  </si>
  <si>
    <t>STEP 3  ·  THE DECISION RIGHTS REGISTER</t>
  </si>
  <si>
    <t>The artefact you keep. One name in Decides, always. If you cannot put one name there, write UNRESOLVED, put a date on it before the meeting ends, and move on. Two columns people skip: the Hard limit, without which the register is a ladder with no top, and the Signal, without which it is dead within a quarter.</t>
  </si>
  <si>
    <t>Register owner</t>
  </si>
  <si>
    <t>Next review date  (quarterly, 30 minutes)</t>
  </si>
  <si>
    <t>DECIDES  (one name only)</t>
  </si>
  <si>
    <t>Boundary  -  where this authority ends, and who it goes to next</t>
  </si>
  <si>
    <t>HARD LIMIT  -  the point beyond which nobody approves it</t>
  </si>
  <si>
    <t>Consulted  (max 2)</t>
  </si>
  <si>
    <t>Recorded where</t>
  </si>
  <si>
    <t>Strength of control</t>
  </si>
  <si>
    <t>The signal  -  how you would know it is being ignored</t>
  </si>
  <si>
    <t>Who watches the signal</t>
  </si>
  <si>
    <t>How often</t>
  </si>
  <si>
    <t>Status</t>
  </si>
  <si>
    <t>Two kinds of boundary</t>
  </si>
  <si>
    <t>Boundary</t>
  </si>
  <si>
    <t>Above X, it goes to a named person. This is an escalation boundary, and a register built only out of these is a ladder with no top: there is always somebody who can say yes.</t>
  </si>
  <si>
    <t>Hard limit</t>
  </si>
  <si>
    <t>Above Y, nobody approves it. Not the CRO, not the CEO, not for a strategic logo. Write it even when it feels theoretical, because the cell you leave blank is the one that gets tested.</t>
  </si>
  <si>
    <t>If you want to say yes anyway</t>
  </si>
  <si>
    <t>Do not extend the ladder. Move the decision out of pricing: a written business case, a named sponsor, an expiry date and a cap on how many you will do in a year. It is then an acquisition cost, not a price, and nobody can quote it back at you in the next negotiation.</t>
  </si>
  <si>
    <t>A warning about numbers</t>
  </si>
  <si>
    <t>Every threshold you publish is an advertisement. Put the top band into a widely circulated matrix and you have told the sales floor that it exists. Keep the deep end with the people who approve it.</t>
  </si>
  <si>
    <t>Preventive</t>
  </si>
  <si>
    <t>The system will not let it happen. Expensive. Reserve it for the two or three decisions where one mistake is very costly or genuinely irreversible.</t>
  </si>
  <si>
    <t>Detective</t>
  </si>
  <si>
    <t>You will see it afterwards, in a report or a log somebody actually reads. Cheap, fast, and sufficient for most rows.</t>
  </si>
  <si>
    <t>Declarative</t>
  </si>
  <si>
    <t>It is written down and you hope people follow it. This is not a control. On a high-value decision it is an unmanaged risk with a document attached.</t>
  </si>
  <si>
    <t>Signals worth borrowing</t>
  </si>
  <si>
    <t>Discount spike just under a threshold</t>
  </si>
  <si>
    <t>The threshold is being gamed, and everyone involved already knows it.</t>
  </si>
  <si>
    <t>Approvals granted in under 10 minutes</t>
  </si>
  <si>
    <t>That is not responsiveness. That is a rubber stamp with a timestamp.</t>
  </si>
  <si>
    <t>Same exception granted 5 times or more</t>
  </si>
  <si>
    <t>It is not an exception. It is your real policy, and you should write it down as one.</t>
  </si>
  <si>
    <t>Approved price not matching invoiced price</t>
  </si>
  <si>
    <t>Usually the largest single gap in the chain, and almost nobody measures it.</t>
  </si>
  <si>
    <t>More than 15 percent of deals need approval</t>
  </si>
  <si>
    <t>Your list price or your thresholds are wrong. Not your sellers.</t>
  </si>
  <si>
    <t>Discounts reappearing at renewal untouched</t>
  </si>
  <si>
    <t>Exceptions are being inherited. Your price list is becoming fiction.</t>
  </si>
  <si>
    <t>REFERENCE LIBRARY</t>
  </si>
  <si>
    <t>Around 50 pricing decisions that show up across B2B software and digital services companies. USE THIS LAST. Run the three probes first and build your own list, then come here and check what you missed. Start here instead and you will end up with a register that describes a company you are not.</t>
  </si>
  <si>
    <t>The decision</t>
  </si>
  <si>
    <t>Do we have this?</t>
  </si>
  <si>
    <t>Set or change the list price</t>
  </si>
  <si>
    <t>Publish and version the price list</t>
  </si>
  <si>
    <t>Set the floor price per product and per segment</t>
  </si>
  <si>
    <t>Approve a discount within the first band</t>
  </si>
  <si>
    <t>Approve a discount within the second band</t>
  </si>
  <si>
    <t>Approve a discount above the top band, or below the floor price</t>
  </si>
  <si>
    <t>Approve a price in a non-standard currency</t>
  </si>
  <si>
    <t>Approve pricing for a new market or geography</t>
  </si>
  <si>
    <t>Approve a price increase to the installed base</t>
  </si>
  <si>
    <t>Waive or reduce the contractual renewal uplift</t>
  </si>
  <si>
    <t>Time</t>
  </si>
  <si>
    <t>Approve a contract shorter than the standard term</t>
  </si>
  <si>
    <t>Approve a contract longer than the standard term</t>
  </si>
  <si>
    <t>Approve a delayed start date</t>
  </si>
  <si>
    <t>Approve a ramped price schedule</t>
  </si>
  <si>
    <t>Approve removal of auto-renewal</t>
  </si>
  <si>
    <t>Approve an early termination right</t>
  </si>
  <si>
    <t>Approve a mid-term downgrade</t>
  </si>
  <si>
    <t>Cash</t>
  </si>
  <si>
    <t>Approve non-standard payment terms</t>
  </si>
  <si>
    <t>Approve milestone or usage-based billing</t>
  </si>
  <si>
    <t>Approve invoicing in arrears</t>
  </si>
  <si>
    <t>Approve credit exposure above the standard limit</t>
  </si>
  <si>
    <t>Approve a refund or a service credit</t>
  </si>
  <si>
    <t>Write off unbilled usage or overage</t>
  </si>
  <si>
    <t>Scope</t>
  </si>
  <si>
    <t>Approve bundling a module at no charge</t>
  </si>
  <si>
    <t>Approve tolerating seat or usage overage</t>
  </si>
  <si>
    <t>Approve unbilled professional services or custom work</t>
  </si>
  <si>
    <t>Approve a higher support tier at no charge</t>
  </si>
  <si>
    <t>Approve reduced scope in exchange for a lower price</t>
  </si>
  <si>
    <t>Approve migration or data services at no charge</t>
  </si>
  <si>
    <t>Free</t>
  </si>
  <si>
    <t>Approve a pilot or proof of concept</t>
  </si>
  <si>
    <t>Approve an extended trial</t>
  </si>
  <si>
    <t>Approve waiving onboarding or implementation fees</t>
  </si>
  <si>
    <t>Approve free training or enablement</t>
  </si>
  <si>
    <t>Approve a non-production or sandbox environment at no charge</t>
  </si>
  <si>
    <t>Risk</t>
  </si>
  <si>
    <t>Approve a non-standard service level commitment</t>
  </si>
  <si>
    <t>Approve a liability cap above standard</t>
  </si>
  <si>
    <t>Approve custom security or compliance commitments</t>
  </si>
  <si>
    <t>Approve penalty or service credit clauses</t>
  </si>
  <si>
    <t>Approve working on the customer's paper instead of your own</t>
  </si>
  <si>
    <t>Future</t>
  </si>
  <si>
    <t>Approve a multi-year price lock</t>
  </si>
  <si>
    <t>Approve grandfathering a customer onto a legacy price</t>
  </si>
  <si>
    <t>Approve pre-agreed expansion pricing</t>
  </si>
  <si>
    <t>Approve a most-favoured-nation clause</t>
  </si>
  <si>
    <t>Approve a cap on future renewal increases</t>
  </si>
  <si>
    <t>Channel</t>
  </si>
  <si>
    <t>Approve partner or reseller margin outside standard</t>
  </si>
  <si>
    <t>Approve referral or introduction fees</t>
  </si>
  <si>
    <t>Approve marketplace or platform terms</t>
  </si>
  <si>
    <t>Approve a custom package or a bespoke SKU</t>
  </si>
  <si>
    <t>Approve a private offer or a custom quote structure</t>
  </si>
  <si>
    <t>Governance</t>
  </si>
  <si>
    <t>Grant a time-bound exception to pricing policy</t>
  </si>
  <si>
    <t>Overturn an approval that has already been granted</t>
  </si>
  <si>
    <t>Change the discount policy itself</t>
  </si>
  <si>
    <t>Change who holds approval authority</t>
  </si>
  <si>
    <t>If a row here makes you say "actually, nobody approves that", you have just found a MISSING decision. Those are invisible to every audit that starts from the approval process, because they never enter it. Copy it into Step 1 and score it like the 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</si>
</sst>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x14ac:knownFonts="1">
    <font>
      <sz val="11"/>
      <color theme="1"/>
      <name val="Calibri"/>
      <family val="2"/>
      <charset val="1"/>
    </font>
    <font>
      <b/>
      <sz val="18"/>
      <color rgb="FF17171B"/>
      <name val="Arial"/>
      <charset val="1"/>
    </font>
    <font>
      <i/>
      <sz val="9.5"/>
      <color rgb="FF5B5B63"/>
      <name val="Arial"/>
      <charset val="1"/>
    </font>
    <font>
      <sz val="8"/>
      <color rgb="FF8D8D95"/>
      <name val="Arial"/>
      <charset val="1"/>
    </font>
    <font>
      <b/>
      <sz val="8"/>
      <color rgb="FFEC0868"/>
      <name val="Arial"/>
      <charset val="1"/>
    </font>
    <font>
      <sz val="9.5"/>
      <name val="Arial"/>
      <charset val="1"/>
    </font>
    <font>
      <b/>
      <sz val="17"/>
      <color rgb="FF17171B"/>
      <name val="Arial"/>
      <charset val="1"/>
    </font>
    <font>
      <b/>
      <sz val="9.5"/>
      <name val="Arial"/>
      <charset val="1"/>
    </font>
    <font>
      <b/>
      <sz val="12"/>
      <color rgb="FFEC0868"/>
      <name val="Arial"/>
      <charset val="1"/>
    </font>
    <font>
      <i/>
      <sz val="8.5"/>
      <color rgb="FF5B5B63"/>
      <name val="Arial"/>
      <charset val="1"/>
    </font>
    <font>
      <b/>
      <sz val="8.5"/>
      <color rgb="FFFFFFFF"/>
      <name val="Arial"/>
      <charset val="1"/>
    </font>
    <font>
      <b/>
      <sz val="11"/>
      <color rgb="FF17171B"/>
      <name val="Arial"/>
      <charset val="1"/>
    </font>
    <font>
      <b/>
      <sz val="10"/>
      <color rgb="FFEC0868"/>
      <name val="Arial"/>
      <charset val="1"/>
    </font>
    <font>
      <b/>
      <sz val="9"/>
      <color rgb="FFEC0868"/>
      <name val="Arial"/>
      <charset val="1"/>
    </font>
  </fonts>
  <fills count="6">
    <fill>
      <patternFill patternType="none"/>
    </fill>
    <fill>
      <patternFill patternType="gray125"/>
    </fill>
    <fill>
      <patternFill patternType="solid">
        <fgColor rgb="FFEFEFEC"/>
        <bgColor rgb="FFF0F0F4"/>
      </patternFill>
    </fill>
    <fill>
      <patternFill patternType="solid">
        <fgColor rgb="FF17171B"/>
        <bgColor rgb="FF000000"/>
      </patternFill>
    </fill>
    <fill>
      <patternFill patternType="solid">
        <fgColor rgb="FFF0F0F4"/>
        <bgColor rgb="FFEFEFEC"/>
      </patternFill>
    </fill>
    <fill>
      <patternFill patternType="solid">
        <fgColor rgb="FFFFF6DC"/>
        <bgColor rgb="FFEFEFEC"/>
      </patternFill>
    </fill>
  </fills>
  <borders count="2">
    <border>
      <left/>
      <right/>
      <top/>
      <bottom/>
      <diagonal/>
    </border>
    <border>
      <left style="thin">
        <color rgb="FFD0D0CC"/>
      </left>
      <right style="thin">
        <color rgb="FFD0D0CC"/>
      </right>
      <top style="thin">
        <color rgb="FFD0D0CC"/>
      </top>
      <bottom style="thin">
        <color rgb="FFD0D0CC"/>
      </bottom>
      <diagonal/>
    </border>
  </borders>
  <cellStyleXfs count="1">
    <xf numFmtId="0" fontId="0" fillId="0" borderId="0"/>
  </cellStyleXfs>
  <cellXfs count="30">
    <xf numFmtId="0" fontId="0" fillId="0" borderId="0" xfId="0"/>
    <xf numFmtId="0" fontId="9" fillId="0" borderId="0" xfId="0" applyFont="1"/>
    <xf numFmtId="0" fontId="9" fillId="0" borderId="0" xfId="0" applyFont="1" applyAlignment="1">
      <alignment vertical="top" wrapText="1"/>
    </xf>
    <xf numFmtId="0" fontId="7" fillId="0" borderId="0" xfId="0" applyFont="1"/>
    <xf numFmtId="0" fontId="2" fillId="0" borderId="0" xfId="0" applyFont="1" applyAlignment="1">
      <alignment vertical="top" wrapText="1"/>
    </xf>
    <xf numFmtId="0" fontId="1" fillId="0" borderId="0" xfId="0" applyFont="1"/>
    <xf numFmtId="0" fontId="2" fillId="0" borderId="0" xfId="0" applyFont="1"/>
    <xf numFmtId="0" fontId="3" fillId="0" borderId="0" xfId="0" applyFont="1"/>
    <xf numFmtId="0" fontId="4" fillId="2" borderId="0" xfId="0" applyFont="1" applyFill="1"/>
    <xf numFmtId="0" fontId="0" fillId="2" borderId="0" xfId="0" applyFill="1"/>
    <xf numFmtId="0" fontId="5" fillId="0" borderId="0" xfId="0" applyFont="1" applyAlignment="1">
      <alignment vertical="top" wrapText="1"/>
    </xf>
    <xf numFmtId="0" fontId="6" fillId="0" borderId="0" xfId="0" applyFont="1"/>
    <xf numFmtId="0" fontId="7" fillId="0" borderId="0" xfId="0" applyFont="1"/>
    <xf numFmtId="0" fontId="8" fillId="2"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9" fillId="2" borderId="1" xfId="0" applyFont="1" applyFill="1" applyBorder="1" applyAlignment="1">
      <alignment vertical="top" wrapText="1"/>
    </xf>
    <xf numFmtId="0" fontId="3" fillId="4" borderId="1" xfId="0" applyFont="1" applyFill="1" applyBorder="1" applyAlignment="1">
      <alignment horizontal="center" vertical="center"/>
    </xf>
    <xf numFmtId="0" fontId="5" fillId="5" borderId="1" xfId="0" applyFont="1" applyFill="1" applyBorder="1" applyAlignment="1">
      <alignment vertical="top" wrapText="1"/>
    </xf>
    <xf numFmtId="0" fontId="5" fillId="4" borderId="1" xfId="0" applyFont="1" applyFill="1" applyBorder="1" applyAlignment="1">
      <alignment horizontal="center" vertical="center"/>
    </xf>
    <xf numFmtId="0" fontId="7" fillId="4" borderId="1" xfId="0" applyFont="1" applyFill="1" applyBorder="1" applyAlignment="1">
      <alignment horizontal="center" vertical="center"/>
    </xf>
    <xf numFmtId="0" fontId="5" fillId="4" borderId="1" xfId="0" applyFont="1" applyFill="1" applyBorder="1" applyAlignment="1">
      <alignment vertical="top" wrapText="1"/>
    </xf>
    <xf numFmtId="0" fontId="11" fillId="0" borderId="0" xfId="0" applyFont="1"/>
    <xf numFmtId="0" fontId="7" fillId="2" borderId="0" xfId="0" applyFont="1" applyFill="1"/>
    <xf numFmtId="0" fontId="0" fillId="5" borderId="1" xfId="0" applyFill="1" applyBorder="1"/>
    <xf numFmtId="164" fontId="0" fillId="5" borderId="1" xfId="0" applyNumberFormat="1" applyFill="1" applyBorder="1"/>
    <xf numFmtId="0" fontId="12" fillId="0" borderId="0" xfId="0" applyFont="1"/>
    <xf numFmtId="0" fontId="13" fillId="0" borderId="0" xfId="0" applyFont="1"/>
    <xf numFmtId="0" fontId="3" fillId="0" borderId="1" xfId="0" applyFont="1" applyBorder="1" applyAlignment="1">
      <alignment horizontal="center" vertical="center"/>
    </xf>
    <xf numFmtId="0" fontId="13" fillId="0" borderId="1" xfId="0" applyFont="1" applyBorder="1" applyAlignment="1">
      <alignment vertical="top" wrapText="1"/>
    </xf>
    <xf numFmtId="0" fontId="5" fillId="0" borderId="1" xfId="0" applyFont="1" applyBorder="1" applyAlignment="1">
      <alignment vertical="top" wrapText="1"/>
    </xf>
  </cellXfs>
  <cellStyles count="1">
    <cellStyle name="Normal" xfId="0" builtinId="0"/>
  </cellStyles>
  <dxfs count="14">
    <dxf>
      <fill>
        <patternFill>
          <bgColor rgb="FFFDE7C9"/>
        </patternFill>
      </fill>
    </dxf>
    <dxf>
      <fill>
        <patternFill>
          <bgColor rgb="FFF8D3DF"/>
        </patternFill>
      </fill>
    </dxf>
    <dxf>
      <fill>
        <patternFill>
          <bgColor rgb="FFDCEEDC"/>
        </patternFill>
      </fill>
    </dxf>
    <dxf>
      <fill>
        <patternFill>
          <bgColor rgb="FFFDE7C9"/>
        </patternFill>
      </fill>
    </dxf>
    <dxf>
      <fill>
        <patternFill>
          <bgColor rgb="FFFDE7C9"/>
        </patternFill>
      </fill>
    </dxf>
    <dxf>
      <fill>
        <patternFill>
          <bgColor rgb="FFDCEEDC"/>
        </patternFill>
      </fill>
    </dxf>
    <dxf>
      <fill>
        <patternFill>
          <bgColor rgb="FFFDE7C9"/>
        </patternFill>
      </fill>
    </dxf>
    <dxf>
      <fill>
        <patternFill>
          <bgColor rgb="FFFDE7C9"/>
        </patternFill>
      </fill>
    </dxf>
    <dxf>
      <fill>
        <patternFill>
          <bgColor rgb="FFFDE7C9"/>
        </patternFill>
      </fill>
    </dxf>
    <dxf>
      <fill>
        <patternFill>
          <bgColor rgb="FFF8D3DF"/>
        </patternFill>
      </fill>
    </dxf>
    <dxf>
      <fill>
        <patternFill>
          <bgColor rgb="FFF8D3DF"/>
        </patternFill>
      </fill>
    </dxf>
    <dxf>
      <fill>
        <patternFill>
          <bgColor rgb="FFF8D3DF"/>
        </patternFill>
      </fill>
    </dxf>
    <dxf>
      <fill>
        <patternFill>
          <bgColor rgb="FFE4E4E0"/>
        </patternFill>
      </fill>
    </dxf>
    <dxf>
      <fill>
        <patternFill>
          <bgColor rgb="FFDCEEDC"/>
        </patternFill>
      </fill>
    </dxf>
  </dxfs>
  <tableStyles count="0" defaultTableStyle="TableStyleMedium2" defaultPivotStyle="PivotStyleLight16"/>
  <colors>
    <indexedColors>
      <rgbColor rgb="FF000000"/>
      <rgbColor rgb="FFFFFFFF"/>
      <rgbColor rgb="FFEC0868"/>
      <rgbColor rgb="FF00FF00"/>
      <rgbColor rgb="FF0000FF"/>
      <rgbColor rgb="FFFFFF00"/>
      <rgbColor rgb="FFFF00FF"/>
      <rgbColor rgb="FF00FFFF"/>
      <rgbColor rgb="FF800000"/>
      <rgbColor rgb="FF008000"/>
      <rgbColor rgb="FF000080"/>
      <rgbColor rgb="FF808000"/>
      <rgbColor rgb="FF800080"/>
      <rgbColor rgb="FF008080"/>
      <rgbColor rgb="FFD0D0CC"/>
      <rgbColor rgb="FF808080"/>
      <rgbColor rgb="FF9999FF"/>
      <rgbColor rgb="FF993366"/>
      <rgbColor rgb="FFFFF6DC"/>
      <rgbColor rgb="FFF0F0F4"/>
      <rgbColor rgb="FF660066"/>
      <rgbColor rgb="FFFF8080"/>
      <rgbColor rgb="FF0066CC"/>
      <rgbColor rgb="FFE4E4E0"/>
      <rgbColor rgb="FF000080"/>
      <rgbColor rgb="FFFF00FF"/>
      <rgbColor rgb="FFFFFF00"/>
      <rgbColor rgb="FF00FFFF"/>
      <rgbColor rgb="FF800080"/>
      <rgbColor rgb="FF800000"/>
      <rgbColor rgb="FF008080"/>
      <rgbColor rgb="FF0000FF"/>
      <rgbColor rgb="FF00CCFF"/>
      <rgbColor rgb="FFEFEFEC"/>
      <rgbColor rgb="FFDCEEDC"/>
      <rgbColor rgb="FFFDE7C9"/>
      <rgbColor rgb="FF99CCFF"/>
      <rgbColor rgb="FFFF99CC"/>
      <rgbColor rgb="FFCC99FF"/>
      <rgbColor rgb="FFF8D3DF"/>
      <rgbColor rgb="FF3366FF"/>
      <rgbColor rgb="FF33CCCC"/>
      <rgbColor rgb="FF99CC00"/>
      <rgbColor rgb="FFFFCC00"/>
      <rgbColor rgb="FFFF9900"/>
      <rgbColor rgb="FFFF6600"/>
      <rgbColor rgb="FF5B5B63"/>
      <rgbColor rgb="FF8D8D95"/>
      <rgbColor rgb="FF003366"/>
      <rgbColor rgb="FF339966"/>
      <rgbColor rgb="FF17171B"/>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18"/>
  <sheetViews>
    <sheetView showGridLines="0" tabSelected="1" zoomScaleNormal="100" workbookViewId="0"/>
  </sheetViews>
  <sheetFormatPr defaultColWidth="8.6640625" defaultRowHeight="14.4" x14ac:dyDescent="0.3"/>
  <cols>
    <col min="1" max="1" width="3" customWidth="1"/>
    <col min="2" max="2" width="24" customWidth="1"/>
    <col min="3" max="3" width="100" customWidth="1"/>
  </cols>
  <sheetData>
    <row r="1" spans="2:3" ht="22.8" x14ac:dyDescent="0.4">
      <c r="B1" s="5" t="s">
        <v>0</v>
      </c>
    </row>
    <row r="2" spans="2:3" x14ac:dyDescent="0.3">
      <c r="B2" s="6" t="s">
        <v>1</v>
      </c>
    </row>
    <row r="3" spans="2:3" x14ac:dyDescent="0.3">
      <c r="B3" s="7" t="s">
        <v>2</v>
      </c>
    </row>
    <row r="5" spans="2:3" x14ac:dyDescent="0.3">
      <c r="B5" s="8" t="s">
        <v>3</v>
      </c>
      <c r="C5" s="9"/>
    </row>
    <row r="6" spans="2:3" ht="78" customHeight="1" x14ac:dyDescent="0.3">
      <c r="C6" s="10" t="s">
        <v>4</v>
      </c>
    </row>
    <row r="8" spans="2:3" x14ac:dyDescent="0.3">
      <c r="B8" s="8" t="s">
        <v>5</v>
      </c>
      <c r="C8" s="9"/>
    </row>
    <row r="9" spans="2:3" ht="168.75" customHeight="1" x14ac:dyDescent="0.3">
      <c r="C9" s="10" t="s">
        <v>6</v>
      </c>
    </row>
    <row r="11" spans="2:3" x14ac:dyDescent="0.3">
      <c r="B11" s="8" t="s">
        <v>7</v>
      </c>
      <c r="C11" s="9"/>
    </row>
    <row r="12" spans="2:3" ht="64.5" customHeight="1" x14ac:dyDescent="0.3">
      <c r="C12" s="10" t="s">
        <v>8</v>
      </c>
    </row>
    <row r="14" spans="2:3" x14ac:dyDescent="0.3">
      <c r="B14" s="8" t="s">
        <v>9</v>
      </c>
      <c r="C14" s="9"/>
    </row>
    <row r="15" spans="2:3" ht="64.5" customHeight="1" x14ac:dyDescent="0.3">
      <c r="C15" s="10" t="s">
        <v>10</v>
      </c>
    </row>
    <row r="17" spans="2:3" x14ac:dyDescent="0.3">
      <c r="B17" s="8" t="s">
        <v>11</v>
      </c>
      <c r="C17" s="9"/>
    </row>
    <row r="18" spans="2:3" ht="39" customHeight="1" x14ac:dyDescent="0.3">
      <c r="C18" s="10" t="s">
        <v>12</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1"/>
  <sheetViews>
    <sheetView showGridLines="0" zoomScaleNormal="100" workbookViewId="0">
      <pane xSplit="2" ySplit="7" topLeftCell="C8" activePane="bottomRight" state="frozen"/>
      <selection pane="topRight" activeCell="C1" sqref="C1"/>
      <selection pane="bottomLeft" activeCell="A8" sqref="A8"/>
      <selection pane="bottomRight" activeCell="A4" sqref="A4:B4"/>
    </sheetView>
  </sheetViews>
  <sheetFormatPr defaultColWidth="8.6640625" defaultRowHeight="14.4" x14ac:dyDescent="0.3"/>
  <cols>
    <col min="1" max="1" width="5" customWidth="1"/>
    <col min="2" max="2" width="56" customWidth="1"/>
    <col min="3" max="3" width="18" customWidth="1"/>
    <col min="4" max="4" width="13" customWidth="1"/>
    <col min="5" max="8" width="9" customWidth="1"/>
    <col min="9" max="9" width="21" customWidth="1"/>
    <col min="10" max="10" width="8" customWidth="1"/>
    <col min="11" max="11" width="12" customWidth="1"/>
    <col min="12" max="12" width="30" customWidth="1"/>
  </cols>
  <sheetData>
    <row r="1" spans="1:12" ht="24" customHeight="1" x14ac:dyDescent="0.4">
      <c r="A1" s="11" t="s">
        <v>13</v>
      </c>
    </row>
    <row r="2" spans="1:12" ht="30" customHeight="1" x14ac:dyDescent="0.3">
      <c r="A2" s="4" t="s">
        <v>14</v>
      </c>
      <c r="B2" s="4"/>
      <c r="C2" s="4"/>
      <c r="D2" s="4"/>
      <c r="E2" s="4"/>
      <c r="F2" s="4"/>
      <c r="G2" s="4"/>
      <c r="H2" s="4"/>
      <c r="I2" s="4"/>
      <c r="J2" s="4"/>
      <c r="K2" s="4"/>
      <c r="L2" s="4"/>
    </row>
    <row r="4" spans="1:12" ht="24" customHeight="1" x14ac:dyDescent="0.3">
      <c r="A4" s="3" t="s">
        <v>15</v>
      </c>
      <c r="B4" s="3"/>
      <c r="C4" s="13">
        <f>COUNTIF(K8:K37,"GOVERN")</f>
        <v>0</v>
      </c>
      <c r="D4" s="2" t="str">
        <f>IF(C4=0,"",IF(C4&gt;20,"Too many. Cut it back: nobody can hold more than about 20 rules.",IF(C4&lt;10,"Probably too few. Go back to the concession inventory in Probe 2.","Good range. Move to Step 2.")))&amp;IF(COUNTIF(K8:K37,"ELIMINATE")=0,"","   |   "&amp;COUNTIF(K8:K37,"ELIMINATE")&amp;" marked ELIMINATE. Remove the ability, do not build a path to it.")</f>
        <v/>
      </c>
      <c r="E4" s="2"/>
      <c r="F4" s="2"/>
      <c r="G4" s="2"/>
      <c r="H4" s="2"/>
      <c r="I4" s="2"/>
      <c r="J4" s="2"/>
      <c r="K4" s="2"/>
      <c r="L4" s="2"/>
    </row>
    <row r="6" spans="1:12" ht="48" customHeight="1" x14ac:dyDescent="0.3">
      <c r="A6" s="14" t="s">
        <v>16</v>
      </c>
      <c r="B6" s="14" t="s">
        <v>17</v>
      </c>
      <c r="C6" s="14" t="s">
        <v>18</v>
      </c>
      <c r="D6" s="14" t="s">
        <v>19</v>
      </c>
      <c r="E6" s="14" t="s">
        <v>20</v>
      </c>
      <c r="F6" s="14" t="s">
        <v>21</v>
      </c>
      <c r="G6" s="14" t="s">
        <v>22</v>
      </c>
      <c r="H6" s="14" t="s">
        <v>23</v>
      </c>
      <c r="I6" s="14" t="s">
        <v>24</v>
      </c>
      <c r="J6" s="14" t="s">
        <v>25</v>
      </c>
      <c r="K6" s="14" t="s">
        <v>26</v>
      </c>
      <c r="L6" s="14" t="s">
        <v>27</v>
      </c>
    </row>
    <row r="7" spans="1:12" ht="24" customHeight="1" x14ac:dyDescent="0.3">
      <c r="A7" s="15" t="s">
        <v>28</v>
      </c>
      <c r="B7" s="15" t="s">
        <v>29</v>
      </c>
      <c r="C7" s="15" t="s">
        <v>30</v>
      </c>
      <c r="D7" s="15" t="s">
        <v>31</v>
      </c>
      <c r="E7" s="15" t="s">
        <v>32</v>
      </c>
      <c r="F7" s="15" t="s">
        <v>32</v>
      </c>
      <c r="G7" s="15" t="s">
        <v>33</v>
      </c>
      <c r="H7" s="15" t="s">
        <v>32</v>
      </c>
      <c r="I7" s="15" t="s">
        <v>34</v>
      </c>
      <c r="J7" s="15">
        <f t="shared" ref="J7:J37" si="0">IF(COUNTA(E7:H7)=0,"",COUNTIF(E7:H7,"Yes"))</f>
        <v>3</v>
      </c>
      <c r="K7" s="15" t="str">
        <f t="shared" ref="K7:K37" si="1">IF($I7="No - remove the ability","ELIMINATE",IF(J7="","",IF(J7&gt;=2,"GOVERN","PARK")))</f>
        <v>GOVERN</v>
      </c>
      <c r="L7" s="15" t="s">
        <v>35</v>
      </c>
    </row>
    <row r="8" spans="1:12" ht="21.75" customHeight="1" x14ac:dyDescent="0.3">
      <c r="A8" s="16">
        <v>1</v>
      </c>
      <c r="B8" s="17"/>
      <c r="C8" s="17"/>
      <c r="D8" s="17"/>
      <c r="E8" s="17"/>
      <c r="F8" s="17"/>
      <c r="G8" s="17"/>
      <c r="H8" s="17"/>
      <c r="I8" s="17"/>
      <c r="J8" s="18" t="str">
        <f t="shared" si="0"/>
        <v/>
      </c>
      <c r="K8" s="19" t="str">
        <f t="shared" si="1"/>
        <v/>
      </c>
      <c r="L8" s="17"/>
    </row>
    <row r="9" spans="1:12" ht="21.75" customHeight="1" x14ac:dyDescent="0.3">
      <c r="A9" s="16">
        <v>2</v>
      </c>
      <c r="B9" s="17"/>
      <c r="C9" s="17"/>
      <c r="D9" s="17"/>
      <c r="E9" s="17"/>
      <c r="F9" s="17"/>
      <c r="G9" s="17"/>
      <c r="H9" s="17"/>
      <c r="I9" s="17"/>
      <c r="J9" s="18" t="str">
        <f t="shared" si="0"/>
        <v/>
      </c>
      <c r="K9" s="19" t="str">
        <f t="shared" si="1"/>
        <v/>
      </c>
      <c r="L9" s="17"/>
    </row>
    <row r="10" spans="1:12" ht="21.75" customHeight="1" x14ac:dyDescent="0.3">
      <c r="A10" s="16">
        <v>3</v>
      </c>
      <c r="B10" s="17"/>
      <c r="C10" s="17"/>
      <c r="D10" s="17"/>
      <c r="E10" s="17"/>
      <c r="F10" s="17"/>
      <c r="G10" s="17"/>
      <c r="H10" s="17"/>
      <c r="I10" s="17"/>
      <c r="J10" s="18" t="str">
        <f t="shared" si="0"/>
        <v/>
      </c>
      <c r="K10" s="19" t="str">
        <f t="shared" si="1"/>
        <v/>
      </c>
      <c r="L10" s="17"/>
    </row>
    <row r="11" spans="1:12" ht="21.75" customHeight="1" x14ac:dyDescent="0.3">
      <c r="A11" s="16">
        <v>4</v>
      </c>
      <c r="B11" s="17"/>
      <c r="C11" s="17"/>
      <c r="D11" s="17"/>
      <c r="E11" s="17"/>
      <c r="F11" s="17"/>
      <c r="G11" s="17"/>
      <c r="H11" s="17"/>
      <c r="I11" s="17"/>
      <c r="J11" s="18" t="str">
        <f t="shared" si="0"/>
        <v/>
      </c>
      <c r="K11" s="19" t="str">
        <f t="shared" si="1"/>
        <v/>
      </c>
      <c r="L11" s="17"/>
    </row>
    <row r="12" spans="1:12" ht="21.75" customHeight="1" x14ac:dyDescent="0.3">
      <c r="A12" s="16">
        <v>5</v>
      </c>
      <c r="B12" s="17"/>
      <c r="C12" s="17"/>
      <c r="D12" s="17"/>
      <c r="E12" s="17"/>
      <c r="F12" s="17"/>
      <c r="G12" s="17"/>
      <c r="H12" s="17"/>
      <c r="I12" s="17"/>
      <c r="J12" s="18" t="str">
        <f t="shared" si="0"/>
        <v/>
      </c>
      <c r="K12" s="19" t="str">
        <f t="shared" si="1"/>
        <v/>
      </c>
      <c r="L12" s="17"/>
    </row>
    <row r="13" spans="1:12" ht="21.75" customHeight="1" x14ac:dyDescent="0.3">
      <c r="A13" s="16">
        <v>6</v>
      </c>
      <c r="B13" s="17"/>
      <c r="C13" s="17"/>
      <c r="D13" s="17"/>
      <c r="E13" s="17"/>
      <c r="F13" s="17"/>
      <c r="G13" s="17"/>
      <c r="H13" s="17"/>
      <c r="I13" s="17"/>
      <c r="J13" s="18" t="str">
        <f t="shared" si="0"/>
        <v/>
      </c>
      <c r="K13" s="19" t="str">
        <f t="shared" si="1"/>
        <v/>
      </c>
      <c r="L13" s="17"/>
    </row>
    <row r="14" spans="1:12" ht="21.75" customHeight="1" x14ac:dyDescent="0.3">
      <c r="A14" s="16">
        <v>7</v>
      </c>
      <c r="B14" s="17"/>
      <c r="C14" s="17"/>
      <c r="D14" s="17"/>
      <c r="E14" s="17"/>
      <c r="F14" s="17"/>
      <c r="G14" s="17"/>
      <c r="H14" s="17"/>
      <c r="I14" s="17"/>
      <c r="J14" s="18" t="str">
        <f t="shared" si="0"/>
        <v/>
      </c>
      <c r="K14" s="19" t="str">
        <f t="shared" si="1"/>
        <v/>
      </c>
      <c r="L14" s="17"/>
    </row>
    <row r="15" spans="1:12" ht="21.75" customHeight="1" x14ac:dyDescent="0.3">
      <c r="A15" s="16">
        <v>8</v>
      </c>
      <c r="B15" s="17"/>
      <c r="C15" s="17"/>
      <c r="D15" s="17"/>
      <c r="E15" s="17"/>
      <c r="F15" s="17"/>
      <c r="G15" s="17"/>
      <c r="H15" s="17"/>
      <c r="I15" s="17"/>
      <c r="J15" s="18" t="str">
        <f t="shared" si="0"/>
        <v/>
      </c>
      <c r="K15" s="19" t="str">
        <f t="shared" si="1"/>
        <v/>
      </c>
      <c r="L15" s="17"/>
    </row>
    <row r="16" spans="1:12" ht="21.75" customHeight="1" x14ac:dyDescent="0.3">
      <c r="A16" s="16">
        <v>9</v>
      </c>
      <c r="B16" s="17"/>
      <c r="C16" s="17"/>
      <c r="D16" s="17"/>
      <c r="E16" s="17"/>
      <c r="F16" s="17"/>
      <c r="G16" s="17"/>
      <c r="H16" s="17"/>
      <c r="I16" s="17"/>
      <c r="J16" s="18" t="str">
        <f t="shared" si="0"/>
        <v/>
      </c>
      <c r="K16" s="19" t="str">
        <f t="shared" si="1"/>
        <v/>
      </c>
      <c r="L16" s="17"/>
    </row>
    <row r="17" spans="1:12" ht="21.75" customHeight="1" x14ac:dyDescent="0.3">
      <c r="A17" s="16">
        <v>10</v>
      </c>
      <c r="B17" s="17"/>
      <c r="C17" s="17"/>
      <c r="D17" s="17"/>
      <c r="E17" s="17"/>
      <c r="F17" s="17"/>
      <c r="G17" s="17"/>
      <c r="H17" s="17"/>
      <c r="I17" s="17"/>
      <c r="J17" s="18" t="str">
        <f t="shared" si="0"/>
        <v/>
      </c>
      <c r="K17" s="19" t="str">
        <f t="shared" si="1"/>
        <v/>
      </c>
      <c r="L17" s="17"/>
    </row>
    <row r="18" spans="1:12" ht="21.75" customHeight="1" x14ac:dyDescent="0.3">
      <c r="A18" s="16">
        <v>11</v>
      </c>
      <c r="B18" s="17"/>
      <c r="C18" s="17"/>
      <c r="D18" s="17"/>
      <c r="E18" s="17"/>
      <c r="F18" s="17"/>
      <c r="G18" s="17"/>
      <c r="H18" s="17"/>
      <c r="I18" s="17"/>
      <c r="J18" s="18" t="str">
        <f t="shared" si="0"/>
        <v/>
      </c>
      <c r="K18" s="19" t="str">
        <f t="shared" si="1"/>
        <v/>
      </c>
      <c r="L18" s="17"/>
    </row>
    <row r="19" spans="1:12" ht="21.75" customHeight="1" x14ac:dyDescent="0.3">
      <c r="A19" s="16">
        <v>12</v>
      </c>
      <c r="B19" s="17"/>
      <c r="C19" s="17"/>
      <c r="D19" s="17"/>
      <c r="E19" s="17"/>
      <c r="F19" s="17"/>
      <c r="G19" s="17"/>
      <c r="H19" s="17"/>
      <c r="I19" s="17"/>
      <c r="J19" s="18" t="str">
        <f t="shared" si="0"/>
        <v/>
      </c>
      <c r="K19" s="19" t="str">
        <f t="shared" si="1"/>
        <v/>
      </c>
      <c r="L19" s="17"/>
    </row>
    <row r="20" spans="1:12" ht="21.75" customHeight="1" x14ac:dyDescent="0.3">
      <c r="A20" s="16">
        <v>13</v>
      </c>
      <c r="B20" s="17"/>
      <c r="C20" s="17"/>
      <c r="D20" s="17"/>
      <c r="E20" s="17"/>
      <c r="F20" s="17"/>
      <c r="G20" s="17"/>
      <c r="H20" s="17"/>
      <c r="I20" s="17"/>
      <c r="J20" s="18" t="str">
        <f t="shared" si="0"/>
        <v/>
      </c>
      <c r="K20" s="19" t="str">
        <f t="shared" si="1"/>
        <v/>
      </c>
      <c r="L20" s="17"/>
    </row>
    <row r="21" spans="1:12" ht="21.75" customHeight="1" x14ac:dyDescent="0.3">
      <c r="A21" s="16">
        <v>14</v>
      </c>
      <c r="B21" s="17"/>
      <c r="C21" s="17"/>
      <c r="D21" s="17"/>
      <c r="E21" s="17"/>
      <c r="F21" s="17"/>
      <c r="G21" s="17"/>
      <c r="H21" s="17"/>
      <c r="I21" s="17"/>
      <c r="J21" s="18" t="str">
        <f t="shared" si="0"/>
        <v/>
      </c>
      <c r="K21" s="19" t="str">
        <f t="shared" si="1"/>
        <v/>
      </c>
      <c r="L21" s="17"/>
    </row>
    <row r="22" spans="1:12" ht="21.75" customHeight="1" x14ac:dyDescent="0.3">
      <c r="A22" s="16">
        <v>15</v>
      </c>
      <c r="B22" s="17"/>
      <c r="C22" s="17"/>
      <c r="D22" s="17"/>
      <c r="E22" s="17"/>
      <c r="F22" s="17"/>
      <c r="G22" s="17"/>
      <c r="H22" s="17"/>
      <c r="I22" s="17"/>
      <c r="J22" s="18" t="str">
        <f t="shared" si="0"/>
        <v/>
      </c>
      <c r="K22" s="19" t="str">
        <f t="shared" si="1"/>
        <v/>
      </c>
      <c r="L22" s="17"/>
    </row>
    <row r="23" spans="1:12" ht="21.75" customHeight="1" x14ac:dyDescent="0.3">
      <c r="A23" s="16">
        <v>16</v>
      </c>
      <c r="B23" s="17"/>
      <c r="C23" s="17"/>
      <c r="D23" s="17"/>
      <c r="E23" s="17"/>
      <c r="F23" s="17"/>
      <c r="G23" s="17"/>
      <c r="H23" s="17"/>
      <c r="I23" s="17"/>
      <c r="J23" s="18" t="str">
        <f t="shared" si="0"/>
        <v/>
      </c>
      <c r="K23" s="19" t="str">
        <f t="shared" si="1"/>
        <v/>
      </c>
      <c r="L23" s="17"/>
    </row>
    <row r="24" spans="1:12" ht="21.75" customHeight="1" x14ac:dyDescent="0.3">
      <c r="A24" s="16">
        <v>17</v>
      </c>
      <c r="B24" s="17"/>
      <c r="C24" s="17"/>
      <c r="D24" s="17"/>
      <c r="E24" s="17"/>
      <c r="F24" s="17"/>
      <c r="G24" s="17"/>
      <c r="H24" s="17"/>
      <c r="I24" s="17"/>
      <c r="J24" s="18" t="str">
        <f t="shared" si="0"/>
        <v/>
      </c>
      <c r="K24" s="19" t="str">
        <f t="shared" si="1"/>
        <v/>
      </c>
      <c r="L24" s="17"/>
    </row>
    <row r="25" spans="1:12" ht="21.75" customHeight="1" x14ac:dyDescent="0.3">
      <c r="A25" s="16">
        <v>18</v>
      </c>
      <c r="B25" s="17"/>
      <c r="C25" s="17"/>
      <c r="D25" s="17"/>
      <c r="E25" s="17"/>
      <c r="F25" s="17"/>
      <c r="G25" s="17"/>
      <c r="H25" s="17"/>
      <c r="I25" s="17"/>
      <c r="J25" s="18" t="str">
        <f t="shared" si="0"/>
        <v/>
      </c>
      <c r="K25" s="19" t="str">
        <f t="shared" si="1"/>
        <v/>
      </c>
      <c r="L25" s="17"/>
    </row>
    <row r="26" spans="1:12" ht="21.75" customHeight="1" x14ac:dyDescent="0.3">
      <c r="A26" s="16">
        <v>19</v>
      </c>
      <c r="B26" s="17"/>
      <c r="C26" s="17"/>
      <c r="D26" s="17"/>
      <c r="E26" s="17"/>
      <c r="F26" s="17"/>
      <c r="G26" s="17"/>
      <c r="H26" s="17"/>
      <c r="I26" s="17"/>
      <c r="J26" s="18" t="str">
        <f t="shared" si="0"/>
        <v/>
      </c>
      <c r="K26" s="19" t="str">
        <f t="shared" si="1"/>
        <v/>
      </c>
      <c r="L26" s="17"/>
    </row>
    <row r="27" spans="1:12" ht="21.75" customHeight="1" x14ac:dyDescent="0.3">
      <c r="A27" s="16">
        <v>20</v>
      </c>
      <c r="B27" s="17"/>
      <c r="C27" s="17"/>
      <c r="D27" s="17"/>
      <c r="E27" s="17"/>
      <c r="F27" s="17"/>
      <c r="G27" s="17"/>
      <c r="H27" s="17"/>
      <c r="I27" s="17"/>
      <c r="J27" s="18" t="str">
        <f t="shared" si="0"/>
        <v/>
      </c>
      <c r="K27" s="19" t="str">
        <f t="shared" si="1"/>
        <v/>
      </c>
      <c r="L27" s="17"/>
    </row>
    <row r="28" spans="1:12" ht="21.75" customHeight="1" x14ac:dyDescent="0.3">
      <c r="A28" s="16">
        <v>21</v>
      </c>
      <c r="B28" s="17"/>
      <c r="C28" s="17"/>
      <c r="D28" s="17"/>
      <c r="E28" s="17"/>
      <c r="F28" s="17"/>
      <c r="G28" s="17"/>
      <c r="H28" s="17"/>
      <c r="I28" s="17"/>
      <c r="J28" s="18" t="str">
        <f t="shared" si="0"/>
        <v/>
      </c>
      <c r="K28" s="19" t="str">
        <f t="shared" si="1"/>
        <v/>
      </c>
      <c r="L28" s="17"/>
    </row>
    <row r="29" spans="1:12" ht="21.75" customHeight="1" x14ac:dyDescent="0.3">
      <c r="A29" s="16">
        <v>22</v>
      </c>
      <c r="B29" s="17"/>
      <c r="C29" s="17"/>
      <c r="D29" s="17"/>
      <c r="E29" s="17"/>
      <c r="F29" s="17"/>
      <c r="G29" s="17"/>
      <c r="H29" s="17"/>
      <c r="I29" s="17"/>
      <c r="J29" s="18" t="str">
        <f t="shared" si="0"/>
        <v/>
      </c>
      <c r="K29" s="19" t="str">
        <f t="shared" si="1"/>
        <v/>
      </c>
      <c r="L29" s="17"/>
    </row>
    <row r="30" spans="1:12" ht="21.75" customHeight="1" x14ac:dyDescent="0.3">
      <c r="A30" s="16">
        <v>23</v>
      </c>
      <c r="B30" s="17"/>
      <c r="C30" s="17"/>
      <c r="D30" s="17"/>
      <c r="E30" s="17"/>
      <c r="F30" s="17"/>
      <c r="G30" s="17"/>
      <c r="H30" s="17"/>
      <c r="I30" s="17"/>
      <c r="J30" s="18" t="str">
        <f t="shared" si="0"/>
        <v/>
      </c>
      <c r="K30" s="19" t="str">
        <f t="shared" si="1"/>
        <v/>
      </c>
      <c r="L30" s="17"/>
    </row>
    <row r="31" spans="1:12" ht="21.75" customHeight="1" x14ac:dyDescent="0.3">
      <c r="A31" s="16">
        <v>24</v>
      </c>
      <c r="B31" s="17"/>
      <c r="C31" s="17"/>
      <c r="D31" s="17"/>
      <c r="E31" s="17"/>
      <c r="F31" s="17"/>
      <c r="G31" s="17"/>
      <c r="H31" s="17"/>
      <c r="I31" s="17"/>
      <c r="J31" s="18" t="str">
        <f t="shared" si="0"/>
        <v/>
      </c>
      <c r="K31" s="19" t="str">
        <f t="shared" si="1"/>
        <v/>
      </c>
      <c r="L31" s="17"/>
    </row>
    <row r="32" spans="1:12" ht="21.75" customHeight="1" x14ac:dyDescent="0.3">
      <c r="A32" s="16">
        <v>25</v>
      </c>
      <c r="B32" s="17"/>
      <c r="C32" s="17"/>
      <c r="D32" s="17"/>
      <c r="E32" s="17"/>
      <c r="F32" s="17"/>
      <c r="G32" s="17"/>
      <c r="H32" s="17"/>
      <c r="I32" s="17"/>
      <c r="J32" s="18" t="str">
        <f t="shared" si="0"/>
        <v/>
      </c>
      <c r="K32" s="19" t="str">
        <f t="shared" si="1"/>
        <v/>
      </c>
      <c r="L32" s="17"/>
    </row>
    <row r="33" spans="1:12" ht="21.75" customHeight="1" x14ac:dyDescent="0.3">
      <c r="A33" s="16">
        <v>26</v>
      </c>
      <c r="B33" s="17"/>
      <c r="C33" s="17"/>
      <c r="D33" s="17"/>
      <c r="E33" s="17"/>
      <c r="F33" s="17"/>
      <c r="G33" s="17"/>
      <c r="H33" s="17"/>
      <c r="I33" s="17"/>
      <c r="J33" s="18" t="str">
        <f t="shared" si="0"/>
        <v/>
      </c>
      <c r="K33" s="19" t="str">
        <f t="shared" si="1"/>
        <v/>
      </c>
      <c r="L33" s="17"/>
    </row>
    <row r="34" spans="1:12" ht="21.75" customHeight="1" x14ac:dyDescent="0.3">
      <c r="A34" s="16">
        <v>27</v>
      </c>
      <c r="B34" s="17"/>
      <c r="C34" s="17"/>
      <c r="D34" s="17"/>
      <c r="E34" s="17"/>
      <c r="F34" s="17"/>
      <c r="G34" s="17"/>
      <c r="H34" s="17"/>
      <c r="I34" s="17"/>
      <c r="J34" s="18" t="str">
        <f t="shared" si="0"/>
        <v/>
      </c>
      <c r="K34" s="19" t="str">
        <f t="shared" si="1"/>
        <v/>
      </c>
      <c r="L34" s="17"/>
    </row>
    <row r="35" spans="1:12" ht="21.75" customHeight="1" x14ac:dyDescent="0.3">
      <c r="A35" s="16">
        <v>28</v>
      </c>
      <c r="B35" s="17"/>
      <c r="C35" s="17"/>
      <c r="D35" s="17"/>
      <c r="E35" s="17"/>
      <c r="F35" s="17"/>
      <c r="G35" s="17"/>
      <c r="H35" s="17"/>
      <c r="I35" s="17"/>
      <c r="J35" s="18" t="str">
        <f t="shared" si="0"/>
        <v/>
      </c>
      <c r="K35" s="19" t="str">
        <f t="shared" si="1"/>
        <v/>
      </c>
      <c r="L35" s="17"/>
    </row>
    <row r="36" spans="1:12" ht="21.75" customHeight="1" x14ac:dyDescent="0.3">
      <c r="A36" s="16">
        <v>29</v>
      </c>
      <c r="B36" s="17"/>
      <c r="C36" s="17"/>
      <c r="D36" s="17"/>
      <c r="E36" s="17"/>
      <c r="F36" s="17"/>
      <c r="G36" s="17"/>
      <c r="H36" s="17"/>
      <c r="I36" s="17"/>
      <c r="J36" s="18" t="str">
        <f t="shared" si="0"/>
        <v/>
      </c>
      <c r="K36" s="19" t="str">
        <f t="shared" si="1"/>
        <v/>
      </c>
      <c r="L36" s="17"/>
    </row>
    <row r="37" spans="1:12" ht="21.75" customHeight="1" x14ac:dyDescent="0.3">
      <c r="A37" s="16">
        <v>30</v>
      </c>
      <c r="B37" s="17"/>
      <c r="C37" s="17"/>
      <c r="D37" s="17"/>
      <c r="E37" s="17"/>
      <c r="F37" s="17"/>
      <c r="G37" s="17"/>
      <c r="H37" s="17"/>
      <c r="I37" s="17"/>
      <c r="J37" s="18" t="str">
        <f t="shared" si="0"/>
        <v/>
      </c>
      <c r="K37" s="19" t="str">
        <f t="shared" si="1"/>
        <v/>
      </c>
      <c r="L37" s="17"/>
    </row>
    <row r="39" spans="1:12" ht="30" customHeight="1" x14ac:dyDescent="0.3">
      <c r="B39" s="2" t="s">
        <v>36</v>
      </c>
      <c r="C39" s="2"/>
      <c r="D39" s="2"/>
      <c r="E39" s="2"/>
      <c r="F39" s="2"/>
      <c r="G39" s="2"/>
      <c r="H39" s="2"/>
      <c r="I39" s="2"/>
      <c r="J39" s="2"/>
      <c r="K39" s="2"/>
      <c r="L39" s="2"/>
    </row>
    <row r="41" spans="1:12" ht="55.5" customHeight="1" x14ac:dyDescent="0.3">
      <c r="B41" s="2" t="s">
        <v>37</v>
      </c>
      <c r="C41" s="2"/>
      <c r="D41" s="2"/>
      <c r="E41" s="2"/>
      <c r="F41" s="2"/>
      <c r="G41" s="2"/>
      <c r="H41" s="2"/>
      <c r="I41" s="2"/>
      <c r="J41" s="2"/>
      <c r="K41" s="2"/>
      <c r="L41" s="2"/>
    </row>
  </sheetData>
  <mergeCells count="5">
    <mergeCell ref="A2:L2"/>
    <mergeCell ref="A4:B4"/>
    <mergeCell ref="D4:L4"/>
    <mergeCell ref="B39:L39"/>
    <mergeCell ref="B41:L41"/>
  </mergeCells>
  <conditionalFormatting sqref="K8:K37">
    <cfRule type="cellIs" dxfId="13" priority="2" operator="equal">
      <formula>"GOVERN"</formula>
    </cfRule>
    <cfRule type="cellIs" dxfId="12" priority="3" operator="equal">
      <formula>"PARK"</formula>
    </cfRule>
    <cfRule type="cellIs" dxfId="11" priority="4" operator="equal">
      <formula>"ELIMINATE"</formula>
    </cfRule>
  </conditionalFormatting>
  <dataValidations count="4">
    <dataValidation type="list" allowBlank="1" sqref="C8:C37" xr:uid="{00000000-0002-0000-0100-000000000000}">
      <formula1>"Probe 1 - deal walk,Probe 2 - concession inventory,Probe 3 - last 20 deals,Reference library"</formula1>
      <formula2>0</formula2>
    </dataValidation>
    <dataValidation type="list" allowBlank="1" sqref="D8:D37" xr:uid="{00000000-0002-0000-0100-000001000000}">
      <formula1>"Price,Time,Cash,Scope,Free,Risk,Future,Channel,Governance"</formula1>
      <formula2>0</formula2>
    </dataValidation>
    <dataValidation type="list" allowBlank="1" sqref="E8:H37" xr:uid="{00000000-0002-0000-0100-000002000000}">
      <formula1>"Yes,No"</formula1>
      <formula2>0</formula2>
    </dataValidation>
    <dataValidation type="list" allowBlank="1" sqref="I8:I37" xr:uid="{00000000-0002-0000-0100-000003000000}">
      <formula1>"Yes,Yes but capped,No - remove the ability"</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4"/>
  <sheetViews>
    <sheetView showGridLines="0" zoomScaleNormal="100" workbookViewId="0">
      <pane xSplit="3" ySplit="6" topLeftCell="D7" activePane="bottomRight" state="frozen"/>
      <selection pane="topRight" activeCell="D1" sqref="D1"/>
      <selection pane="bottomLeft" activeCell="A7" sqref="A7"/>
      <selection pane="bottomRight" activeCell="H10" sqref="H10"/>
    </sheetView>
  </sheetViews>
  <sheetFormatPr defaultColWidth="8.6640625" defaultRowHeight="14.4" x14ac:dyDescent="0.3"/>
  <cols>
    <col min="1" max="1" width="5" customWidth="1"/>
    <col min="2" max="2" width="52" customWidth="1"/>
    <col min="3" max="3" width="11" customWidth="1"/>
    <col min="4" max="8" width="15" customWidth="1"/>
    <col min="9" max="10" width="9" customWidth="1"/>
    <col min="11" max="11" width="13" customWidth="1"/>
    <col min="12" max="12" width="14" customWidth="1"/>
    <col min="13" max="13" width="17" customWidth="1"/>
    <col min="14" max="14" width="8" customWidth="1"/>
    <col min="15" max="15" width="30" customWidth="1"/>
  </cols>
  <sheetData>
    <row r="1" spans="1:15" ht="24" customHeight="1" x14ac:dyDescent="0.4">
      <c r="A1" s="11" t="s">
        <v>38</v>
      </c>
    </row>
    <row r="2" spans="1:15" ht="30" customHeight="1" x14ac:dyDescent="0.3">
      <c r="A2" s="4" t="s">
        <v>39</v>
      </c>
      <c r="B2" s="4"/>
      <c r="C2" s="4"/>
      <c r="D2" s="4"/>
      <c r="E2" s="4"/>
      <c r="F2" s="4"/>
      <c r="G2" s="4"/>
      <c r="H2" s="4"/>
      <c r="I2" s="4"/>
      <c r="J2" s="4"/>
      <c r="K2" s="4"/>
      <c r="L2" s="4"/>
      <c r="M2" s="4"/>
      <c r="N2" s="4"/>
      <c r="O2" s="4"/>
    </row>
    <row r="6" spans="1:15" ht="51.75" customHeight="1" x14ac:dyDescent="0.3">
      <c r="A6" s="14" t="s">
        <v>16</v>
      </c>
      <c r="B6" s="14" t="s">
        <v>40</v>
      </c>
      <c r="C6" s="14" t="s">
        <v>41</v>
      </c>
      <c r="D6" s="14" t="s">
        <v>42</v>
      </c>
      <c r="E6" s="14" t="s">
        <v>43</v>
      </c>
      <c r="F6" s="14" t="s">
        <v>44</v>
      </c>
      <c r="G6" s="14" t="s">
        <v>45</v>
      </c>
      <c r="H6" s="14" t="s">
        <v>46</v>
      </c>
      <c r="I6" s="14" t="s">
        <v>47</v>
      </c>
      <c r="J6" s="14" t="s">
        <v>48</v>
      </c>
      <c r="K6" s="14" t="s">
        <v>49</v>
      </c>
      <c r="L6" s="14" t="s">
        <v>50</v>
      </c>
      <c r="M6" s="14" t="s">
        <v>51</v>
      </c>
      <c r="N6" s="14" t="s">
        <v>52</v>
      </c>
      <c r="O6" s="14" t="s">
        <v>53</v>
      </c>
    </row>
    <row r="7" spans="1:15" ht="21.75" customHeight="1" x14ac:dyDescent="0.3">
      <c r="A7" s="16">
        <v>1</v>
      </c>
      <c r="B7" s="20" t="str">
        <f>IF('Step 1 Inventory'!$B8="","",'Step 1 Inventory'!$B8)</f>
        <v/>
      </c>
      <c r="C7" s="18" t="str">
        <f>IF('Step 1 Inventory'!$J8="","",'Step 1 Inventory'!$J8)</f>
        <v/>
      </c>
      <c r="D7" s="17"/>
      <c r="E7" s="17"/>
      <c r="F7" s="17"/>
      <c r="G7" s="17"/>
      <c r="H7" s="17"/>
      <c r="I7" s="18">
        <f t="shared" ref="I7:I36" si="0">COUNTA(D7:H7)-COUNTIF(D7:H7,"Not sure")</f>
        <v>0</v>
      </c>
      <c r="J7" s="18">
        <f t="shared" ref="J7:J36" si="1">IF(I7=0,0,SUMPRODUCT((D7:H7&lt;&gt;"")*(D7:H7&lt;&gt;"Not sure")/COUNTIF(D7:H7,D7:H7&amp;"")))</f>
        <v>0</v>
      </c>
      <c r="K7" s="17"/>
      <c r="L7" s="17"/>
      <c r="M7" s="19" t="str">
        <f t="shared" ref="M7:M36" si="2">IF($B7="","",IF($K7="No","MISSING",IF($L7="Yes","MISPLACED",IF($I7=0,"NO DATA YET",IF($J7&gt;=2,"CONTESTED",IF($I7&lt;=1,"ORPHANED",IF($I7&gt;=4,"OWNED","WEAKLY OWNED")))))))</f>
        <v/>
      </c>
      <c r="N7" s="18" t="str">
        <f t="shared" ref="N7:N36" si="3">IF($M7="","",IF($M7="CONTESTED",1,IF($M7="MISPLACED",2,IF($M7="ORPHANED",3,IF($M7="MISSING",4,IF($M7="WEAKLY OWNED",5,IF($M7="OWNED",6,7)))))))</f>
        <v/>
      </c>
      <c r="O7" s="17"/>
    </row>
    <row r="8" spans="1:15" ht="21.75" customHeight="1" x14ac:dyDescent="0.3">
      <c r="A8" s="16">
        <v>2</v>
      </c>
      <c r="B8" s="20" t="str">
        <f>IF('Step 1 Inventory'!$B9="","",'Step 1 Inventory'!$B9)</f>
        <v/>
      </c>
      <c r="C8" s="18" t="str">
        <f>IF('Step 1 Inventory'!$J9="","",'Step 1 Inventory'!$J9)</f>
        <v/>
      </c>
      <c r="D8" s="17"/>
      <c r="E8" s="17"/>
      <c r="F8" s="17"/>
      <c r="G8" s="17"/>
      <c r="H8" s="17"/>
      <c r="I8" s="18">
        <f t="shared" si="0"/>
        <v>0</v>
      </c>
      <c r="J8" s="18">
        <f t="shared" si="1"/>
        <v>0</v>
      </c>
      <c r="K8" s="17"/>
      <c r="L8" s="17"/>
      <c r="M8" s="19" t="str">
        <f t="shared" si="2"/>
        <v/>
      </c>
      <c r="N8" s="18" t="str">
        <f t="shared" si="3"/>
        <v/>
      </c>
      <c r="O8" s="17"/>
    </row>
    <row r="9" spans="1:15" ht="21.75" customHeight="1" x14ac:dyDescent="0.3">
      <c r="A9" s="16">
        <v>3</v>
      </c>
      <c r="B9" s="20" t="str">
        <f>IF('Step 1 Inventory'!$B10="","",'Step 1 Inventory'!$B10)</f>
        <v/>
      </c>
      <c r="C9" s="18" t="str">
        <f>IF('Step 1 Inventory'!$J10="","",'Step 1 Inventory'!$J10)</f>
        <v/>
      </c>
      <c r="D9" s="17"/>
      <c r="E9" s="17"/>
      <c r="F9" s="17"/>
      <c r="G9" s="17"/>
      <c r="H9" s="17"/>
      <c r="I9" s="18">
        <f t="shared" si="0"/>
        <v>0</v>
      </c>
      <c r="J9" s="18">
        <f t="shared" si="1"/>
        <v>0</v>
      </c>
      <c r="K9" s="17"/>
      <c r="L9" s="17"/>
      <c r="M9" s="19" t="str">
        <f t="shared" si="2"/>
        <v/>
      </c>
      <c r="N9" s="18" t="str">
        <f t="shared" si="3"/>
        <v/>
      </c>
      <c r="O9" s="17"/>
    </row>
    <row r="10" spans="1:15" ht="21.75" customHeight="1" x14ac:dyDescent="0.3">
      <c r="A10" s="16">
        <v>4</v>
      </c>
      <c r="B10" s="20" t="str">
        <f>IF('Step 1 Inventory'!$B11="","",'Step 1 Inventory'!$B11)</f>
        <v/>
      </c>
      <c r="C10" s="18" t="str">
        <f>IF('Step 1 Inventory'!$J11="","",'Step 1 Inventory'!$J11)</f>
        <v/>
      </c>
      <c r="D10" s="17"/>
      <c r="E10" s="17"/>
      <c r="F10" s="17"/>
      <c r="G10" s="17"/>
      <c r="H10" s="17"/>
      <c r="I10" s="18">
        <f t="shared" si="0"/>
        <v>0</v>
      </c>
      <c r="J10" s="18">
        <f t="shared" si="1"/>
        <v>0</v>
      </c>
      <c r="K10" s="17"/>
      <c r="L10" s="17"/>
      <c r="M10" s="19" t="str">
        <f t="shared" si="2"/>
        <v/>
      </c>
      <c r="N10" s="18" t="str">
        <f t="shared" si="3"/>
        <v/>
      </c>
      <c r="O10" s="17"/>
    </row>
    <row r="11" spans="1:15" ht="21.75" customHeight="1" x14ac:dyDescent="0.3">
      <c r="A11" s="16">
        <v>5</v>
      </c>
      <c r="B11" s="20" t="str">
        <f>IF('Step 1 Inventory'!$B12="","",'Step 1 Inventory'!$B12)</f>
        <v/>
      </c>
      <c r="C11" s="18" t="str">
        <f>IF('Step 1 Inventory'!$J12="","",'Step 1 Inventory'!$J12)</f>
        <v/>
      </c>
      <c r="D11" s="17"/>
      <c r="E11" s="17"/>
      <c r="F11" s="17"/>
      <c r="G11" s="17"/>
      <c r="H11" s="17"/>
      <c r="I11" s="18">
        <f t="shared" si="0"/>
        <v>0</v>
      </c>
      <c r="J11" s="18">
        <f t="shared" si="1"/>
        <v>0</v>
      </c>
      <c r="K11" s="17"/>
      <c r="L11" s="17"/>
      <c r="M11" s="19" t="str">
        <f t="shared" si="2"/>
        <v/>
      </c>
      <c r="N11" s="18" t="str">
        <f t="shared" si="3"/>
        <v/>
      </c>
      <c r="O11" s="17"/>
    </row>
    <row r="12" spans="1:15" ht="21.75" customHeight="1" x14ac:dyDescent="0.3">
      <c r="A12" s="16">
        <v>6</v>
      </c>
      <c r="B12" s="20" t="str">
        <f>IF('Step 1 Inventory'!$B13="","",'Step 1 Inventory'!$B13)</f>
        <v/>
      </c>
      <c r="C12" s="18" t="str">
        <f>IF('Step 1 Inventory'!$J13="","",'Step 1 Inventory'!$J13)</f>
        <v/>
      </c>
      <c r="D12" s="17"/>
      <c r="E12" s="17"/>
      <c r="F12" s="17"/>
      <c r="G12" s="17"/>
      <c r="H12" s="17"/>
      <c r="I12" s="18">
        <f t="shared" si="0"/>
        <v>0</v>
      </c>
      <c r="J12" s="18">
        <f t="shared" si="1"/>
        <v>0</v>
      </c>
      <c r="K12" s="17"/>
      <c r="L12" s="17"/>
      <c r="M12" s="19" t="str">
        <f t="shared" si="2"/>
        <v/>
      </c>
      <c r="N12" s="18" t="str">
        <f t="shared" si="3"/>
        <v/>
      </c>
      <c r="O12" s="17"/>
    </row>
    <row r="13" spans="1:15" ht="21.75" customHeight="1" x14ac:dyDescent="0.3">
      <c r="A13" s="16">
        <v>7</v>
      </c>
      <c r="B13" s="20" t="str">
        <f>IF('Step 1 Inventory'!$B14="","",'Step 1 Inventory'!$B14)</f>
        <v/>
      </c>
      <c r="C13" s="18" t="str">
        <f>IF('Step 1 Inventory'!$J14="","",'Step 1 Inventory'!$J14)</f>
        <v/>
      </c>
      <c r="D13" s="17"/>
      <c r="E13" s="17"/>
      <c r="F13" s="17"/>
      <c r="G13" s="17"/>
      <c r="H13" s="17"/>
      <c r="I13" s="18">
        <f t="shared" si="0"/>
        <v>0</v>
      </c>
      <c r="J13" s="18">
        <f t="shared" si="1"/>
        <v>0</v>
      </c>
      <c r="K13" s="17"/>
      <c r="L13" s="17"/>
      <c r="M13" s="19" t="str">
        <f t="shared" si="2"/>
        <v/>
      </c>
      <c r="N13" s="18" t="str">
        <f t="shared" si="3"/>
        <v/>
      </c>
      <c r="O13" s="17"/>
    </row>
    <row r="14" spans="1:15" ht="21.75" customHeight="1" x14ac:dyDescent="0.3">
      <c r="A14" s="16">
        <v>8</v>
      </c>
      <c r="B14" s="20" t="str">
        <f>IF('Step 1 Inventory'!$B15="","",'Step 1 Inventory'!$B15)</f>
        <v/>
      </c>
      <c r="C14" s="18" t="str">
        <f>IF('Step 1 Inventory'!$J15="","",'Step 1 Inventory'!$J15)</f>
        <v/>
      </c>
      <c r="D14" s="17"/>
      <c r="E14" s="17"/>
      <c r="F14" s="17"/>
      <c r="G14" s="17"/>
      <c r="H14" s="17"/>
      <c r="I14" s="18">
        <f t="shared" si="0"/>
        <v>0</v>
      </c>
      <c r="J14" s="18">
        <f t="shared" si="1"/>
        <v>0</v>
      </c>
      <c r="K14" s="17"/>
      <c r="L14" s="17"/>
      <c r="M14" s="19" t="str">
        <f t="shared" si="2"/>
        <v/>
      </c>
      <c r="N14" s="18" t="str">
        <f t="shared" si="3"/>
        <v/>
      </c>
      <c r="O14" s="17"/>
    </row>
    <row r="15" spans="1:15" ht="21.75" customHeight="1" x14ac:dyDescent="0.3">
      <c r="A15" s="16">
        <v>9</v>
      </c>
      <c r="B15" s="20" t="str">
        <f>IF('Step 1 Inventory'!$B16="","",'Step 1 Inventory'!$B16)</f>
        <v/>
      </c>
      <c r="C15" s="18" t="str">
        <f>IF('Step 1 Inventory'!$J16="","",'Step 1 Inventory'!$J16)</f>
        <v/>
      </c>
      <c r="D15" s="17"/>
      <c r="E15" s="17"/>
      <c r="F15" s="17"/>
      <c r="G15" s="17"/>
      <c r="H15" s="17"/>
      <c r="I15" s="18">
        <f t="shared" si="0"/>
        <v>0</v>
      </c>
      <c r="J15" s="18">
        <f t="shared" si="1"/>
        <v>0</v>
      </c>
      <c r="K15" s="17"/>
      <c r="L15" s="17"/>
      <c r="M15" s="19" t="str">
        <f t="shared" si="2"/>
        <v/>
      </c>
      <c r="N15" s="18" t="str">
        <f t="shared" si="3"/>
        <v/>
      </c>
      <c r="O15" s="17"/>
    </row>
    <row r="16" spans="1:15" ht="21.75" customHeight="1" x14ac:dyDescent="0.3">
      <c r="A16" s="16">
        <v>10</v>
      </c>
      <c r="B16" s="20" t="str">
        <f>IF('Step 1 Inventory'!$B17="","",'Step 1 Inventory'!$B17)</f>
        <v/>
      </c>
      <c r="C16" s="18" t="str">
        <f>IF('Step 1 Inventory'!$J17="","",'Step 1 Inventory'!$J17)</f>
        <v/>
      </c>
      <c r="D16" s="17"/>
      <c r="E16" s="17"/>
      <c r="F16" s="17"/>
      <c r="G16" s="17"/>
      <c r="H16" s="17"/>
      <c r="I16" s="18">
        <f t="shared" si="0"/>
        <v>0</v>
      </c>
      <c r="J16" s="18">
        <f t="shared" si="1"/>
        <v>0</v>
      </c>
      <c r="K16" s="17"/>
      <c r="L16" s="17"/>
      <c r="M16" s="19" t="str">
        <f t="shared" si="2"/>
        <v/>
      </c>
      <c r="N16" s="18" t="str">
        <f t="shared" si="3"/>
        <v/>
      </c>
      <c r="O16" s="17"/>
    </row>
    <row r="17" spans="1:15" ht="21.75" customHeight="1" x14ac:dyDescent="0.3">
      <c r="A17" s="16">
        <v>11</v>
      </c>
      <c r="B17" s="20" t="str">
        <f>IF('Step 1 Inventory'!$B18="","",'Step 1 Inventory'!$B18)</f>
        <v/>
      </c>
      <c r="C17" s="18" t="str">
        <f>IF('Step 1 Inventory'!$J18="","",'Step 1 Inventory'!$J18)</f>
        <v/>
      </c>
      <c r="D17" s="17"/>
      <c r="E17" s="17"/>
      <c r="F17" s="17"/>
      <c r="G17" s="17"/>
      <c r="H17" s="17"/>
      <c r="I17" s="18">
        <f t="shared" si="0"/>
        <v>0</v>
      </c>
      <c r="J17" s="18">
        <f t="shared" si="1"/>
        <v>0</v>
      </c>
      <c r="K17" s="17"/>
      <c r="L17" s="17"/>
      <c r="M17" s="19" t="str">
        <f t="shared" si="2"/>
        <v/>
      </c>
      <c r="N17" s="18" t="str">
        <f t="shared" si="3"/>
        <v/>
      </c>
      <c r="O17" s="17"/>
    </row>
    <row r="18" spans="1:15" ht="21.75" customHeight="1" x14ac:dyDescent="0.3">
      <c r="A18" s="16">
        <v>12</v>
      </c>
      <c r="B18" s="20" t="str">
        <f>IF('Step 1 Inventory'!$B19="","",'Step 1 Inventory'!$B19)</f>
        <v/>
      </c>
      <c r="C18" s="18" t="str">
        <f>IF('Step 1 Inventory'!$J19="","",'Step 1 Inventory'!$J19)</f>
        <v/>
      </c>
      <c r="D18" s="17"/>
      <c r="E18" s="17"/>
      <c r="F18" s="17"/>
      <c r="G18" s="17"/>
      <c r="H18" s="17"/>
      <c r="I18" s="18">
        <f t="shared" si="0"/>
        <v>0</v>
      </c>
      <c r="J18" s="18">
        <f t="shared" si="1"/>
        <v>0</v>
      </c>
      <c r="K18" s="17"/>
      <c r="L18" s="17"/>
      <c r="M18" s="19" t="str">
        <f t="shared" si="2"/>
        <v/>
      </c>
      <c r="N18" s="18" t="str">
        <f t="shared" si="3"/>
        <v/>
      </c>
      <c r="O18" s="17"/>
    </row>
    <row r="19" spans="1:15" ht="21.75" customHeight="1" x14ac:dyDescent="0.3">
      <c r="A19" s="16">
        <v>13</v>
      </c>
      <c r="B19" s="20" t="str">
        <f>IF('Step 1 Inventory'!$B20="","",'Step 1 Inventory'!$B20)</f>
        <v/>
      </c>
      <c r="C19" s="18" t="str">
        <f>IF('Step 1 Inventory'!$J20="","",'Step 1 Inventory'!$J20)</f>
        <v/>
      </c>
      <c r="D19" s="17"/>
      <c r="E19" s="17"/>
      <c r="F19" s="17"/>
      <c r="G19" s="17"/>
      <c r="H19" s="17"/>
      <c r="I19" s="18">
        <f t="shared" si="0"/>
        <v>0</v>
      </c>
      <c r="J19" s="18">
        <f t="shared" si="1"/>
        <v>0</v>
      </c>
      <c r="K19" s="17"/>
      <c r="L19" s="17"/>
      <c r="M19" s="19" t="str">
        <f t="shared" si="2"/>
        <v/>
      </c>
      <c r="N19" s="18" t="str">
        <f t="shared" si="3"/>
        <v/>
      </c>
      <c r="O19" s="17"/>
    </row>
    <row r="20" spans="1:15" ht="21.75" customHeight="1" x14ac:dyDescent="0.3">
      <c r="A20" s="16">
        <v>14</v>
      </c>
      <c r="B20" s="20" t="str">
        <f>IF('Step 1 Inventory'!$B21="","",'Step 1 Inventory'!$B21)</f>
        <v/>
      </c>
      <c r="C20" s="18" t="str">
        <f>IF('Step 1 Inventory'!$J21="","",'Step 1 Inventory'!$J21)</f>
        <v/>
      </c>
      <c r="D20" s="17"/>
      <c r="E20" s="17"/>
      <c r="F20" s="17"/>
      <c r="G20" s="17"/>
      <c r="H20" s="17"/>
      <c r="I20" s="18">
        <f t="shared" si="0"/>
        <v>0</v>
      </c>
      <c r="J20" s="18">
        <f t="shared" si="1"/>
        <v>0</v>
      </c>
      <c r="K20" s="17"/>
      <c r="L20" s="17"/>
      <c r="M20" s="19" t="str">
        <f t="shared" si="2"/>
        <v/>
      </c>
      <c r="N20" s="18" t="str">
        <f t="shared" si="3"/>
        <v/>
      </c>
      <c r="O20" s="17"/>
    </row>
    <row r="21" spans="1:15" ht="21.75" customHeight="1" x14ac:dyDescent="0.3">
      <c r="A21" s="16">
        <v>15</v>
      </c>
      <c r="B21" s="20" t="str">
        <f>IF('Step 1 Inventory'!$B22="","",'Step 1 Inventory'!$B22)</f>
        <v/>
      </c>
      <c r="C21" s="18" t="str">
        <f>IF('Step 1 Inventory'!$J22="","",'Step 1 Inventory'!$J22)</f>
        <v/>
      </c>
      <c r="D21" s="17"/>
      <c r="E21" s="17"/>
      <c r="F21" s="17"/>
      <c r="G21" s="17"/>
      <c r="H21" s="17"/>
      <c r="I21" s="18">
        <f t="shared" si="0"/>
        <v>0</v>
      </c>
      <c r="J21" s="18">
        <f t="shared" si="1"/>
        <v>0</v>
      </c>
      <c r="K21" s="17"/>
      <c r="L21" s="17"/>
      <c r="M21" s="19" t="str">
        <f t="shared" si="2"/>
        <v/>
      </c>
      <c r="N21" s="18" t="str">
        <f t="shared" si="3"/>
        <v/>
      </c>
      <c r="O21" s="17"/>
    </row>
    <row r="22" spans="1:15" ht="21.75" customHeight="1" x14ac:dyDescent="0.3">
      <c r="A22" s="16">
        <v>16</v>
      </c>
      <c r="B22" s="20" t="str">
        <f>IF('Step 1 Inventory'!$B23="","",'Step 1 Inventory'!$B23)</f>
        <v/>
      </c>
      <c r="C22" s="18" t="str">
        <f>IF('Step 1 Inventory'!$J23="","",'Step 1 Inventory'!$J23)</f>
        <v/>
      </c>
      <c r="D22" s="17"/>
      <c r="E22" s="17"/>
      <c r="F22" s="17"/>
      <c r="G22" s="17"/>
      <c r="H22" s="17"/>
      <c r="I22" s="18">
        <f t="shared" si="0"/>
        <v>0</v>
      </c>
      <c r="J22" s="18">
        <f t="shared" si="1"/>
        <v>0</v>
      </c>
      <c r="K22" s="17"/>
      <c r="L22" s="17"/>
      <c r="M22" s="19" t="str">
        <f t="shared" si="2"/>
        <v/>
      </c>
      <c r="N22" s="18" t="str">
        <f t="shared" si="3"/>
        <v/>
      </c>
      <c r="O22" s="17"/>
    </row>
    <row r="23" spans="1:15" ht="21.75" customHeight="1" x14ac:dyDescent="0.3">
      <c r="A23" s="16">
        <v>17</v>
      </c>
      <c r="B23" s="20" t="str">
        <f>IF('Step 1 Inventory'!$B24="","",'Step 1 Inventory'!$B24)</f>
        <v/>
      </c>
      <c r="C23" s="18" t="str">
        <f>IF('Step 1 Inventory'!$J24="","",'Step 1 Inventory'!$J24)</f>
        <v/>
      </c>
      <c r="D23" s="17"/>
      <c r="E23" s="17"/>
      <c r="F23" s="17"/>
      <c r="G23" s="17"/>
      <c r="H23" s="17"/>
      <c r="I23" s="18">
        <f t="shared" si="0"/>
        <v>0</v>
      </c>
      <c r="J23" s="18">
        <f t="shared" si="1"/>
        <v>0</v>
      </c>
      <c r="K23" s="17"/>
      <c r="L23" s="17"/>
      <c r="M23" s="19" t="str">
        <f t="shared" si="2"/>
        <v/>
      </c>
      <c r="N23" s="18" t="str">
        <f t="shared" si="3"/>
        <v/>
      </c>
      <c r="O23" s="17"/>
    </row>
    <row r="24" spans="1:15" ht="21.75" customHeight="1" x14ac:dyDescent="0.3">
      <c r="A24" s="16">
        <v>18</v>
      </c>
      <c r="B24" s="20" t="str">
        <f>IF('Step 1 Inventory'!$B25="","",'Step 1 Inventory'!$B25)</f>
        <v/>
      </c>
      <c r="C24" s="18" t="str">
        <f>IF('Step 1 Inventory'!$J25="","",'Step 1 Inventory'!$J25)</f>
        <v/>
      </c>
      <c r="D24" s="17"/>
      <c r="E24" s="17"/>
      <c r="F24" s="17"/>
      <c r="G24" s="17"/>
      <c r="H24" s="17"/>
      <c r="I24" s="18">
        <f t="shared" si="0"/>
        <v>0</v>
      </c>
      <c r="J24" s="18">
        <f t="shared" si="1"/>
        <v>0</v>
      </c>
      <c r="K24" s="17"/>
      <c r="L24" s="17"/>
      <c r="M24" s="19" t="str">
        <f t="shared" si="2"/>
        <v/>
      </c>
      <c r="N24" s="18" t="str">
        <f t="shared" si="3"/>
        <v/>
      </c>
      <c r="O24" s="17"/>
    </row>
    <row r="25" spans="1:15" ht="21.75" customHeight="1" x14ac:dyDescent="0.3">
      <c r="A25" s="16">
        <v>19</v>
      </c>
      <c r="B25" s="20" t="str">
        <f>IF('Step 1 Inventory'!$B26="","",'Step 1 Inventory'!$B26)</f>
        <v/>
      </c>
      <c r="C25" s="18" t="str">
        <f>IF('Step 1 Inventory'!$J26="","",'Step 1 Inventory'!$J26)</f>
        <v/>
      </c>
      <c r="D25" s="17"/>
      <c r="E25" s="17"/>
      <c r="F25" s="17"/>
      <c r="G25" s="17"/>
      <c r="H25" s="17"/>
      <c r="I25" s="18">
        <f t="shared" si="0"/>
        <v>0</v>
      </c>
      <c r="J25" s="18">
        <f t="shared" si="1"/>
        <v>0</v>
      </c>
      <c r="K25" s="17"/>
      <c r="L25" s="17"/>
      <c r="M25" s="19" t="str">
        <f t="shared" si="2"/>
        <v/>
      </c>
      <c r="N25" s="18" t="str">
        <f t="shared" si="3"/>
        <v/>
      </c>
      <c r="O25" s="17"/>
    </row>
    <row r="26" spans="1:15" ht="21.75" customHeight="1" x14ac:dyDescent="0.3">
      <c r="A26" s="16">
        <v>20</v>
      </c>
      <c r="B26" s="20" t="str">
        <f>IF('Step 1 Inventory'!$B27="","",'Step 1 Inventory'!$B27)</f>
        <v/>
      </c>
      <c r="C26" s="18" t="str">
        <f>IF('Step 1 Inventory'!$J27="","",'Step 1 Inventory'!$J27)</f>
        <v/>
      </c>
      <c r="D26" s="17"/>
      <c r="E26" s="17"/>
      <c r="F26" s="17"/>
      <c r="G26" s="17"/>
      <c r="H26" s="17"/>
      <c r="I26" s="18">
        <f t="shared" si="0"/>
        <v>0</v>
      </c>
      <c r="J26" s="18">
        <f t="shared" si="1"/>
        <v>0</v>
      </c>
      <c r="K26" s="17"/>
      <c r="L26" s="17"/>
      <c r="M26" s="19" t="str">
        <f t="shared" si="2"/>
        <v/>
      </c>
      <c r="N26" s="18" t="str">
        <f t="shared" si="3"/>
        <v/>
      </c>
      <c r="O26" s="17"/>
    </row>
    <row r="27" spans="1:15" ht="21.75" customHeight="1" x14ac:dyDescent="0.3">
      <c r="A27" s="16">
        <v>21</v>
      </c>
      <c r="B27" s="20" t="str">
        <f>IF('Step 1 Inventory'!$B28="","",'Step 1 Inventory'!$B28)</f>
        <v/>
      </c>
      <c r="C27" s="18" t="str">
        <f>IF('Step 1 Inventory'!$J28="","",'Step 1 Inventory'!$J28)</f>
        <v/>
      </c>
      <c r="D27" s="17"/>
      <c r="E27" s="17"/>
      <c r="F27" s="17"/>
      <c r="G27" s="17"/>
      <c r="H27" s="17"/>
      <c r="I27" s="18">
        <f t="shared" si="0"/>
        <v>0</v>
      </c>
      <c r="J27" s="18">
        <f t="shared" si="1"/>
        <v>0</v>
      </c>
      <c r="K27" s="17"/>
      <c r="L27" s="17"/>
      <c r="M27" s="19" t="str">
        <f t="shared" si="2"/>
        <v/>
      </c>
      <c r="N27" s="18" t="str">
        <f t="shared" si="3"/>
        <v/>
      </c>
      <c r="O27" s="17"/>
    </row>
    <row r="28" spans="1:15" ht="21.75" customHeight="1" x14ac:dyDescent="0.3">
      <c r="A28" s="16">
        <v>22</v>
      </c>
      <c r="B28" s="20" t="str">
        <f>IF('Step 1 Inventory'!$B29="","",'Step 1 Inventory'!$B29)</f>
        <v/>
      </c>
      <c r="C28" s="18" t="str">
        <f>IF('Step 1 Inventory'!$J29="","",'Step 1 Inventory'!$J29)</f>
        <v/>
      </c>
      <c r="D28" s="17"/>
      <c r="E28" s="17"/>
      <c r="F28" s="17"/>
      <c r="G28" s="17"/>
      <c r="H28" s="17"/>
      <c r="I28" s="18">
        <f t="shared" si="0"/>
        <v>0</v>
      </c>
      <c r="J28" s="18">
        <f t="shared" si="1"/>
        <v>0</v>
      </c>
      <c r="K28" s="17"/>
      <c r="L28" s="17"/>
      <c r="M28" s="19" t="str">
        <f t="shared" si="2"/>
        <v/>
      </c>
      <c r="N28" s="18" t="str">
        <f t="shared" si="3"/>
        <v/>
      </c>
      <c r="O28" s="17"/>
    </row>
    <row r="29" spans="1:15" ht="21.75" customHeight="1" x14ac:dyDescent="0.3">
      <c r="A29" s="16">
        <v>23</v>
      </c>
      <c r="B29" s="20" t="str">
        <f>IF('Step 1 Inventory'!$B30="","",'Step 1 Inventory'!$B30)</f>
        <v/>
      </c>
      <c r="C29" s="18" t="str">
        <f>IF('Step 1 Inventory'!$J30="","",'Step 1 Inventory'!$J30)</f>
        <v/>
      </c>
      <c r="D29" s="17"/>
      <c r="E29" s="17"/>
      <c r="F29" s="17"/>
      <c r="G29" s="17"/>
      <c r="H29" s="17"/>
      <c r="I29" s="18">
        <f t="shared" si="0"/>
        <v>0</v>
      </c>
      <c r="J29" s="18">
        <f t="shared" si="1"/>
        <v>0</v>
      </c>
      <c r="K29" s="17"/>
      <c r="L29" s="17"/>
      <c r="M29" s="19" t="str">
        <f t="shared" si="2"/>
        <v/>
      </c>
      <c r="N29" s="18" t="str">
        <f t="shared" si="3"/>
        <v/>
      </c>
      <c r="O29" s="17"/>
    </row>
    <row r="30" spans="1:15" ht="21.75" customHeight="1" x14ac:dyDescent="0.3">
      <c r="A30" s="16">
        <v>24</v>
      </c>
      <c r="B30" s="20" t="str">
        <f>IF('Step 1 Inventory'!$B31="","",'Step 1 Inventory'!$B31)</f>
        <v/>
      </c>
      <c r="C30" s="18" t="str">
        <f>IF('Step 1 Inventory'!$J31="","",'Step 1 Inventory'!$J31)</f>
        <v/>
      </c>
      <c r="D30" s="17"/>
      <c r="E30" s="17"/>
      <c r="F30" s="17"/>
      <c r="G30" s="17"/>
      <c r="H30" s="17"/>
      <c r="I30" s="18">
        <f t="shared" si="0"/>
        <v>0</v>
      </c>
      <c r="J30" s="18">
        <f t="shared" si="1"/>
        <v>0</v>
      </c>
      <c r="K30" s="17"/>
      <c r="L30" s="17"/>
      <c r="M30" s="19" t="str">
        <f t="shared" si="2"/>
        <v/>
      </c>
      <c r="N30" s="18" t="str">
        <f t="shared" si="3"/>
        <v/>
      </c>
      <c r="O30" s="17"/>
    </row>
    <row r="31" spans="1:15" ht="21.75" customHeight="1" x14ac:dyDescent="0.3">
      <c r="A31" s="16">
        <v>25</v>
      </c>
      <c r="B31" s="20" t="str">
        <f>IF('Step 1 Inventory'!$B32="","",'Step 1 Inventory'!$B32)</f>
        <v/>
      </c>
      <c r="C31" s="18" t="str">
        <f>IF('Step 1 Inventory'!$J32="","",'Step 1 Inventory'!$J32)</f>
        <v/>
      </c>
      <c r="D31" s="17"/>
      <c r="E31" s="17"/>
      <c r="F31" s="17"/>
      <c r="G31" s="17"/>
      <c r="H31" s="17"/>
      <c r="I31" s="18">
        <f t="shared" si="0"/>
        <v>0</v>
      </c>
      <c r="J31" s="18">
        <f t="shared" si="1"/>
        <v>0</v>
      </c>
      <c r="K31" s="17"/>
      <c r="L31" s="17"/>
      <c r="M31" s="19" t="str">
        <f t="shared" si="2"/>
        <v/>
      </c>
      <c r="N31" s="18" t="str">
        <f t="shared" si="3"/>
        <v/>
      </c>
      <c r="O31" s="17"/>
    </row>
    <row r="32" spans="1:15" ht="21.75" customHeight="1" x14ac:dyDescent="0.3">
      <c r="A32" s="16">
        <v>26</v>
      </c>
      <c r="B32" s="20" t="str">
        <f>IF('Step 1 Inventory'!$B33="","",'Step 1 Inventory'!$B33)</f>
        <v/>
      </c>
      <c r="C32" s="18" t="str">
        <f>IF('Step 1 Inventory'!$J33="","",'Step 1 Inventory'!$J33)</f>
        <v/>
      </c>
      <c r="D32" s="17"/>
      <c r="E32" s="17"/>
      <c r="F32" s="17"/>
      <c r="G32" s="17"/>
      <c r="H32" s="17"/>
      <c r="I32" s="18">
        <f t="shared" si="0"/>
        <v>0</v>
      </c>
      <c r="J32" s="18">
        <f t="shared" si="1"/>
        <v>0</v>
      </c>
      <c r="K32" s="17"/>
      <c r="L32" s="17"/>
      <c r="M32" s="19" t="str">
        <f t="shared" si="2"/>
        <v/>
      </c>
      <c r="N32" s="18" t="str">
        <f t="shared" si="3"/>
        <v/>
      </c>
      <c r="O32" s="17"/>
    </row>
    <row r="33" spans="1:15" ht="21.75" customHeight="1" x14ac:dyDescent="0.3">
      <c r="A33" s="16">
        <v>27</v>
      </c>
      <c r="B33" s="20" t="str">
        <f>IF('Step 1 Inventory'!$B34="","",'Step 1 Inventory'!$B34)</f>
        <v/>
      </c>
      <c r="C33" s="18" t="str">
        <f>IF('Step 1 Inventory'!$J34="","",'Step 1 Inventory'!$J34)</f>
        <v/>
      </c>
      <c r="D33" s="17"/>
      <c r="E33" s="17"/>
      <c r="F33" s="17"/>
      <c r="G33" s="17"/>
      <c r="H33" s="17"/>
      <c r="I33" s="18">
        <f t="shared" si="0"/>
        <v>0</v>
      </c>
      <c r="J33" s="18">
        <f t="shared" si="1"/>
        <v>0</v>
      </c>
      <c r="K33" s="17"/>
      <c r="L33" s="17"/>
      <c r="M33" s="19" t="str">
        <f t="shared" si="2"/>
        <v/>
      </c>
      <c r="N33" s="18" t="str">
        <f t="shared" si="3"/>
        <v/>
      </c>
      <c r="O33" s="17"/>
    </row>
    <row r="34" spans="1:15" ht="21.75" customHeight="1" x14ac:dyDescent="0.3">
      <c r="A34" s="16">
        <v>28</v>
      </c>
      <c r="B34" s="20" t="str">
        <f>IF('Step 1 Inventory'!$B35="","",'Step 1 Inventory'!$B35)</f>
        <v/>
      </c>
      <c r="C34" s="18" t="str">
        <f>IF('Step 1 Inventory'!$J35="","",'Step 1 Inventory'!$J35)</f>
        <v/>
      </c>
      <c r="D34" s="17"/>
      <c r="E34" s="17"/>
      <c r="F34" s="17"/>
      <c r="G34" s="17"/>
      <c r="H34" s="17"/>
      <c r="I34" s="18">
        <f t="shared" si="0"/>
        <v>0</v>
      </c>
      <c r="J34" s="18">
        <f t="shared" si="1"/>
        <v>0</v>
      </c>
      <c r="K34" s="17"/>
      <c r="L34" s="17"/>
      <c r="M34" s="19" t="str">
        <f t="shared" si="2"/>
        <v/>
      </c>
      <c r="N34" s="18" t="str">
        <f t="shared" si="3"/>
        <v/>
      </c>
      <c r="O34" s="17"/>
    </row>
    <row r="35" spans="1:15" ht="21.75" customHeight="1" x14ac:dyDescent="0.3">
      <c r="A35" s="16">
        <v>29</v>
      </c>
      <c r="B35" s="20" t="str">
        <f>IF('Step 1 Inventory'!$B36="","",'Step 1 Inventory'!$B36)</f>
        <v/>
      </c>
      <c r="C35" s="18" t="str">
        <f>IF('Step 1 Inventory'!$J36="","",'Step 1 Inventory'!$J36)</f>
        <v/>
      </c>
      <c r="D35" s="17"/>
      <c r="E35" s="17"/>
      <c r="F35" s="17"/>
      <c r="G35" s="17"/>
      <c r="H35" s="17"/>
      <c r="I35" s="18">
        <f t="shared" si="0"/>
        <v>0</v>
      </c>
      <c r="J35" s="18">
        <f t="shared" si="1"/>
        <v>0</v>
      </c>
      <c r="K35" s="17"/>
      <c r="L35" s="17"/>
      <c r="M35" s="19" t="str">
        <f t="shared" si="2"/>
        <v/>
      </c>
      <c r="N35" s="18" t="str">
        <f t="shared" si="3"/>
        <v/>
      </c>
      <c r="O35" s="17"/>
    </row>
    <row r="36" spans="1:15" ht="21.75" customHeight="1" x14ac:dyDescent="0.3">
      <c r="A36" s="16">
        <v>30</v>
      </c>
      <c r="B36" s="20" t="str">
        <f>IF('Step 1 Inventory'!$B37="","",'Step 1 Inventory'!$B37)</f>
        <v/>
      </c>
      <c r="C36" s="18" t="str">
        <f>IF('Step 1 Inventory'!$J37="","",'Step 1 Inventory'!$J37)</f>
        <v/>
      </c>
      <c r="D36" s="17"/>
      <c r="E36" s="17"/>
      <c r="F36" s="17"/>
      <c r="G36" s="17"/>
      <c r="H36" s="17"/>
      <c r="I36" s="18">
        <f t="shared" si="0"/>
        <v>0</v>
      </c>
      <c r="J36" s="18">
        <f t="shared" si="1"/>
        <v>0</v>
      </c>
      <c r="K36" s="17"/>
      <c r="L36" s="17"/>
      <c r="M36" s="19" t="str">
        <f t="shared" si="2"/>
        <v/>
      </c>
      <c r="N36" s="18" t="str">
        <f t="shared" si="3"/>
        <v/>
      </c>
      <c r="O36" s="17"/>
    </row>
    <row r="38" spans="1:15" x14ac:dyDescent="0.3">
      <c r="B38" s="21" t="s">
        <v>54</v>
      </c>
    </row>
    <row r="39" spans="1:15" ht="24" customHeight="1" x14ac:dyDescent="0.3">
      <c r="B39" s="22" t="s">
        <v>55</v>
      </c>
      <c r="D39" s="2" t="s">
        <v>56</v>
      </c>
      <c r="E39" s="2"/>
      <c r="F39" s="2"/>
      <c r="G39" s="2"/>
      <c r="H39" s="2"/>
      <c r="I39" s="2"/>
      <c r="J39" s="2"/>
      <c r="K39" s="2"/>
      <c r="L39" s="2"/>
      <c r="M39" s="2"/>
    </row>
    <row r="40" spans="1:15" ht="24" customHeight="1" x14ac:dyDescent="0.3">
      <c r="B40" s="22" t="s">
        <v>57</v>
      </c>
      <c r="D40" s="2" t="s">
        <v>58</v>
      </c>
      <c r="E40" s="2"/>
      <c r="F40" s="2"/>
      <c r="G40" s="2"/>
      <c r="H40" s="2"/>
      <c r="I40" s="2"/>
      <c r="J40" s="2"/>
      <c r="K40" s="2"/>
      <c r="L40" s="2"/>
      <c r="M40" s="2"/>
    </row>
    <row r="41" spans="1:15" ht="24" customHeight="1" x14ac:dyDescent="0.3">
      <c r="B41" s="22" t="s">
        <v>59</v>
      </c>
      <c r="D41" s="2" t="s">
        <v>60</v>
      </c>
      <c r="E41" s="2"/>
      <c r="F41" s="2"/>
      <c r="G41" s="2"/>
      <c r="H41" s="2"/>
      <c r="I41" s="2"/>
      <c r="J41" s="2"/>
      <c r="K41" s="2"/>
      <c r="L41" s="2"/>
      <c r="M41" s="2"/>
    </row>
    <row r="42" spans="1:15" ht="24" customHeight="1" x14ac:dyDescent="0.3">
      <c r="B42" s="22" t="s">
        <v>61</v>
      </c>
      <c r="D42" s="2" t="s">
        <v>62</v>
      </c>
      <c r="E42" s="2"/>
      <c r="F42" s="2"/>
      <c r="G42" s="2"/>
      <c r="H42" s="2"/>
      <c r="I42" s="2"/>
      <c r="J42" s="2"/>
      <c r="K42" s="2"/>
      <c r="L42" s="2"/>
      <c r="M42" s="2"/>
    </row>
    <row r="43" spans="1:15" ht="24" customHeight="1" x14ac:dyDescent="0.3">
      <c r="B43" s="22" t="s">
        <v>63</v>
      </c>
      <c r="D43" s="2" t="s">
        <v>64</v>
      </c>
      <c r="E43" s="2"/>
      <c r="F43" s="2"/>
      <c r="G43" s="2"/>
      <c r="H43" s="2"/>
      <c r="I43" s="2"/>
      <c r="J43" s="2"/>
      <c r="K43" s="2"/>
      <c r="L43" s="2"/>
      <c r="M43" s="2"/>
    </row>
    <row r="44" spans="1:15" ht="24" customHeight="1" x14ac:dyDescent="0.3">
      <c r="B44" s="22" t="s">
        <v>65</v>
      </c>
      <c r="D44" s="2" t="s">
        <v>66</v>
      </c>
      <c r="E44" s="2"/>
      <c r="F44" s="2"/>
      <c r="G44" s="2"/>
      <c r="H44" s="2"/>
      <c r="I44" s="2"/>
      <c r="J44" s="2"/>
      <c r="K44" s="2"/>
      <c r="L44" s="2"/>
      <c r="M44" s="2"/>
    </row>
  </sheetData>
  <mergeCells count="7">
    <mergeCell ref="D43:M43"/>
    <mergeCell ref="D44:M44"/>
    <mergeCell ref="A2:O2"/>
    <mergeCell ref="D39:M39"/>
    <mergeCell ref="D40:M40"/>
    <mergeCell ref="D41:M41"/>
    <mergeCell ref="D42:M42"/>
  </mergeCells>
  <conditionalFormatting sqref="M7:M36">
    <cfRule type="cellIs" dxfId="10" priority="2" operator="equal">
      <formula>"CONTESTED"</formula>
    </cfRule>
    <cfRule type="cellIs" dxfId="9" priority="3" operator="equal">
      <formula>"MISPLACED"</formula>
    </cfRule>
    <cfRule type="cellIs" dxfId="8" priority="4" operator="equal">
      <formula>"ORPHANED"</formula>
    </cfRule>
    <cfRule type="cellIs" dxfId="7" priority="5" operator="equal">
      <formula>"MISSING"</formula>
    </cfRule>
    <cfRule type="cellIs" dxfId="6" priority="6" operator="equal">
      <formula>"WEAKLY OWNED"</formula>
    </cfRule>
    <cfRule type="cellIs" dxfId="5" priority="7" operator="equal">
      <formula>"OWNED"</formula>
    </cfRule>
  </conditionalFormatting>
  <dataValidations count="2">
    <dataValidation type="list" allowBlank="1" sqref="K7:K36" xr:uid="{00000000-0002-0000-0200-000000000000}">
      <formula1>"Yes,No"</formula1>
      <formula2>0</formula2>
    </dataValidation>
    <dataValidation type="list" allowBlank="1" sqref="L7:L36" xr:uid="{00000000-0002-0000-0200-000001000000}">
      <formula1>"Yes,No,Not applicable"</formula1>
      <formula2>0</formula2>
    </dataValidation>
  </dataValidation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5"/>
  <sheetViews>
    <sheetView showGridLines="0" zoomScaleNormal="100" workbookViewId="0">
      <pane xSplit="2" ySplit="6" topLeftCell="C7" activePane="bottomRight" state="frozen"/>
      <selection pane="topRight" activeCell="C1" sqref="C1"/>
      <selection pane="bottomLeft" activeCell="A7" sqref="A7"/>
      <selection pane="bottomRight" activeCell="D12" sqref="D12"/>
    </sheetView>
  </sheetViews>
  <sheetFormatPr defaultColWidth="8.6640625" defaultRowHeight="14.4" x14ac:dyDescent="0.3"/>
  <cols>
    <col min="1" max="1" width="5" customWidth="1"/>
    <col min="2" max="2" width="44" customWidth="1"/>
    <col min="3" max="3" width="18" customWidth="1"/>
    <col min="4" max="4" width="27" customWidth="1"/>
    <col min="5" max="5" width="25" customWidth="1"/>
    <col min="6" max="6" width="18" customWidth="1"/>
    <col min="7" max="7" width="21" customWidth="1"/>
    <col min="8" max="8" width="14" customWidth="1"/>
    <col min="9" max="9" width="34" customWidth="1"/>
    <col min="10" max="10" width="16" customWidth="1"/>
    <col min="11" max="11" width="12" customWidth="1"/>
    <col min="12" max="12" width="14" customWidth="1"/>
    <col min="13" max="13" width="24" customWidth="1"/>
  </cols>
  <sheetData>
    <row r="1" spans="1:13" ht="24" customHeight="1" x14ac:dyDescent="0.4">
      <c r="A1" s="11" t="s">
        <v>67</v>
      </c>
    </row>
    <row r="2" spans="1:13" ht="30" customHeight="1" x14ac:dyDescent="0.3">
      <c r="A2" s="4" t="s">
        <v>68</v>
      </c>
      <c r="B2" s="4"/>
      <c r="C2" s="4"/>
      <c r="D2" s="4"/>
      <c r="E2" s="4"/>
      <c r="F2" s="4"/>
      <c r="G2" s="4"/>
      <c r="H2" s="4"/>
      <c r="I2" s="4"/>
      <c r="J2" s="4"/>
      <c r="K2" s="4"/>
      <c r="L2" s="4"/>
      <c r="M2" s="4"/>
    </row>
    <row r="4" spans="1:13" x14ac:dyDescent="0.3">
      <c r="A4" s="3" t="s">
        <v>69</v>
      </c>
      <c r="B4" s="3"/>
      <c r="C4" s="23"/>
      <c r="D4" s="12" t="s">
        <v>70</v>
      </c>
      <c r="E4" s="24"/>
      <c r="F4" s="25" t="str">
        <f>COUNTIF(L7:L36,"UNRESOLVED")&amp;" unresolved"</f>
        <v>0 unresolved</v>
      </c>
      <c r="G4" s="1" t="str">
        <f>COUNTIF(H7:H36,"Declarative")&amp;" rows rest on a declarative control only.   "&amp;SUMPRODUCT(($B$7:$B$36&lt;&gt;"")*($E$7:$E$36=""))&amp;" rows have no hard limit set."</f>
        <v>0 rows rest on a declarative control only.   0 rows have no hard limit set.</v>
      </c>
      <c r="H4" s="1"/>
      <c r="I4" s="1"/>
      <c r="J4" s="1"/>
      <c r="K4" s="1"/>
      <c r="L4" s="1"/>
      <c r="M4" s="1"/>
    </row>
    <row r="6" spans="1:13" ht="57.75" customHeight="1" x14ac:dyDescent="0.3">
      <c r="A6" s="14" t="s">
        <v>16</v>
      </c>
      <c r="B6" s="14" t="s">
        <v>40</v>
      </c>
      <c r="C6" s="14" t="s">
        <v>71</v>
      </c>
      <c r="D6" s="14" t="s">
        <v>72</v>
      </c>
      <c r="E6" s="14" t="s">
        <v>73</v>
      </c>
      <c r="F6" s="14" t="s">
        <v>74</v>
      </c>
      <c r="G6" s="14" t="s">
        <v>75</v>
      </c>
      <c r="H6" s="14" t="s">
        <v>76</v>
      </c>
      <c r="I6" s="14" t="s">
        <v>77</v>
      </c>
      <c r="J6" s="14" t="s">
        <v>78</v>
      </c>
      <c r="K6" s="14" t="s">
        <v>79</v>
      </c>
      <c r="L6" s="14" t="s">
        <v>80</v>
      </c>
      <c r="M6" s="14" t="s">
        <v>53</v>
      </c>
    </row>
    <row r="7" spans="1:13" ht="25.5" customHeight="1" x14ac:dyDescent="0.3">
      <c r="A7" s="16">
        <v>1</v>
      </c>
      <c r="B7" s="20" t="str">
        <f>IF('Step 1 Inventory'!$B8="","",'Step 1 Inventory'!$B8)</f>
        <v/>
      </c>
      <c r="C7" s="17"/>
      <c r="D7" s="17"/>
      <c r="E7" s="17"/>
      <c r="F7" s="17"/>
      <c r="G7" s="17"/>
      <c r="H7" s="17"/>
      <c r="I7" s="17"/>
      <c r="J7" s="17"/>
      <c r="K7" s="17"/>
      <c r="L7" s="17"/>
      <c r="M7" s="17"/>
    </row>
    <row r="8" spans="1:13" ht="25.5" customHeight="1" x14ac:dyDescent="0.3">
      <c r="A8" s="16">
        <v>2</v>
      </c>
      <c r="B8" s="20" t="str">
        <f>IF('Step 1 Inventory'!$B9="","",'Step 1 Inventory'!$B9)</f>
        <v/>
      </c>
      <c r="C8" s="17"/>
      <c r="D8" s="17"/>
      <c r="E8" s="17"/>
      <c r="F8" s="17"/>
      <c r="G8" s="17"/>
      <c r="H8" s="17"/>
      <c r="I8" s="17"/>
      <c r="J8" s="17"/>
      <c r="K8" s="17"/>
      <c r="L8" s="17"/>
      <c r="M8" s="17"/>
    </row>
    <row r="9" spans="1:13" ht="25.5" customHeight="1" x14ac:dyDescent="0.3">
      <c r="A9" s="16">
        <v>3</v>
      </c>
      <c r="B9" s="20" t="str">
        <f>IF('Step 1 Inventory'!$B10="","",'Step 1 Inventory'!$B10)</f>
        <v/>
      </c>
      <c r="C9" s="17"/>
      <c r="D9" s="17"/>
      <c r="E9" s="17"/>
      <c r="F9" s="17"/>
      <c r="G9" s="17"/>
      <c r="H9" s="17"/>
      <c r="I9" s="17"/>
      <c r="J9" s="17"/>
      <c r="K9" s="17"/>
      <c r="L9" s="17"/>
      <c r="M9" s="17"/>
    </row>
    <row r="10" spans="1:13" ht="25.5" customHeight="1" x14ac:dyDescent="0.3">
      <c r="A10" s="16">
        <v>4</v>
      </c>
      <c r="B10" s="20" t="str">
        <f>IF('Step 1 Inventory'!$B11="","",'Step 1 Inventory'!$B11)</f>
        <v/>
      </c>
      <c r="C10" s="17"/>
      <c r="D10" s="17"/>
      <c r="E10" s="17"/>
      <c r="F10" s="17"/>
      <c r="G10" s="17"/>
      <c r="H10" s="17"/>
      <c r="I10" s="17"/>
      <c r="J10" s="17"/>
      <c r="K10" s="17"/>
      <c r="L10" s="17"/>
      <c r="M10" s="17"/>
    </row>
    <row r="11" spans="1:13" ht="25.5" customHeight="1" x14ac:dyDescent="0.3">
      <c r="A11" s="16">
        <v>5</v>
      </c>
      <c r="B11" s="20" t="str">
        <f>IF('Step 1 Inventory'!$B12="","",'Step 1 Inventory'!$B12)</f>
        <v/>
      </c>
      <c r="C11" s="17"/>
      <c r="D11" s="17"/>
      <c r="E11" s="17"/>
      <c r="F11" s="17"/>
      <c r="G11" s="17"/>
      <c r="H11" s="17"/>
      <c r="I11" s="17"/>
      <c r="J11" s="17"/>
      <c r="K11" s="17"/>
      <c r="L11" s="17"/>
      <c r="M11" s="17"/>
    </row>
    <row r="12" spans="1:13" ht="25.5" customHeight="1" x14ac:dyDescent="0.3">
      <c r="A12" s="16">
        <v>6</v>
      </c>
      <c r="B12" s="20" t="str">
        <f>IF('Step 1 Inventory'!$B13="","",'Step 1 Inventory'!$B13)</f>
        <v/>
      </c>
      <c r="C12" s="17"/>
      <c r="D12" s="17"/>
      <c r="E12" s="17"/>
      <c r="F12" s="17"/>
      <c r="G12" s="17"/>
      <c r="H12" s="17"/>
      <c r="I12" s="17"/>
      <c r="J12" s="17"/>
      <c r="K12" s="17"/>
      <c r="L12" s="17"/>
      <c r="M12" s="17"/>
    </row>
    <row r="13" spans="1:13" ht="25.5" customHeight="1" x14ac:dyDescent="0.3">
      <c r="A13" s="16">
        <v>7</v>
      </c>
      <c r="B13" s="20" t="str">
        <f>IF('Step 1 Inventory'!$B14="","",'Step 1 Inventory'!$B14)</f>
        <v/>
      </c>
      <c r="C13" s="17"/>
      <c r="D13" s="17"/>
      <c r="E13" s="17"/>
      <c r="F13" s="17"/>
      <c r="G13" s="17"/>
      <c r="H13" s="17"/>
      <c r="I13" s="17"/>
      <c r="J13" s="17"/>
      <c r="K13" s="17"/>
      <c r="L13" s="17"/>
      <c r="M13" s="17"/>
    </row>
    <row r="14" spans="1:13" ht="25.5" customHeight="1" x14ac:dyDescent="0.3">
      <c r="A14" s="16">
        <v>8</v>
      </c>
      <c r="B14" s="20" t="str">
        <f>IF('Step 1 Inventory'!$B15="","",'Step 1 Inventory'!$B15)</f>
        <v/>
      </c>
      <c r="C14" s="17"/>
      <c r="D14" s="17"/>
      <c r="E14" s="17"/>
      <c r="F14" s="17"/>
      <c r="G14" s="17"/>
      <c r="H14" s="17"/>
      <c r="I14" s="17"/>
      <c r="J14" s="17"/>
      <c r="K14" s="17"/>
      <c r="L14" s="17"/>
      <c r="M14" s="17"/>
    </row>
    <row r="15" spans="1:13" ht="25.5" customHeight="1" x14ac:dyDescent="0.3">
      <c r="A15" s="16">
        <v>9</v>
      </c>
      <c r="B15" s="20" t="str">
        <f>IF('Step 1 Inventory'!$B16="","",'Step 1 Inventory'!$B16)</f>
        <v/>
      </c>
      <c r="C15" s="17"/>
      <c r="D15" s="17"/>
      <c r="E15" s="17"/>
      <c r="F15" s="17"/>
      <c r="G15" s="17"/>
      <c r="H15" s="17"/>
      <c r="I15" s="17"/>
      <c r="J15" s="17"/>
      <c r="K15" s="17"/>
      <c r="L15" s="17"/>
      <c r="M15" s="17"/>
    </row>
    <row r="16" spans="1:13" ht="25.5" customHeight="1" x14ac:dyDescent="0.3">
      <c r="A16" s="16">
        <v>10</v>
      </c>
      <c r="B16" s="20" t="str">
        <f>IF('Step 1 Inventory'!$B17="","",'Step 1 Inventory'!$B17)</f>
        <v/>
      </c>
      <c r="C16" s="17"/>
      <c r="D16" s="17"/>
      <c r="E16" s="17"/>
      <c r="F16" s="17"/>
      <c r="G16" s="17"/>
      <c r="H16" s="17"/>
      <c r="I16" s="17"/>
      <c r="J16" s="17"/>
      <c r="K16" s="17"/>
      <c r="L16" s="17"/>
      <c r="M16" s="17"/>
    </row>
    <row r="17" spans="1:13" ht="25.5" customHeight="1" x14ac:dyDescent="0.3">
      <c r="A17" s="16">
        <v>11</v>
      </c>
      <c r="B17" s="20" t="str">
        <f>IF('Step 1 Inventory'!$B18="","",'Step 1 Inventory'!$B18)</f>
        <v/>
      </c>
      <c r="C17" s="17"/>
      <c r="D17" s="17"/>
      <c r="E17" s="17"/>
      <c r="F17" s="17"/>
      <c r="G17" s="17"/>
      <c r="H17" s="17"/>
      <c r="I17" s="17"/>
      <c r="J17" s="17"/>
      <c r="K17" s="17"/>
      <c r="L17" s="17"/>
      <c r="M17" s="17"/>
    </row>
    <row r="18" spans="1:13" ht="25.5" customHeight="1" x14ac:dyDescent="0.3">
      <c r="A18" s="16">
        <v>12</v>
      </c>
      <c r="B18" s="20" t="str">
        <f>IF('Step 1 Inventory'!$B19="","",'Step 1 Inventory'!$B19)</f>
        <v/>
      </c>
      <c r="C18" s="17"/>
      <c r="D18" s="17"/>
      <c r="E18" s="17"/>
      <c r="F18" s="17"/>
      <c r="G18" s="17"/>
      <c r="H18" s="17"/>
      <c r="I18" s="17"/>
      <c r="J18" s="17"/>
      <c r="K18" s="17"/>
      <c r="L18" s="17"/>
      <c r="M18" s="17"/>
    </row>
    <row r="19" spans="1:13" ht="25.5" customHeight="1" x14ac:dyDescent="0.3">
      <c r="A19" s="16">
        <v>13</v>
      </c>
      <c r="B19" s="20" t="str">
        <f>IF('Step 1 Inventory'!$B20="","",'Step 1 Inventory'!$B20)</f>
        <v/>
      </c>
      <c r="C19" s="17"/>
      <c r="D19" s="17"/>
      <c r="E19" s="17"/>
      <c r="F19" s="17"/>
      <c r="G19" s="17"/>
      <c r="H19" s="17"/>
      <c r="I19" s="17"/>
      <c r="J19" s="17"/>
      <c r="K19" s="17"/>
      <c r="L19" s="17"/>
      <c r="M19" s="17"/>
    </row>
    <row r="20" spans="1:13" ht="25.5" customHeight="1" x14ac:dyDescent="0.3">
      <c r="A20" s="16">
        <v>14</v>
      </c>
      <c r="B20" s="20" t="str">
        <f>IF('Step 1 Inventory'!$B21="","",'Step 1 Inventory'!$B21)</f>
        <v/>
      </c>
      <c r="C20" s="17"/>
      <c r="D20" s="17"/>
      <c r="E20" s="17"/>
      <c r="F20" s="17"/>
      <c r="G20" s="17"/>
      <c r="H20" s="17"/>
      <c r="I20" s="17"/>
      <c r="J20" s="17"/>
      <c r="K20" s="17"/>
      <c r="L20" s="17"/>
      <c r="M20" s="17"/>
    </row>
    <row r="21" spans="1:13" ht="25.5" customHeight="1" x14ac:dyDescent="0.3">
      <c r="A21" s="16">
        <v>15</v>
      </c>
      <c r="B21" s="20" t="str">
        <f>IF('Step 1 Inventory'!$B22="","",'Step 1 Inventory'!$B22)</f>
        <v/>
      </c>
      <c r="C21" s="17"/>
      <c r="D21" s="17"/>
      <c r="E21" s="17"/>
      <c r="F21" s="17"/>
      <c r="G21" s="17"/>
      <c r="H21" s="17"/>
      <c r="I21" s="17"/>
      <c r="J21" s="17"/>
      <c r="K21" s="17"/>
      <c r="L21" s="17"/>
      <c r="M21" s="17"/>
    </row>
    <row r="22" spans="1:13" ht="25.5" customHeight="1" x14ac:dyDescent="0.3">
      <c r="A22" s="16">
        <v>16</v>
      </c>
      <c r="B22" s="20" t="str">
        <f>IF('Step 1 Inventory'!$B23="","",'Step 1 Inventory'!$B23)</f>
        <v/>
      </c>
      <c r="C22" s="17"/>
      <c r="D22" s="17"/>
      <c r="E22" s="17"/>
      <c r="F22" s="17"/>
      <c r="G22" s="17"/>
      <c r="H22" s="17"/>
      <c r="I22" s="17"/>
      <c r="J22" s="17"/>
      <c r="K22" s="17"/>
      <c r="L22" s="17"/>
      <c r="M22" s="17"/>
    </row>
    <row r="23" spans="1:13" ht="25.5" customHeight="1" x14ac:dyDescent="0.3">
      <c r="A23" s="16">
        <v>17</v>
      </c>
      <c r="B23" s="20" t="str">
        <f>IF('Step 1 Inventory'!$B24="","",'Step 1 Inventory'!$B24)</f>
        <v/>
      </c>
      <c r="C23" s="17"/>
      <c r="D23" s="17"/>
      <c r="E23" s="17"/>
      <c r="F23" s="17"/>
      <c r="G23" s="17"/>
      <c r="H23" s="17"/>
      <c r="I23" s="17"/>
      <c r="J23" s="17"/>
      <c r="K23" s="17"/>
      <c r="L23" s="17"/>
      <c r="M23" s="17"/>
    </row>
    <row r="24" spans="1:13" ht="25.5" customHeight="1" x14ac:dyDescent="0.3">
      <c r="A24" s="16">
        <v>18</v>
      </c>
      <c r="B24" s="20" t="str">
        <f>IF('Step 1 Inventory'!$B25="","",'Step 1 Inventory'!$B25)</f>
        <v/>
      </c>
      <c r="C24" s="17"/>
      <c r="D24" s="17"/>
      <c r="E24" s="17"/>
      <c r="F24" s="17"/>
      <c r="G24" s="17"/>
      <c r="H24" s="17"/>
      <c r="I24" s="17"/>
      <c r="J24" s="17"/>
      <c r="K24" s="17"/>
      <c r="L24" s="17"/>
      <c r="M24" s="17"/>
    </row>
    <row r="25" spans="1:13" ht="25.5" customHeight="1" x14ac:dyDescent="0.3">
      <c r="A25" s="16">
        <v>19</v>
      </c>
      <c r="B25" s="20" t="str">
        <f>IF('Step 1 Inventory'!$B26="","",'Step 1 Inventory'!$B26)</f>
        <v/>
      </c>
      <c r="C25" s="17"/>
      <c r="D25" s="17"/>
      <c r="E25" s="17"/>
      <c r="F25" s="17"/>
      <c r="G25" s="17"/>
      <c r="H25" s="17"/>
      <c r="I25" s="17"/>
      <c r="J25" s="17"/>
      <c r="K25" s="17"/>
      <c r="L25" s="17"/>
      <c r="M25" s="17"/>
    </row>
    <row r="26" spans="1:13" ht="25.5" customHeight="1" x14ac:dyDescent="0.3">
      <c r="A26" s="16">
        <v>20</v>
      </c>
      <c r="B26" s="20" t="str">
        <f>IF('Step 1 Inventory'!$B27="","",'Step 1 Inventory'!$B27)</f>
        <v/>
      </c>
      <c r="C26" s="17"/>
      <c r="D26" s="17"/>
      <c r="E26" s="17"/>
      <c r="F26" s="17"/>
      <c r="G26" s="17"/>
      <c r="H26" s="17"/>
      <c r="I26" s="17"/>
      <c r="J26" s="17"/>
      <c r="K26" s="17"/>
      <c r="L26" s="17"/>
      <c r="M26" s="17"/>
    </row>
    <row r="27" spans="1:13" ht="25.5" customHeight="1" x14ac:dyDescent="0.3">
      <c r="A27" s="16">
        <v>21</v>
      </c>
      <c r="B27" s="20" t="str">
        <f>IF('Step 1 Inventory'!$B28="","",'Step 1 Inventory'!$B28)</f>
        <v/>
      </c>
      <c r="C27" s="17"/>
      <c r="D27" s="17"/>
      <c r="E27" s="17"/>
      <c r="F27" s="17"/>
      <c r="G27" s="17"/>
      <c r="H27" s="17"/>
      <c r="I27" s="17"/>
      <c r="J27" s="17"/>
      <c r="K27" s="17"/>
      <c r="L27" s="17"/>
      <c r="M27" s="17"/>
    </row>
    <row r="28" spans="1:13" ht="25.5" customHeight="1" x14ac:dyDescent="0.3">
      <c r="A28" s="16">
        <v>22</v>
      </c>
      <c r="B28" s="20" t="str">
        <f>IF('Step 1 Inventory'!$B29="","",'Step 1 Inventory'!$B29)</f>
        <v/>
      </c>
      <c r="C28" s="17"/>
      <c r="D28" s="17"/>
      <c r="E28" s="17"/>
      <c r="F28" s="17"/>
      <c r="G28" s="17"/>
      <c r="H28" s="17"/>
      <c r="I28" s="17"/>
      <c r="J28" s="17"/>
      <c r="K28" s="17"/>
      <c r="L28" s="17"/>
      <c r="M28" s="17"/>
    </row>
    <row r="29" spans="1:13" ht="25.5" customHeight="1" x14ac:dyDescent="0.3">
      <c r="A29" s="16">
        <v>23</v>
      </c>
      <c r="B29" s="20" t="str">
        <f>IF('Step 1 Inventory'!$B30="","",'Step 1 Inventory'!$B30)</f>
        <v/>
      </c>
      <c r="C29" s="17"/>
      <c r="D29" s="17"/>
      <c r="E29" s="17"/>
      <c r="F29" s="17"/>
      <c r="G29" s="17"/>
      <c r="H29" s="17"/>
      <c r="I29" s="17"/>
      <c r="J29" s="17"/>
      <c r="K29" s="17"/>
      <c r="L29" s="17"/>
      <c r="M29" s="17"/>
    </row>
    <row r="30" spans="1:13" ht="25.5" customHeight="1" x14ac:dyDescent="0.3">
      <c r="A30" s="16">
        <v>24</v>
      </c>
      <c r="B30" s="20" t="str">
        <f>IF('Step 1 Inventory'!$B31="","",'Step 1 Inventory'!$B31)</f>
        <v/>
      </c>
      <c r="C30" s="17"/>
      <c r="D30" s="17"/>
      <c r="E30" s="17"/>
      <c r="F30" s="17"/>
      <c r="G30" s="17"/>
      <c r="H30" s="17"/>
      <c r="I30" s="17"/>
      <c r="J30" s="17"/>
      <c r="K30" s="17"/>
      <c r="L30" s="17"/>
      <c r="M30" s="17"/>
    </row>
    <row r="31" spans="1:13" ht="25.5" customHeight="1" x14ac:dyDescent="0.3">
      <c r="A31" s="16">
        <v>25</v>
      </c>
      <c r="B31" s="20" t="str">
        <f>IF('Step 1 Inventory'!$B32="","",'Step 1 Inventory'!$B32)</f>
        <v/>
      </c>
      <c r="C31" s="17"/>
      <c r="D31" s="17"/>
      <c r="E31" s="17"/>
      <c r="F31" s="17"/>
      <c r="G31" s="17"/>
      <c r="H31" s="17"/>
      <c r="I31" s="17"/>
      <c r="J31" s="17"/>
      <c r="K31" s="17"/>
      <c r="L31" s="17"/>
      <c r="M31" s="17"/>
    </row>
    <row r="32" spans="1:13" ht="25.5" customHeight="1" x14ac:dyDescent="0.3">
      <c r="A32" s="16">
        <v>26</v>
      </c>
      <c r="B32" s="20" t="str">
        <f>IF('Step 1 Inventory'!$B33="","",'Step 1 Inventory'!$B33)</f>
        <v/>
      </c>
      <c r="C32" s="17"/>
      <c r="D32" s="17"/>
      <c r="E32" s="17"/>
      <c r="F32" s="17"/>
      <c r="G32" s="17"/>
      <c r="H32" s="17"/>
      <c r="I32" s="17"/>
      <c r="J32" s="17"/>
      <c r="K32" s="17"/>
      <c r="L32" s="17"/>
      <c r="M32" s="17"/>
    </row>
    <row r="33" spans="1:13" ht="25.5" customHeight="1" x14ac:dyDescent="0.3">
      <c r="A33" s="16">
        <v>27</v>
      </c>
      <c r="B33" s="20" t="str">
        <f>IF('Step 1 Inventory'!$B34="","",'Step 1 Inventory'!$B34)</f>
        <v/>
      </c>
      <c r="C33" s="17"/>
      <c r="D33" s="17"/>
      <c r="E33" s="17"/>
      <c r="F33" s="17"/>
      <c r="G33" s="17"/>
      <c r="H33" s="17"/>
      <c r="I33" s="17"/>
      <c r="J33" s="17"/>
      <c r="K33" s="17"/>
      <c r="L33" s="17"/>
      <c r="M33" s="17"/>
    </row>
    <row r="34" spans="1:13" ht="25.5" customHeight="1" x14ac:dyDescent="0.3">
      <c r="A34" s="16">
        <v>28</v>
      </c>
      <c r="B34" s="20" t="str">
        <f>IF('Step 1 Inventory'!$B35="","",'Step 1 Inventory'!$B35)</f>
        <v/>
      </c>
      <c r="C34" s="17"/>
      <c r="D34" s="17"/>
      <c r="E34" s="17"/>
      <c r="F34" s="17"/>
      <c r="G34" s="17"/>
      <c r="H34" s="17"/>
      <c r="I34" s="17"/>
      <c r="J34" s="17"/>
      <c r="K34" s="17"/>
      <c r="L34" s="17"/>
      <c r="M34" s="17"/>
    </row>
    <row r="35" spans="1:13" ht="25.5" customHeight="1" x14ac:dyDescent="0.3">
      <c r="A35" s="16">
        <v>29</v>
      </c>
      <c r="B35" s="20" t="str">
        <f>IF('Step 1 Inventory'!$B36="","",'Step 1 Inventory'!$B36)</f>
        <v/>
      </c>
      <c r="C35" s="17"/>
      <c r="D35" s="17"/>
      <c r="E35" s="17"/>
      <c r="F35" s="17"/>
      <c r="G35" s="17"/>
      <c r="H35" s="17"/>
      <c r="I35" s="17"/>
      <c r="J35" s="17"/>
      <c r="K35" s="17"/>
      <c r="L35" s="17"/>
      <c r="M35" s="17"/>
    </row>
    <row r="36" spans="1:13" ht="25.5" customHeight="1" x14ac:dyDescent="0.3">
      <c r="A36" s="16">
        <v>30</v>
      </c>
      <c r="B36" s="20" t="str">
        <f>IF('Step 1 Inventory'!$B37="","",'Step 1 Inventory'!$B37)</f>
        <v/>
      </c>
      <c r="C36" s="17"/>
      <c r="D36" s="17"/>
      <c r="E36" s="17"/>
      <c r="F36" s="17"/>
      <c r="G36" s="17"/>
      <c r="H36" s="17"/>
      <c r="I36" s="17"/>
      <c r="J36" s="17"/>
      <c r="K36" s="17"/>
      <c r="L36" s="17"/>
      <c r="M36" s="17"/>
    </row>
    <row r="38" spans="1:13" x14ac:dyDescent="0.3">
      <c r="B38" s="21" t="s">
        <v>81</v>
      </c>
    </row>
    <row r="39" spans="1:13" ht="30" customHeight="1" x14ac:dyDescent="0.3">
      <c r="B39" s="22" t="s">
        <v>82</v>
      </c>
      <c r="D39" s="2" t="s">
        <v>83</v>
      </c>
      <c r="E39" s="2"/>
      <c r="F39" s="2"/>
      <c r="G39" s="2"/>
      <c r="H39" s="2"/>
      <c r="I39" s="2"/>
      <c r="J39" s="2"/>
      <c r="K39" s="2"/>
    </row>
    <row r="40" spans="1:13" ht="30" customHeight="1" x14ac:dyDescent="0.3">
      <c r="B40" s="22" t="s">
        <v>84</v>
      </c>
      <c r="D40" s="2" t="s">
        <v>85</v>
      </c>
      <c r="E40" s="2"/>
      <c r="F40" s="2"/>
      <c r="G40" s="2"/>
      <c r="H40" s="2"/>
      <c r="I40" s="2"/>
      <c r="J40" s="2"/>
      <c r="K40" s="2"/>
    </row>
    <row r="41" spans="1:13" ht="30" customHeight="1" x14ac:dyDescent="0.3">
      <c r="B41" s="22" t="s">
        <v>86</v>
      </c>
      <c r="D41" s="2" t="s">
        <v>87</v>
      </c>
      <c r="E41" s="2"/>
      <c r="F41" s="2"/>
      <c r="G41" s="2"/>
      <c r="H41" s="2"/>
      <c r="I41" s="2"/>
      <c r="J41" s="2"/>
      <c r="K41" s="2"/>
    </row>
    <row r="42" spans="1:13" ht="30" customHeight="1" x14ac:dyDescent="0.3">
      <c r="B42" s="22" t="s">
        <v>88</v>
      </c>
      <c r="D42" s="2" t="s">
        <v>89</v>
      </c>
      <c r="E42" s="2"/>
      <c r="F42" s="2"/>
      <c r="G42" s="2"/>
      <c r="H42" s="2"/>
      <c r="I42" s="2"/>
      <c r="J42" s="2"/>
      <c r="K42" s="2"/>
    </row>
    <row r="44" spans="1:13" x14ac:dyDescent="0.3">
      <c r="B44" s="21" t="s">
        <v>76</v>
      </c>
    </row>
    <row r="45" spans="1:13" ht="24" customHeight="1" x14ac:dyDescent="0.3">
      <c r="B45" s="22" t="s">
        <v>90</v>
      </c>
      <c r="D45" s="2" t="s">
        <v>91</v>
      </c>
      <c r="E45" s="2"/>
      <c r="F45" s="2"/>
      <c r="G45" s="2"/>
      <c r="H45" s="2"/>
      <c r="I45" s="2"/>
      <c r="J45" s="2"/>
    </row>
    <row r="46" spans="1:13" ht="24" customHeight="1" x14ac:dyDescent="0.3">
      <c r="B46" s="22" t="s">
        <v>92</v>
      </c>
      <c r="D46" s="2" t="s">
        <v>93</v>
      </c>
      <c r="E46" s="2"/>
      <c r="F46" s="2"/>
      <c r="G46" s="2"/>
      <c r="H46" s="2"/>
      <c r="I46" s="2"/>
      <c r="J46" s="2"/>
    </row>
    <row r="47" spans="1:13" ht="24" customHeight="1" x14ac:dyDescent="0.3">
      <c r="B47" s="22" t="s">
        <v>94</v>
      </c>
      <c r="D47" s="2" t="s">
        <v>95</v>
      </c>
      <c r="E47" s="2"/>
      <c r="F47" s="2"/>
      <c r="G47" s="2"/>
      <c r="H47" s="2"/>
      <c r="I47" s="2"/>
      <c r="J47" s="2"/>
    </row>
    <row r="49" spans="2:10" x14ac:dyDescent="0.3">
      <c r="B49" s="21" t="s">
        <v>96</v>
      </c>
    </row>
    <row r="50" spans="2:10" ht="18" customHeight="1" x14ac:dyDescent="0.3">
      <c r="B50" s="26" t="s">
        <v>97</v>
      </c>
      <c r="D50" s="2" t="s">
        <v>98</v>
      </c>
      <c r="E50" s="2"/>
      <c r="F50" s="2"/>
      <c r="G50" s="2"/>
      <c r="H50" s="2"/>
      <c r="I50" s="2"/>
      <c r="J50" s="2"/>
    </row>
    <row r="51" spans="2:10" ht="18" customHeight="1" x14ac:dyDescent="0.3">
      <c r="B51" s="26" t="s">
        <v>99</v>
      </c>
      <c r="D51" s="2" t="s">
        <v>100</v>
      </c>
      <c r="E51" s="2"/>
      <c r="F51" s="2"/>
      <c r="G51" s="2"/>
      <c r="H51" s="2"/>
      <c r="I51" s="2"/>
      <c r="J51" s="2"/>
    </row>
    <row r="52" spans="2:10" ht="18" customHeight="1" x14ac:dyDescent="0.3">
      <c r="B52" s="26" t="s">
        <v>101</v>
      </c>
      <c r="D52" s="2" t="s">
        <v>102</v>
      </c>
      <c r="E52" s="2"/>
      <c r="F52" s="2"/>
      <c r="G52" s="2"/>
      <c r="H52" s="2"/>
      <c r="I52" s="2"/>
      <c r="J52" s="2"/>
    </row>
    <row r="53" spans="2:10" ht="18" customHeight="1" x14ac:dyDescent="0.3">
      <c r="B53" s="26" t="s">
        <v>103</v>
      </c>
      <c r="D53" s="2" t="s">
        <v>104</v>
      </c>
      <c r="E53" s="2"/>
      <c r="F53" s="2"/>
      <c r="G53" s="2"/>
      <c r="H53" s="2"/>
      <c r="I53" s="2"/>
      <c r="J53" s="2"/>
    </row>
    <row r="54" spans="2:10" ht="18" customHeight="1" x14ac:dyDescent="0.3">
      <c r="B54" s="26" t="s">
        <v>105</v>
      </c>
      <c r="D54" s="2" t="s">
        <v>106</v>
      </c>
      <c r="E54" s="2"/>
      <c r="F54" s="2"/>
      <c r="G54" s="2"/>
      <c r="H54" s="2"/>
      <c r="I54" s="2"/>
      <c r="J54" s="2"/>
    </row>
    <row r="55" spans="2:10" ht="18" customHeight="1" x14ac:dyDescent="0.3">
      <c r="B55" s="26" t="s">
        <v>107</v>
      </c>
      <c r="D55" s="2" t="s">
        <v>108</v>
      </c>
      <c r="E55" s="2"/>
      <c r="F55" s="2"/>
      <c r="G55" s="2"/>
      <c r="H55" s="2"/>
      <c r="I55" s="2"/>
      <c r="J55" s="2"/>
    </row>
  </sheetData>
  <mergeCells count="16">
    <mergeCell ref="D55:J55"/>
    <mergeCell ref="D50:J50"/>
    <mergeCell ref="D51:J51"/>
    <mergeCell ref="D52:J52"/>
    <mergeCell ref="D53:J53"/>
    <mergeCell ref="D54:J54"/>
    <mergeCell ref="D41:K41"/>
    <mergeCell ref="D42:K42"/>
    <mergeCell ref="D45:J45"/>
    <mergeCell ref="D46:J46"/>
    <mergeCell ref="D47:J47"/>
    <mergeCell ref="A2:M2"/>
    <mergeCell ref="A4:B4"/>
    <mergeCell ref="G4:M4"/>
    <mergeCell ref="D39:K39"/>
    <mergeCell ref="D40:K40"/>
  </mergeCells>
  <conditionalFormatting sqref="E7:E36">
    <cfRule type="expression" dxfId="4" priority="6">
      <formula>AND($B7&lt;&gt;"",$E7="")</formula>
    </cfRule>
  </conditionalFormatting>
  <conditionalFormatting sqref="H7:H36">
    <cfRule type="cellIs" dxfId="3" priority="4" operator="equal">
      <formula>"Declarative"</formula>
    </cfRule>
    <cfRule type="cellIs" dxfId="2" priority="5" operator="equal">
      <formula>"Preventive"</formula>
    </cfRule>
  </conditionalFormatting>
  <conditionalFormatting sqref="L7:L36">
    <cfRule type="cellIs" dxfId="1" priority="2" operator="equal">
      <formula>"UNRESOLVED"</formula>
    </cfRule>
    <cfRule type="cellIs" dxfId="0" priority="3" operator="equal">
      <formula>"Needs a decision maker"</formula>
    </cfRule>
  </conditionalFormatting>
  <dataValidations count="3">
    <dataValidation type="list" allowBlank="1" sqref="H7:H36" xr:uid="{00000000-0002-0000-0300-000000000000}">
      <formula1>"Preventive,Detective,Declarative"</formula1>
      <formula2>0</formula2>
    </dataValidation>
    <dataValidation type="list" allowBlank="1" sqref="K7:K36" xr:uid="{00000000-0002-0000-0300-000001000000}">
      <formula1>"Weekly,Monthly,Quarterly,Per deal"</formula1>
      <formula2>0</formula2>
    </dataValidation>
    <dataValidation type="list" allowBlank="1" sqref="L7:L36" xr:uid="{00000000-0002-0000-0300-000002000000}">
      <formula1>"Agreed,UNRESOLVED,Needs a decision maker,Not governed"</formula1>
      <formula2>0</formula2>
    </dataValidation>
  </dataValidation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60"/>
  <sheetViews>
    <sheetView showGridLines="0" zoomScaleNormal="100" workbookViewId="0"/>
  </sheetViews>
  <sheetFormatPr defaultColWidth="8.6640625" defaultRowHeight="14.4" x14ac:dyDescent="0.3"/>
  <cols>
    <col min="1" max="1" width="5" customWidth="1"/>
    <col min="2" max="2" width="20" customWidth="1"/>
    <col min="3" max="3" width="66" customWidth="1"/>
    <col min="4" max="4" width="18" customWidth="1"/>
    <col min="5" max="5" width="40" customWidth="1"/>
  </cols>
  <sheetData>
    <row r="1" spans="1:5" ht="24" customHeight="1" x14ac:dyDescent="0.4">
      <c r="A1" s="11" t="s">
        <v>109</v>
      </c>
    </row>
    <row r="2" spans="1:5" ht="30" customHeight="1" x14ac:dyDescent="0.3">
      <c r="A2" s="4" t="s">
        <v>110</v>
      </c>
      <c r="B2" s="4"/>
      <c r="C2" s="4"/>
      <c r="D2" s="4"/>
      <c r="E2" s="4"/>
    </row>
    <row r="5" spans="1:5" ht="24" customHeight="1" x14ac:dyDescent="0.3">
      <c r="A5" s="14" t="s">
        <v>16</v>
      </c>
      <c r="B5" s="14" t="s">
        <v>19</v>
      </c>
      <c r="C5" s="14" t="s">
        <v>111</v>
      </c>
      <c r="D5" s="14" t="s">
        <v>112</v>
      </c>
      <c r="E5" s="14" t="s">
        <v>53</v>
      </c>
    </row>
    <row r="6" spans="1:5" ht="18" customHeight="1" x14ac:dyDescent="0.3">
      <c r="A6" s="27">
        <v>1</v>
      </c>
      <c r="B6" s="28" t="s">
        <v>31</v>
      </c>
      <c r="C6" s="29" t="s">
        <v>113</v>
      </c>
      <c r="D6" s="17"/>
      <c r="E6" s="17"/>
    </row>
    <row r="7" spans="1:5" ht="18" customHeight="1" x14ac:dyDescent="0.3">
      <c r="A7" s="27">
        <v>2</v>
      </c>
      <c r="B7" s="29"/>
      <c r="C7" s="29" t="s">
        <v>114</v>
      </c>
      <c r="D7" s="17"/>
      <c r="E7" s="17"/>
    </row>
    <row r="8" spans="1:5" ht="18" customHeight="1" x14ac:dyDescent="0.3">
      <c r="A8" s="27">
        <v>3</v>
      </c>
      <c r="B8" s="29"/>
      <c r="C8" s="29" t="s">
        <v>115</v>
      </c>
      <c r="D8" s="17"/>
      <c r="E8" s="17"/>
    </row>
    <row r="9" spans="1:5" ht="18" customHeight="1" x14ac:dyDescent="0.3">
      <c r="A9" s="27">
        <v>4</v>
      </c>
      <c r="B9" s="29"/>
      <c r="C9" s="29" t="s">
        <v>116</v>
      </c>
      <c r="D9" s="17"/>
      <c r="E9" s="17"/>
    </row>
    <row r="10" spans="1:5" ht="18" customHeight="1" x14ac:dyDescent="0.3">
      <c r="A10" s="27">
        <v>5</v>
      </c>
      <c r="B10" s="29"/>
      <c r="C10" s="29" t="s">
        <v>117</v>
      </c>
      <c r="D10" s="17"/>
      <c r="E10" s="17"/>
    </row>
    <row r="11" spans="1:5" ht="18" customHeight="1" x14ac:dyDescent="0.3">
      <c r="A11" s="27">
        <v>6</v>
      </c>
      <c r="B11" s="29"/>
      <c r="C11" s="29" t="s">
        <v>118</v>
      </c>
      <c r="D11" s="17"/>
      <c r="E11" s="17"/>
    </row>
    <row r="12" spans="1:5" ht="18" customHeight="1" x14ac:dyDescent="0.3">
      <c r="A12" s="27">
        <v>7</v>
      </c>
      <c r="B12" s="29"/>
      <c r="C12" s="29" t="s">
        <v>119</v>
      </c>
      <c r="D12" s="17"/>
      <c r="E12" s="17"/>
    </row>
    <row r="13" spans="1:5" ht="18" customHeight="1" x14ac:dyDescent="0.3">
      <c r="A13" s="27">
        <v>8</v>
      </c>
      <c r="B13" s="29"/>
      <c r="C13" s="29" t="s">
        <v>120</v>
      </c>
      <c r="D13" s="17"/>
      <c r="E13" s="17"/>
    </row>
    <row r="14" spans="1:5" ht="18" customHeight="1" x14ac:dyDescent="0.3">
      <c r="A14" s="27">
        <v>9</v>
      </c>
      <c r="B14" s="29"/>
      <c r="C14" s="29" t="s">
        <v>121</v>
      </c>
      <c r="D14" s="17"/>
      <c r="E14" s="17"/>
    </row>
    <row r="15" spans="1:5" ht="18" customHeight="1" x14ac:dyDescent="0.3">
      <c r="A15" s="27">
        <v>10</v>
      </c>
      <c r="B15" s="29"/>
      <c r="C15" s="29" t="s">
        <v>122</v>
      </c>
      <c r="D15" s="17"/>
      <c r="E15" s="17"/>
    </row>
    <row r="16" spans="1:5" ht="18" customHeight="1" x14ac:dyDescent="0.3">
      <c r="A16" s="27">
        <v>11</v>
      </c>
      <c r="B16" s="28" t="s">
        <v>123</v>
      </c>
      <c r="C16" s="29" t="s">
        <v>124</v>
      </c>
      <c r="D16" s="17"/>
      <c r="E16" s="17"/>
    </row>
    <row r="17" spans="1:5" ht="18" customHeight="1" x14ac:dyDescent="0.3">
      <c r="A17" s="27">
        <v>12</v>
      </c>
      <c r="B17" s="29"/>
      <c r="C17" s="29" t="s">
        <v>125</v>
      </c>
      <c r="D17" s="17"/>
      <c r="E17" s="17"/>
    </row>
    <row r="18" spans="1:5" ht="18" customHeight="1" x14ac:dyDescent="0.3">
      <c r="A18" s="27">
        <v>13</v>
      </c>
      <c r="B18" s="29"/>
      <c r="C18" s="29" t="s">
        <v>126</v>
      </c>
      <c r="D18" s="17"/>
      <c r="E18" s="17"/>
    </row>
    <row r="19" spans="1:5" ht="18" customHeight="1" x14ac:dyDescent="0.3">
      <c r="A19" s="27">
        <v>14</v>
      </c>
      <c r="B19" s="29"/>
      <c r="C19" s="29" t="s">
        <v>127</v>
      </c>
      <c r="D19" s="17"/>
      <c r="E19" s="17"/>
    </row>
    <row r="20" spans="1:5" ht="18" customHeight="1" x14ac:dyDescent="0.3">
      <c r="A20" s="27">
        <v>15</v>
      </c>
      <c r="B20" s="29"/>
      <c r="C20" s="29" t="s">
        <v>128</v>
      </c>
      <c r="D20" s="17"/>
      <c r="E20" s="17"/>
    </row>
    <row r="21" spans="1:5" ht="18" customHeight="1" x14ac:dyDescent="0.3">
      <c r="A21" s="27">
        <v>16</v>
      </c>
      <c r="B21" s="29"/>
      <c r="C21" s="29" t="s">
        <v>129</v>
      </c>
      <c r="D21" s="17"/>
      <c r="E21" s="17"/>
    </row>
    <row r="22" spans="1:5" ht="18" customHeight="1" x14ac:dyDescent="0.3">
      <c r="A22" s="27">
        <v>17</v>
      </c>
      <c r="B22" s="29"/>
      <c r="C22" s="29" t="s">
        <v>130</v>
      </c>
      <c r="D22" s="17"/>
      <c r="E22" s="17"/>
    </row>
    <row r="23" spans="1:5" ht="18" customHeight="1" x14ac:dyDescent="0.3">
      <c r="A23" s="27">
        <v>18</v>
      </c>
      <c r="B23" s="28" t="s">
        <v>131</v>
      </c>
      <c r="C23" s="29" t="s">
        <v>132</v>
      </c>
      <c r="D23" s="17"/>
      <c r="E23" s="17"/>
    </row>
    <row r="24" spans="1:5" ht="18" customHeight="1" x14ac:dyDescent="0.3">
      <c r="A24" s="27">
        <v>19</v>
      </c>
      <c r="B24" s="29"/>
      <c r="C24" s="29" t="s">
        <v>133</v>
      </c>
      <c r="D24" s="17"/>
      <c r="E24" s="17"/>
    </row>
    <row r="25" spans="1:5" ht="18" customHeight="1" x14ac:dyDescent="0.3">
      <c r="A25" s="27">
        <v>20</v>
      </c>
      <c r="B25" s="29"/>
      <c r="C25" s="29" t="s">
        <v>134</v>
      </c>
      <c r="D25" s="17"/>
      <c r="E25" s="17"/>
    </row>
    <row r="26" spans="1:5" ht="18" customHeight="1" x14ac:dyDescent="0.3">
      <c r="A26" s="27">
        <v>21</v>
      </c>
      <c r="B26" s="29"/>
      <c r="C26" s="29" t="s">
        <v>135</v>
      </c>
      <c r="D26" s="17"/>
      <c r="E26" s="17"/>
    </row>
    <row r="27" spans="1:5" ht="18" customHeight="1" x14ac:dyDescent="0.3">
      <c r="A27" s="27">
        <v>22</v>
      </c>
      <c r="B27" s="29"/>
      <c r="C27" s="29" t="s">
        <v>136</v>
      </c>
      <c r="D27" s="17"/>
      <c r="E27" s="17"/>
    </row>
    <row r="28" spans="1:5" ht="18" customHeight="1" x14ac:dyDescent="0.3">
      <c r="A28" s="27">
        <v>23</v>
      </c>
      <c r="B28" s="29"/>
      <c r="C28" s="29" t="s">
        <v>137</v>
      </c>
      <c r="D28" s="17"/>
      <c r="E28" s="17"/>
    </row>
    <row r="29" spans="1:5" ht="18" customHeight="1" x14ac:dyDescent="0.3">
      <c r="A29" s="27">
        <v>24</v>
      </c>
      <c r="B29" s="28" t="s">
        <v>138</v>
      </c>
      <c r="C29" s="29" t="s">
        <v>139</v>
      </c>
      <c r="D29" s="17"/>
      <c r="E29" s="17"/>
    </row>
    <row r="30" spans="1:5" ht="18" customHeight="1" x14ac:dyDescent="0.3">
      <c r="A30" s="27">
        <v>25</v>
      </c>
      <c r="B30" s="29"/>
      <c r="C30" s="29" t="s">
        <v>140</v>
      </c>
      <c r="D30" s="17"/>
      <c r="E30" s="17"/>
    </row>
    <row r="31" spans="1:5" ht="18" customHeight="1" x14ac:dyDescent="0.3">
      <c r="A31" s="27">
        <v>26</v>
      </c>
      <c r="B31" s="29"/>
      <c r="C31" s="29" t="s">
        <v>141</v>
      </c>
      <c r="D31" s="17"/>
      <c r="E31" s="17"/>
    </row>
    <row r="32" spans="1:5" ht="18" customHeight="1" x14ac:dyDescent="0.3">
      <c r="A32" s="27">
        <v>27</v>
      </c>
      <c r="B32" s="29"/>
      <c r="C32" s="29" t="s">
        <v>142</v>
      </c>
      <c r="D32" s="17"/>
      <c r="E32" s="17"/>
    </row>
    <row r="33" spans="1:5" ht="18" customHeight="1" x14ac:dyDescent="0.3">
      <c r="A33" s="27">
        <v>28</v>
      </c>
      <c r="B33" s="29"/>
      <c r="C33" s="29" t="s">
        <v>143</v>
      </c>
      <c r="D33" s="17"/>
      <c r="E33" s="17"/>
    </row>
    <row r="34" spans="1:5" ht="18" customHeight="1" x14ac:dyDescent="0.3">
      <c r="A34" s="27">
        <v>29</v>
      </c>
      <c r="B34" s="29"/>
      <c r="C34" s="29" t="s">
        <v>144</v>
      </c>
      <c r="D34" s="17"/>
      <c r="E34" s="17"/>
    </row>
    <row r="35" spans="1:5" ht="18" customHeight="1" x14ac:dyDescent="0.3">
      <c r="A35" s="27">
        <v>30</v>
      </c>
      <c r="B35" s="28" t="s">
        <v>145</v>
      </c>
      <c r="C35" s="29" t="s">
        <v>146</v>
      </c>
      <c r="D35" s="17"/>
      <c r="E35" s="17"/>
    </row>
    <row r="36" spans="1:5" ht="18" customHeight="1" x14ac:dyDescent="0.3">
      <c r="A36" s="27">
        <v>31</v>
      </c>
      <c r="B36" s="29"/>
      <c r="C36" s="29" t="s">
        <v>147</v>
      </c>
      <c r="D36" s="17"/>
      <c r="E36" s="17"/>
    </row>
    <row r="37" spans="1:5" ht="18" customHeight="1" x14ac:dyDescent="0.3">
      <c r="A37" s="27">
        <v>32</v>
      </c>
      <c r="B37" s="29"/>
      <c r="C37" s="29" t="s">
        <v>148</v>
      </c>
      <c r="D37" s="17"/>
      <c r="E37" s="17"/>
    </row>
    <row r="38" spans="1:5" ht="18" customHeight="1" x14ac:dyDescent="0.3">
      <c r="A38" s="27">
        <v>33</v>
      </c>
      <c r="B38" s="29"/>
      <c r="C38" s="29" t="s">
        <v>149</v>
      </c>
      <c r="D38" s="17"/>
      <c r="E38" s="17"/>
    </row>
    <row r="39" spans="1:5" ht="18" customHeight="1" x14ac:dyDescent="0.3">
      <c r="A39" s="27">
        <v>34</v>
      </c>
      <c r="B39" s="29"/>
      <c r="C39" s="29" t="s">
        <v>150</v>
      </c>
      <c r="D39" s="17"/>
      <c r="E39" s="17"/>
    </row>
    <row r="40" spans="1:5" ht="18" customHeight="1" x14ac:dyDescent="0.3">
      <c r="A40" s="27">
        <v>35</v>
      </c>
      <c r="B40" s="28" t="s">
        <v>151</v>
      </c>
      <c r="C40" s="29" t="s">
        <v>152</v>
      </c>
      <c r="D40" s="17"/>
      <c r="E40" s="17"/>
    </row>
    <row r="41" spans="1:5" ht="18" customHeight="1" x14ac:dyDescent="0.3">
      <c r="A41" s="27">
        <v>36</v>
      </c>
      <c r="B41" s="29"/>
      <c r="C41" s="29" t="s">
        <v>153</v>
      </c>
      <c r="D41" s="17"/>
      <c r="E41" s="17"/>
    </row>
    <row r="42" spans="1:5" ht="18" customHeight="1" x14ac:dyDescent="0.3">
      <c r="A42" s="27">
        <v>37</v>
      </c>
      <c r="B42" s="29"/>
      <c r="C42" s="29" t="s">
        <v>154</v>
      </c>
      <c r="D42" s="17"/>
      <c r="E42" s="17"/>
    </row>
    <row r="43" spans="1:5" ht="18" customHeight="1" x14ac:dyDescent="0.3">
      <c r="A43" s="27">
        <v>38</v>
      </c>
      <c r="B43" s="29"/>
      <c r="C43" s="29" t="s">
        <v>155</v>
      </c>
      <c r="D43" s="17"/>
      <c r="E43" s="17"/>
    </row>
    <row r="44" spans="1:5" ht="18" customHeight="1" x14ac:dyDescent="0.3">
      <c r="A44" s="27">
        <v>39</v>
      </c>
      <c r="B44" s="29"/>
      <c r="C44" s="29" t="s">
        <v>156</v>
      </c>
      <c r="D44" s="17"/>
      <c r="E44" s="17"/>
    </row>
    <row r="45" spans="1:5" ht="18" customHeight="1" x14ac:dyDescent="0.3">
      <c r="A45" s="27">
        <v>40</v>
      </c>
      <c r="B45" s="28" t="s">
        <v>157</v>
      </c>
      <c r="C45" s="29" t="s">
        <v>158</v>
      </c>
      <c r="D45" s="17"/>
      <c r="E45" s="17"/>
    </row>
    <row r="46" spans="1:5" ht="18" customHeight="1" x14ac:dyDescent="0.3">
      <c r="A46" s="27">
        <v>41</v>
      </c>
      <c r="B46" s="29"/>
      <c r="C46" s="29" t="s">
        <v>159</v>
      </c>
      <c r="D46" s="17"/>
      <c r="E46" s="17"/>
    </row>
    <row r="47" spans="1:5" ht="18" customHeight="1" x14ac:dyDescent="0.3">
      <c r="A47" s="27">
        <v>42</v>
      </c>
      <c r="B47" s="29"/>
      <c r="C47" s="29" t="s">
        <v>160</v>
      </c>
      <c r="D47" s="17"/>
      <c r="E47" s="17"/>
    </row>
    <row r="48" spans="1:5" ht="18" customHeight="1" x14ac:dyDescent="0.3">
      <c r="A48" s="27">
        <v>43</v>
      </c>
      <c r="B48" s="29"/>
      <c r="C48" s="29" t="s">
        <v>161</v>
      </c>
      <c r="D48" s="17"/>
      <c r="E48" s="17"/>
    </row>
    <row r="49" spans="1:5" ht="18" customHeight="1" x14ac:dyDescent="0.3">
      <c r="A49" s="27">
        <v>44</v>
      </c>
      <c r="B49" s="29"/>
      <c r="C49" s="29" t="s">
        <v>162</v>
      </c>
      <c r="D49" s="17"/>
      <c r="E49" s="17"/>
    </row>
    <row r="50" spans="1:5" ht="18" customHeight="1" x14ac:dyDescent="0.3">
      <c r="A50" s="27">
        <v>45</v>
      </c>
      <c r="B50" s="28" t="s">
        <v>163</v>
      </c>
      <c r="C50" s="29" t="s">
        <v>164</v>
      </c>
      <c r="D50" s="17"/>
      <c r="E50" s="17"/>
    </row>
    <row r="51" spans="1:5" ht="18" customHeight="1" x14ac:dyDescent="0.3">
      <c r="A51" s="27">
        <v>46</v>
      </c>
      <c r="B51" s="29"/>
      <c r="C51" s="29" t="s">
        <v>165</v>
      </c>
      <c r="D51" s="17"/>
      <c r="E51" s="17"/>
    </row>
    <row r="52" spans="1:5" ht="18" customHeight="1" x14ac:dyDescent="0.3">
      <c r="A52" s="27">
        <v>47</v>
      </c>
      <c r="B52" s="29"/>
      <c r="C52" s="29" t="s">
        <v>166</v>
      </c>
      <c r="D52" s="17"/>
      <c r="E52" s="17"/>
    </row>
    <row r="53" spans="1:5" ht="18" customHeight="1" x14ac:dyDescent="0.3">
      <c r="A53" s="27">
        <v>48</v>
      </c>
      <c r="B53" s="29"/>
      <c r="C53" s="29" t="s">
        <v>167</v>
      </c>
      <c r="D53" s="17"/>
      <c r="E53" s="17"/>
    </row>
    <row r="54" spans="1:5" ht="18" customHeight="1" x14ac:dyDescent="0.3">
      <c r="A54" s="27">
        <v>49</v>
      </c>
      <c r="B54" s="29"/>
      <c r="C54" s="29" t="s">
        <v>168</v>
      </c>
      <c r="D54" s="17"/>
      <c r="E54" s="17"/>
    </row>
    <row r="55" spans="1:5" ht="18" customHeight="1" x14ac:dyDescent="0.3">
      <c r="A55" s="27">
        <v>50</v>
      </c>
      <c r="B55" s="28" t="s">
        <v>169</v>
      </c>
      <c r="C55" s="29" t="s">
        <v>170</v>
      </c>
      <c r="D55" s="17"/>
      <c r="E55" s="17"/>
    </row>
    <row r="56" spans="1:5" ht="18" customHeight="1" x14ac:dyDescent="0.3">
      <c r="A56" s="27">
        <v>51</v>
      </c>
      <c r="B56" s="29"/>
      <c r="C56" s="29" t="s">
        <v>171</v>
      </c>
      <c r="D56" s="17"/>
      <c r="E56" s="17"/>
    </row>
    <row r="57" spans="1:5" ht="18" customHeight="1" x14ac:dyDescent="0.3">
      <c r="A57" s="27">
        <v>52</v>
      </c>
      <c r="B57" s="29"/>
      <c r="C57" s="29" t="s">
        <v>172</v>
      </c>
      <c r="D57" s="17"/>
      <c r="E57" s="17"/>
    </row>
    <row r="58" spans="1:5" ht="18" customHeight="1" x14ac:dyDescent="0.3">
      <c r="A58" s="27">
        <v>53</v>
      </c>
      <c r="B58" s="29"/>
      <c r="C58" s="29" t="s">
        <v>173</v>
      </c>
      <c r="D58" s="17"/>
      <c r="E58" s="17"/>
    </row>
    <row r="60" spans="1:5" ht="33.75" customHeight="1" x14ac:dyDescent="0.3">
      <c r="B60" s="2" t="s">
        <v>174</v>
      </c>
      <c r="C60" s="2"/>
      <c r="D60" s="2"/>
      <c r="E60" s="2"/>
    </row>
  </sheetData>
  <mergeCells count="2">
    <mergeCell ref="A2:E2"/>
    <mergeCell ref="B60:E60"/>
  </mergeCells>
  <dataValidations count="1">
    <dataValidation type="list" allowBlank="1" sqref="D6:D58" xr:uid="{00000000-0002-0000-0400-000000000000}">
      <formula1>"Yes we govern this,Happens but nobody owns it,Not relevant to us"</formula1>
      <formula2>0</formula2>
    </dataValidation>
  </dataValidation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Step 1 Inventory</vt:lpstr>
      <vt:lpstr>Step 2 Naming test</vt:lpstr>
      <vt:lpstr>Step 3 Register</vt:lpstr>
      <vt:lpstr>Reference library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Maciej Orczykowski</cp:lastModifiedBy>
  <cp:revision>0</cp:revision>
  <dcterms:created xsi:type="dcterms:W3CDTF">2026-08-06T11:58:58Z</dcterms:created>
  <dcterms:modified xsi:type="dcterms:W3CDTF">2026-08-06T12:01:14Z</dcterms:modified>
  <dc:language>en-US</dc:language>
</cp:coreProperties>
</file>