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arahlouiseadamczyk/Desktop/Finance/VGF Fiscal/"/>
    </mc:Choice>
  </mc:AlternateContent>
  <xr:revisionPtr revIDLastSave="0" documentId="13_ncr:1_{DA33BD34-5322-F644-B90B-3CDB62F80EC9}" xr6:coauthVersionLast="47" xr6:coauthVersionMax="47" xr10:uidLastSave="{00000000-0000-0000-0000-000000000000}"/>
  <bookViews>
    <workbookView xWindow="1120" yWindow="500" windowWidth="27300" windowHeight="16940" xr2:uid="{FCB3199F-FBB6-6C4F-BFA9-E16909861212}"/>
  </bookViews>
  <sheets>
    <sheet name="Time Detail-BLANK" sheetId="3" r:id="rId1"/>
    <sheet name="Time Detail-EXAMPLE" sheetId="1" r:id="rId2"/>
    <sheet name="Instruction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3" l="1"/>
  <c r="J9" i="3"/>
  <c r="J10" i="3"/>
  <c r="J11" i="3"/>
  <c r="J12" i="3"/>
  <c r="J13" i="3"/>
  <c r="J14" i="3"/>
  <c r="J15" i="3"/>
  <c r="G13" i="3"/>
  <c r="G14" i="3"/>
  <c r="E9" i="3"/>
  <c r="G9" i="3" s="1"/>
  <c r="E10" i="3"/>
  <c r="G10" i="3" s="1"/>
  <c r="E11" i="3"/>
  <c r="G11" i="3" s="1"/>
  <c r="E12" i="3"/>
  <c r="G12" i="3" s="1"/>
  <c r="E13" i="3"/>
  <c r="E14" i="3"/>
  <c r="D9" i="3"/>
  <c r="D10" i="3"/>
  <c r="D11" i="3"/>
  <c r="D12" i="3"/>
  <c r="D13" i="3"/>
  <c r="D14" i="3"/>
  <c r="I16" i="3"/>
  <c r="H16" i="3"/>
  <c r="F16" i="3"/>
  <c r="C16" i="3"/>
  <c r="E15" i="3"/>
  <c r="G15" i="3" s="1"/>
  <c r="D15" i="3"/>
  <c r="J8" i="3"/>
  <c r="E8" i="3"/>
  <c r="G8" i="3" s="1"/>
  <c r="D8" i="3"/>
  <c r="J7" i="3"/>
  <c r="E7" i="3"/>
  <c r="G7" i="3" s="1"/>
  <c r="D7" i="3"/>
  <c r="J6" i="3"/>
  <c r="E6" i="3"/>
  <c r="G6" i="3" s="1"/>
  <c r="D6" i="3"/>
  <c r="J5" i="3"/>
  <c r="E5" i="3"/>
  <c r="G5" i="3" s="1"/>
  <c r="D5" i="3"/>
  <c r="J4" i="3"/>
  <c r="E4" i="3"/>
  <c r="G4" i="3" s="1"/>
  <c r="D4" i="3"/>
  <c r="J3" i="3"/>
  <c r="E3" i="3"/>
  <c r="G3" i="3" s="1"/>
  <c r="D3" i="3"/>
  <c r="J2" i="3"/>
  <c r="E2" i="3"/>
  <c r="G2" i="3" s="1"/>
  <c r="D2" i="3"/>
  <c r="J3" i="1"/>
  <c r="J4" i="1"/>
  <c r="J5" i="1"/>
  <c r="J6" i="1"/>
  <c r="J7" i="1"/>
  <c r="J8" i="1"/>
  <c r="J9" i="1"/>
  <c r="J2" i="1"/>
  <c r="E8" i="1"/>
  <c r="G8" i="1" s="1"/>
  <c r="C10" i="1"/>
  <c r="B10" i="1"/>
  <c r="H10" i="1"/>
  <c r="I10" i="1"/>
  <c r="F10" i="1"/>
  <c r="D3" i="1"/>
  <c r="E3" i="1" s="1"/>
  <c r="G3" i="1" s="1"/>
  <c r="D4" i="1"/>
  <c r="E4" i="1" s="1"/>
  <c r="G4" i="1" s="1"/>
  <c r="D5" i="1"/>
  <c r="E5" i="1" s="1"/>
  <c r="G5" i="1" s="1"/>
  <c r="D6" i="1"/>
  <c r="E6" i="1" s="1"/>
  <c r="G6" i="1" s="1"/>
  <c r="D7" i="1"/>
  <c r="E7" i="1" s="1"/>
  <c r="G7" i="1" s="1"/>
  <c r="D8" i="1"/>
  <c r="D9" i="1"/>
  <c r="E9" i="1" s="1"/>
  <c r="G9" i="1" s="1"/>
  <c r="D2" i="1"/>
  <c r="E2" i="1" s="1"/>
  <c r="G2" i="1" s="1"/>
  <c r="J16" i="3" l="1"/>
  <c r="D16" i="3"/>
  <c r="E16" i="3" s="1"/>
  <c r="G16" i="3"/>
  <c r="J10" i="1"/>
  <c r="G10" i="1"/>
  <c r="D10" i="1"/>
  <c r="E10" i="1" s="1"/>
</calcChain>
</file>

<file path=xl/sharedStrings.xml><?xml version="1.0" encoding="utf-8"?>
<sst xmlns="http://schemas.openxmlformats.org/spreadsheetml/2006/main" count="78" uniqueCount="60">
  <si>
    <t>Pay Period (dates)</t>
  </si>
  <si>
    <t># Hours on YCPI</t>
  </si>
  <si>
    <t>% of Time on YCPI</t>
  </si>
  <si>
    <t>Total Pay for Pay Period</t>
  </si>
  <si>
    <t>Total Amount allowable to claim</t>
  </si>
  <si>
    <t>Amount on federal share (to be reimbursed)</t>
  </si>
  <si>
    <t>Amount on match share</t>
  </si>
  <si>
    <t>Total</t>
  </si>
  <si>
    <t># Hours on all other work (exclude leave time)</t>
  </si>
  <si>
    <t>1/1/24 - 1/15/24</t>
  </si>
  <si>
    <t>1/16/24 - 1/31/24</t>
  </si>
  <si>
    <t>2/1/24 - 2/15/14</t>
  </si>
  <si>
    <t>2/16/24 - 2/29/24</t>
  </si>
  <si>
    <t>3/1/24 - 3/15/14</t>
  </si>
  <si>
    <t>3/16/24 - 3/31/24</t>
  </si>
  <si>
    <t>4/1/24 - 4/15/24</t>
  </si>
  <si>
    <t>4/16/24 - 4/30/24</t>
  </si>
  <si>
    <t>Total Hours worked in Pay Period</t>
  </si>
  <si>
    <t>Total claimed on YCPI (must be &lt;= Col G)</t>
  </si>
  <si>
    <t>INSTRUCTIONS</t>
  </si>
  <si>
    <t>Col A</t>
  </si>
  <si>
    <t>Enter dates of each pay period.</t>
  </si>
  <si>
    <t>Col B</t>
  </si>
  <si>
    <t>Employee Name</t>
  </si>
  <si>
    <t>Employee Signature</t>
  </si>
  <si>
    <t>Date</t>
  </si>
  <si>
    <t>Supervisor Name</t>
  </si>
  <si>
    <t>Supervisor Signature</t>
  </si>
  <si>
    <t>Col C</t>
  </si>
  <si>
    <t>Enter number of hours you worked on all other programs or projects.  Exclude any leave time or PTO.</t>
  </si>
  <si>
    <t>Enter number of hours you worked on YCPI during that pay period.</t>
  </si>
  <si>
    <t>Col D</t>
  </si>
  <si>
    <t>Col E</t>
  </si>
  <si>
    <t>Autocalculates percentage of time worked on YCPI during the pay period</t>
  </si>
  <si>
    <t>Autocalculates total number of hours worked during the pay period.</t>
  </si>
  <si>
    <t>Col F</t>
  </si>
  <si>
    <t>Only enter data in green cells.  All other cells will autocalculate; formulas should not be adjusted.</t>
  </si>
  <si>
    <t>Johanna Michaelson</t>
  </si>
  <si>
    <t>Kirsten Smith</t>
  </si>
  <si>
    <t>Enter the amount of salary earned per pay period.</t>
  </si>
  <si>
    <t>Col G</t>
  </si>
  <si>
    <t>Other Notes:</t>
  </si>
  <si>
    <t>Autocalculates the amount of salary you can claim on the grant (either federal or match share).</t>
  </si>
  <si>
    <t>Col H</t>
  </si>
  <si>
    <t>Col I</t>
  </si>
  <si>
    <r>
      <t xml:space="preserve">Enter the amount you would like to claim on the </t>
    </r>
    <r>
      <rPr>
        <i/>
        <sz val="12"/>
        <color theme="1"/>
        <rFont val="Aptos Narrow"/>
        <scheme val="minor"/>
      </rPr>
      <t>federal</t>
    </r>
    <r>
      <rPr>
        <sz val="12"/>
        <color theme="1"/>
        <rFont val="Aptos Narrow"/>
        <family val="2"/>
        <scheme val="minor"/>
      </rPr>
      <t xml:space="preserve"> share (i.e., what you what to be reimbursed for).</t>
    </r>
  </si>
  <si>
    <r>
      <t xml:space="preserve">Enter the amount you would like to claim on the </t>
    </r>
    <r>
      <rPr>
        <i/>
        <sz val="12"/>
        <color theme="1"/>
        <rFont val="Aptos Narrow"/>
        <scheme val="minor"/>
      </rPr>
      <t>match</t>
    </r>
    <r>
      <rPr>
        <sz val="12"/>
        <color theme="1"/>
        <rFont val="Aptos Narrow"/>
        <family val="2"/>
        <scheme val="minor"/>
      </rPr>
      <t xml:space="preserve"> share (you will not be reimbursed for this).</t>
    </r>
  </si>
  <si>
    <t>Col J</t>
  </si>
  <si>
    <t>Autocalculates the sum of the amount you are claiming on federal plus match shares.  For each pay period, this must be less than or equal to Col G.</t>
  </si>
  <si>
    <t>Signatures</t>
  </si>
  <si>
    <t>Both the employee and the employee's supervisor should sign off on the hours being reported.</t>
  </si>
  <si>
    <t>Many mini-grantees split the total salary amount they are allowed to claim (found in Col G) 50%/50% between federal and match share, but you can determine the best breakdown based on what works for you (e.g., budget and/or spending in other categories).</t>
  </si>
  <si>
    <t>The whole award must be matched dollar for dollar (e.g., if you request reimbursement for $5,000, you must match with $5,000 from non-federal funding sources).</t>
  </si>
  <si>
    <t>Documentation Needed:</t>
  </si>
  <si>
    <t>this time detail worksheet</t>
  </si>
  <si>
    <t>Only employees who have been cleared through the National Service Criminal History Check (NSCHC) process are eligible to claim hours/salary on the grant.</t>
  </si>
  <si>
    <t>You may start logging hours one day after your NSCHC check has cleared.</t>
  </si>
  <si>
    <t>paystub or payroll journal showing amount paid to each employee</t>
  </si>
  <si>
    <t>Create a new tab for each employee.</t>
  </si>
  <si>
    <t>offer letter, wage authorization form, or something similar documenting how much each employee should be paid per year or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</si>
</sst>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i/>
      <sz val="12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lightUp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  <xf numFmtId="10" fontId="0" fillId="0" borderId="0" xfId="2" applyNumberFormat="1" applyFont="1" applyAlignment="1">
      <alignment horizontal="center"/>
    </xf>
    <xf numFmtId="44" fontId="0" fillId="0" borderId="0" xfId="1" applyFont="1"/>
    <xf numFmtId="0" fontId="3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2" xfId="0" applyFont="1" applyBorder="1" applyAlignment="1">
      <alignment wrapText="1"/>
    </xf>
    <xf numFmtId="44" fontId="2" fillId="0" borderId="2" xfId="1" applyFont="1" applyBorder="1" applyAlignment="1">
      <alignment wrapText="1"/>
    </xf>
    <xf numFmtId="0" fontId="0" fillId="2" borderId="2" xfId="0" applyFill="1" applyBorder="1" applyAlignment="1">
      <alignment horizontal="center"/>
    </xf>
    <xf numFmtId="10" fontId="0" fillId="2" borderId="2" xfId="2" applyNumberFormat="1" applyFont="1" applyFill="1" applyBorder="1" applyAlignment="1">
      <alignment horizontal="center"/>
    </xf>
    <xf numFmtId="44" fontId="0" fillId="2" borderId="2" xfId="1" applyFont="1" applyFill="1" applyBorder="1"/>
    <xf numFmtId="44" fontId="0" fillId="2" borderId="2" xfId="0" applyNumberForma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10" fontId="2" fillId="2" borderId="2" xfId="2" applyNumberFormat="1" applyFont="1" applyFill="1" applyBorder="1" applyAlignment="1">
      <alignment horizontal="center"/>
    </xf>
    <xf numFmtId="44" fontId="2" fillId="2" borderId="2" xfId="1" applyFont="1" applyFill="1" applyBorder="1"/>
    <xf numFmtId="0" fontId="0" fillId="3" borderId="2" xfId="0" applyFill="1" applyBorder="1" applyProtection="1">
      <protection locked="0"/>
    </xf>
    <xf numFmtId="0" fontId="0" fillId="3" borderId="2" xfId="0" applyFill="1" applyBorder="1" applyAlignment="1" applyProtection="1">
      <alignment horizontal="center"/>
      <protection locked="0"/>
    </xf>
    <xf numFmtId="44" fontId="0" fillId="3" borderId="2" xfId="1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0" fillId="0" borderId="1" xfId="0" applyBorder="1" applyProtection="1"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963ED-7C97-464D-887F-22CD33323632}">
  <dimension ref="A1:J35"/>
  <sheetViews>
    <sheetView tabSelected="1" zoomScale="130" zoomScaleNormal="130" workbookViewId="0">
      <selection activeCell="A4" sqref="A4"/>
    </sheetView>
  </sheetViews>
  <sheetFormatPr baseColWidth="10" defaultRowHeight="16" x14ac:dyDescent="0.2"/>
  <cols>
    <col min="1" max="1" width="16.33203125" bestFit="1" customWidth="1"/>
    <col min="2" max="5" width="11.33203125" customWidth="1"/>
    <col min="6" max="9" width="11.33203125" style="6" customWidth="1"/>
  </cols>
  <sheetData>
    <row r="1" spans="1:10" s="2" customFormat="1" ht="85" x14ac:dyDescent="0.2">
      <c r="A1" s="10" t="s">
        <v>0</v>
      </c>
      <c r="B1" s="10" t="s">
        <v>1</v>
      </c>
      <c r="C1" s="10" t="s">
        <v>8</v>
      </c>
      <c r="D1" s="10" t="s">
        <v>17</v>
      </c>
      <c r="E1" s="10" t="s">
        <v>2</v>
      </c>
      <c r="F1" s="11" t="s">
        <v>3</v>
      </c>
      <c r="G1" s="11" t="s">
        <v>4</v>
      </c>
      <c r="H1" s="11" t="s">
        <v>5</v>
      </c>
      <c r="I1" s="11" t="s">
        <v>6</v>
      </c>
      <c r="J1" s="10" t="s">
        <v>18</v>
      </c>
    </row>
    <row r="2" spans="1:10" x14ac:dyDescent="0.2">
      <c r="A2" s="20"/>
      <c r="B2" s="21"/>
      <c r="C2" s="21"/>
      <c r="D2" s="12">
        <f t="shared" ref="D2:D8" si="0">SUM(B2:C2)</f>
        <v>0</v>
      </c>
      <c r="E2" s="13">
        <f t="shared" ref="E2:E8" si="1">ROUND(IF(B2&lt;=0,0,B2/D2),4)</f>
        <v>0</v>
      </c>
      <c r="F2" s="22"/>
      <c r="G2" s="14">
        <f t="shared" ref="G2:G8" si="2">ROUND(F2*E2,2)</f>
        <v>0</v>
      </c>
      <c r="H2" s="22"/>
      <c r="I2" s="22"/>
      <c r="J2" s="15">
        <f t="shared" ref="J2:J8" si="3">SUM(H2:I2)</f>
        <v>0</v>
      </c>
    </row>
    <row r="3" spans="1:10" x14ac:dyDescent="0.2">
      <c r="A3" s="20"/>
      <c r="B3" s="21"/>
      <c r="C3" s="21"/>
      <c r="D3" s="12">
        <f t="shared" si="0"/>
        <v>0</v>
      </c>
      <c r="E3" s="13">
        <f t="shared" si="1"/>
        <v>0</v>
      </c>
      <c r="F3" s="22"/>
      <c r="G3" s="14">
        <f t="shared" si="2"/>
        <v>0</v>
      </c>
      <c r="H3" s="22"/>
      <c r="I3" s="22"/>
      <c r="J3" s="15">
        <f t="shared" si="3"/>
        <v>0</v>
      </c>
    </row>
    <row r="4" spans="1:10" x14ac:dyDescent="0.2">
      <c r="A4" s="20"/>
      <c r="B4" s="21"/>
      <c r="C4" s="21"/>
      <c r="D4" s="12">
        <f t="shared" si="0"/>
        <v>0</v>
      </c>
      <c r="E4" s="13">
        <f t="shared" si="1"/>
        <v>0</v>
      </c>
      <c r="F4" s="22"/>
      <c r="G4" s="14">
        <f t="shared" si="2"/>
        <v>0</v>
      </c>
      <c r="H4" s="22"/>
      <c r="I4" s="22"/>
      <c r="J4" s="15">
        <f t="shared" si="3"/>
        <v>0</v>
      </c>
    </row>
    <row r="5" spans="1:10" x14ac:dyDescent="0.2">
      <c r="A5" s="20"/>
      <c r="B5" s="21"/>
      <c r="C5" s="21"/>
      <c r="D5" s="12">
        <f t="shared" si="0"/>
        <v>0</v>
      </c>
      <c r="E5" s="13">
        <f t="shared" si="1"/>
        <v>0</v>
      </c>
      <c r="F5" s="22"/>
      <c r="G5" s="14">
        <f t="shared" si="2"/>
        <v>0</v>
      </c>
      <c r="H5" s="22"/>
      <c r="I5" s="22"/>
      <c r="J5" s="15">
        <f t="shared" si="3"/>
        <v>0</v>
      </c>
    </row>
    <row r="6" spans="1:10" x14ac:dyDescent="0.2">
      <c r="A6" s="20"/>
      <c r="B6" s="21"/>
      <c r="C6" s="21"/>
      <c r="D6" s="12">
        <f t="shared" si="0"/>
        <v>0</v>
      </c>
      <c r="E6" s="13">
        <f t="shared" si="1"/>
        <v>0</v>
      </c>
      <c r="F6" s="22"/>
      <c r="G6" s="14">
        <f t="shared" si="2"/>
        <v>0</v>
      </c>
      <c r="H6" s="22"/>
      <c r="I6" s="22"/>
      <c r="J6" s="15">
        <f t="shared" si="3"/>
        <v>0</v>
      </c>
    </row>
    <row r="7" spans="1:10" x14ac:dyDescent="0.2">
      <c r="A7" s="20"/>
      <c r="B7" s="21"/>
      <c r="C7" s="21"/>
      <c r="D7" s="12">
        <f t="shared" si="0"/>
        <v>0</v>
      </c>
      <c r="E7" s="13">
        <f t="shared" si="1"/>
        <v>0</v>
      </c>
      <c r="F7" s="22"/>
      <c r="G7" s="14">
        <f t="shared" si="2"/>
        <v>0</v>
      </c>
      <c r="H7" s="22"/>
      <c r="I7" s="22"/>
      <c r="J7" s="15">
        <f t="shared" si="3"/>
        <v>0</v>
      </c>
    </row>
    <row r="8" spans="1:10" x14ac:dyDescent="0.2">
      <c r="A8" s="20"/>
      <c r="B8" s="21"/>
      <c r="C8" s="21"/>
      <c r="D8" s="12">
        <f t="shared" si="0"/>
        <v>0</v>
      </c>
      <c r="E8" s="13">
        <f t="shared" si="1"/>
        <v>0</v>
      </c>
      <c r="F8" s="22"/>
      <c r="G8" s="14">
        <f t="shared" si="2"/>
        <v>0</v>
      </c>
      <c r="H8" s="22"/>
      <c r="I8" s="22"/>
      <c r="J8" s="15">
        <f t="shared" si="3"/>
        <v>0</v>
      </c>
    </row>
    <row r="9" spans="1:10" x14ac:dyDescent="0.2">
      <c r="A9" s="20"/>
      <c r="B9" s="21"/>
      <c r="C9" s="21"/>
      <c r="D9" s="12">
        <f t="shared" ref="D9:D14" si="4">SUM(B9:C9)</f>
        <v>0</v>
      </c>
      <c r="E9" s="13">
        <f t="shared" ref="E9:E14" si="5">ROUND(IF(B9&lt;=0,0,B9/D9),4)</f>
        <v>0</v>
      </c>
      <c r="F9" s="22"/>
      <c r="G9" s="14">
        <f t="shared" ref="G9:G14" si="6">ROUND(F9*E9,2)</f>
        <v>0</v>
      </c>
      <c r="H9" s="22"/>
      <c r="I9" s="22"/>
      <c r="J9" s="15">
        <f t="shared" ref="J9:J15" si="7">SUM(H9:I9)</f>
        <v>0</v>
      </c>
    </row>
    <row r="10" spans="1:10" x14ac:dyDescent="0.2">
      <c r="A10" s="20"/>
      <c r="B10" s="21"/>
      <c r="C10" s="21"/>
      <c r="D10" s="12">
        <f t="shared" si="4"/>
        <v>0</v>
      </c>
      <c r="E10" s="13">
        <f t="shared" si="5"/>
        <v>0</v>
      </c>
      <c r="F10" s="22"/>
      <c r="G10" s="14">
        <f t="shared" si="6"/>
        <v>0</v>
      </c>
      <c r="H10" s="22"/>
      <c r="I10" s="22"/>
      <c r="J10" s="15">
        <f t="shared" si="7"/>
        <v>0</v>
      </c>
    </row>
    <row r="11" spans="1:10" x14ac:dyDescent="0.2">
      <c r="A11" s="20"/>
      <c r="B11" s="21"/>
      <c r="C11" s="21"/>
      <c r="D11" s="12">
        <f t="shared" si="4"/>
        <v>0</v>
      </c>
      <c r="E11" s="13">
        <f t="shared" si="5"/>
        <v>0</v>
      </c>
      <c r="F11" s="22"/>
      <c r="G11" s="14">
        <f t="shared" si="6"/>
        <v>0</v>
      </c>
      <c r="H11" s="22"/>
      <c r="I11" s="22"/>
      <c r="J11" s="15">
        <f t="shared" si="7"/>
        <v>0</v>
      </c>
    </row>
    <row r="12" spans="1:10" x14ac:dyDescent="0.2">
      <c r="A12" s="20"/>
      <c r="B12" s="21"/>
      <c r="C12" s="21"/>
      <c r="D12" s="12">
        <f t="shared" si="4"/>
        <v>0</v>
      </c>
      <c r="E12" s="13">
        <f t="shared" si="5"/>
        <v>0</v>
      </c>
      <c r="F12" s="22"/>
      <c r="G12" s="14">
        <f t="shared" si="6"/>
        <v>0</v>
      </c>
      <c r="H12" s="22"/>
      <c r="I12" s="22"/>
      <c r="J12" s="15">
        <f t="shared" si="7"/>
        <v>0</v>
      </c>
    </row>
    <row r="13" spans="1:10" x14ac:dyDescent="0.2">
      <c r="A13" s="20"/>
      <c r="B13" s="21"/>
      <c r="C13" s="21"/>
      <c r="D13" s="12">
        <f t="shared" si="4"/>
        <v>0</v>
      </c>
      <c r="E13" s="13">
        <f t="shared" si="5"/>
        <v>0</v>
      </c>
      <c r="F13" s="22"/>
      <c r="G13" s="14">
        <f t="shared" si="6"/>
        <v>0</v>
      </c>
      <c r="H13" s="22"/>
      <c r="I13" s="22"/>
      <c r="J13" s="15">
        <f t="shared" si="7"/>
        <v>0</v>
      </c>
    </row>
    <row r="14" spans="1:10" x14ac:dyDescent="0.2">
      <c r="A14" s="20"/>
      <c r="B14" s="21"/>
      <c r="C14" s="21"/>
      <c r="D14" s="12">
        <f t="shared" si="4"/>
        <v>0</v>
      </c>
      <c r="E14" s="13">
        <f t="shared" si="5"/>
        <v>0</v>
      </c>
      <c r="F14" s="22"/>
      <c r="G14" s="14">
        <f t="shared" si="6"/>
        <v>0</v>
      </c>
      <c r="H14" s="22"/>
      <c r="I14" s="22"/>
      <c r="J14" s="15">
        <f t="shared" si="7"/>
        <v>0</v>
      </c>
    </row>
    <row r="15" spans="1:10" x14ac:dyDescent="0.2">
      <c r="A15" s="20"/>
      <c r="B15" s="21"/>
      <c r="C15" s="21"/>
      <c r="D15" s="12">
        <f>SUM(B15:C15)</f>
        <v>0</v>
      </c>
      <c r="E15" s="13">
        <f>ROUND(IF(B15&lt;=0,0,B15/D15),4)</f>
        <v>0</v>
      </c>
      <c r="F15" s="22"/>
      <c r="G15" s="14">
        <f>ROUND(F15*E15,2)</f>
        <v>0</v>
      </c>
      <c r="H15" s="22"/>
      <c r="I15" s="22"/>
      <c r="J15" s="15">
        <f t="shared" si="7"/>
        <v>0</v>
      </c>
    </row>
    <row r="16" spans="1:10" s="1" customFormat="1" x14ac:dyDescent="0.2">
      <c r="A16" s="16" t="s">
        <v>7</v>
      </c>
      <c r="B16" s="17">
        <f>SUM(B2:B15)</f>
        <v>0</v>
      </c>
      <c r="C16" s="17">
        <f>SUM(C2:C15)</f>
        <v>0</v>
      </c>
      <c r="D16" s="17">
        <f>SUM(D2:D15)</f>
        <v>0</v>
      </c>
      <c r="E16" s="18">
        <f>ROUND(IF(B16&lt;=0,0,B16/D16),4)</f>
        <v>0</v>
      </c>
      <c r="F16" s="19">
        <f>SUM(F2:F15)</f>
        <v>0</v>
      </c>
      <c r="G16" s="19">
        <f>SUM(G2:G15)</f>
        <v>0</v>
      </c>
      <c r="H16" s="19">
        <f>SUM(H2:H15)</f>
        <v>0</v>
      </c>
      <c r="I16" s="19">
        <f>SUM(I2:I15)</f>
        <v>0</v>
      </c>
      <c r="J16" s="19">
        <f>SUM(J2:J15)</f>
        <v>0</v>
      </c>
    </row>
    <row r="19" spans="1:7" x14ac:dyDescent="0.2">
      <c r="A19" s="23"/>
      <c r="B19" s="24"/>
      <c r="C19" s="24"/>
      <c r="E19" s="7"/>
      <c r="F19" s="8"/>
      <c r="G19" s="8"/>
    </row>
    <row r="20" spans="1:7" x14ac:dyDescent="0.2">
      <c r="A20" s="1" t="s">
        <v>23</v>
      </c>
      <c r="E20" s="1" t="s">
        <v>24</v>
      </c>
      <c r="F20"/>
      <c r="G20" s="1" t="s">
        <v>25</v>
      </c>
    </row>
    <row r="22" spans="1:7" x14ac:dyDescent="0.2">
      <c r="A22" s="24"/>
      <c r="B22" s="24"/>
      <c r="C22" s="24"/>
      <c r="E22" s="7"/>
      <c r="F22" s="8"/>
      <c r="G22" s="8"/>
    </row>
    <row r="23" spans="1:7" x14ac:dyDescent="0.2">
      <c r="A23" s="1" t="s">
        <v>26</v>
      </c>
      <c r="E23" s="1" t="s">
        <v>27</v>
      </c>
      <c r="F23"/>
      <c r="G23" s="1" t="s">
        <v>25</v>
      </c>
    </row>
    <row r="35" spans="5:5" x14ac:dyDescent="0.2">
      <c r="E35" s="5"/>
    </row>
  </sheetData>
  <sheetProtection algorithmName="SHA-512" hashValue="yf6uK+eb4PszNaouK4dNcEPFj5UWc2htmH+Sk8Istkw+S9/bYwxAar0odQwkGzppSQRyiMqs1TYEoT4Z5el5ug==" saltValue="I2LMmvHsJKxNST8GqbmLR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4D270-789C-954E-A1BA-327640055090}">
  <dimension ref="A1:J29"/>
  <sheetViews>
    <sheetView zoomScale="130" zoomScaleNormal="130" workbookViewId="0">
      <selection activeCell="C16" activeCellId="1" sqref="A13:C13 A16:C16"/>
    </sheetView>
  </sheetViews>
  <sheetFormatPr baseColWidth="10" defaultRowHeight="16" x14ac:dyDescent="0.2"/>
  <cols>
    <col min="1" max="1" width="16.33203125" bestFit="1" customWidth="1"/>
    <col min="2" max="5" width="11.33203125" customWidth="1"/>
    <col min="6" max="9" width="11.33203125" style="6" customWidth="1"/>
  </cols>
  <sheetData>
    <row r="1" spans="1:10" s="2" customFormat="1" ht="85" x14ac:dyDescent="0.2">
      <c r="A1" s="10" t="s">
        <v>0</v>
      </c>
      <c r="B1" s="10" t="s">
        <v>1</v>
      </c>
      <c r="C1" s="10" t="s">
        <v>8</v>
      </c>
      <c r="D1" s="10" t="s">
        <v>17</v>
      </c>
      <c r="E1" s="10" t="s">
        <v>2</v>
      </c>
      <c r="F1" s="11" t="s">
        <v>3</v>
      </c>
      <c r="G1" s="11" t="s">
        <v>4</v>
      </c>
      <c r="H1" s="11" t="s">
        <v>5</v>
      </c>
      <c r="I1" s="11" t="s">
        <v>6</v>
      </c>
      <c r="J1" s="10" t="s">
        <v>18</v>
      </c>
    </row>
    <row r="2" spans="1:10" x14ac:dyDescent="0.2">
      <c r="A2" s="20" t="s">
        <v>9</v>
      </c>
      <c r="B2" s="21">
        <v>4</v>
      </c>
      <c r="C2" s="21">
        <v>36</v>
      </c>
      <c r="D2" s="12">
        <f t="shared" ref="D2:D9" si="0">SUM(B2:C2)</f>
        <v>40</v>
      </c>
      <c r="E2" s="13">
        <f t="shared" ref="E2:E10" si="1">ROUND(IF(B2&lt;=0,0,B2/D2),4)</f>
        <v>0.1</v>
      </c>
      <c r="F2" s="22">
        <v>2500</v>
      </c>
      <c r="G2" s="14">
        <f t="shared" ref="G2:G9" si="2">ROUND(F2*E2,2)</f>
        <v>250</v>
      </c>
      <c r="H2" s="22">
        <v>125</v>
      </c>
      <c r="I2" s="22">
        <v>125</v>
      </c>
      <c r="J2" s="15">
        <f t="shared" ref="J2:J9" si="3">SUM(H2:I2)</f>
        <v>250</v>
      </c>
    </row>
    <row r="3" spans="1:10" x14ac:dyDescent="0.2">
      <c r="A3" s="20" t="s">
        <v>10</v>
      </c>
      <c r="B3" s="21">
        <v>2</v>
      </c>
      <c r="C3" s="21">
        <v>38</v>
      </c>
      <c r="D3" s="12">
        <f t="shared" si="0"/>
        <v>40</v>
      </c>
      <c r="E3" s="13">
        <f t="shared" si="1"/>
        <v>0.05</v>
      </c>
      <c r="F3" s="22">
        <v>2500</v>
      </c>
      <c r="G3" s="14">
        <f t="shared" si="2"/>
        <v>125</v>
      </c>
      <c r="H3" s="22">
        <v>62.5</v>
      </c>
      <c r="I3" s="22">
        <v>62.5</v>
      </c>
      <c r="J3" s="15">
        <f t="shared" si="3"/>
        <v>125</v>
      </c>
    </row>
    <row r="4" spans="1:10" x14ac:dyDescent="0.2">
      <c r="A4" s="20" t="s">
        <v>11</v>
      </c>
      <c r="B4" s="21">
        <v>5</v>
      </c>
      <c r="C4" s="21">
        <v>35</v>
      </c>
      <c r="D4" s="12">
        <f t="shared" si="0"/>
        <v>40</v>
      </c>
      <c r="E4" s="13">
        <f t="shared" si="1"/>
        <v>0.125</v>
      </c>
      <c r="F4" s="22">
        <v>2500</v>
      </c>
      <c r="G4" s="14">
        <f t="shared" si="2"/>
        <v>312.5</v>
      </c>
      <c r="H4" s="22">
        <v>312.5</v>
      </c>
      <c r="I4" s="22">
        <v>0</v>
      </c>
      <c r="J4" s="15">
        <f t="shared" si="3"/>
        <v>312.5</v>
      </c>
    </row>
    <row r="5" spans="1:10" x14ac:dyDescent="0.2">
      <c r="A5" s="20" t="s">
        <v>12</v>
      </c>
      <c r="B5" s="21">
        <v>6</v>
      </c>
      <c r="C5" s="21">
        <v>28</v>
      </c>
      <c r="D5" s="12">
        <f t="shared" si="0"/>
        <v>34</v>
      </c>
      <c r="E5" s="13">
        <f t="shared" si="1"/>
        <v>0.17649999999999999</v>
      </c>
      <c r="F5" s="22">
        <v>2500</v>
      </c>
      <c r="G5" s="14">
        <f t="shared" si="2"/>
        <v>441.25</v>
      </c>
      <c r="H5" s="22">
        <v>220.59</v>
      </c>
      <c r="I5" s="22">
        <v>220.59</v>
      </c>
      <c r="J5" s="15">
        <f t="shared" si="3"/>
        <v>441.18</v>
      </c>
    </row>
    <row r="6" spans="1:10" x14ac:dyDescent="0.2">
      <c r="A6" s="20" t="s">
        <v>13</v>
      </c>
      <c r="B6" s="21">
        <v>2</v>
      </c>
      <c r="C6" s="21">
        <v>40</v>
      </c>
      <c r="D6" s="12">
        <f t="shared" si="0"/>
        <v>42</v>
      </c>
      <c r="E6" s="13">
        <f t="shared" si="1"/>
        <v>4.7600000000000003E-2</v>
      </c>
      <c r="F6" s="22">
        <v>2500</v>
      </c>
      <c r="G6" s="14">
        <f t="shared" si="2"/>
        <v>119</v>
      </c>
      <c r="H6" s="22">
        <v>119.05</v>
      </c>
      <c r="I6" s="22">
        <v>0</v>
      </c>
      <c r="J6" s="15">
        <f t="shared" si="3"/>
        <v>119.05</v>
      </c>
    </row>
    <row r="7" spans="1:10" x14ac:dyDescent="0.2">
      <c r="A7" s="20" t="s">
        <v>14</v>
      </c>
      <c r="B7" s="21">
        <v>5</v>
      </c>
      <c r="C7" s="21">
        <v>35</v>
      </c>
      <c r="D7" s="12">
        <f t="shared" si="0"/>
        <v>40</v>
      </c>
      <c r="E7" s="13">
        <f t="shared" si="1"/>
        <v>0.125</v>
      </c>
      <c r="F7" s="22">
        <v>2500</v>
      </c>
      <c r="G7" s="14">
        <f t="shared" si="2"/>
        <v>312.5</v>
      </c>
      <c r="H7" s="22">
        <v>0</v>
      </c>
      <c r="I7" s="22">
        <v>312.5</v>
      </c>
      <c r="J7" s="15">
        <f t="shared" si="3"/>
        <v>312.5</v>
      </c>
    </row>
    <row r="8" spans="1:10" x14ac:dyDescent="0.2">
      <c r="A8" s="20" t="s">
        <v>15</v>
      </c>
      <c r="B8" s="21">
        <v>0</v>
      </c>
      <c r="C8" s="21">
        <v>32</v>
      </c>
      <c r="D8" s="12">
        <f t="shared" si="0"/>
        <v>32</v>
      </c>
      <c r="E8" s="13">
        <f t="shared" si="1"/>
        <v>0</v>
      </c>
      <c r="F8" s="22">
        <v>2500</v>
      </c>
      <c r="G8" s="14">
        <f t="shared" si="2"/>
        <v>0</v>
      </c>
      <c r="H8" s="22">
        <v>0</v>
      </c>
      <c r="I8" s="22">
        <v>0</v>
      </c>
      <c r="J8" s="15">
        <f t="shared" si="3"/>
        <v>0</v>
      </c>
    </row>
    <row r="9" spans="1:10" x14ac:dyDescent="0.2">
      <c r="A9" s="20" t="s">
        <v>16</v>
      </c>
      <c r="B9" s="21">
        <v>6</v>
      </c>
      <c r="C9" s="21">
        <v>34</v>
      </c>
      <c r="D9" s="12">
        <f t="shared" si="0"/>
        <v>40</v>
      </c>
      <c r="E9" s="13">
        <f t="shared" si="1"/>
        <v>0.15</v>
      </c>
      <c r="F9" s="22">
        <v>2500</v>
      </c>
      <c r="G9" s="14">
        <f t="shared" si="2"/>
        <v>375</v>
      </c>
      <c r="H9" s="22">
        <v>187.5</v>
      </c>
      <c r="I9" s="22">
        <v>187.5</v>
      </c>
      <c r="J9" s="15">
        <f t="shared" si="3"/>
        <v>375</v>
      </c>
    </row>
    <row r="10" spans="1:10" s="1" customFormat="1" x14ac:dyDescent="0.2">
      <c r="A10" s="16" t="s">
        <v>7</v>
      </c>
      <c r="B10" s="17">
        <f>SUM(B2:B9)</f>
        <v>30</v>
      </c>
      <c r="C10" s="17">
        <f>SUM(C2:C9)</f>
        <v>278</v>
      </c>
      <c r="D10" s="17">
        <f>SUM(D2:D9)</f>
        <v>308</v>
      </c>
      <c r="E10" s="18">
        <f t="shared" si="1"/>
        <v>9.74E-2</v>
      </c>
      <c r="F10" s="19">
        <f>SUM(F2:F9)</f>
        <v>20000</v>
      </c>
      <c r="G10" s="19">
        <f>SUM(G2:G9)</f>
        <v>1935.25</v>
      </c>
      <c r="H10" s="19">
        <f>SUM(H2:H9)</f>
        <v>1027.1399999999999</v>
      </c>
      <c r="I10" s="19">
        <f>SUM(I2:I9)</f>
        <v>908.09</v>
      </c>
      <c r="J10" s="19">
        <f>SUM(J2:J9)</f>
        <v>1935.23</v>
      </c>
    </row>
    <row r="13" spans="1:10" x14ac:dyDescent="0.2">
      <c r="A13" s="23" t="s">
        <v>37</v>
      </c>
      <c r="B13" s="24"/>
      <c r="C13" s="24"/>
      <c r="E13" s="7"/>
      <c r="F13" s="8"/>
      <c r="G13" s="8"/>
    </row>
    <row r="14" spans="1:10" x14ac:dyDescent="0.2">
      <c r="A14" s="1" t="s">
        <v>23</v>
      </c>
      <c r="E14" s="1" t="s">
        <v>24</v>
      </c>
      <c r="F14"/>
      <c r="G14" s="1" t="s">
        <v>25</v>
      </c>
    </row>
    <row r="16" spans="1:10" x14ac:dyDescent="0.2">
      <c r="A16" s="24" t="s">
        <v>38</v>
      </c>
      <c r="B16" s="24"/>
      <c r="C16" s="24"/>
      <c r="E16" s="7"/>
      <c r="F16" s="8"/>
      <c r="G16" s="8"/>
    </row>
    <row r="17" spans="1:7" x14ac:dyDescent="0.2">
      <c r="A17" s="1" t="s">
        <v>26</v>
      </c>
      <c r="E17" s="1" t="s">
        <v>27</v>
      </c>
      <c r="F17"/>
      <c r="G17" s="1" t="s">
        <v>25</v>
      </c>
    </row>
    <row r="29" spans="1:7" x14ac:dyDescent="0.2">
      <c r="E29" s="5"/>
    </row>
  </sheetData>
  <sheetProtection algorithmName="SHA-512" hashValue="7KhLwly8MY1Y8LFG2niPxp4eB01lAjOU0CRZqS57S06zfMs3h1LdEoHI7yHER+FRwnDye3qJHzVrANEDPJ/c9g==" saltValue="qyCAswHmNQrYqBguJ79vvg==" spinCount="100000" sheet="1" objects="1" scenarios="1"/>
  <pageMargins left="0.7" right="0.7" top="0.75" bottom="0.75" header="0.3" footer="0.3"/>
  <ignoredErrors>
    <ignoredError sqref="E1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7286-3505-EE46-B180-5C9F2ED7117B}">
  <dimension ref="A1:I26"/>
  <sheetViews>
    <sheetView zoomScale="130" zoomScaleNormal="130" workbookViewId="0">
      <selection activeCell="A27" sqref="A27"/>
    </sheetView>
  </sheetViews>
  <sheetFormatPr baseColWidth="10" defaultRowHeight="16" x14ac:dyDescent="0.2"/>
  <cols>
    <col min="2" max="2" width="85.5" bestFit="1" customWidth="1"/>
  </cols>
  <sheetData>
    <row r="1" spans="1:9" x14ac:dyDescent="0.2">
      <c r="A1" s="1" t="s">
        <v>19</v>
      </c>
      <c r="F1" s="6"/>
      <c r="G1" s="6"/>
      <c r="H1" s="6"/>
      <c r="I1" s="6"/>
    </row>
    <row r="2" spans="1:9" x14ac:dyDescent="0.2">
      <c r="A2" s="1" t="s">
        <v>20</v>
      </c>
      <c r="B2" t="s">
        <v>21</v>
      </c>
      <c r="F2" s="6"/>
      <c r="G2" s="6"/>
      <c r="H2" s="6"/>
      <c r="I2" s="6"/>
    </row>
    <row r="3" spans="1:9" x14ac:dyDescent="0.2">
      <c r="A3" s="1" t="s">
        <v>22</v>
      </c>
      <c r="B3" t="s">
        <v>30</v>
      </c>
      <c r="F3" s="6"/>
      <c r="G3" s="6"/>
      <c r="H3" s="6"/>
      <c r="I3" s="6"/>
    </row>
    <row r="4" spans="1:9" x14ac:dyDescent="0.2">
      <c r="A4" s="1" t="s">
        <v>28</v>
      </c>
      <c r="B4" t="s">
        <v>29</v>
      </c>
    </row>
    <row r="5" spans="1:9" x14ac:dyDescent="0.2">
      <c r="A5" s="1" t="s">
        <v>31</v>
      </c>
      <c r="B5" t="s">
        <v>34</v>
      </c>
    </row>
    <row r="6" spans="1:9" x14ac:dyDescent="0.2">
      <c r="A6" s="1" t="s">
        <v>32</v>
      </c>
      <c r="B6" t="s">
        <v>33</v>
      </c>
    </row>
    <row r="7" spans="1:9" x14ac:dyDescent="0.2">
      <c r="A7" s="1" t="s">
        <v>35</v>
      </c>
      <c r="B7" t="s">
        <v>39</v>
      </c>
    </row>
    <row r="8" spans="1:9" x14ac:dyDescent="0.2">
      <c r="A8" s="1" t="s">
        <v>40</v>
      </c>
      <c r="B8" t="s">
        <v>42</v>
      </c>
    </row>
    <row r="9" spans="1:9" x14ac:dyDescent="0.2">
      <c r="A9" s="1" t="s">
        <v>43</v>
      </c>
      <c r="B9" t="s">
        <v>45</v>
      </c>
    </row>
    <row r="10" spans="1:9" x14ac:dyDescent="0.2">
      <c r="A10" s="1" t="s">
        <v>44</v>
      </c>
      <c r="B10" t="s">
        <v>46</v>
      </c>
    </row>
    <row r="11" spans="1:9" x14ac:dyDescent="0.2">
      <c r="A11" s="1" t="s">
        <v>47</v>
      </c>
      <c r="B11" t="s">
        <v>48</v>
      </c>
    </row>
    <row r="12" spans="1:9" x14ac:dyDescent="0.2">
      <c r="A12" s="1" t="s">
        <v>49</v>
      </c>
      <c r="B12" t="s">
        <v>50</v>
      </c>
    </row>
    <row r="15" spans="1:9" x14ac:dyDescent="0.2">
      <c r="A15" s="1" t="s">
        <v>41</v>
      </c>
    </row>
    <row r="16" spans="1:9" x14ac:dyDescent="0.2">
      <c r="A16" s="4" t="s">
        <v>58</v>
      </c>
    </row>
    <row r="17" spans="1:9" x14ac:dyDescent="0.2">
      <c r="A17" s="4" t="s">
        <v>36</v>
      </c>
      <c r="F17" s="6"/>
      <c r="G17" s="6"/>
      <c r="H17" s="6"/>
      <c r="I17" s="6"/>
    </row>
    <row r="18" spans="1:9" x14ac:dyDescent="0.2">
      <c r="A18" s="4" t="s">
        <v>51</v>
      </c>
      <c r="B18" s="9"/>
      <c r="F18" s="6"/>
      <c r="G18" s="6"/>
      <c r="H18" s="6"/>
      <c r="I18" s="6"/>
    </row>
    <row r="19" spans="1:9" x14ac:dyDescent="0.2">
      <c r="A19" s="4" t="s">
        <v>52</v>
      </c>
    </row>
    <row r="20" spans="1:9" x14ac:dyDescent="0.2">
      <c r="A20" s="4" t="s">
        <v>55</v>
      </c>
    </row>
    <row r="21" spans="1:9" x14ac:dyDescent="0.2">
      <c r="A21" s="4" t="s">
        <v>56</v>
      </c>
    </row>
    <row r="23" spans="1:9" x14ac:dyDescent="0.2">
      <c r="A23" s="1" t="s">
        <v>53</v>
      </c>
    </row>
    <row r="24" spans="1:9" x14ac:dyDescent="0.2">
      <c r="A24" s="3">
        <v>1</v>
      </c>
      <c r="B24" t="s">
        <v>54</v>
      </c>
    </row>
    <row r="25" spans="1:9" x14ac:dyDescent="0.2">
      <c r="A25" s="3">
        <v>2</v>
      </c>
      <c r="B25" t="s">
        <v>57</v>
      </c>
    </row>
    <row r="26" spans="1:9" x14ac:dyDescent="0.2">
      <c r="A26" s="3">
        <v>3</v>
      </c>
      <c r="B26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Time Detail-BLANK</vt:lpstr>
      <vt:lpstr>Time Detail-EXAMPLE</vt:lpstr>
      <vt:lpstr>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Louise Adamczyk</dc:creator>
  <cp:lastModifiedBy>Sarah Louise Adamczyk</cp:lastModifiedBy>
  <dcterms:created xsi:type="dcterms:W3CDTF">2024-03-12T12:02:41Z</dcterms:created>
  <dcterms:modified xsi:type="dcterms:W3CDTF">2024-03-12T13:29:53Z</dcterms:modified>
</cp:coreProperties>
</file>