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sarah\OneDrive\Desktop\To delete\"/>
    </mc:Choice>
  </mc:AlternateContent>
  <xr:revisionPtr revIDLastSave="0" documentId="8_{B1BA6035-5E26-4A06-AF02-FF5558FCE78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📊 DASHBOARD" sheetId="1" r:id="rId1"/>
    <sheet name="🌐 Website" sheetId="2" r:id="rId2"/>
    <sheet name="📘 Facebook" sheetId="3" r:id="rId3"/>
    <sheet name="💼 LinkedIn" sheetId="4" r:id="rId4"/>
    <sheet name="🎵 TikTok" sheetId="5" r:id="rId5"/>
    <sheet name="📸 Instagram" sheetId="6" r:id="rId6"/>
    <sheet name="▶️ YouTube" sheetId="7" r:id="rId7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62" i="1" l="1"/>
  <c r="S26" i="1"/>
  <c r="P26" i="1"/>
  <c r="M26" i="1"/>
  <c r="J26" i="1"/>
  <c r="V26" i="1" s="1"/>
  <c r="G26" i="1"/>
  <c r="D26" i="1"/>
  <c r="S25" i="1"/>
  <c r="P25" i="1"/>
  <c r="M25" i="1"/>
  <c r="J25" i="1"/>
  <c r="G25" i="1"/>
  <c r="V25" i="1" s="1"/>
  <c r="D25" i="1"/>
  <c r="S24" i="1"/>
  <c r="P24" i="1"/>
  <c r="M24" i="1"/>
  <c r="J24" i="1"/>
  <c r="G24" i="1"/>
  <c r="D24" i="1"/>
  <c r="V24" i="1" s="1"/>
  <c r="S23" i="1"/>
  <c r="P23" i="1"/>
  <c r="M23" i="1"/>
  <c r="J23" i="1"/>
  <c r="G23" i="1"/>
  <c r="D23" i="1"/>
  <c r="V23" i="1" s="1"/>
  <c r="S22" i="1"/>
  <c r="P22" i="1"/>
  <c r="M22" i="1"/>
  <c r="J22" i="1"/>
  <c r="G22" i="1"/>
  <c r="D22" i="1"/>
  <c r="V22" i="1" s="1"/>
  <c r="V21" i="1"/>
  <c r="S21" i="1"/>
  <c r="P21" i="1"/>
  <c r="M21" i="1"/>
  <c r="J21" i="1"/>
  <c r="G21" i="1"/>
  <c r="D21" i="1"/>
  <c r="S20" i="1"/>
  <c r="V20" i="1" s="1"/>
  <c r="P20" i="1"/>
  <c r="M20" i="1"/>
  <c r="J20" i="1"/>
  <c r="G20" i="1"/>
  <c r="D20" i="1"/>
  <c r="S19" i="1"/>
  <c r="P19" i="1"/>
  <c r="P27" i="1" s="1"/>
  <c r="M19" i="1"/>
  <c r="V19" i="1" s="1"/>
  <c r="J19" i="1"/>
  <c r="G19" i="1"/>
  <c r="D19" i="1"/>
  <c r="S18" i="1"/>
  <c r="P18" i="1"/>
  <c r="B61" i="1" s="1"/>
  <c r="M18" i="1"/>
  <c r="J18" i="1"/>
  <c r="V18" i="1" s="1"/>
  <c r="G18" i="1"/>
  <c r="D18" i="1"/>
  <c r="S17" i="1"/>
  <c r="P17" i="1"/>
  <c r="M17" i="1"/>
  <c r="M27" i="1" s="1"/>
  <c r="J17" i="1"/>
  <c r="G17" i="1"/>
  <c r="V17" i="1" s="1"/>
  <c r="D17" i="1"/>
  <c r="S16" i="1"/>
  <c r="P16" i="1"/>
  <c r="M16" i="1"/>
  <c r="J16" i="1"/>
  <c r="G16" i="1"/>
  <c r="D16" i="1"/>
  <c r="V16" i="1" s="1"/>
  <c r="S15" i="1"/>
  <c r="S27" i="1" s="1"/>
  <c r="P15" i="1"/>
  <c r="M15" i="1"/>
  <c r="B60" i="1" s="1"/>
  <c r="J15" i="1"/>
  <c r="J27" i="1" s="1"/>
  <c r="G15" i="1"/>
  <c r="G27" i="1" s="1"/>
  <c r="D15" i="1"/>
  <c r="V15" i="1" s="1"/>
  <c r="V11" i="1"/>
  <c r="R11" i="1"/>
  <c r="N11" i="1"/>
  <c r="J11" i="1"/>
  <c r="F11" i="1"/>
  <c r="B11" i="1"/>
  <c r="V8" i="1"/>
  <c r="R8" i="1"/>
  <c r="N8" i="1"/>
  <c r="J8" i="1"/>
  <c r="F8" i="1"/>
  <c r="B8" i="1"/>
  <c r="V27" i="1" l="1"/>
  <c r="B57" i="1"/>
  <c r="D27" i="1"/>
  <c r="B58" i="1"/>
  <c r="B59" i="1"/>
</calcChain>
</file>

<file path=xl/sharedStrings.xml><?xml version="1.0" encoding="utf-8"?>
<sst xmlns="http://schemas.openxmlformats.org/spreadsheetml/2006/main" count="412" uniqueCount="272">
  <si>
    <t>THREE SISTERS CONSULTING</t>
  </si>
  <si>
    <t>Digital Analytics Dashboard  |  Guided by the 7 Grandfather Teachings  |  threesistersconsulting.com</t>
  </si>
  <si>
    <t>Anushiik — Thank you for growing with intention.</t>
  </si>
  <si>
    <t xml:space="preserve">  📈  ANNUAL PERFORMANCE SCORECARD  —  Year-to-Date Totals</t>
  </si>
  <si>
    <t>🌐 WEBSITE</t>
  </si>
  <si>
    <t>📘 FACEBOOK</t>
  </si>
  <si>
    <t>💼 LINKEDIN</t>
  </si>
  <si>
    <t>🎵 TIKTOK</t>
  </si>
  <si>
    <t>📸 INSTAGRAM</t>
  </si>
  <si>
    <t>▶️ YOUTUBE</t>
  </si>
  <si>
    <t>Sessions</t>
  </si>
  <si>
    <t>Post Reach</t>
  </si>
  <si>
    <t>Impressions</t>
  </si>
  <si>
    <t>Video Views</t>
  </si>
  <si>
    <t>Post Impressions</t>
  </si>
  <si>
    <t>Monthly Views</t>
  </si>
  <si>
    <t>Followers / Subscribers</t>
  </si>
  <si>
    <t xml:space="preserve">  📅  MONTHLY TRAFFIC OVERVIEW</t>
  </si>
  <si>
    <t>Month</t>
  </si>
  <si>
    <t>Website Sessions</t>
  </si>
  <si>
    <t>Facebook Reach</t>
  </si>
  <si>
    <t>LinkedIn Impressions</t>
  </si>
  <si>
    <t>TikTok Views</t>
  </si>
  <si>
    <t>Instagram Reach</t>
  </si>
  <si>
    <t>YouTube Views</t>
  </si>
  <si>
    <t>TOTAL REACH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</si>
  <si>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</si>
  <si>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</si>
  <si>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</si>
  <si>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</si>
  <si>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</si>
  <si>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</si>
  <si>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</si>
  <si>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</si>
  <si>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</si>
  <si>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</si>
  <si>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</si>
  <si>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</si>
  <si>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</si>
  <si>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  📊  VISUAL ANALYTICS  —  Charts &amp; Growth Trends</t>
  </si>
  <si>
    <t>Platform</t>
  </si>
  <si>
    <t>Annual Reach</t>
  </si>
  <si>
    <t>Website</t>
  </si>
  <si>
    <t>Facebook</t>
  </si>
  <si>
    <t>LinkedIn</t>
  </si>
  <si>
    <t>TikTok</t>
  </si>
  <si>
    <t>Instagram</t>
  </si>
  <si>
    <t>YouTube</t>
  </si>
  <si>
    <t>Anushiik  |  Three Sisters Consulting  |  threesistersconsulting.com  |  sarah.hopkins@threesistersconsulting.com  |  Chatham, Ontario</t>
  </si>
  <si>
    <t>🌿  THREE SISTERS CONSULTING  |  WEBSITE ANALYTICS</t>
  </si>
  <si>
    <t>Track. Measure. Grow.</t>
  </si>
  <si>
    <t>MONTH / PERIOD</t>
  </si>
  <si>
    <t xml:space="preserve">  TRAFFIC</t>
  </si>
  <si>
    <t>Total Sessions</t>
  </si>
  <si>
    <t>All visits</t>
  </si>
  <si>
    <t>Unique Visitors</t>
  </si>
  <si>
    <t>Unique users</t>
  </si>
  <si>
    <t>Page Views</t>
  </si>
  <si>
    <t>Total pages viewed</t>
  </si>
  <si>
    <t>Pages / Session</t>
  </si>
  <si>
    <t>Avg pages per visit</t>
  </si>
  <si>
    <t>New vs Returning (%)</t>
  </si>
  <si>
    <t>% new visitors</t>
  </si>
  <si>
    <t xml:space="preserve">  ENGAGEMENT</t>
  </si>
  <si>
    <t>Avg Session Duration (min)</t>
  </si>
  <si>
    <t>Minutes on site</t>
  </si>
  <si>
    <t>Bounce Rate</t>
  </si>
  <si>
    <t>Left after 1 page</t>
  </si>
  <si>
    <t>Scroll Depth (%)</t>
  </si>
  <si>
    <t>Avg page scroll</t>
  </si>
  <si>
    <t>Contact Form Submissions</t>
  </si>
  <si>
    <t>Form completions</t>
  </si>
  <si>
    <t>Newsletter Sign-Ups</t>
  </si>
  <si>
    <t>Email opt-ins</t>
  </si>
  <si>
    <t xml:space="preserve">  ACQUISITION</t>
  </si>
  <si>
    <t>Organic Search Traffic</t>
  </si>
  <si>
    <t>Via Google/Bing</t>
  </si>
  <si>
    <t>Social Media Traffic</t>
  </si>
  <si>
    <t>Via social platforms</t>
  </si>
  <si>
    <t>Direct Traffic</t>
  </si>
  <si>
    <t>Direct URL visits</t>
  </si>
  <si>
    <t>Referral Traffic</t>
  </si>
  <si>
    <t>From other sites</t>
  </si>
  <si>
    <t>Email Traffic</t>
  </si>
  <si>
    <t>From email campaigns</t>
  </si>
  <si>
    <t xml:space="preserve">  PERFORMANCE</t>
  </si>
  <si>
    <t>Page Load Speed (sec)</t>
  </si>
  <si>
    <t>Avg load time</t>
  </si>
  <si>
    <t>Mobile Traffic (%)</t>
  </si>
  <si>
    <t>% mobile users</t>
  </si>
  <si>
    <t>Top Landing Page Views</t>
  </si>
  <si>
    <t>Homepage/main page</t>
  </si>
  <si>
    <t>Goal Completions</t>
  </si>
  <si>
    <t>Defined conversions</t>
  </si>
  <si>
    <t xml:space="preserve">  ▼  CHARTS  ▼</t>
  </si>
  <si>
    <t>🌿  THREE SISTERS CONSULTING  |  FACEBOOK ANALYTICS</t>
  </si>
  <si>
    <t xml:space="preserve">  PAGE GROWTH</t>
  </si>
  <si>
    <t>Total Page Likes</t>
  </si>
  <si>
    <t>Cumulative fans</t>
  </si>
  <si>
    <t>New Page Likes</t>
  </si>
  <si>
    <t>New this month</t>
  </si>
  <si>
    <t>Page Followers</t>
  </si>
  <si>
    <t>Total followers</t>
  </si>
  <si>
    <t>Follower Growth Rate</t>
  </si>
  <si>
    <t>% growth MoM</t>
  </si>
  <si>
    <t>Page Reach</t>
  </si>
  <si>
    <t>Unique accounts reached</t>
  </si>
  <si>
    <t xml:space="preserve">  CONTENT PERFORMANCE</t>
  </si>
  <si>
    <t>Total Posts Published</t>
  </si>
  <si>
    <t>Posts this month</t>
  </si>
  <si>
    <t>Total Post Reach</t>
  </si>
  <si>
    <t>Organic + paid reach</t>
  </si>
  <si>
    <t>Total Impressions</t>
  </si>
  <si>
    <t>Total content views</t>
  </si>
  <si>
    <t>Avg Engagement Rate</t>
  </si>
  <si>
    <t>Engagements / reach</t>
  </si>
  <si>
    <t>Link Clicks</t>
  </si>
  <si>
    <t>Clicks to website</t>
  </si>
  <si>
    <t>Reactions (Likes/Love etc.)</t>
  </si>
  <si>
    <t>Total reactions</t>
  </si>
  <si>
    <t>Comments</t>
  </si>
  <si>
    <t>Total comments</t>
  </si>
  <si>
    <t>Shares</t>
  </si>
  <si>
    <t>Total shares</t>
  </si>
  <si>
    <t>3-sec+ views</t>
  </si>
  <si>
    <t>Stories Views</t>
  </si>
  <si>
    <t>Story impressions</t>
  </si>
  <si>
    <t xml:space="preserve">  ADS (if running)</t>
  </si>
  <si>
    <t>Ad Spend ($)</t>
  </si>
  <si>
    <t>Total ad budget used</t>
  </si>
  <si>
    <t>Ad Reach</t>
  </si>
  <si>
    <t>Paid reach</t>
  </si>
  <si>
    <t>Ad Impressions</t>
  </si>
  <si>
    <t>Paid impressions</t>
  </si>
  <si>
    <t>Cost Per Click ($)</t>
  </si>
  <si>
    <t>CPC</t>
  </si>
  <si>
    <t>Ad Click-Through Rate</t>
  </si>
  <si>
    <t>CTR</t>
  </si>
  <si>
    <t>🌿  THREE SISTERS CONSULTING  |  LINKEDIN ANALYTICS</t>
  </si>
  <si>
    <t>Total Followers</t>
  </si>
  <si>
    <t>Page followers</t>
  </si>
  <si>
    <t>New Followers</t>
  </si>
  <si>
    <t>Profile/page views</t>
  </si>
  <si>
    <t>Unique viewers</t>
  </si>
  <si>
    <t>Posts Published</t>
  </si>
  <si>
    <t>Content published</t>
  </si>
  <si>
    <t>Content impressions</t>
  </si>
  <si>
    <t>Total Reach</t>
  </si>
  <si>
    <t>Engagements / impressions</t>
  </si>
  <si>
    <t>Click-Through Rate</t>
  </si>
  <si>
    <t>Clicks / impressions</t>
  </si>
  <si>
    <t>Reactions</t>
  </si>
  <si>
    <t>Likes, celebrate, etc.</t>
  </si>
  <si>
    <t>Reposts / Shares</t>
  </si>
  <si>
    <t>Content reshared</t>
  </si>
  <si>
    <t>Mentions</t>
  </si>
  <si>
    <t>Brand mentions</t>
  </si>
  <si>
    <t>InMail Response Rate</t>
  </si>
  <si>
    <t>If using InMail</t>
  </si>
  <si>
    <t xml:space="preserve">  BUSINESS IMPACT</t>
  </si>
  <si>
    <t>Profile Button Clicks</t>
  </si>
  <si>
    <t>Website/contact clicks</t>
  </si>
  <si>
    <t>Job Application Clicks</t>
  </si>
  <si>
    <t>If posting jobs</t>
  </si>
  <si>
    <t>Document Downloads</t>
  </si>
  <si>
    <t>PDF/resource downloads</t>
  </si>
  <si>
    <t>Lead Gen Form Fills</t>
  </si>
  <si>
    <t>If using Lead Gen</t>
  </si>
  <si>
    <t>Connection Requests Sent</t>
  </si>
  <si>
    <t>Outbound networking</t>
  </si>
  <si>
    <t>🌿  THREE SISTERS CONSULTING  |  TIKTOK ANALYTICS</t>
  </si>
  <si>
    <t xml:space="preserve">  ACCOUNT GROWTH</t>
  </si>
  <si>
    <t>Cumulative followers</t>
  </si>
  <si>
    <t>Following</t>
  </si>
  <si>
    <t>Accounts followed</t>
  </si>
  <si>
    <t>Profile Views</t>
  </si>
  <si>
    <t>Profile visited</t>
  </si>
  <si>
    <t>Videos Posted</t>
  </si>
  <si>
    <t>Total Video Views</t>
  </si>
  <si>
    <t>All video views</t>
  </si>
  <si>
    <t>Avg Views per Video</t>
  </si>
  <si>
    <t>Avg per video</t>
  </si>
  <si>
    <t>Total Likes</t>
  </si>
  <si>
    <t>Heart reactions</t>
  </si>
  <si>
    <t>Total Comments</t>
  </si>
  <si>
    <t>Video comments</t>
  </si>
  <si>
    <t>Total Shares</t>
  </si>
  <si>
    <t>Videos shared</t>
  </si>
  <si>
    <t>Engagements / followers</t>
  </si>
  <si>
    <t>Watch Time (hours)</t>
  </si>
  <si>
    <t>Total watch time</t>
  </si>
  <si>
    <t>Avg Watch Time (%)</t>
  </si>
  <si>
    <t>% of video watched</t>
  </si>
  <si>
    <t>Saves / Bookmarks</t>
  </si>
  <si>
    <t>Saved videos</t>
  </si>
  <si>
    <t xml:space="preserve">  REACH &amp; DISCOVERY</t>
  </si>
  <si>
    <t>For You Page Reach</t>
  </si>
  <si>
    <t>FYP impressions</t>
  </si>
  <si>
    <t>Hashtag Views</t>
  </si>
  <si>
    <t>Views via hashtags</t>
  </si>
  <si>
    <t>Sound/Trend Uses</t>
  </si>
  <si>
    <t>Trending audio used</t>
  </si>
  <si>
    <t>Duets / Stitches</t>
  </si>
  <si>
    <t>Collaborative content</t>
  </si>
  <si>
    <t>LIVE Views (if applicable)</t>
  </si>
  <si>
    <t>Live stream viewers</t>
  </si>
  <si>
    <t>🌿  THREE SISTERS CONSULTING  |  INSTAGRAM ANALYTICS</t>
  </si>
  <si>
    <t>Accounts Reached</t>
  </si>
  <si>
    <t>Monthly unique reach</t>
  </si>
  <si>
    <t>Profile Visits</t>
  </si>
  <si>
    <t>Profile page visits</t>
  </si>
  <si>
    <t xml:space="preserve">  CONTENT – POSTS</t>
  </si>
  <si>
    <t>Feed posts</t>
  </si>
  <si>
    <t>Unique reach</t>
  </si>
  <si>
    <t>Total Post Impressions</t>
  </si>
  <si>
    <t>Total views</t>
  </si>
  <si>
    <t>Total Post Likes</t>
  </si>
  <si>
    <t>Total Post Comments</t>
  </si>
  <si>
    <t>Comments on posts</t>
  </si>
  <si>
    <t xml:space="preserve">  STORIES &amp; REELS</t>
  </si>
  <si>
    <t>Stories Published</t>
  </si>
  <si>
    <t>Stories posted</t>
  </si>
  <si>
    <t>Story Reach</t>
  </si>
  <si>
    <t>Unique story viewers</t>
  </si>
  <si>
    <t>Story Replies</t>
  </si>
  <si>
    <t>DM replies</t>
  </si>
  <si>
    <t>Reels Published</t>
  </si>
  <si>
    <t>Reels posted</t>
  </si>
  <si>
    <t>Reel Views</t>
  </si>
  <si>
    <t>Total reel plays</t>
  </si>
  <si>
    <t xml:space="preserve">  ENGAGEMENT &amp; ACTION</t>
  </si>
  <si>
    <t>Overall Engagement Rate</t>
  </si>
  <si>
    <t>Saves</t>
  </si>
  <si>
    <t>Posts saved</t>
  </si>
  <si>
    <t>Posts forwarded</t>
  </si>
  <si>
    <t>Website Clicks</t>
  </si>
  <si>
    <t>Bio link clicks</t>
  </si>
  <si>
    <t>DMs Received</t>
  </si>
  <si>
    <t>Direct messages</t>
  </si>
  <si>
    <t>🌿  THREE SISTERS CONSULTING  |  YOUTUBE ANALYTICS</t>
  </si>
  <si>
    <t xml:space="preserve">  CHANNEL GROWTH</t>
  </si>
  <si>
    <t>Total Subscribers</t>
  </si>
  <si>
    <t>Cumulative subs</t>
  </si>
  <si>
    <t>New Subscribers</t>
  </si>
  <si>
    <t>Subscriber Growth Rate</t>
  </si>
  <si>
    <t>Total Channel Views</t>
  </si>
  <si>
    <t>All-time views</t>
  </si>
  <si>
    <t>Views this month</t>
  </si>
  <si>
    <t>Videos Published</t>
  </si>
  <si>
    <t>New videos</t>
  </si>
  <si>
    <t>Avg monthly</t>
  </si>
  <si>
    <t>Total Watch Time (hours)</t>
  </si>
  <si>
    <t>Monthly hours watched</t>
  </si>
  <si>
    <t>Avg View Duration (min)</t>
  </si>
  <si>
    <t>Minutes per view</t>
  </si>
  <si>
    <t>Avg View Percentage</t>
  </si>
  <si>
    <t>Thumbs up</t>
  </si>
  <si>
    <t>Shared outside YT</t>
  </si>
  <si>
    <t>Saves to Playlist</t>
  </si>
  <si>
    <t>Added to playlists</t>
  </si>
  <si>
    <t>Click-Through Rate (CTR)</t>
  </si>
  <si>
    <t>Impressions to clicks</t>
  </si>
  <si>
    <t xml:space="preserve">  REVENUE &amp; REACH</t>
  </si>
  <si>
    <t>Thumbnail shown</t>
  </si>
  <si>
    <t>Unique Viewers</t>
  </si>
  <si>
    <t>Distinct accounts</t>
  </si>
  <si>
    <t>Returning Viewers (%)</t>
  </si>
  <si>
    <t>% returning</t>
  </si>
  <si>
    <t>Subscribers from Video</t>
  </si>
  <si>
    <t>New subs from content</t>
  </si>
  <si>
    <t>Revenue ($) (if monetized)</t>
  </si>
  <si>
    <t>Ad revenue if enabled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</si>
</sst>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#,##0.00"/>
  </numFmts>
  <fonts count="27">
    <font>
      <sz val="11"/>
      <color theme="1"/>
      <name val="Calibri"/>
      <family val="2"/>
      <charset val="1"/>
    </font>
    <font>
      <b/>
      <sz val="20"/>
      <color rgb="FFD4A017"/>
      <name val="Arial"/>
      <charset val="1"/>
    </font>
    <font>
      <i/>
      <sz val="10"/>
      <color rgb="FFA8C878"/>
      <name val="Arial"/>
      <charset val="1"/>
    </font>
    <font>
      <i/>
      <sz val="9"/>
      <color rgb="FFAABB88"/>
      <name val="Arial"/>
      <charset val="1"/>
    </font>
    <font>
      <b/>
      <sz val="11"/>
      <color rgb="FFFFFFFF"/>
      <name val="Arial"/>
      <charset val="1"/>
    </font>
    <font>
      <b/>
      <sz val="10"/>
      <color rgb="FFFFFFFF"/>
      <name val="Arial"/>
      <charset val="1"/>
    </font>
    <font>
      <sz val="8"/>
      <color rgb="FF666666"/>
      <name val="Arial"/>
      <charset val="1"/>
    </font>
    <font>
      <b/>
      <sz val="16"/>
      <color rgb="FF4A6FA5"/>
      <name val="Arial"/>
      <charset val="1"/>
    </font>
    <font>
      <b/>
      <sz val="16"/>
      <color rgb="FF1877F2"/>
      <name val="Arial"/>
      <charset val="1"/>
    </font>
    <font>
      <b/>
      <sz val="16"/>
      <color rgb="FF0077B5"/>
      <name val="Arial"/>
      <charset val="1"/>
    </font>
    <font>
      <b/>
      <sz val="16"/>
      <color rgb="FF333333"/>
      <name val="Arial"/>
      <charset val="1"/>
    </font>
    <font>
      <b/>
      <sz val="16"/>
      <color rgb="FFC13584"/>
      <name val="Arial"/>
      <charset val="1"/>
    </font>
    <font>
      <b/>
      <sz val="16"/>
      <color rgb="FFFF0000"/>
      <name val="Arial"/>
      <charset val="1"/>
    </font>
    <font>
      <sz val="8"/>
      <color rgb="FF888888"/>
      <name val="Arial"/>
      <charset val="1"/>
    </font>
    <font>
      <b/>
      <sz val="12"/>
      <color rgb="FF2D5016"/>
      <name val="Arial"/>
      <charset val="1"/>
    </font>
    <font>
      <b/>
      <sz val="9"/>
      <color rgb="FFFFFFFF"/>
      <name val="Arial"/>
      <charset val="1"/>
    </font>
    <font>
      <sz val="9"/>
      <color rgb="FF1A1A1A"/>
      <name val="Arial"/>
      <charset val="1"/>
    </font>
    <font>
      <b/>
      <sz val="9"/>
      <color rgb="FF2D5016"/>
      <name val="Arial"/>
      <charset val="1"/>
    </font>
    <font>
      <b/>
      <sz val="9"/>
      <color rgb="FFD4A017"/>
      <name val="Arial"/>
      <charset val="1"/>
    </font>
    <font>
      <b/>
      <sz val="10"/>
      <color rgb="FFD4A017"/>
      <name val="Arial"/>
      <charset val="1"/>
    </font>
    <font>
      <b/>
      <sz val="11"/>
      <color rgb="FFD4A017"/>
      <name val="Arial"/>
      <charset val="1"/>
    </font>
    <font>
      <sz val="9"/>
      <name val="Arial"/>
      <charset val="1"/>
    </font>
    <font>
      <i/>
      <sz val="9"/>
      <color rgb="FFA8C878"/>
      <name val="Arial"/>
      <charset val="1"/>
    </font>
    <font>
      <b/>
      <sz val="14"/>
      <color rgb="FFFFFFFF"/>
      <name val="Arial"/>
      <charset val="1"/>
    </font>
    <font>
      <i/>
      <sz val="10"/>
      <color rgb="FFFFFFFF"/>
      <name val="Arial"/>
      <charset val="1"/>
    </font>
    <font>
      <b/>
      <sz val="9"/>
      <color rgb="FF1A1A1A"/>
      <name val="Arial"/>
      <charset val="1"/>
    </font>
    <font>
      <i/>
      <sz val="8"/>
      <color rgb="FF888888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rgb="FF2D5016"/>
        <bgColor rgb="FF333333"/>
      </patternFill>
    </fill>
    <fill>
      <patternFill patternType="solid">
        <fgColor rgb="FFF5F0E8"/>
        <bgColor rgb="FFF0EDE5"/>
      </patternFill>
    </fill>
    <fill>
      <patternFill patternType="solid">
        <fgColor rgb="FFD4A017"/>
        <bgColor rgb="FFDF8338"/>
      </patternFill>
    </fill>
    <fill>
      <patternFill patternType="solid">
        <fgColor rgb="FF4A6FA5"/>
        <bgColor rgb="FF4371A8"/>
      </patternFill>
    </fill>
    <fill>
      <patternFill patternType="solid">
        <fgColor rgb="FF1877F2"/>
        <bgColor rgb="FF0077B5"/>
      </patternFill>
    </fill>
    <fill>
      <patternFill patternType="solid">
        <fgColor rgb="FF0077B5"/>
        <bgColor rgb="FF1877F2"/>
      </patternFill>
    </fill>
    <fill>
      <patternFill patternType="solid">
        <fgColor rgb="FF333333"/>
        <bgColor rgb="FF2D5016"/>
      </patternFill>
    </fill>
    <fill>
      <patternFill patternType="solid">
        <fgColor rgb="FFC13584"/>
        <bgColor rgb="FFAC4440"/>
      </patternFill>
    </fill>
    <fill>
      <patternFill patternType="solid">
        <fgColor rgb="FFFF0000"/>
        <bgColor rgb="FFC13584"/>
      </patternFill>
    </fill>
    <fill>
      <patternFill patternType="solid">
        <fgColor rgb="FFF0EDE5"/>
        <bgColor rgb="FFF5F0E8"/>
      </patternFill>
    </fill>
    <fill>
      <patternFill patternType="solid">
        <fgColor rgb="FFFFFFFF"/>
        <bgColor rgb="FFF9F9F9"/>
      </patternFill>
    </fill>
    <fill>
      <patternFill patternType="solid">
        <fgColor rgb="FF6C7E3A"/>
        <bgColor rgb="FF4A7C2F"/>
      </patternFill>
    </fill>
    <fill>
      <patternFill patternType="solid">
        <fgColor rgb="FF4A7C2F"/>
        <bgColor rgb="FF6C7E3A"/>
      </patternFill>
    </fill>
    <fill>
      <patternFill patternType="solid">
        <fgColor rgb="FFFAF7F0"/>
        <bgColor rgb="FFF9F9F9"/>
      </patternFill>
    </fill>
    <fill>
      <patternFill patternType="solid">
        <fgColor rgb="FFE8E4DC"/>
        <bgColor rgb="FFF0EDE5"/>
      </patternFill>
    </fill>
    <fill>
      <patternFill patternType="solid">
        <fgColor rgb="FF01010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0" xfId="0" applyFill="1"/>
    <xf numFmtId="0" fontId="0" fillId="4" borderId="0" xfId="0" applyFill="1"/>
    <xf numFmtId="0" fontId="0" fillId="2" borderId="0" xfId="0" applyFill="1"/>
    <xf numFmtId="0" fontId="0" fillId="13" borderId="0" xfId="0" applyFill="1"/>
    <xf numFmtId="3" fontId="16" fillId="15" borderId="0" xfId="0" applyNumberFormat="1" applyFont="1" applyFill="1" applyAlignment="1">
      <alignment horizontal="center" vertical="center"/>
    </xf>
    <xf numFmtId="3" fontId="16" fillId="11" borderId="0" xfId="0" applyNumberFormat="1" applyFont="1" applyFill="1" applyAlignment="1">
      <alignment horizontal="center" vertical="center"/>
    </xf>
    <xf numFmtId="0" fontId="21" fillId="3" borderId="0" xfId="0" applyFont="1" applyFill="1"/>
    <xf numFmtId="0" fontId="0" fillId="5" borderId="0" xfId="0" applyFill="1"/>
    <xf numFmtId="0" fontId="15" fillId="5" borderId="0" xfId="0" applyFont="1" applyFill="1" applyAlignment="1">
      <alignment horizontal="center" vertical="center"/>
    </xf>
    <xf numFmtId="0" fontId="0" fillId="16" borderId="0" xfId="0" applyFill="1"/>
    <xf numFmtId="0" fontId="16" fillId="15" borderId="0" xfId="0" applyFont="1" applyFill="1" applyAlignment="1">
      <alignment horizontal="left" vertical="center" indent="1"/>
    </xf>
    <xf numFmtId="0" fontId="26" fillId="15" borderId="0" xfId="0" applyFont="1" applyFill="1" applyAlignment="1">
      <alignment horizontal="left" vertical="center"/>
    </xf>
    <xf numFmtId="164" fontId="16" fillId="15" borderId="0" xfId="0" applyNumberFormat="1" applyFont="1" applyFill="1" applyAlignment="1">
      <alignment horizontal="center" vertical="center"/>
    </xf>
    <xf numFmtId="164" fontId="16" fillId="11" borderId="0" xfId="0" applyNumberFormat="1" applyFont="1" applyFill="1" applyAlignment="1">
      <alignment horizontal="center" vertical="center"/>
    </xf>
    <xf numFmtId="0" fontId="0" fillId="6" borderId="0" xfId="0" applyFill="1"/>
    <xf numFmtId="0" fontId="15" fillId="6" borderId="0" xfId="0" applyFont="1" applyFill="1" applyAlignment="1">
      <alignment horizontal="center" vertical="center"/>
    </xf>
    <xf numFmtId="165" fontId="16" fillId="15" borderId="0" xfId="0" applyNumberFormat="1" applyFont="1" applyFill="1" applyAlignment="1">
      <alignment horizontal="center" vertical="center"/>
    </xf>
    <xf numFmtId="165" fontId="16" fillId="11" borderId="0" xfId="0" applyNumberFormat="1" applyFont="1" applyFill="1" applyAlignment="1">
      <alignment horizontal="center" vertical="center"/>
    </xf>
    <xf numFmtId="0" fontId="0" fillId="7" borderId="0" xfId="0" applyFill="1"/>
    <xf numFmtId="0" fontId="15" fillId="7" borderId="0" xfId="0" applyFont="1" applyFill="1" applyAlignment="1">
      <alignment horizontal="center" vertical="center"/>
    </xf>
    <xf numFmtId="0" fontId="0" fillId="17" borderId="0" xfId="0" applyFill="1"/>
    <xf numFmtId="0" fontId="15" fillId="17" borderId="0" xfId="0" applyFont="1" applyFill="1" applyAlignment="1">
      <alignment horizontal="center" vertical="center"/>
    </xf>
    <xf numFmtId="0" fontId="0" fillId="9" borderId="0" xfId="0" applyFill="1"/>
    <xf numFmtId="0" fontId="15" fillId="9" borderId="0" xfId="0" applyFont="1" applyFill="1" applyAlignment="1">
      <alignment horizontal="center" vertical="center"/>
    </xf>
    <xf numFmtId="0" fontId="0" fillId="10" borderId="0" xfId="0" applyFill="1"/>
    <xf numFmtId="0" fontId="15" fillId="10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3" fontId="20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14" borderId="0" xfId="0" applyFont="1" applyFill="1" applyAlignment="1">
      <alignment horizontal="center" vertical="center"/>
    </xf>
    <xf numFmtId="3" fontId="16" fillId="15" borderId="0" xfId="0" applyNumberFormat="1" applyFont="1" applyFill="1" applyAlignment="1">
      <alignment horizontal="center" vertical="center"/>
    </xf>
    <xf numFmtId="3" fontId="17" fillId="16" borderId="0" xfId="0" applyNumberFormat="1" applyFont="1" applyFill="1" applyAlignment="1">
      <alignment horizontal="center" vertical="center"/>
    </xf>
    <xf numFmtId="3" fontId="16" fillId="11" borderId="0" xfId="0" applyNumberFormat="1" applyFont="1" applyFill="1" applyAlignment="1">
      <alignment horizontal="center" vertical="center"/>
    </xf>
    <xf numFmtId="0" fontId="5" fillId="14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/>
    </xf>
    <xf numFmtId="3" fontId="14" fillId="12" borderId="0" xfId="0" applyNumberFormat="1" applyFont="1" applyFill="1" applyAlignment="1">
      <alignment horizontal="center" vertical="center"/>
    </xf>
    <xf numFmtId="0" fontId="6" fillId="11" borderId="0" xfId="0" applyFont="1" applyFill="1" applyAlignment="1">
      <alignment horizontal="center"/>
    </xf>
    <xf numFmtId="3" fontId="7" fillId="12" borderId="0" xfId="0" applyNumberFormat="1" applyFont="1" applyFill="1" applyAlignment="1">
      <alignment horizontal="center" vertical="center"/>
    </xf>
    <xf numFmtId="3" fontId="8" fillId="12" borderId="0" xfId="0" applyNumberFormat="1" applyFont="1" applyFill="1" applyAlignment="1">
      <alignment horizontal="center" vertical="center"/>
    </xf>
    <xf numFmtId="3" fontId="9" fillId="12" borderId="0" xfId="0" applyNumberFormat="1" applyFont="1" applyFill="1" applyAlignment="1">
      <alignment horizontal="center" vertical="center"/>
    </xf>
    <xf numFmtId="3" fontId="10" fillId="12" borderId="0" xfId="0" applyNumberFormat="1" applyFont="1" applyFill="1" applyAlignment="1">
      <alignment horizontal="center" vertical="center"/>
    </xf>
    <xf numFmtId="3" fontId="11" fillId="12" borderId="0" xfId="0" applyNumberFormat="1" applyFont="1" applyFill="1" applyAlignment="1">
      <alignment horizontal="center" vertical="center"/>
    </xf>
    <xf numFmtId="3" fontId="12" fillId="1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7" fillId="16" borderId="0" xfId="0" applyFont="1" applyFill="1" applyAlignment="1">
      <alignment horizontal="center"/>
    </xf>
    <xf numFmtId="0" fontId="23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5" fillId="16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23" fillId="17" borderId="0" xfId="0" applyFont="1" applyFill="1" applyAlignment="1">
      <alignment horizontal="center" vertical="center"/>
    </xf>
    <xf numFmtId="0" fontId="24" fillId="17" borderId="0" xfId="0" applyFont="1" applyFill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23" fillId="10" borderId="0" xfId="0" applyFont="1" applyFill="1" applyAlignment="1">
      <alignment horizontal="center" vertical="center"/>
    </xf>
    <xf numFmtId="0" fontId="24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88A54B"/>
      <rgbColor rgb="FFAABB88"/>
      <rgbColor rgb="FFCAD9B4"/>
      <rgbColor rgb="FFD17B34"/>
      <rgbColor rgb="FF8ABFD2"/>
      <rgbColor rgb="FFAF682C"/>
      <rgbColor rgb="FF4A7C2F"/>
      <rgbColor rgb="FF010101"/>
      <rgbColor rgb="FF6C7E3A"/>
      <rgbColor rgb="FFC13584"/>
      <rgbColor rgb="FF346990"/>
      <rgbColor rgb="FFCEC7D7"/>
      <rgbColor rgb="FF878787"/>
      <rgbColor rgb="FF8CA4CB"/>
      <rgbColor rgb="FFA03E3C"/>
      <rgbColor rgb="FFFAF7F0"/>
      <rgbColor rgb="FFF9F9F9"/>
      <rgbColor rgb="FF666666"/>
      <rgbColor rgb="FFCD8C8B"/>
      <rgbColor rgb="FF0077B5"/>
      <rgbColor rgb="FFC9DAE4"/>
      <rgbColor rgb="FF888888"/>
      <rgbColor rgb="FFF5AF88"/>
      <rgbColor rgb="FFA8C878"/>
      <rgbColor rgb="FFB4CB94"/>
      <rgbColor rgb="FFC0524F"/>
      <rgbColor rgb="FF8166A3"/>
      <rgbColor rgb="FF4371A8"/>
      <rgbColor rgb="FFD9DCD8"/>
      <rgbColor rgb="FF5081BC"/>
      <rgbColor rgb="FFF5F0E8"/>
      <rgbColor rgb="FFF0EDE5"/>
      <rgbColor rgb="FFE8E4DC"/>
      <rgbColor rgb="FFB4CFDD"/>
      <rgbColor rgb="FFDBB1B1"/>
      <rgbColor rgb="FFB1B4D0"/>
      <rgbColor rgb="FFF5CEC1"/>
      <rgbColor rgb="FF1877F2"/>
      <rgbColor rgb="FF4DACC6"/>
      <rgbColor rgb="FF9BBA5A"/>
      <rgbColor rgb="FFD4A017"/>
      <rgbColor rgb="FFF79546"/>
      <rgbColor rgb="FFDF8338"/>
      <rgbColor rgb="FF725892"/>
      <rgbColor rgb="FFA394B8"/>
      <rgbColor rgb="FF4A6FA5"/>
      <rgbColor rgb="FF3C95AC"/>
      <rgbColor rgb="FF1A1A1A"/>
      <rgbColor rgb="FF2D5016"/>
      <rgbColor rgb="FF873432"/>
      <rgbColor rgb="FFAC4440"/>
      <rgbColor rgb="FF614B7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Monthly Reach by Platform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Website</c:v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DASHBOARD'!$A$15:$A$26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'📊 DASHBOARD'!$D$15:$D$26</c:f>
              <c:numCache>
                <c:formatCode>#,##0</c:formatCode>
                <c:ptCount val="12"/>
                <c:pt idx="0">
                  <c:v>820</c:v>
                </c:pt>
                <c:pt idx="1">
                  <c:v>910</c:v>
                </c:pt>
                <c:pt idx="2">
                  <c:v>1050</c:v>
                </c:pt>
                <c:pt idx="3">
                  <c:v>980</c:v>
                </c:pt>
                <c:pt idx="4">
                  <c:v>1120</c:v>
                </c:pt>
                <c:pt idx="5">
                  <c:v>1340</c:v>
                </c:pt>
                <c:pt idx="6">
                  <c:v>1200</c:v>
                </c:pt>
                <c:pt idx="7">
                  <c:v>1180</c:v>
                </c:pt>
                <c:pt idx="8">
                  <c:v>1300</c:v>
                </c:pt>
                <c:pt idx="9">
                  <c:v>1420</c:v>
                </c:pt>
                <c:pt idx="10">
                  <c:v>1550</c:v>
                </c:pt>
                <c:pt idx="11">
                  <c:v>1680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E-44FE-A5CD-52EE8C404250}"/>
            </c:ext>
          </c:extLst>
        </c:ser>
        <c:ser>
          <c:idx val="1"/>
          <c:order val="1"/>
          <c:tx>
            <c:v>Facebook</c:v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DASHBOARD'!$A$15:$A$26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'📊 DASHBOARD'!$G$15:$G$26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9E-44FE-A5CD-52EE8C404250}"/>
            </c:ext>
          </c:extLst>
        </c:ser>
        <c:ser>
          <c:idx val="2"/>
          <c:order val="2"/>
          <c:tx>
            <c:v>LinkedIn</c:v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DASHBOARD'!$A$15:$A$26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'📊 DASHBOARD'!$J$15:$J$26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9E-44FE-A5CD-52EE8C404250}"/>
            </c:ext>
          </c:extLst>
        </c:ser>
        <c:ser>
          <c:idx val="3"/>
          <c:order val="3"/>
          <c:tx>
            <c:v>TikTok</c:v>
          </c:tx>
          <c:spPr>
            <a:solidFill>
              <a:srgbClr val="8064A2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DASHBOARD'!$A$15:$A$26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'📊 DASHBOARD'!$M$15:$M$26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9E-44FE-A5CD-52EE8C404250}"/>
            </c:ext>
          </c:extLst>
        </c:ser>
        <c:ser>
          <c:idx val="4"/>
          <c:order val="4"/>
          <c:tx>
            <c:v>Instagram</c:v>
          </c:tx>
          <c:spPr>
            <a:solidFill>
              <a:srgbClr val="4BACC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DASHBOARD'!$A$15:$A$26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'📊 DASHBOARD'!$P$15:$P$26</c:f>
              <c:numCache>
                <c:formatCode>#,##0</c:formatCode>
                <c:ptCount val="12"/>
                <c:pt idx="0">
                  <c:v>1400</c:v>
                </c:pt>
                <c:pt idx="1">
                  <c:v>1650</c:v>
                </c:pt>
                <c:pt idx="2">
                  <c:v>1920</c:v>
                </c:pt>
                <c:pt idx="3">
                  <c:v>1720</c:v>
                </c:pt>
                <c:pt idx="4">
                  <c:v>2100</c:v>
                </c:pt>
                <c:pt idx="5">
                  <c:v>2660</c:v>
                </c:pt>
                <c:pt idx="6">
                  <c:v>2380</c:v>
                </c:pt>
                <c:pt idx="7">
                  <c:v>2325</c:v>
                </c:pt>
                <c:pt idx="8">
                  <c:v>2580</c:v>
                </c:pt>
                <c:pt idx="9">
                  <c:v>2925</c:v>
                </c:pt>
                <c:pt idx="10">
                  <c:v>3200</c:v>
                </c:pt>
                <c:pt idx="11">
                  <c:v>3550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9E-44FE-A5CD-52EE8C404250}"/>
            </c:ext>
          </c:extLst>
        </c:ser>
        <c:ser>
          <c:idx val="5"/>
          <c:order val="5"/>
          <c:tx>
            <c:v>YouTube</c:v>
          </c:tx>
          <c:spPr>
            <a:solidFill>
              <a:srgbClr val="F7964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DASHBOARD'!$A$15:$A$26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'📊 DASHBOARD'!$S$15:$S$26</c:f>
              <c:numCache>
                <c:formatCode>#,##0</c:formatCode>
                <c:ptCount val="12"/>
                <c:pt idx="0">
                  <c:v>3200</c:v>
                </c:pt>
                <c:pt idx="1">
                  <c:v>3980</c:v>
                </c:pt>
                <c:pt idx="2">
                  <c:v>4980</c:v>
                </c:pt>
                <c:pt idx="3">
                  <c:v>5900</c:v>
                </c:pt>
                <c:pt idx="4">
                  <c:v>7000</c:v>
                </c:pt>
                <c:pt idx="5">
                  <c:v>8400</c:v>
                </c:pt>
                <c:pt idx="6">
                  <c:v>9900</c:v>
                </c:pt>
                <c:pt idx="7">
                  <c:v>11700</c:v>
                </c:pt>
                <c:pt idx="8">
                  <c:v>13800</c:v>
                </c:pt>
                <c:pt idx="9">
                  <c:v>16300</c:v>
                </c:pt>
                <c:pt idx="10">
                  <c:v>19200</c:v>
                </c:pt>
                <c:pt idx="11">
                  <c:v>22600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9E-44FE-A5CD-52EE8C404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4708897"/>
        <c:axId val="57615997"/>
      </c:barChart>
      <c:catAx>
        <c:axId val="94708897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7615997"/>
        <c:crosses val="autoZero"/>
        <c:auto val="1"/>
        <c:lblAlgn val="ctr"/>
        <c:lblOffset val="100"/>
        <c:noMultiLvlLbl val="0"/>
      </c:catAx>
      <c:valAx>
        <c:axId val="57615997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Total Reach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470889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Audience Growth by Platform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Website</c:v>
          </c:tx>
          <c:spPr>
            <a:ln w="47520">
              <a:solidFill>
                <a:srgbClr val="31557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Website'!$C$8</c:f>
              <c:numCache>
                <c:formatCode>#,##0</c:formatCode>
                <c:ptCount val="1"/>
                <c:pt idx="0">
                  <c:v>620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19D-4194-BE41-8B71AB9CE67A}"/>
            </c:ext>
          </c:extLst>
        </c:ser>
        <c:ser>
          <c:idx val="1"/>
          <c:order val="1"/>
          <c:tx>
            <c:v>Facebook</c:v>
          </c:tx>
          <c:spPr>
            <a:ln w="47520">
              <a:solidFill>
                <a:srgbClr val="80323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Website'!$D$8</c:f>
              <c:numCache>
                <c:formatCode>#,##0</c:formatCode>
                <c:ptCount val="1"/>
                <c:pt idx="0">
                  <c:v>700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19D-4194-BE41-8B71AB9CE67A}"/>
            </c:ext>
          </c:extLst>
        </c:ser>
        <c:ser>
          <c:idx val="2"/>
          <c:order val="2"/>
          <c:tx>
            <c:v>LinkedIn</c:v>
          </c:tx>
          <c:spPr>
            <a:ln w="47520">
              <a:solidFill>
                <a:srgbClr val="667D3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Website'!$E$8</c:f>
              <c:numCache>
                <c:formatCode>#,##0</c:formatCode>
                <c:ptCount val="1"/>
                <c:pt idx="0">
                  <c:v>800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19D-4194-BE41-8B71AB9CE67A}"/>
            </c:ext>
          </c:extLst>
        </c:ser>
        <c:ser>
          <c:idx val="3"/>
          <c:order val="3"/>
          <c:tx>
            <c:v>TikTok</c:v>
          </c:tx>
          <c:spPr>
            <a:ln w="47520">
              <a:solidFill>
                <a:srgbClr val="54406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Website'!$F$8</c:f>
              <c:numCache>
                <c:formatCode>#,##0</c:formatCode>
                <c:ptCount val="1"/>
                <c:pt idx="0">
                  <c:v>750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19D-4194-BE41-8B71AB9CE67A}"/>
            </c:ext>
          </c:extLst>
        </c:ser>
        <c:ser>
          <c:idx val="4"/>
          <c:order val="4"/>
          <c:tx>
            <c:v>Instagram</c:v>
          </c:tx>
          <c:spPr>
            <a:ln w="47520">
              <a:solidFill>
                <a:srgbClr val="2E728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Website'!$G$8</c:f>
              <c:numCache>
                <c:formatCode>#,##0</c:formatCode>
                <c:ptCount val="1"/>
                <c:pt idx="0">
                  <c:v>860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19D-4194-BE41-8B71AB9CE67A}"/>
            </c:ext>
          </c:extLst>
        </c:ser>
        <c:ser>
          <c:idx val="5"/>
          <c:order val="5"/>
          <c:tx>
            <c:v>YouTube</c:v>
          </c:tx>
          <c:spPr>
            <a:ln w="47520">
              <a:solidFill>
                <a:srgbClr val="A6622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Website'!$H$8</c:f>
              <c:numCache>
                <c:formatCode>#,##0</c:formatCode>
                <c:ptCount val="1"/>
                <c:pt idx="0">
                  <c:v>1020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219D-4194-BE41-8B71AB9CE67A}"/>
            </c:ext>
          </c:extLst>
        </c:ser>
        <c:ser>
          <c:idx val="6"/>
          <c:order val="6"/>
          <c:spPr>
            <a:ln w="47520">
              <a:solidFill>
                <a:srgbClr val="375D8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Website'!$I$8</c:f>
              <c:numCache>
                <c:formatCode>#,##0</c:formatCode>
                <c:ptCount val="1"/>
                <c:pt idx="0">
                  <c:v>920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19D-4194-BE41-8B71AB9CE67A}"/>
            </c:ext>
          </c:extLst>
        </c:ser>
        <c:ser>
          <c:idx val="7"/>
          <c:order val="7"/>
          <c:spPr>
            <a:ln w="47520">
              <a:solidFill>
                <a:srgbClr val="8D373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Website'!$J$8</c:f>
              <c:numCache>
                <c:formatCode>#,##0</c:formatCode>
                <c:ptCount val="1"/>
                <c:pt idx="0">
                  <c:v>900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19D-4194-BE41-8B71AB9CE67A}"/>
            </c:ext>
          </c:extLst>
        </c:ser>
        <c:ser>
          <c:idx val="8"/>
          <c:order val="8"/>
          <c:spPr>
            <a:ln w="47520">
              <a:solidFill>
                <a:srgbClr val="728A3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Website'!$K$8</c:f>
              <c:numCache>
                <c:formatCode>#,##0</c:formatCode>
                <c:ptCount val="1"/>
                <c:pt idx="0">
                  <c:v>1000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219D-4194-BE41-8B71AB9CE67A}"/>
            </c:ext>
          </c:extLst>
        </c:ser>
        <c:ser>
          <c:idx val="9"/>
          <c:order val="9"/>
          <c:spPr>
            <a:ln w="47520">
              <a:solidFill>
                <a:srgbClr val="5C477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Website'!$L$8</c:f>
              <c:numCache>
                <c:formatCode>#,##0</c:formatCode>
                <c:ptCount val="1"/>
                <c:pt idx="0">
                  <c:v>1100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219D-4194-BE41-8B71AB9CE67A}"/>
            </c:ext>
          </c:extLst>
        </c:ser>
        <c:ser>
          <c:idx val="10"/>
          <c:order val="10"/>
          <c:spPr>
            <a:ln w="47520">
              <a:solidFill>
                <a:srgbClr val="347E9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Website'!$M$8</c:f>
              <c:numCache>
                <c:formatCode>#,##0</c:formatCode>
                <c:ptCount val="1"/>
                <c:pt idx="0">
                  <c:v>1200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219D-4194-BE41-8B71AB9CE67A}"/>
            </c:ext>
          </c:extLst>
        </c:ser>
        <c:ser>
          <c:idx val="11"/>
          <c:order val="11"/>
          <c:spPr>
            <a:ln w="47520">
              <a:solidFill>
                <a:srgbClr val="B76D2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'🌐 Website'!$N$8</c:f>
              <c:numCache>
                <c:formatCode>#,##0</c:formatCode>
                <c:ptCount val="1"/>
                <c:pt idx="0">
                  <c:v>1300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219D-4194-BE41-8B71AB9CE67A}"/>
            </c:ext>
          </c:extLst>
        </c:ser>
        <c:ser>
          <c:idx val="12"/>
          <c:order val="12"/>
          <c:spPr>
            <a:ln w="47520">
              <a:solidFill>
                <a:srgbClr val="3C669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Facebook'!$C$8</c:f>
              <c:numCache>
                <c:formatCode>#,##0</c:formatCode>
                <c:ptCount val="1"/>
                <c:pt idx="0">
                  <c:v>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219D-4194-BE41-8B71AB9CE67A}"/>
            </c:ext>
          </c:extLst>
        </c:ser>
        <c:ser>
          <c:idx val="13"/>
          <c:order val="13"/>
          <c:spPr>
            <a:ln w="47520">
              <a:solidFill>
                <a:srgbClr val="9A3D3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Facebook'!$D$8</c:f>
              <c:numCache>
                <c:formatCode>#,##0</c:formatCode>
                <c:ptCount val="1"/>
                <c:pt idx="0">
                  <c:v>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219D-4194-BE41-8B71AB9CE67A}"/>
            </c:ext>
          </c:extLst>
        </c:ser>
        <c:ser>
          <c:idx val="14"/>
          <c:order val="14"/>
          <c:spPr>
            <a:ln w="47520">
              <a:solidFill>
                <a:srgbClr val="7C964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Facebook'!$E$8</c:f>
              <c:numCache>
                <c:formatCode>#,##0</c:formatCode>
                <c:ptCount val="1"/>
                <c:pt idx="0">
                  <c:v>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219D-4194-BE41-8B71AB9CE67A}"/>
            </c:ext>
          </c:extLst>
        </c:ser>
        <c:ser>
          <c:idx val="15"/>
          <c:order val="15"/>
          <c:spPr>
            <a:ln w="47520">
              <a:solidFill>
                <a:srgbClr val="654E8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Facebook'!$F$8</c:f>
              <c:numCache>
                <c:formatCode>#,##0</c:formatCode>
                <c:ptCount val="1"/>
                <c:pt idx="0">
                  <c:v>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219D-4194-BE41-8B71AB9CE67A}"/>
            </c:ext>
          </c:extLst>
        </c:ser>
        <c:ser>
          <c:idx val="16"/>
          <c:order val="16"/>
          <c:spPr>
            <a:ln w="47520">
              <a:solidFill>
                <a:srgbClr val="39899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Facebook'!$G$8</c:f>
              <c:numCache>
                <c:formatCode>#,##0</c:formatCode>
                <c:ptCount val="1"/>
                <c:pt idx="0">
                  <c:v>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219D-4194-BE41-8B71AB9CE67A}"/>
            </c:ext>
          </c:extLst>
        </c:ser>
        <c:ser>
          <c:idx val="17"/>
          <c:order val="17"/>
          <c:spPr>
            <a:ln w="47520">
              <a:solidFill>
                <a:srgbClr val="C8773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Facebook'!$H$8</c:f>
              <c:numCache>
                <c:formatCode>#,##0</c:formatCode>
                <c:ptCount val="1"/>
                <c:pt idx="0">
                  <c:v>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219D-4194-BE41-8B71AB9CE67A}"/>
            </c:ext>
          </c:extLst>
        </c:ser>
        <c:ser>
          <c:idx val="18"/>
          <c:order val="18"/>
          <c:spPr>
            <a:ln w="47520">
              <a:solidFill>
                <a:srgbClr val="406DA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Facebook'!$I$8</c:f>
              <c:numCache>
                <c:formatCode>#,##0</c:formatCode>
                <c:ptCount val="1"/>
                <c:pt idx="0">
                  <c:v>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2-219D-4194-BE41-8B71AB9CE67A}"/>
            </c:ext>
          </c:extLst>
        </c:ser>
        <c:ser>
          <c:idx val="19"/>
          <c:order val="19"/>
          <c:spPr>
            <a:ln w="47520">
              <a:solidFill>
                <a:srgbClr val="A5413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Facebook'!$J$8</c:f>
              <c:numCache>
                <c:formatCode>#,##0</c:formatCode>
                <c:ptCount val="1"/>
                <c:pt idx="0">
                  <c:v>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219D-4194-BE41-8B71AB9CE67A}"/>
            </c:ext>
          </c:extLst>
        </c:ser>
        <c:ser>
          <c:idx val="20"/>
          <c:order val="20"/>
          <c:spPr>
            <a:ln w="47520">
              <a:solidFill>
                <a:srgbClr val="85A14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Facebook'!$K$8</c:f>
              <c:numCache>
                <c:formatCode>#,##0</c:formatCode>
                <c:ptCount val="1"/>
                <c:pt idx="0">
                  <c:v>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219D-4194-BE41-8B71AB9CE67A}"/>
            </c:ext>
          </c:extLst>
        </c:ser>
        <c:ser>
          <c:idx val="21"/>
          <c:order val="21"/>
          <c:spPr>
            <a:ln w="47520">
              <a:solidFill>
                <a:srgbClr val="6C548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Facebook'!$L$8</c:f>
              <c:numCache>
                <c:formatCode>#,##0</c:formatCode>
                <c:ptCount val="1"/>
                <c:pt idx="0">
                  <c:v>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219D-4194-BE41-8B71AB9CE67A}"/>
            </c:ext>
          </c:extLst>
        </c:ser>
        <c:ser>
          <c:idx val="22"/>
          <c:order val="22"/>
          <c:spPr>
            <a:ln w="47520">
              <a:solidFill>
                <a:srgbClr val="3C94A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Facebook'!$M$8</c:f>
              <c:numCache>
                <c:formatCode>#,##0</c:formatCode>
                <c:ptCount val="1"/>
                <c:pt idx="0">
                  <c:v>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219D-4194-BE41-8B71AB9CE67A}"/>
            </c:ext>
          </c:extLst>
        </c:ser>
        <c:ser>
          <c:idx val="23"/>
          <c:order val="23"/>
          <c:spPr>
            <a:ln w="47520">
              <a:solidFill>
                <a:srgbClr val="D67F3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'📘 Facebook'!$N$8</c:f>
              <c:numCache>
                <c:formatCode>#,##0</c:formatCode>
                <c:ptCount val="1"/>
                <c:pt idx="0">
                  <c:v>30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7-219D-4194-BE41-8B71AB9CE67A}"/>
            </c:ext>
          </c:extLst>
        </c:ser>
        <c:ser>
          <c:idx val="24"/>
          <c:order val="24"/>
          <c:spPr>
            <a:ln w="47520">
              <a:solidFill>
                <a:srgbClr val="4574A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LinkedIn'!$C$7</c:f>
              <c:numCache>
                <c:formatCode>#,##0</c:formatCode>
                <c:ptCount val="1"/>
                <c:pt idx="0">
                  <c:v>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8-219D-4194-BE41-8B71AB9CE67A}"/>
            </c:ext>
          </c:extLst>
        </c:ser>
        <c:ser>
          <c:idx val="25"/>
          <c:order val="25"/>
          <c:spPr>
            <a:ln w="47520">
              <a:solidFill>
                <a:srgbClr val="B0464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LinkedIn'!$D$7</c:f>
              <c:numCache>
                <c:formatCode>#,##0</c:formatCode>
                <c:ptCount val="1"/>
                <c:pt idx="0">
                  <c:v>198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219D-4194-BE41-8B71AB9CE67A}"/>
            </c:ext>
          </c:extLst>
        </c:ser>
        <c:ser>
          <c:idx val="26"/>
          <c:order val="26"/>
          <c:spPr>
            <a:ln w="47520">
              <a:solidFill>
                <a:srgbClr val="8CAB4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LinkedIn'!$E$7</c:f>
              <c:numCache>
                <c:formatCode>#,##0</c:formatCode>
                <c:ptCount val="1"/>
                <c:pt idx="0">
                  <c:v>213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219D-4194-BE41-8B71AB9CE67A}"/>
            </c:ext>
          </c:extLst>
        </c:ser>
        <c:ser>
          <c:idx val="27"/>
          <c:order val="27"/>
          <c:spPr>
            <a:ln w="47520">
              <a:solidFill>
                <a:srgbClr val="735893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LinkedIn'!$F$7</c:f>
              <c:numCache>
                <c:formatCode>#,##0</c:formatCode>
                <c:ptCount val="1"/>
                <c:pt idx="0">
                  <c:v>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219D-4194-BE41-8B71AB9CE67A}"/>
            </c:ext>
          </c:extLst>
        </c:ser>
        <c:ser>
          <c:idx val="28"/>
          <c:order val="28"/>
          <c:spPr>
            <a:ln w="47520">
              <a:solidFill>
                <a:srgbClr val="409DB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LinkedIn'!$G$7</c:f>
              <c:numCache>
                <c:formatCode>#,##0</c:formatCode>
                <c:ptCount val="1"/>
                <c:pt idx="0">
                  <c:v>245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219D-4194-BE41-8B71AB9CE67A}"/>
            </c:ext>
          </c:extLst>
        </c:ser>
        <c:ser>
          <c:idx val="29"/>
          <c:order val="29"/>
          <c:spPr>
            <a:ln w="47520">
              <a:solidFill>
                <a:srgbClr val="E2863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LinkedIn'!$H$7</c:f>
              <c:numCache>
                <c:formatCode>#,##0</c:formatCode>
                <c:ptCount val="1"/>
                <c:pt idx="0">
                  <c:v>265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D-219D-4194-BE41-8B71AB9CE67A}"/>
            </c:ext>
          </c:extLst>
        </c:ser>
        <c:ser>
          <c:idx val="30"/>
          <c:order val="30"/>
          <c:spPr>
            <a:ln w="47520">
              <a:solidFill>
                <a:srgbClr val="487AB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LinkedIn'!$I$7</c:f>
              <c:numCache>
                <c:formatCode>#,##0</c:formatCode>
                <c:ptCount val="1"/>
                <c:pt idx="0">
                  <c:v>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E-219D-4194-BE41-8B71AB9CE67A}"/>
            </c:ext>
          </c:extLst>
        </c:ser>
        <c:ser>
          <c:idx val="31"/>
          <c:order val="31"/>
          <c:spPr>
            <a:ln w="47520">
              <a:solidFill>
                <a:srgbClr val="B9494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LinkedIn'!$J$7</c:f>
              <c:numCache>
                <c:formatCode>#,##0</c:formatCode>
                <c:ptCount val="1"/>
                <c:pt idx="0">
                  <c:v>312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F-219D-4194-BE41-8B71AB9CE67A}"/>
            </c:ext>
          </c:extLst>
        </c:ser>
        <c:ser>
          <c:idx val="32"/>
          <c:order val="32"/>
          <c:spPr>
            <a:ln w="47520">
              <a:solidFill>
                <a:srgbClr val="94B35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LinkedIn'!$K$7</c:f>
              <c:numCache>
                <c:formatCode>#,##0</c:formatCode>
                <c:ptCount val="1"/>
                <c:pt idx="0">
                  <c:v>338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0-219D-4194-BE41-8B71AB9CE67A}"/>
            </c:ext>
          </c:extLst>
        </c:ser>
        <c:ser>
          <c:idx val="33"/>
          <c:order val="33"/>
          <c:spPr>
            <a:ln w="47520">
              <a:solidFill>
                <a:srgbClr val="795C9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LinkedIn'!$L$7</c:f>
              <c:numCache>
                <c:formatCode>#,##0</c:formatCode>
                <c:ptCount val="1"/>
                <c:pt idx="0">
                  <c:v>366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1-219D-4194-BE41-8B71AB9CE67A}"/>
            </c:ext>
          </c:extLst>
        </c:ser>
        <c:ser>
          <c:idx val="34"/>
          <c:order val="34"/>
          <c:spPr>
            <a:ln w="47520">
              <a:solidFill>
                <a:srgbClr val="44A5B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LinkedIn'!$M$7</c:f>
              <c:numCache>
                <c:formatCode>#,##0</c:formatCode>
                <c:ptCount val="1"/>
                <c:pt idx="0">
                  <c:v>396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2-219D-4194-BE41-8B71AB9CE67A}"/>
            </c:ext>
          </c:extLst>
        </c:ser>
        <c:ser>
          <c:idx val="35"/>
          <c:order val="35"/>
          <c:spPr>
            <a:ln w="47520">
              <a:solidFill>
                <a:srgbClr val="EF8E3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'💼 LinkedIn'!$N$7</c:f>
              <c:numCache>
                <c:formatCode>#,##0</c:formatCode>
                <c:ptCount val="1"/>
                <c:pt idx="0">
                  <c:v>428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3-219D-4194-BE41-8B71AB9CE67A}"/>
            </c:ext>
          </c:extLst>
        </c:ser>
        <c:ser>
          <c:idx val="36"/>
          <c:order val="36"/>
          <c:spPr>
            <a:ln w="47520">
              <a:solidFill>
                <a:srgbClr val="5F87B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TikTok'!$C$7</c:f>
              <c:numCache>
                <c:formatCode>#,##0</c:formatCode>
                <c:ptCount val="1"/>
                <c:pt idx="0">
                  <c:v>120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4-219D-4194-BE41-8B71AB9CE67A}"/>
            </c:ext>
          </c:extLst>
        </c:ser>
        <c:ser>
          <c:idx val="37"/>
          <c:order val="37"/>
          <c:spPr>
            <a:ln w="47520">
              <a:solidFill>
                <a:srgbClr val="C1605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TikTok'!$D$7</c:f>
              <c:numCache>
                <c:formatCode>#,##0</c:formatCode>
                <c:ptCount val="1"/>
                <c:pt idx="0">
                  <c:v>145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5-219D-4194-BE41-8B71AB9CE67A}"/>
            </c:ext>
          </c:extLst>
        </c:ser>
        <c:ser>
          <c:idx val="38"/>
          <c:order val="38"/>
          <c:spPr>
            <a:ln w="47520">
              <a:solidFill>
                <a:srgbClr val="9FBC6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TikTok'!$E$7</c:f>
              <c:numCache>
                <c:formatCode>#,##0</c:formatCode>
                <c:ptCount val="1"/>
                <c:pt idx="0">
                  <c:v>175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219D-4194-BE41-8B71AB9CE67A}"/>
            </c:ext>
          </c:extLst>
        </c:ser>
        <c:ser>
          <c:idx val="39"/>
          <c:order val="39"/>
          <c:spPr>
            <a:ln w="47520">
              <a:solidFill>
                <a:srgbClr val="8770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TikTok'!$F$7</c:f>
              <c:numCache>
                <c:formatCode>#,##0</c:formatCode>
                <c:ptCount val="1"/>
                <c:pt idx="0">
                  <c:v>210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7-219D-4194-BE41-8B71AB9CE67A}"/>
            </c:ext>
          </c:extLst>
        </c:ser>
        <c:ser>
          <c:idx val="40"/>
          <c:order val="40"/>
          <c:spPr>
            <a:ln w="47520">
              <a:solidFill>
                <a:srgbClr val="5BAEC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TikTok'!$G$7</c:f>
              <c:numCache>
                <c:formatCode>#,##0</c:formatCode>
                <c:ptCount val="1"/>
                <c:pt idx="0">
                  <c:v>255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8-219D-4194-BE41-8B71AB9CE67A}"/>
            </c:ext>
          </c:extLst>
        </c:ser>
        <c:ser>
          <c:idx val="41"/>
          <c:order val="41"/>
          <c:spPr>
            <a:ln w="47520">
              <a:solidFill>
                <a:srgbClr val="F5995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TikTok'!$H$7</c:f>
              <c:numCache>
                <c:formatCode>#,##0</c:formatCode>
                <c:ptCount val="1"/>
                <c:pt idx="0">
                  <c:v>310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9-219D-4194-BE41-8B71AB9CE67A}"/>
            </c:ext>
          </c:extLst>
        </c:ser>
        <c:ser>
          <c:idx val="42"/>
          <c:order val="42"/>
          <c:spPr>
            <a:ln w="47520">
              <a:solidFill>
                <a:srgbClr val="7E9AC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TikTok'!$I$7</c:f>
              <c:numCache>
                <c:formatCode>#,##0</c:formatCode>
                <c:ptCount val="1"/>
                <c:pt idx="0">
                  <c:v>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A-219D-4194-BE41-8B71AB9CE67A}"/>
            </c:ext>
          </c:extLst>
        </c:ser>
        <c:ser>
          <c:idx val="43"/>
          <c:order val="43"/>
          <c:spPr>
            <a:ln w="47520">
              <a:solidFill>
                <a:srgbClr val="C87E7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TikTok'!$J$7</c:f>
              <c:numCache>
                <c:formatCode>#,##0</c:formatCode>
                <c:ptCount val="1"/>
                <c:pt idx="0">
                  <c:v>450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B-219D-4194-BE41-8B71AB9CE67A}"/>
            </c:ext>
          </c:extLst>
        </c:ser>
        <c:ser>
          <c:idx val="44"/>
          <c:order val="44"/>
          <c:spPr>
            <a:ln w="47520">
              <a:solidFill>
                <a:srgbClr val="ACC58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TikTok'!$K$7</c:f>
              <c:numCache>
                <c:formatCode>#,##0</c:formatCode>
                <c:ptCount val="1"/>
                <c:pt idx="0">
                  <c:v>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C-219D-4194-BE41-8B71AB9CE67A}"/>
            </c:ext>
          </c:extLst>
        </c:ser>
        <c:ser>
          <c:idx val="45"/>
          <c:order val="45"/>
          <c:spPr>
            <a:ln w="47520">
              <a:solidFill>
                <a:srgbClr val="9A88B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TikTok'!$L$7</c:f>
              <c:numCache>
                <c:formatCode>#,##0</c:formatCode>
                <c:ptCount val="1"/>
                <c:pt idx="0">
                  <c:v>630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D-219D-4194-BE41-8B71AB9CE67A}"/>
            </c:ext>
          </c:extLst>
        </c:ser>
        <c:ser>
          <c:idx val="46"/>
          <c:order val="46"/>
          <c:spPr>
            <a:ln w="47520">
              <a:solidFill>
                <a:srgbClr val="7CB8C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TikTok'!$M$7</c:f>
              <c:numCache>
                <c:formatCode>#,##0</c:formatCode>
                <c:ptCount val="1"/>
                <c:pt idx="0">
                  <c:v>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E-219D-4194-BE41-8B71AB9CE67A}"/>
            </c:ext>
          </c:extLst>
        </c:ser>
        <c:ser>
          <c:idx val="47"/>
          <c:order val="47"/>
          <c:spPr>
            <a:ln w="47520">
              <a:solidFill>
                <a:srgbClr val="F5A77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'🎵 TikTok'!$N$7</c:f>
              <c:numCache>
                <c:formatCode>#,##0</c:formatCode>
                <c:ptCount val="1"/>
                <c:pt idx="0">
                  <c:v>850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F-219D-4194-BE41-8B71AB9CE67A}"/>
            </c:ext>
          </c:extLst>
        </c:ser>
        <c:ser>
          <c:idx val="48"/>
          <c:order val="48"/>
          <c:spPr>
            <a:ln w="47520">
              <a:solidFill>
                <a:srgbClr val="96ABC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Instagram'!$C$7</c:f>
              <c:numCache>
                <c:formatCode>#,##0</c:formatCode>
                <c:ptCount val="1"/>
                <c:pt idx="0">
                  <c:v>520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0-219D-4194-BE41-8B71AB9CE67A}"/>
            </c:ext>
          </c:extLst>
        </c:ser>
        <c:ser>
          <c:idx val="49"/>
          <c:order val="49"/>
          <c:spPr>
            <a:ln w="47520">
              <a:solidFill>
                <a:srgbClr val="CF969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Instagram'!$D$7</c:f>
              <c:numCache>
                <c:formatCode>#,##0</c:formatCode>
                <c:ptCount val="1"/>
                <c:pt idx="0">
                  <c:v>548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1-219D-4194-BE41-8B71AB9CE67A}"/>
            </c:ext>
          </c:extLst>
        </c:ser>
        <c:ser>
          <c:idx val="50"/>
          <c:order val="50"/>
          <c:spPr>
            <a:ln w="47520">
              <a:solidFill>
                <a:srgbClr val="B7CC9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Instagram'!$E$7</c:f>
              <c:numCache>
                <c:formatCode>#,##0</c:formatCode>
                <c:ptCount val="1"/>
                <c:pt idx="0">
                  <c:v>580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2-219D-4194-BE41-8B71AB9CE67A}"/>
            </c:ext>
          </c:extLst>
        </c:ser>
        <c:ser>
          <c:idx val="51"/>
          <c:order val="51"/>
          <c:spPr>
            <a:ln w="47520">
              <a:solidFill>
                <a:srgbClr val="AA9DB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Instagram'!$F$7</c:f>
              <c:numCache>
                <c:formatCode>#,##0</c:formatCode>
                <c:ptCount val="1"/>
                <c:pt idx="0">
                  <c:v>614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3-219D-4194-BE41-8B71AB9CE67A}"/>
            </c:ext>
          </c:extLst>
        </c:ser>
        <c:ser>
          <c:idx val="52"/>
          <c:order val="52"/>
          <c:spPr>
            <a:ln w="47520">
              <a:solidFill>
                <a:srgbClr val="93C2D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Instagram'!$G$7</c:f>
              <c:numCache>
                <c:formatCode>#,##0</c:formatCode>
                <c:ptCount val="1"/>
                <c:pt idx="0">
                  <c:v>651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4-219D-4194-BE41-8B71AB9CE67A}"/>
            </c:ext>
          </c:extLst>
        </c:ser>
        <c:ser>
          <c:idx val="53"/>
          <c:order val="53"/>
          <c:spPr>
            <a:ln w="47520">
              <a:solidFill>
                <a:srgbClr val="F5B49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Instagram'!$H$7</c:f>
              <c:numCache>
                <c:formatCode>#,##0</c:formatCode>
                <c:ptCount val="1"/>
                <c:pt idx="0">
                  <c:v>691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5-219D-4194-BE41-8B71AB9CE67A}"/>
            </c:ext>
          </c:extLst>
        </c:ser>
        <c:ser>
          <c:idx val="54"/>
          <c:order val="54"/>
          <c:spPr>
            <a:ln w="47520">
              <a:solidFill>
                <a:srgbClr val="A9B8D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Instagram'!$I$7</c:f>
              <c:numCache>
                <c:formatCode>#,##0</c:formatCode>
                <c:ptCount val="1"/>
                <c:pt idx="0">
                  <c:v>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6-219D-4194-BE41-8B71AB9CE67A}"/>
            </c:ext>
          </c:extLst>
        </c:ser>
        <c:ser>
          <c:idx val="55"/>
          <c:order val="55"/>
          <c:spPr>
            <a:ln w="47520">
              <a:solidFill>
                <a:srgbClr val="D6A9A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Instagram'!$J$7</c:f>
              <c:numCache>
                <c:formatCode>#,##0</c:formatCode>
                <c:ptCount val="1"/>
                <c:pt idx="0">
                  <c:v>782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7-219D-4194-BE41-8B71AB9CE67A}"/>
            </c:ext>
          </c:extLst>
        </c:ser>
        <c:ser>
          <c:idx val="56"/>
          <c:order val="56"/>
          <c:spPr>
            <a:ln w="47520">
              <a:solidFill>
                <a:srgbClr val="C3D3A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Instagram'!$K$7</c:f>
              <c:numCache>
                <c:formatCode>#,##0</c:formatCode>
                <c:ptCount val="1"/>
                <c:pt idx="0">
                  <c:v>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8-219D-4194-BE41-8B71AB9CE67A}"/>
            </c:ext>
          </c:extLst>
        </c:ser>
        <c:ser>
          <c:idx val="57"/>
          <c:order val="57"/>
          <c:spPr>
            <a:ln w="47520">
              <a:solidFill>
                <a:srgbClr val="B8AFC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Instagram'!$L$7</c:f>
              <c:numCache>
                <c:formatCode>#,##0</c:formatCode>
                <c:ptCount val="1"/>
                <c:pt idx="0">
                  <c:v>888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9-219D-4194-BE41-8B71AB9CE67A}"/>
            </c:ext>
          </c:extLst>
        </c:ser>
        <c:ser>
          <c:idx val="58"/>
          <c:order val="58"/>
          <c:spPr>
            <a:ln w="47520">
              <a:solidFill>
                <a:srgbClr val="A8CCD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Instagram'!$M$7</c:f>
              <c:numCache>
                <c:formatCode>#,##0</c:formatCode>
                <c:ptCount val="1"/>
                <c:pt idx="0">
                  <c:v>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A-219D-4194-BE41-8B71AB9CE67A}"/>
            </c:ext>
          </c:extLst>
        </c:ser>
        <c:ser>
          <c:idx val="59"/>
          <c:order val="59"/>
          <c:spPr>
            <a:ln w="47520">
              <a:solidFill>
                <a:srgbClr val="F6C0A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'📸 Instagram'!$N$7</c:f>
              <c:numCache>
                <c:formatCode>#,##0</c:formatCode>
                <c:ptCount val="1"/>
                <c:pt idx="0">
                  <c:v>1012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B-219D-4194-BE41-8B71AB9CE67A}"/>
            </c:ext>
          </c:extLst>
        </c:ser>
        <c:ser>
          <c:idx val="60"/>
          <c:order val="60"/>
          <c:spPr>
            <a:ln w="47520">
              <a:solidFill>
                <a:srgbClr val="B9C6D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YouTube'!$C$7</c:f>
              <c:numCache>
                <c:formatCode>#,##0</c:formatCode>
                <c:ptCount val="1"/>
                <c:pt idx="0">
                  <c:v>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C-219D-4194-BE41-8B71AB9CE67A}"/>
            </c:ext>
          </c:extLst>
        </c:ser>
        <c:ser>
          <c:idx val="61"/>
          <c:order val="61"/>
          <c:spPr>
            <a:ln w="47520">
              <a:solidFill>
                <a:srgbClr val="DDB9B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YouTube'!$D$7</c:f>
              <c:numCache>
                <c:formatCode>#,##0</c:formatCode>
                <c:ptCount val="1"/>
                <c:pt idx="0">
                  <c:v>106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D-219D-4194-BE41-8B71AB9CE67A}"/>
            </c:ext>
          </c:extLst>
        </c:ser>
        <c:ser>
          <c:idx val="62"/>
          <c:order val="62"/>
          <c:spPr>
            <a:ln w="47520">
              <a:solidFill>
                <a:srgbClr val="CEDB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YouTube'!$E$7</c:f>
              <c:numCache>
                <c:formatCode>#,##0</c:formatCode>
                <c:ptCount val="1"/>
                <c:pt idx="0">
                  <c:v>119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E-219D-4194-BE41-8B71AB9CE67A}"/>
            </c:ext>
          </c:extLst>
        </c:ser>
        <c:ser>
          <c:idx val="63"/>
          <c:order val="63"/>
          <c:spPr>
            <a:ln w="47520">
              <a:solidFill>
                <a:srgbClr val="C5BED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YouTube'!$F$7</c:f>
              <c:numCache>
                <c:formatCode>#,##0</c:formatCode>
                <c:ptCount val="1"/>
                <c:pt idx="0">
                  <c:v>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F-219D-4194-BE41-8B71AB9CE67A}"/>
            </c:ext>
          </c:extLst>
        </c:ser>
        <c:ser>
          <c:idx val="64"/>
          <c:order val="64"/>
          <c:spPr>
            <a:ln w="47520">
              <a:solidFill>
                <a:srgbClr val="B9D4D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YouTube'!$G$7</c:f>
              <c:numCache>
                <c:formatCode>#,##0</c:formatCode>
                <c:ptCount val="1"/>
                <c:pt idx="0">
                  <c:v>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0-219D-4194-BE41-8B71AB9CE67A}"/>
            </c:ext>
          </c:extLst>
        </c:ser>
        <c:ser>
          <c:idx val="65"/>
          <c:order val="65"/>
          <c:spPr>
            <a:ln w="47520">
              <a:solidFill>
                <a:srgbClr val="F5CBB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YouTube'!$H$7</c:f>
              <c:numCache>
                <c:formatCode>#,##0</c:formatCode>
                <c:ptCount val="1"/>
                <c:pt idx="0">
                  <c:v>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1-219D-4194-BE41-8B71AB9CE67A}"/>
            </c:ext>
          </c:extLst>
        </c:ser>
        <c:ser>
          <c:idx val="66"/>
          <c:order val="66"/>
          <c:spPr>
            <a:ln w="47520">
              <a:solidFill>
                <a:srgbClr val="C9D2E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YouTube'!$I$7</c:f>
              <c:numCache>
                <c:formatCode>#,##0</c:formatCode>
                <c:ptCount val="1"/>
                <c:pt idx="0">
                  <c:v>185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2-219D-4194-BE41-8B71AB9CE67A}"/>
            </c:ext>
          </c:extLst>
        </c:ser>
        <c:ser>
          <c:idx val="67"/>
          <c:order val="67"/>
          <c:spPr>
            <a:ln w="47520">
              <a:solidFill>
                <a:srgbClr val="E2C9C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YouTube'!$J$7</c:f>
              <c:numCache>
                <c:formatCode>#,##0</c:formatCode>
                <c:ptCount val="1"/>
                <c:pt idx="0">
                  <c:v>208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3-219D-4194-BE41-8B71AB9CE67A}"/>
            </c:ext>
          </c:extLst>
        </c:ser>
        <c:ser>
          <c:idx val="68"/>
          <c:order val="68"/>
          <c:spPr>
            <a:ln w="47520">
              <a:solidFill>
                <a:srgbClr val="D8E1C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YouTube'!$K$7</c:f>
              <c:numCache>
                <c:formatCode>#,##0</c:formatCode>
                <c:ptCount val="1"/>
                <c:pt idx="0">
                  <c:v>234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4-219D-4194-BE41-8B71AB9CE67A}"/>
            </c:ext>
          </c:extLst>
        </c:ser>
        <c:ser>
          <c:idx val="69"/>
          <c:order val="69"/>
          <c:spPr>
            <a:ln w="47520">
              <a:solidFill>
                <a:srgbClr val="D2CCD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YouTube'!$L$7</c:f>
              <c:numCache>
                <c:formatCode>#,##0</c:formatCode>
                <c:ptCount val="1"/>
                <c:pt idx="0">
                  <c:v>263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5-219D-4194-BE41-8B71AB9CE67A}"/>
            </c:ext>
          </c:extLst>
        </c:ser>
        <c:ser>
          <c:idx val="70"/>
          <c:order val="70"/>
          <c:spPr>
            <a:ln w="47520">
              <a:solidFill>
                <a:srgbClr val="C8DCE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YouTube'!$M$7</c:f>
              <c:numCache>
                <c:formatCode>#,##0</c:formatCode>
                <c:ptCount val="1"/>
                <c:pt idx="0">
                  <c:v>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6-219D-4194-BE41-8B71AB9CE67A}"/>
            </c:ext>
          </c:extLst>
        </c:ser>
        <c:ser>
          <c:idx val="71"/>
          <c:order val="71"/>
          <c:spPr>
            <a:ln w="47520">
              <a:solidFill>
                <a:srgbClr val="F6D7C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'🌐 Website'!$C$5:$N$5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'▶️ YouTube'!$N$7</c:f>
              <c:numCache>
                <c:formatCode>#,##0</c:formatCode>
                <c:ptCount val="1"/>
                <c:pt idx="0">
                  <c:v>333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7-219D-4194-BE41-8B71AB9CE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5824333"/>
        <c:axId val="78377801"/>
      </c:lineChart>
      <c:catAx>
        <c:axId val="6582433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8377801"/>
        <c:crosses val="autoZero"/>
        <c:auto val="1"/>
        <c:lblAlgn val="ctr"/>
        <c:lblOffset val="100"/>
        <c:noMultiLvlLbl val="0"/>
      </c:catAx>
      <c:valAx>
        <c:axId val="7837780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Followers/Subscribers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582433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Annual Reach Share by Platform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'📊 DASHBOARD'!$B$56</c:f>
              <c:strCache>
                <c:ptCount val="1"/>
                <c:pt idx="0">
                  <c:v>Annual Reach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A8-4E8F-BA26-BF4AC3F619F2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B1A8-4E8F-BA26-BF4AC3F619F2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B1A8-4E8F-BA26-BF4AC3F619F2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B1A8-4E8F-BA26-BF4AC3F619F2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B1A8-4E8F-BA26-BF4AC3F619F2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B1A8-4E8F-BA26-BF4AC3F619F2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8-4E8F-BA26-BF4AC3F619F2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A8-4E8F-BA26-BF4AC3F619F2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8-4E8F-BA26-BF4AC3F619F2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A8-4E8F-BA26-BF4AC3F619F2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A8-4E8F-BA26-BF4AC3F619F2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A8-4E8F-BA26-BF4AC3F619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'📊 DASHBOARD'!$A$57:$A$62</c:f>
              <c:strCache>
                <c:ptCount val="6"/>
                <c:pt idx="0">
                  <c:v>Website</c:v>
                </c:pt>
                <c:pt idx="1">
                  <c:v>Facebook</c:v>
                </c:pt>
                <c:pt idx="2">
                  <c:v>LinkedIn</c:v>
                </c:pt>
                <c:pt idx="3">
                  <c:v>TikTok</c:v>
                </c:pt>
                <c:pt idx="4">
                  <c:v>Instagram</c:v>
                </c:pt>
                <c:pt idx="5">
                  <c:v>YouTube</c:v>
                </c:pt>
              </c:strCache>
            </c:strRef>
          </c:cat>
          <c:val>
            <c:numRef>
              <c:f>'📊 DASHBOARD'!$B$57:$B$62</c:f>
              <c:numCache>
                <c:formatCode>General</c:formatCode>
                <c:ptCount val="6"/>
                <c:pt idx="0">
                  <c:v>14550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28410</c:v>
                </c:pt>
                <c:pt idx="5">
                  <c:v>126960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1A8-4E8F-BA26-BF4AC3F6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Monthly Sessions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Sessions</c:v>
          </c:tx>
          <c:spPr>
            <a:ln w="47520">
              <a:solidFill>
                <a:srgbClr val="426FA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Website'!$C$7</c:f>
              <c:numCache>
                <c:formatCode>#,##0</c:formatCode>
                <c:ptCount val="1"/>
                <c:pt idx="0">
                  <c:v>820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D30-40A3-BDCA-D473812FC10E}"/>
            </c:ext>
          </c:extLst>
        </c:ser>
        <c:ser>
          <c:idx val="1"/>
          <c:order val="1"/>
          <c:spPr>
            <a:ln w="47520">
              <a:solidFill>
                <a:srgbClr val="AA433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Website'!$D$7</c:f>
              <c:numCache>
                <c:formatCode>#,##0</c:formatCode>
                <c:ptCount val="1"/>
                <c:pt idx="0">
                  <c:v>910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D30-40A3-BDCA-D473812FC10E}"/>
            </c:ext>
          </c:extLst>
        </c:ser>
        <c:ser>
          <c:idx val="2"/>
          <c:order val="2"/>
          <c:spPr>
            <a:ln w="47520">
              <a:solidFill>
                <a:srgbClr val="87A44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Website'!$E$7</c:f>
              <c:numCache>
                <c:formatCode>#,##0</c:formatCode>
                <c:ptCount val="1"/>
                <c:pt idx="0">
                  <c:v>1050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D30-40A3-BDCA-D473812FC10E}"/>
            </c:ext>
          </c:extLst>
        </c:ser>
        <c:ser>
          <c:idx val="3"/>
          <c:order val="3"/>
          <c:spPr>
            <a:ln w="47520">
              <a:solidFill>
                <a:srgbClr val="6F568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Website'!$F$7</c:f>
              <c:numCache>
                <c:formatCode>#,##0</c:formatCode>
                <c:ptCount val="1"/>
                <c:pt idx="0">
                  <c:v>980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D30-40A3-BDCA-D473812FC10E}"/>
            </c:ext>
          </c:extLst>
        </c:ser>
        <c:ser>
          <c:idx val="4"/>
          <c:order val="4"/>
          <c:spPr>
            <a:ln w="47520">
              <a:solidFill>
                <a:srgbClr val="3D97A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Website'!$G$7</c:f>
              <c:numCache>
                <c:formatCode>#,##0</c:formatCode>
                <c:ptCount val="1"/>
                <c:pt idx="0">
                  <c:v>1120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D30-40A3-BDCA-D473812FC10E}"/>
            </c:ext>
          </c:extLst>
        </c:ser>
        <c:ser>
          <c:idx val="5"/>
          <c:order val="5"/>
          <c:spPr>
            <a:ln w="47520">
              <a:solidFill>
                <a:srgbClr val="DB823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Website'!$H$7</c:f>
              <c:numCache>
                <c:formatCode>#,##0</c:formatCode>
                <c:ptCount val="1"/>
                <c:pt idx="0">
                  <c:v>1340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D30-40A3-BDCA-D473812FC10E}"/>
            </c:ext>
          </c:extLst>
        </c:ser>
        <c:ser>
          <c:idx val="6"/>
          <c:order val="6"/>
          <c:spPr>
            <a:ln w="47520">
              <a:solidFill>
                <a:srgbClr val="8EA5C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Website'!$I$7</c:f>
              <c:numCache>
                <c:formatCode>#,##0</c:formatCode>
                <c:ptCount val="1"/>
                <c:pt idx="0">
                  <c:v>1200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D30-40A3-BDCA-D473812FC10E}"/>
            </c:ext>
          </c:extLst>
        </c:ser>
        <c:ser>
          <c:idx val="7"/>
          <c:order val="7"/>
          <c:spPr>
            <a:ln w="47520">
              <a:solidFill>
                <a:srgbClr val="CC8F8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Website'!$J$7</c:f>
              <c:numCache>
                <c:formatCode>#,##0</c:formatCode>
                <c:ptCount val="1"/>
                <c:pt idx="0">
                  <c:v>1180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D30-40A3-BDCA-D473812FC10E}"/>
            </c:ext>
          </c:extLst>
        </c:ser>
        <c:ser>
          <c:idx val="8"/>
          <c:order val="8"/>
          <c:spPr>
            <a:ln w="47520">
              <a:solidFill>
                <a:srgbClr val="B3C99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Website'!$K$7</c:f>
              <c:numCache>
                <c:formatCode>#,##0</c:formatCode>
                <c:ptCount val="1"/>
                <c:pt idx="0">
                  <c:v>1300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5D30-40A3-BDCA-D473812FC10E}"/>
            </c:ext>
          </c:extLst>
        </c:ser>
        <c:ser>
          <c:idx val="9"/>
          <c:order val="9"/>
          <c:spPr>
            <a:ln w="47520">
              <a:solidFill>
                <a:srgbClr val="A596B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Website'!$L$7</c:f>
              <c:numCache>
                <c:formatCode>#,##0</c:formatCode>
                <c:ptCount val="1"/>
                <c:pt idx="0">
                  <c:v>1420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5D30-40A3-BDCA-D473812FC10E}"/>
            </c:ext>
          </c:extLst>
        </c:ser>
        <c:ser>
          <c:idx val="10"/>
          <c:order val="10"/>
          <c:spPr>
            <a:ln w="47520">
              <a:solidFill>
                <a:srgbClr val="8CBFD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Website'!$M$7</c:f>
              <c:numCache>
                <c:formatCode>#,##0</c:formatCode>
                <c:ptCount val="1"/>
                <c:pt idx="0">
                  <c:v>1550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5D30-40A3-BDCA-D473812FC10E}"/>
            </c:ext>
          </c:extLst>
        </c:ser>
        <c:ser>
          <c:idx val="11"/>
          <c:order val="11"/>
          <c:spPr>
            <a:ln w="47520">
              <a:solidFill>
                <a:srgbClr val="F5B08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Website'!$N$7</c:f>
              <c:numCache>
                <c:formatCode>#,##0</c:formatCode>
                <c:ptCount val="1"/>
                <c:pt idx="0">
                  <c:v>1680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D30-40A3-BDCA-D473812FC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6173858"/>
        <c:axId val="28925097"/>
      </c:lineChart>
      <c:catAx>
        <c:axId val="9617385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8925097"/>
        <c:crosses val="autoZero"/>
        <c:auto val="1"/>
        <c:lblAlgn val="ctr"/>
        <c:lblOffset val="100"/>
        <c:noMultiLvlLbl val="0"/>
      </c:catAx>
      <c:valAx>
        <c:axId val="2892509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Sessions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617385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Bounce Rate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47520">
              <a:solidFill>
                <a:srgbClr val="426FA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Website'!$C$14</c:f>
              <c:numCache>
                <c:formatCode>0.0%</c:formatCode>
                <c:ptCount val="1"/>
                <c:pt idx="0">
                  <c:v>0.52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2EF-43ED-A002-C44A7C0CD9E1}"/>
            </c:ext>
          </c:extLst>
        </c:ser>
        <c:ser>
          <c:idx val="1"/>
          <c:order val="1"/>
          <c:spPr>
            <a:ln w="47520">
              <a:solidFill>
                <a:srgbClr val="AA433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Website'!$D$14</c:f>
              <c:numCache>
                <c:formatCode>0.0%</c:formatCode>
                <c:ptCount val="1"/>
                <c:pt idx="0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2EF-43ED-A002-C44A7C0CD9E1}"/>
            </c:ext>
          </c:extLst>
        </c:ser>
        <c:ser>
          <c:idx val="2"/>
          <c:order val="2"/>
          <c:spPr>
            <a:ln w="47520">
              <a:solidFill>
                <a:srgbClr val="87A44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Website'!$E$14</c:f>
              <c:numCache>
                <c:formatCode>0.0%</c:formatCode>
                <c:ptCount val="1"/>
                <c:pt idx="0">
                  <c:v>0.48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2EF-43ED-A002-C44A7C0CD9E1}"/>
            </c:ext>
          </c:extLst>
        </c:ser>
        <c:ser>
          <c:idx val="3"/>
          <c:order val="3"/>
          <c:spPr>
            <a:ln w="47520">
              <a:solidFill>
                <a:srgbClr val="6F568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Website'!$F$14</c:f>
              <c:numCache>
                <c:formatCode>0.0%</c:formatCode>
                <c:ptCount val="1"/>
                <c:pt idx="0">
                  <c:v>0.49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2EF-43ED-A002-C44A7C0CD9E1}"/>
            </c:ext>
          </c:extLst>
        </c:ser>
        <c:ser>
          <c:idx val="4"/>
          <c:order val="4"/>
          <c:spPr>
            <a:ln w="47520">
              <a:solidFill>
                <a:srgbClr val="3D97A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Website'!$G$14</c:f>
              <c:numCache>
                <c:formatCode>0.0%</c:formatCode>
                <c:ptCount val="1"/>
                <c:pt idx="0">
                  <c:v>0.46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2EF-43ED-A002-C44A7C0CD9E1}"/>
            </c:ext>
          </c:extLst>
        </c:ser>
        <c:ser>
          <c:idx val="5"/>
          <c:order val="5"/>
          <c:spPr>
            <a:ln w="47520">
              <a:solidFill>
                <a:srgbClr val="DB823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Website'!$H$14</c:f>
              <c:numCache>
                <c:formatCode>0.0%</c:formatCode>
                <c:ptCount val="1"/>
                <c:pt idx="0">
                  <c:v>0.44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2EF-43ED-A002-C44A7C0CD9E1}"/>
            </c:ext>
          </c:extLst>
        </c:ser>
        <c:ser>
          <c:idx val="6"/>
          <c:order val="6"/>
          <c:spPr>
            <a:ln w="47520">
              <a:solidFill>
                <a:srgbClr val="8EA5CA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Website'!$I$14</c:f>
              <c:numCache>
                <c:formatCode>0.0%</c:formatCode>
                <c:ptCount val="1"/>
                <c:pt idx="0">
                  <c:v>0.45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2EF-43ED-A002-C44A7C0CD9E1}"/>
            </c:ext>
          </c:extLst>
        </c:ser>
        <c:ser>
          <c:idx val="7"/>
          <c:order val="7"/>
          <c:spPr>
            <a:ln w="47520">
              <a:solidFill>
                <a:srgbClr val="CC8F8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Website'!$J$14</c:f>
              <c:numCache>
                <c:formatCode>0.0%</c:formatCode>
                <c:ptCount val="1"/>
                <c:pt idx="0">
                  <c:v>0.44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2EF-43ED-A002-C44A7C0CD9E1}"/>
            </c:ext>
          </c:extLst>
        </c:ser>
        <c:ser>
          <c:idx val="8"/>
          <c:order val="8"/>
          <c:spPr>
            <a:ln w="47520">
              <a:solidFill>
                <a:srgbClr val="B3C99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Website'!$K$14</c:f>
              <c:numCache>
                <c:formatCode>0.0%</c:formatCode>
                <c:ptCount val="1"/>
                <c:pt idx="0">
                  <c:v>0.42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62EF-43ED-A002-C44A7C0CD9E1}"/>
            </c:ext>
          </c:extLst>
        </c:ser>
        <c:ser>
          <c:idx val="9"/>
          <c:order val="9"/>
          <c:spPr>
            <a:ln w="47520">
              <a:solidFill>
                <a:srgbClr val="A596B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Website'!$L$14</c:f>
              <c:numCache>
                <c:formatCode>0.0%</c:formatCode>
                <c:ptCount val="1"/>
                <c:pt idx="0">
                  <c:v>0.41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62EF-43ED-A002-C44A7C0CD9E1}"/>
            </c:ext>
          </c:extLst>
        </c:ser>
        <c:ser>
          <c:idx val="10"/>
          <c:order val="10"/>
          <c:spPr>
            <a:ln w="47520">
              <a:solidFill>
                <a:srgbClr val="8CBFD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Website'!$M$14</c:f>
              <c:numCache>
                <c:formatCode>0.0%</c:formatCode>
                <c:ptCount val="1"/>
                <c:pt idx="0">
                  <c:v>0.4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62EF-43ED-A002-C44A7C0CD9E1}"/>
            </c:ext>
          </c:extLst>
        </c:ser>
        <c:ser>
          <c:idx val="11"/>
          <c:order val="11"/>
          <c:spPr>
            <a:ln w="47520">
              <a:solidFill>
                <a:srgbClr val="F5B08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'🌐 Website'!$C$5:$N$5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'🌐 Website'!$N$14</c:f>
              <c:numCache>
                <c:formatCode>0.0%</c:formatCode>
                <c:ptCount val="1"/>
                <c:pt idx="0">
                  <c:v>0.38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62EF-43ED-A002-C44A7C0CD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0323112"/>
        <c:axId val="55303743"/>
      </c:lineChart>
      <c:catAx>
        <c:axId val="80323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5303743"/>
        <c:crosses val="autoZero"/>
        <c:auto val="1"/>
        <c:lblAlgn val="ctr"/>
        <c:lblOffset val="100"/>
        <c:noMultiLvlLbl val="0"/>
      </c:catAx>
      <c:valAx>
        <c:axId val="5530374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032311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17</xdr:col>
      <xdr:colOff>615</xdr:colOff>
      <xdr:row>51</xdr:row>
      <xdr:rowOff>128520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29</xdr:row>
      <xdr:rowOff>0</xdr:rowOff>
    </xdr:from>
    <xdr:to>
      <xdr:col>27</xdr:col>
      <xdr:colOff>229320</xdr:colOff>
      <xdr:row>51</xdr:row>
      <xdr:rowOff>128520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20</xdr:col>
      <xdr:colOff>0</xdr:colOff>
      <xdr:row>29</xdr:row>
      <xdr:rowOff>0</xdr:rowOff>
    </xdr:from>
    <xdr:to>
      <xdr:col>31</xdr:col>
      <xdr:colOff>8640</xdr:colOff>
      <xdr:row>51</xdr:row>
      <xdr:rowOff>128520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402840</xdr:colOff>
      <xdr:row>49</xdr:row>
      <xdr:rowOff>170640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31</xdr:row>
      <xdr:rowOff>0</xdr:rowOff>
    </xdr:from>
    <xdr:to>
      <xdr:col>18</xdr:col>
      <xdr:colOff>141840</xdr:colOff>
      <xdr:row>49</xdr:row>
      <xdr:rowOff>170640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0"/>
  <sheetViews>
    <sheetView showGridLines="0" tabSelected="1" zoomScaleNormal="100" workbookViewId="0">
      <selection sqref="A1:Z1"/>
    </sheetView>
  </sheetViews>
  <sheetFormatPr defaultColWidth="8.7109375" defaultRowHeight="15"/>
  <cols>
    <col min="1" max="1" width="8" customWidth="1"/>
    <col min="2" max="3" width="4" customWidth="1"/>
    <col min="4" max="4" width="8" customWidth="1"/>
    <col min="5" max="6" width="4" customWidth="1"/>
    <col min="7" max="7" width="8" customWidth="1"/>
    <col min="8" max="9" width="4" customWidth="1"/>
    <col min="10" max="10" width="8" customWidth="1"/>
    <col min="11" max="12" width="4" customWidth="1"/>
    <col min="13" max="13" width="8" customWidth="1"/>
    <col min="14" max="15" width="4" customWidth="1"/>
    <col min="16" max="16" width="8" customWidth="1"/>
    <col min="17" max="18" width="4" customWidth="1"/>
    <col min="19" max="19" width="8" customWidth="1"/>
    <col min="20" max="21" width="4" customWidth="1"/>
    <col min="22" max="22" width="8" customWidth="1"/>
    <col min="23" max="26" width="4" customWidth="1"/>
  </cols>
  <sheetData>
    <row r="1" spans="1:30" ht="43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1"/>
      <c r="AB1" s="1"/>
      <c r="AC1" s="1"/>
      <c r="AD1" s="1"/>
    </row>
    <row r="2" spans="1:30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1"/>
      <c r="AB2" s="1"/>
      <c r="AC2" s="1"/>
      <c r="AD2" s="1"/>
    </row>
    <row r="3" spans="1:30" ht="18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1"/>
      <c r="AB3" s="1"/>
      <c r="AC3" s="1"/>
      <c r="AD3" s="1"/>
    </row>
    <row r="4" spans="1:30" ht="4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1"/>
    </row>
    <row r="5" spans="1:30" ht="24" customHeight="1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1"/>
      <c r="AB5" s="1"/>
      <c r="AC5" s="1"/>
      <c r="AD5" s="1"/>
    </row>
    <row r="6" spans="1:30" ht="21.75" customHeight="1">
      <c r="A6" s="3"/>
      <c r="B6" s="51" t="s">
        <v>4</v>
      </c>
      <c r="C6" s="51"/>
      <c r="D6" s="51"/>
      <c r="E6" s="51"/>
      <c r="F6" s="52" t="s">
        <v>5</v>
      </c>
      <c r="G6" s="52"/>
      <c r="H6" s="52"/>
      <c r="I6" s="52"/>
      <c r="J6" s="53" t="s">
        <v>6</v>
      </c>
      <c r="K6" s="53"/>
      <c r="L6" s="53"/>
      <c r="M6" s="53"/>
      <c r="N6" s="54" t="s">
        <v>7</v>
      </c>
      <c r="O6" s="54"/>
      <c r="P6" s="54"/>
      <c r="Q6" s="54"/>
      <c r="R6" s="55" t="s">
        <v>8</v>
      </c>
      <c r="S6" s="55"/>
      <c r="T6" s="55"/>
      <c r="U6" s="55"/>
      <c r="V6" s="56" t="s">
        <v>9</v>
      </c>
      <c r="W6" s="56"/>
      <c r="X6" s="56"/>
      <c r="Y6" s="56"/>
      <c r="Z6" s="3"/>
      <c r="AA6" s="1"/>
      <c r="AB6" s="1"/>
      <c r="AC6" s="1"/>
      <c r="AD6" s="1"/>
    </row>
    <row r="7" spans="1:30" ht="21.75" customHeight="1">
      <c r="A7" s="1"/>
      <c r="B7" s="40" t="s">
        <v>10</v>
      </c>
      <c r="C7" s="40"/>
      <c r="D7" s="40"/>
      <c r="E7" s="40"/>
      <c r="F7" s="40" t="s">
        <v>11</v>
      </c>
      <c r="G7" s="40"/>
      <c r="H7" s="40"/>
      <c r="I7" s="40"/>
      <c r="J7" s="40" t="s">
        <v>12</v>
      </c>
      <c r="K7" s="40"/>
      <c r="L7" s="40"/>
      <c r="M7" s="40"/>
      <c r="N7" s="40" t="s">
        <v>13</v>
      </c>
      <c r="O7" s="40"/>
      <c r="P7" s="40"/>
      <c r="Q7" s="40"/>
      <c r="R7" s="40" t="s">
        <v>14</v>
      </c>
      <c r="S7" s="40"/>
      <c r="T7" s="40"/>
      <c r="U7" s="40"/>
      <c r="V7" s="40" t="s">
        <v>15</v>
      </c>
      <c r="W7" s="40"/>
      <c r="X7" s="40"/>
      <c r="Y7" s="40"/>
      <c r="Z7" s="1"/>
      <c r="AA7" s="1"/>
      <c r="AB7" s="1"/>
      <c r="AC7" s="1"/>
      <c r="AD7" s="1"/>
    </row>
    <row r="8" spans="1:30" ht="21.75" customHeight="1">
      <c r="A8" s="1"/>
      <c r="B8" s="41">
        <f>SUM('🌐 Website'!C7:N7)</f>
        <v>14550</v>
      </c>
      <c r="C8" s="41"/>
      <c r="D8" s="41"/>
      <c r="E8" s="41"/>
      <c r="F8" s="42">
        <f>SUM('📘 Facebook'!C12:N12)</f>
        <v>0</v>
      </c>
      <c r="G8" s="42"/>
      <c r="H8" s="42"/>
      <c r="I8" s="42"/>
      <c r="J8" s="43">
        <f>SUM('💼 LinkedIn'!C12:N12)</f>
        <v>0</v>
      </c>
      <c r="K8" s="43"/>
      <c r="L8" s="43"/>
      <c r="M8" s="43"/>
      <c r="N8" s="44">
        <f>SUM('🎵 TikTok'!C12:N12)</f>
        <v>0</v>
      </c>
      <c r="O8" s="44"/>
      <c r="P8" s="44"/>
      <c r="Q8" s="44"/>
      <c r="R8" s="45">
        <f>SUM('📸 Instagram'!C14:N14)</f>
        <v>28410</v>
      </c>
      <c r="S8" s="45"/>
      <c r="T8" s="45"/>
      <c r="U8" s="45"/>
      <c r="V8" s="46">
        <f>SUM('▶️ YouTube'!C10:N10)</f>
        <v>126960</v>
      </c>
      <c r="W8" s="46"/>
      <c r="X8" s="46"/>
      <c r="Y8" s="46"/>
      <c r="Z8" s="1"/>
      <c r="AA8" s="1"/>
      <c r="AB8" s="1"/>
      <c r="AC8" s="1"/>
      <c r="AD8" s="1"/>
    </row>
    <row r="9" spans="1:30" ht="21.75" customHeight="1">
      <c r="A9" s="1"/>
      <c r="B9" s="41"/>
      <c r="C9" s="41"/>
      <c r="D9" s="41"/>
      <c r="E9" s="41"/>
      <c r="F9" s="42"/>
      <c r="G9" s="42"/>
      <c r="H9" s="42"/>
      <c r="I9" s="42"/>
      <c r="J9" s="43"/>
      <c r="K9" s="43"/>
      <c r="L9" s="43"/>
      <c r="M9" s="43"/>
      <c r="N9" s="44"/>
      <c r="O9" s="44"/>
      <c r="P9" s="44"/>
      <c r="Q9" s="44"/>
      <c r="R9" s="45"/>
      <c r="S9" s="45"/>
      <c r="T9" s="45"/>
      <c r="U9" s="45"/>
      <c r="V9" s="46"/>
      <c r="W9" s="46"/>
      <c r="X9" s="46"/>
      <c r="Y9" s="46"/>
      <c r="Z9" s="1"/>
      <c r="AA9" s="1"/>
      <c r="AB9" s="1"/>
      <c r="AC9" s="1"/>
      <c r="AD9" s="1"/>
    </row>
    <row r="10" spans="1:30" ht="21.75" customHeight="1">
      <c r="A10" s="1"/>
      <c r="B10" s="38" t="s">
        <v>16</v>
      </c>
      <c r="C10" s="38"/>
      <c r="D10" s="38"/>
      <c r="E10" s="38"/>
      <c r="F10" s="38" t="s">
        <v>16</v>
      </c>
      <c r="G10" s="38"/>
      <c r="H10" s="38"/>
      <c r="I10" s="38"/>
      <c r="J10" s="38" t="s">
        <v>16</v>
      </c>
      <c r="K10" s="38"/>
      <c r="L10" s="38"/>
      <c r="M10" s="38"/>
      <c r="N10" s="38" t="s">
        <v>16</v>
      </c>
      <c r="O10" s="38"/>
      <c r="P10" s="38"/>
      <c r="Q10" s="38"/>
      <c r="R10" s="38" t="s">
        <v>16</v>
      </c>
      <c r="S10" s="38"/>
      <c r="T10" s="38"/>
      <c r="U10" s="38"/>
      <c r="V10" s="38" t="s">
        <v>16</v>
      </c>
      <c r="W10" s="38"/>
      <c r="X10" s="38"/>
      <c r="Y10" s="38"/>
      <c r="Z10" s="1"/>
      <c r="AA10" s="1"/>
      <c r="AB10" s="1"/>
      <c r="AC10" s="1"/>
      <c r="AD10" s="1"/>
    </row>
    <row r="11" spans="1:30" ht="19.5" customHeight="1">
      <c r="A11" s="1"/>
      <c r="B11" s="39">
        <f>MAX('🌐 Website'!C7:N7)</f>
        <v>1680</v>
      </c>
      <c r="C11" s="39"/>
      <c r="D11" s="39"/>
      <c r="E11" s="39"/>
      <c r="F11" s="39">
        <f>MAX('📘 Facebook'!C8:N8)</f>
        <v>30</v>
      </c>
      <c r="G11" s="39"/>
      <c r="H11" s="39"/>
      <c r="I11" s="39"/>
      <c r="J11" s="39">
        <f>MAX('💼 LinkedIn'!C7:N7)</f>
        <v>428</v>
      </c>
      <c r="K11" s="39"/>
      <c r="L11" s="39"/>
      <c r="M11" s="39"/>
      <c r="N11" s="39">
        <f>MAX('🎵 TikTok'!C7:N7)</f>
        <v>850</v>
      </c>
      <c r="O11" s="39"/>
      <c r="P11" s="39"/>
      <c r="Q11" s="39"/>
      <c r="R11" s="39">
        <f>MAX('📸 Instagram'!C7:N7)</f>
        <v>1012</v>
      </c>
      <c r="S11" s="39"/>
      <c r="T11" s="39"/>
      <c r="U11" s="39"/>
      <c r="V11" s="39">
        <f>MAX('▶️ YouTube'!C7:N7)</f>
        <v>333</v>
      </c>
      <c r="W11" s="39"/>
      <c r="X11" s="39"/>
      <c r="Y11" s="39"/>
      <c r="Z11" s="1"/>
      <c r="AA11" s="1"/>
      <c r="AB11" s="1"/>
      <c r="AC11" s="1"/>
      <c r="AD11" s="1"/>
    </row>
    <row r="12" spans="1:30" ht="3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1"/>
      <c r="AB12" s="1"/>
      <c r="AC12" s="1"/>
      <c r="AD12" s="1"/>
    </row>
    <row r="13" spans="1:30" ht="21.75" customHeight="1">
      <c r="A13" s="36" t="s">
        <v>17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1"/>
      <c r="AB13" s="1"/>
      <c r="AC13" s="1"/>
      <c r="AD13" s="1"/>
    </row>
    <row r="14" spans="1:30" ht="19.5" customHeight="1">
      <c r="A14" s="37" t="s">
        <v>18</v>
      </c>
      <c r="B14" s="37"/>
      <c r="C14" s="37"/>
      <c r="D14" s="37" t="s">
        <v>19</v>
      </c>
      <c r="E14" s="37"/>
      <c r="F14" s="37"/>
      <c r="G14" s="37" t="s">
        <v>20</v>
      </c>
      <c r="H14" s="37"/>
      <c r="I14" s="37"/>
      <c r="J14" s="37" t="s">
        <v>21</v>
      </c>
      <c r="K14" s="37"/>
      <c r="L14" s="37"/>
      <c r="M14" s="37" t="s">
        <v>22</v>
      </c>
      <c r="N14" s="37"/>
      <c r="O14" s="37"/>
      <c r="P14" s="37" t="s">
        <v>23</v>
      </c>
      <c r="Q14" s="37"/>
      <c r="R14" s="37"/>
      <c r="S14" s="37" t="s">
        <v>24</v>
      </c>
      <c r="T14" s="37"/>
      <c r="U14" s="37"/>
      <c r="V14" s="37" t="s">
        <v>25</v>
      </c>
      <c r="W14" s="37"/>
      <c r="X14" s="37"/>
      <c r="Y14" s="1"/>
      <c r="Z14" s="1"/>
      <c r="AA14" s="1"/>
      <c r="AB14" s="1"/>
      <c r="AC14" s="1"/>
      <c r="AD14" s="1"/>
    </row>
    <row r="15" spans="1:30" ht="15.75" customHeight="1">
      <c r="A15" s="32" t="s">
        <v>26</v>
      </c>
      <c r="B15" s="32"/>
      <c r="C15" s="32"/>
      <c r="D15" s="33">
        <f>'🌐 Website'!C7</f>
        <v>820</v>
      </c>
      <c r="E15" s="33"/>
      <c r="F15" s="33"/>
      <c r="G15" s="33">
        <f>'📘 Facebook'!C12</f>
        <v>0</v>
      </c>
      <c r="H15" s="33"/>
      <c r="I15" s="33"/>
      <c r="J15" s="33">
        <f>'💼 LinkedIn'!C12</f>
        <v>0</v>
      </c>
      <c r="K15" s="33"/>
      <c r="L15" s="33"/>
      <c r="M15" s="33">
        <f>'🎵 TikTok'!C12</f>
        <v>0</v>
      </c>
      <c r="N15" s="33"/>
      <c r="O15" s="33"/>
      <c r="P15" s="33">
        <f>'📸 Instagram'!C14</f>
        <v>1400</v>
      </c>
      <c r="Q15" s="33"/>
      <c r="R15" s="33"/>
      <c r="S15" s="33">
        <f>'▶️ YouTube'!C10</f>
        <v>3200</v>
      </c>
      <c r="T15" s="33"/>
      <c r="U15" s="33"/>
      <c r="V15" s="34">
        <f t="shared" ref="V15:V26" si="0">D15+G15+J15+M15+P15+S15</f>
        <v>5420</v>
      </c>
      <c r="W15" s="34"/>
      <c r="X15" s="34"/>
      <c r="Y15" s="34"/>
      <c r="Z15" s="34"/>
      <c r="AA15" s="1"/>
      <c r="AB15" s="1"/>
      <c r="AC15" s="1"/>
      <c r="AD15" s="1"/>
    </row>
    <row r="16" spans="1:30" ht="15.75" customHeight="1">
      <c r="A16" s="32" t="s">
        <v>27</v>
      </c>
      <c r="B16" s="32"/>
      <c r="C16" s="32"/>
      <c r="D16" s="35">
        <f>'🌐 Website'!D7</f>
        <v>910</v>
      </c>
      <c r="E16" s="35"/>
      <c r="F16" s="35"/>
      <c r="G16" s="35">
        <f>'📘 Facebook'!D12</f>
        <v>0</v>
      </c>
      <c r="H16" s="35"/>
      <c r="I16" s="35"/>
      <c r="J16" s="35">
        <f>'💼 LinkedIn'!D12</f>
        <v>0</v>
      </c>
      <c r="K16" s="35"/>
      <c r="L16" s="35"/>
      <c r="M16" s="35">
        <f>'🎵 TikTok'!D12</f>
        <v>0</v>
      </c>
      <c r="N16" s="35"/>
      <c r="O16" s="35"/>
      <c r="P16" s="35">
        <f>'📸 Instagram'!D14</f>
        <v>1650</v>
      </c>
      <c r="Q16" s="35"/>
      <c r="R16" s="35"/>
      <c r="S16" s="35">
        <f>'▶️ YouTube'!D10</f>
        <v>3980</v>
      </c>
      <c r="T16" s="35"/>
      <c r="U16" s="35"/>
      <c r="V16" s="34">
        <f t="shared" si="0"/>
        <v>6540</v>
      </c>
      <c r="W16" s="34"/>
      <c r="X16" s="34"/>
      <c r="Y16" s="34"/>
      <c r="Z16" s="34"/>
      <c r="AA16" s="1"/>
      <c r="AB16" s="1"/>
      <c r="AC16" s="1"/>
      <c r="AD16" s="1"/>
    </row>
    <row r="17" spans="1:30" ht="15.75" customHeight="1">
      <c r="A17" s="32" t="s">
        <v>28</v>
      </c>
      <c r="B17" s="32"/>
      <c r="C17" s="32"/>
      <c r="D17" s="33">
        <f>'🌐 Website'!E7</f>
        <v>1050</v>
      </c>
      <c r="E17" s="33"/>
      <c r="F17" s="33"/>
      <c r="G17" s="33">
        <f>'📘 Facebook'!E12</f>
        <v>0</v>
      </c>
      <c r="H17" s="33"/>
      <c r="I17" s="33"/>
      <c r="J17" s="33">
        <f>'💼 LinkedIn'!E12</f>
        <v>0</v>
      </c>
      <c r="K17" s="33"/>
      <c r="L17" s="33"/>
      <c r="M17" s="33">
        <f>'🎵 TikTok'!E12</f>
        <v>0</v>
      </c>
      <c r="N17" s="33"/>
      <c r="O17" s="33"/>
      <c r="P17" s="33">
        <f>'📸 Instagram'!E14</f>
        <v>1920</v>
      </c>
      <c r="Q17" s="33"/>
      <c r="R17" s="33"/>
      <c r="S17" s="33">
        <f>'▶️ YouTube'!E10</f>
        <v>4980</v>
      </c>
      <c r="T17" s="33"/>
      <c r="U17" s="33"/>
      <c r="V17" s="34">
        <f t="shared" si="0"/>
        <v>7950</v>
      </c>
      <c r="W17" s="34"/>
      <c r="X17" s="34"/>
      <c r="Y17" s="34"/>
      <c r="Z17" s="34"/>
      <c r="AA17" s="1"/>
      <c r="AB17" s="1"/>
      <c r="AC17" s="1"/>
      <c r="AD17" s="1"/>
    </row>
    <row r="18" spans="1:30" ht="15.75" customHeight="1">
      <c r="A18" s="32" t="s">
        <v>29</v>
      </c>
      <c r="B18" s="32"/>
      <c r="C18" s="32"/>
      <c r="D18" s="35">
        <f>'🌐 Website'!F7</f>
        <v>980</v>
      </c>
      <c r="E18" s="35"/>
      <c r="F18" s="35"/>
      <c r="G18" s="35">
        <f>'📘 Facebook'!F12</f>
        <v>0</v>
      </c>
      <c r="H18" s="35"/>
      <c r="I18" s="35"/>
      <c r="J18" s="35">
        <f>'💼 LinkedIn'!F12</f>
        <v>0</v>
      </c>
      <c r="K18" s="35"/>
      <c r="L18" s="35"/>
      <c r="M18" s="35">
        <f>'🎵 TikTok'!F12</f>
        <v>0</v>
      </c>
      <c r="N18" s="35"/>
      <c r="O18" s="35"/>
      <c r="P18" s="35">
        <f>'📸 Instagram'!F14</f>
        <v>1720</v>
      </c>
      <c r="Q18" s="35"/>
      <c r="R18" s="35"/>
      <c r="S18" s="35">
        <f>'▶️ YouTube'!F10</f>
        <v>5900</v>
      </c>
      <c r="T18" s="35"/>
      <c r="U18" s="35"/>
      <c r="V18" s="34">
        <f t="shared" si="0"/>
        <v>8600</v>
      </c>
      <c r="W18" s="34"/>
      <c r="X18" s="34"/>
      <c r="Y18" s="34"/>
      <c r="Z18" s="34"/>
      <c r="AA18" s="1"/>
      <c r="AB18" s="1"/>
      <c r="AC18" s="1"/>
      <c r="AD18" s="1"/>
    </row>
    <row r="19" spans="1:30" ht="15.75" customHeight="1">
      <c r="A19" s="32" t="s">
        <v>30</v>
      </c>
      <c r="B19" s="32"/>
      <c r="C19" s="32"/>
      <c r="D19" s="33">
        <f>'🌐 Website'!G7</f>
        <v>1120</v>
      </c>
      <c r="E19" s="33"/>
      <c r="F19" s="33"/>
      <c r="G19" s="33">
        <f>'📘 Facebook'!G12</f>
        <v>0</v>
      </c>
      <c r="H19" s="33"/>
      <c r="I19" s="33"/>
      <c r="J19" s="33">
        <f>'💼 LinkedIn'!G12</f>
        <v>0</v>
      </c>
      <c r="K19" s="33"/>
      <c r="L19" s="33"/>
      <c r="M19" s="33">
        <f>'🎵 TikTok'!G12</f>
        <v>0</v>
      </c>
      <c r="N19" s="33"/>
      <c r="O19" s="33"/>
      <c r="P19" s="33">
        <f>'📸 Instagram'!G14</f>
        <v>2100</v>
      </c>
      <c r="Q19" s="33"/>
      <c r="R19" s="33"/>
      <c r="S19" s="33">
        <f>'▶️ YouTube'!G10</f>
        <v>7000</v>
      </c>
      <c r="T19" s="33"/>
      <c r="U19" s="33"/>
      <c r="V19" s="34">
        <f t="shared" si="0"/>
        <v>10220</v>
      </c>
      <c r="W19" s="34"/>
      <c r="X19" s="34"/>
      <c r="Y19" s="34"/>
      <c r="Z19" s="34"/>
      <c r="AA19" s="1"/>
      <c r="AB19" s="1"/>
      <c r="AC19" s="1"/>
      <c r="AD19" s="1"/>
    </row>
    <row r="20" spans="1:30" ht="15.75" customHeight="1">
      <c r="A20" s="32" t="s">
        <v>31</v>
      </c>
      <c r="B20" s="32"/>
      <c r="C20" s="32"/>
      <c r="D20" s="35">
        <f>'🌐 Website'!H7</f>
        <v>1340</v>
      </c>
      <c r="E20" s="35"/>
      <c r="F20" s="35"/>
      <c r="G20" s="35">
        <f>'📘 Facebook'!H12</f>
        <v>0</v>
      </c>
      <c r="H20" s="35"/>
      <c r="I20" s="35"/>
      <c r="J20" s="35">
        <f>'💼 LinkedIn'!H12</f>
        <v>0</v>
      </c>
      <c r="K20" s="35"/>
      <c r="L20" s="35"/>
      <c r="M20" s="35">
        <f>'🎵 TikTok'!H12</f>
        <v>0</v>
      </c>
      <c r="N20" s="35"/>
      <c r="O20" s="35"/>
      <c r="P20" s="35">
        <f>'📸 Instagram'!H14</f>
        <v>2660</v>
      </c>
      <c r="Q20" s="35"/>
      <c r="R20" s="35"/>
      <c r="S20" s="35">
        <f>'▶️ YouTube'!H10</f>
        <v>8400</v>
      </c>
      <c r="T20" s="35"/>
      <c r="U20" s="35"/>
      <c r="V20" s="34">
        <f t="shared" si="0"/>
        <v>12400</v>
      </c>
      <c r="W20" s="34"/>
      <c r="X20" s="34"/>
      <c r="Y20" s="34"/>
      <c r="Z20" s="34"/>
      <c r="AA20" s="1"/>
      <c r="AB20" s="1"/>
      <c r="AC20" s="1"/>
      <c r="AD20" s="1"/>
    </row>
    <row r="21" spans="1:30" ht="15.75" customHeight="1">
      <c r="A21" s="32" t="s">
        <v>32</v>
      </c>
      <c r="B21" s="32"/>
      <c r="C21" s="32"/>
      <c r="D21" s="33">
        <f>'🌐 Website'!I7</f>
        <v>1200</v>
      </c>
      <c r="E21" s="33"/>
      <c r="F21" s="33"/>
      <c r="G21" s="33">
        <f>'📘 Facebook'!I12</f>
        <v>0</v>
      </c>
      <c r="H21" s="33"/>
      <c r="I21" s="33"/>
      <c r="J21" s="33">
        <f>'💼 LinkedIn'!I12</f>
        <v>0</v>
      </c>
      <c r="K21" s="33"/>
      <c r="L21" s="33"/>
      <c r="M21" s="33">
        <f>'🎵 TikTok'!I12</f>
        <v>0</v>
      </c>
      <c r="N21" s="33"/>
      <c r="O21" s="33"/>
      <c r="P21" s="33">
        <f>'📸 Instagram'!I14</f>
        <v>2380</v>
      </c>
      <c r="Q21" s="33"/>
      <c r="R21" s="33"/>
      <c r="S21" s="33">
        <f>'▶️ YouTube'!I10</f>
        <v>9900</v>
      </c>
      <c r="T21" s="33"/>
      <c r="U21" s="33"/>
      <c r="V21" s="34">
        <f t="shared" si="0"/>
        <v>13480</v>
      </c>
      <c r="W21" s="34"/>
      <c r="X21" s="34"/>
      <c r="Y21" s="34"/>
      <c r="Z21" s="34"/>
      <c r="AA21" s="1"/>
      <c r="AB21" s="1"/>
      <c r="AC21" s="1"/>
      <c r="AD21" s="1"/>
    </row>
    <row r="22" spans="1:30" ht="15.75" customHeight="1">
      <c r="A22" s="32" t="s">
        <v>33</v>
      </c>
      <c r="B22" s="32"/>
      <c r="C22" s="32"/>
      <c r="D22" s="35">
        <f>'🌐 Website'!J7</f>
        <v>1180</v>
      </c>
      <c r="E22" s="35"/>
      <c r="F22" s="35"/>
      <c r="G22" s="35">
        <f>'📘 Facebook'!J12</f>
        <v>0</v>
      </c>
      <c r="H22" s="35"/>
      <c r="I22" s="35"/>
      <c r="J22" s="35">
        <f>'💼 LinkedIn'!J12</f>
        <v>0</v>
      </c>
      <c r="K22" s="35"/>
      <c r="L22" s="35"/>
      <c r="M22" s="35">
        <f>'🎵 TikTok'!J12</f>
        <v>0</v>
      </c>
      <c r="N22" s="35"/>
      <c r="O22" s="35"/>
      <c r="P22" s="35">
        <f>'📸 Instagram'!J14</f>
        <v>2325</v>
      </c>
      <c r="Q22" s="35"/>
      <c r="R22" s="35"/>
      <c r="S22" s="35">
        <f>'▶️ YouTube'!J10</f>
        <v>11700</v>
      </c>
      <c r="T22" s="35"/>
      <c r="U22" s="35"/>
      <c r="V22" s="34">
        <f t="shared" si="0"/>
        <v>15205</v>
      </c>
      <c r="W22" s="34"/>
      <c r="X22" s="34"/>
      <c r="Y22" s="34"/>
      <c r="Z22" s="34"/>
      <c r="AA22" s="1"/>
      <c r="AB22" s="1"/>
      <c r="AC22" s="1"/>
      <c r="AD22" s="1"/>
    </row>
    <row r="23" spans="1:30" ht="15.75" customHeight="1">
      <c r="A23" s="32" t="s">
        <v>34</v>
      </c>
      <c r="B23" s="32"/>
      <c r="C23" s="32"/>
      <c r="D23" s="33">
        <f>'🌐 Website'!K7</f>
        <v>1300</v>
      </c>
      <c r="E23" s="33"/>
      <c r="F23" s="33"/>
      <c r="G23" s="33">
        <f>'📘 Facebook'!K12</f>
        <v>0</v>
      </c>
      <c r="H23" s="33"/>
      <c r="I23" s="33"/>
      <c r="J23" s="33">
        <f>'💼 LinkedIn'!K12</f>
        <v>0</v>
      </c>
      <c r="K23" s="33"/>
      <c r="L23" s="33"/>
      <c r="M23" s="33">
        <f>'🎵 TikTok'!K12</f>
        <v>0</v>
      </c>
      <c r="N23" s="33"/>
      <c r="O23" s="33"/>
      <c r="P23" s="33">
        <f>'📸 Instagram'!K14</f>
        <v>2580</v>
      </c>
      <c r="Q23" s="33"/>
      <c r="R23" s="33"/>
      <c r="S23" s="33">
        <f>'▶️ YouTube'!K10</f>
        <v>13800</v>
      </c>
      <c r="T23" s="33"/>
      <c r="U23" s="33"/>
      <c r="V23" s="34">
        <f t="shared" si="0"/>
        <v>17680</v>
      </c>
      <c r="W23" s="34"/>
      <c r="X23" s="34"/>
      <c r="Y23" s="34"/>
      <c r="Z23" s="34"/>
      <c r="AA23" s="1"/>
      <c r="AB23" s="1"/>
      <c r="AC23" s="1"/>
      <c r="AD23" s="1"/>
    </row>
    <row r="24" spans="1:30" ht="15.75" customHeight="1">
      <c r="A24" s="32" t="s">
        <v>35</v>
      </c>
      <c r="B24" s="32"/>
      <c r="C24" s="32"/>
      <c r="D24" s="35">
        <f>'🌐 Website'!L7</f>
        <v>1420</v>
      </c>
      <c r="E24" s="35"/>
      <c r="F24" s="35"/>
      <c r="G24" s="35">
        <f>'📘 Facebook'!L12</f>
        <v>0</v>
      </c>
      <c r="H24" s="35"/>
      <c r="I24" s="35"/>
      <c r="J24" s="35">
        <f>'💼 LinkedIn'!L12</f>
        <v>0</v>
      </c>
      <c r="K24" s="35"/>
      <c r="L24" s="35"/>
      <c r="M24" s="35">
        <f>'🎵 TikTok'!L12</f>
        <v>0</v>
      </c>
      <c r="N24" s="35"/>
      <c r="O24" s="35"/>
      <c r="P24" s="35">
        <f>'📸 Instagram'!L14</f>
        <v>2925</v>
      </c>
      <c r="Q24" s="35"/>
      <c r="R24" s="35"/>
      <c r="S24" s="35">
        <f>'▶️ YouTube'!L10</f>
        <v>16300</v>
      </c>
      <c r="T24" s="35"/>
      <c r="U24" s="35"/>
      <c r="V24" s="34">
        <f t="shared" si="0"/>
        <v>20645</v>
      </c>
      <c r="W24" s="34"/>
      <c r="X24" s="34"/>
      <c r="Y24" s="34"/>
      <c r="Z24" s="34"/>
      <c r="AA24" s="1"/>
      <c r="AB24" s="1"/>
      <c r="AC24" s="1"/>
      <c r="AD24" s="1"/>
    </row>
    <row r="25" spans="1:30" ht="15.75" customHeight="1">
      <c r="A25" s="32" t="s">
        <v>36</v>
      </c>
      <c r="B25" s="32"/>
      <c r="C25" s="32"/>
      <c r="D25" s="33">
        <f>'🌐 Website'!M7</f>
        <v>1550</v>
      </c>
      <c r="E25" s="33"/>
      <c r="F25" s="33"/>
      <c r="G25" s="33">
        <f>'📘 Facebook'!M12</f>
        <v>0</v>
      </c>
      <c r="H25" s="33"/>
      <c r="I25" s="33"/>
      <c r="J25" s="33">
        <f>'💼 LinkedIn'!M12</f>
        <v>0</v>
      </c>
      <c r="K25" s="33"/>
      <c r="L25" s="33"/>
      <c r="M25" s="33">
        <f>'🎵 TikTok'!M12</f>
        <v>0</v>
      </c>
      <c r="N25" s="33"/>
      <c r="O25" s="33"/>
      <c r="P25" s="33">
        <f>'📸 Instagram'!M14</f>
        <v>3200</v>
      </c>
      <c r="Q25" s="33"/>
      <c r="R25" s="33"/>
      <c r="S25" s="33">
        <f>'▶️ YouTube'!M10</f>
        <v>19200</v>
      </c>
      <c r="T25" s="33"/>
      <c r="U25" s="33"/>
      <c r="V25" s="34">
        <f t="shared" si="0"/>
        <v>23950</v>
      </c>
      <c r="W25" s="34"/>
      <c r="X25" s="34"/>
      <c r="Y25" s="34"/>
      <c r="Z25" s="34"/>
      <c r="AA25" s="1"/>
      <c r="AB25" s="1"/>
      <c r="AC25" s="1"/>
      <c r="AD25" s="1"/>
    </row>
    <row r="26" spans="1:30" ht="15.75" customHeight="1">
      <c r="A26" s="32" t="s">
        <v>37</v>
      </c>
      <c r="B26" s="32"/>
      <c r="C26" s="32"/>
      <c r="D26" s="35">
        <f>'🌐 Website'!N7</f>
        <v>1680</v>
      </c>
      <c r="E26" s="35"/>
      <c r="F26" s="35"/>
      <c r="G26" s="35">
        <f>'📘 Facebook'!N12</f>
        <v>0</v>
      </c>
      <c r="H26" s="35"/>
      <c r="I26" s="35"/>
      <c r="J26" s="35">
        <f>'💼 LinkedIn'!N12</f>
        <v>0</v>
      </c>
      <c r="K26" s="35"/>
      <c r="L26" s="35"/>
      <c r="M26" s="35">
        <f>'🎵 TikTok'!N12</f>
        <v>0</v>
      </c>
      <c r="N26" s="35"/>
      <c r="O26" s="35"/>
      <c r="P26" s="35">
        <f>'📸 Instagram'!N14</f>
        <v>3550</v>
      </c>
      <c r="Q26" s="35"/>
      <c r="R26" s="35"/>
      <c r="S26" s="35">
        <f>'▶️ YouTube'!N10</f>
        <v>22600</v>
      </c>
      <c r="T26" s="35"/>
      <c r="U26" s="35"/>
      <c r="V26" s="34">
        <f t="shared" si="0"/>
        <v>27830</v>
      </c>
      <c r="W26" s="34"/>
      <c r="X26" s="34"/>
      <c r="Y26" s="34"/>
      <c r="Z26" s="34"/>
      <c r="AA26" s="1"/>
      <c r="AB26" s="1"/>
      <c r="AC26" s="1"/>
      <c r="AD26" s="1"/>
    </row>
    <row r="27" spans="1:30" ht="19.5" customHeight="1">
      <c r="A27" s="28" t="s">
        <v>38</v>
      </c>
      <c r="B27" s="28"/>
      <c r="C27" s="28"/>
      <c r="D27" s="29">
        <f>SUM(D15:D26)</f>
        <v>14550</v>
      </c>
      <c r="E27" s="29"/>
      <c r="F27" s="29"/>
      <c r="G27" s="29">
        <f>SUM(G15:G26)</f>
        <v>0</v>
      </c>
      <c r="H27" s="29"/>
      <c r="I27" s="29"/>
      <c r="J27" s="29">
        <f>SUM(J15:J26)</f>
        <v>0</v>
      </c>
      <c r="K27" s="29"/>
      <c r="L27" s="29"/>
      <c r="M27" s="29">
        <f>SUM(M15:M26)</f>
        <v>0</v>
      </c>
      <c r="N27" s="29"/>
      <c r="O27" s="29"/>
      <c r="P27" s="29">
        <f>SUM(P15:P26)</f>
        <v>28410</v>
      </c>
      <c r="Q27" s="29"/>
      <c r="R27" s="29"/>
      <c r="S27" s="29">
        <f>SUM(S15:S26)</f>
        <v>126960</v>
      </c>
      <c r="T27" s="29"/>
      <c r="U27" s="29"/>
      <c r="V27" s="30">
        <f>SUM(V15:V26)</f>
        <v>169920</v>
      </c>
      <c r="W27" s="30"/>
      <c r="X27" s="30"/>
      <c r="Y27" s="30"/>
      <c r="Z27" s="30"/>
      <c r="AA27" s="1"/>
      <c r="AB27" s="1"/>
      <c r="AC27" s="1"/>
      <c r="AD27" s="1"/>
    </row>
    <row r="28" spans="1:30" ht="3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1"/>
      <c r="AB28" s="1"/>
      <c r="AC28" s="1"/>
      <c r="AD28" s="1"/>
    </row>
    <row r="29" spans="1:30" ht="21.75" customHeight="1">
      <c r="A29" s="31" t="s">
        <v>39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1"/>
      <c r="AB29" s="1"/>
      <c r="AC29" s="1"/>
      <c r="AD29" s="1"/>
    </row>
    <row r="30" spans="1: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>
      <c r="A56" s="1" t="s">
        <v>40</v>
      </c>
      <c r="B56" s="1" t="s">
        <v>41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>
      <c r="A57" s="7" t="s">
        <v>42</v>
      </c>
      <c r="B57" s="7">
        <f>SUM(D15:D26)</f>
        <v>14550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>
      <c r="A58" s="7" t="s">
        <v>43</v>
      </c>
      <c r="B58" s="7">
        <f>SUM(G15:G26)</f>
        <v>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>
      <c r="A59" s="7" t="s">
        <v>44</v>
      </c>
      <c r="B59" s="7">
        <f>SUM(J15:J26)</f>
        <v>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>
      <c r="A60" s="7" t="s">
        <v>45</v>
      </c>
      <c r="B60" s="7">
        <f>SUM(M15:M26)</f>
        <v>0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>
      <c r="A61" s="7" t="s">
        <v>46</v>
      </c>
      <c r="B61" s="7">
        <f>SUM(P15:P26)</f>
        <v>28410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7" t="s">
        <v>47</v>
      </c>
      <c r="B62" s="7">
        <f>SUM(S15:S26)</f>
        <v>126960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9.5" customHeight="1">
      <c r="A63" s="27" t="s">
        <v>48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1"/>
      <c r="AB63" s="1"/>
      <c r="AC63" s="1"/>
      <c r="AD63" s="1"/>
    </row>
    <row r="64" spans="1:3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</sheetData>
  <mergeCells count="149">
    <mergeCell ref="A1:Z1"/>
    <mergeCell ref="A2:Z2"/>
    <mergeCell ref="A3:Z3"/>
    <mergeCell ref="A5:Z5"/>
    <mergeCell ref="B6:E6"/>
    <mergeCell ref="F6:I6"/>
    <mergeCell ref="J6:M6"/>
    <mergeCell ref="N6:Q6"/>
    <mergeCell ref="R6:U6"/>
    <mergeCell ref="V6:Y6"/>
    <mergeCell ref="B7:E7"/>
    <mergeCell ref="F7:I7"/>
    <mergeCell ref="J7:M7"/>
    <mergeCell ref="N7:Q7"/>
    <mergeCell ref="R7:U7"/>
    <mergeCell ref="V7:Y7"/>
    <mergeCell ref="B8:E9"/>
    <mergeCell ref="F8:I9"/>
    <mergeCell ref="J8:M9"/>
    <mergeCell ref="N8:Q9"/>
    <mergeCell ref="R8:U9"/>
    <mergeCell ref="V8:Y9"/>
    <mergeCell ref="B10:E10"/>
    <mergeCell ref="F10:I10"/>
    <mergeCell ref="J10:M10"/>
    <mergeCell ref="N10:Q10"/>
    <mergeCell ref="R10:U10"/>
    <mergeCell ref="V10:Y10"/>
    <mergeCell ref="B11:E11"/>
    <mergeCell ref="F11:I11"/>
    <mergeCell ref="J11:M11"/>
    <mergeCell ref="N11:Q11"/>
    <mergeCell ref="R11:U11"/>
    <mergeCell ref="V11:Y11"/>
    <mergeCell ref="A13:Z13"/>
    <mergeCell ref="A14:C14"/>
    <mergeCell ref="D14:F14"/>
    <mergeCell ref="G14:I14"/>
    <mergeCell ref="J14:L14"/>
    <mergeCell ref="M14:O14"/>
    <mergeCell ref="P14:R14"/>
    <mergeCell ref="S14:U14"/>
    <mergeCell ref="V14:X14"/>
    <mergeCell ref="A15:C15"/>
    <mergeCell ref="D15:F15"/>
    <mergeCell ref="G15:I15"/>
    <mergeCell ref="J15:L15"/>
    <mergeCell ref="M15:O15"/>
    <mergeCell ref="P15:R15"/>
    <mergeCell ref="S15:U15"/>
    <mergeCell ref="V15:Z15"/>
    <mergeCell ref="A16:C16"/>
    <mergeCell ref="D16:F16"/>
    <mergeCell ref="G16:I16"/>
    <mergeCell ref="J16:L16"/>
    <mergeCell ref="M16:O16"/>
    <mergeCell ref="P16:R16"/>
    <mergeCell ref="S16:U16"/>
    <mergeCell ref="V16:Z16"/>
    <mergeCell ref="A17:C17"/>
    <mergeCell ref="D17:F17"/>
    <mergeCell ref="G17:I17"/>
    <mergeCell ref="J17:L17"/>
    <mergeCell ref="M17:O17"/>
    <mergeCell ref="P17:R17"/>
    <mergeCell ref="S17:U17"/>
    <mergeCell ref="V17:Z17"/>
    <mergeCell ref="A18:C18"/>
    <mergeCell ref="D18:F18"/>
    <mergeCell ref="G18:I18"/>
    <mergeCell ref="J18:L18"/>
    <mergeCell ref="M18:O18"/>
    <mergeCell ref="P18:R18"/>
    <mergeCell ref="S18:U18"/>
    <mergeCell ref="V18:Z18"/>
    <mergeCell ref="A19:C19"/>
    <mergeCell ref="D19:F19"/>
    <mergeCell ref="G19:I19"/>
    <mergeCell ref="J19:L19"/>
    <mergeCell ref="M19:O19"/>
    <mergeCell ref="P19:R19"/>
    <mergeCell ref="S19:U19"/>
    <mergeCell ref="V19:Z19"/>
    <mergeCell ref="A20:C20"/>
    <mergeCell ref="D20:F20"/>
    <mergeCell ref="G20:I20"/>
    <mergeCell ref="J20:L20"/>
    <mergeCell ref="M20:O20"/>
    <mergeCell ref="P20:R20"/>
    <mergeCell ref="S20:U20"/>
    <mergeCell ref="V20:Z20"/>
    <mergeCell ref="A21:C21"/>
    <mergeCell ref="D21:F21"/>
    <mergeCell ref="G21:I21"/>
    <mergeCell ref="J21:L21"/>
    <mergeCell ref="M21:O21"/>
    <mergeCell ref="P21:R21"/>
    <mergeCell ref="S21:U21"/>
    <mergeCell ref="V21:Z21"/>
    <mergeCell ref="A22:C22"/>
    <mergeCell ref="D22:F22"/>
    <mergeCell ref="G22:I22"/>
    <mergeCell ref="J22:L22"/>
    <mergeCell ref="M22:O22"/>
    <mergeCell ref="P22:R22"/>
    <mergeCell ref="S22:U22"/>
    <mergeCell ref="V22:Z22"/>
    <mergeCell ref="A23:C23"/>
    <mergeCell ref="D23:F23"/>
    <mergeCell ref="G23:I23"/>
    <mergeCell ref="J23:L23"/>
    <mergeCell ref="M23:O23"/>
    <mergeCell ref="P23:R23"/>
    <mergeCell ref="S23:U23"/>
    <mergeCell ref="V23:Z23"/>
    <mergeCell ref="A24:C24"/>
    <mergeCell ref="D24:F24"/>
    <mergeCell ref="G24:I24"/>
    <mergeCell ref="J24:L24"/>
    <mergeCell ref="M24:O24"/>
    <mergeCell ref="P24:R24"/>
    <mergeCell ref="S24:U24"/>
    <mergeCell ref="V24:Z24"/>
    <mergeCell ref="A25:C25"/>
    <mergeCell ref="D25:F25"/>
    <mergeCell ref="G25:I25"/>
    <mergeCell ref="J25:L25"/>
    <mergeCell ref="M25:O25"/>
    <mergeCell ref="P25:R25"/>
    <mergeCell ref="S25:U25"/>
    <mergeCell ref="V25:Z25"/>
    <mergeCell ref="A26:C26"/>
    <mergeCell ref="D26:F26"/>
    <mergeCell ref="G26:I26"/>
    <mergeCell ref="J26:L26"/>
    <mergeCell ref="M26:O26"/>
    <mergeCell ref="P26:R26"/>
    <mergeCell ref="S26:U26"/>
    <mergeCell ref="V26:Z26"/>
    <mergeCell ref="A63:Z63"/>
    <mergeCell ref="A27:C27"/>
    <mergeCell ref="D27:F27"/>
    <mergeCell ref="G27:I27"/>
    <mergeCell ref="J27:L27"/>
    <mergeCell ref="M27:O27"/>
    <mergeCell ref="P27:R27"/>
    <mergeCell ref="S27:U27"/>
    <mergeCell ref="V27:Z27"/>
    <mergeCell ref="A29:Z2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"/>
  <sheetViews>
    <sheetView showGridLines="0" zoomScaleNormal="100" workbookViewId="0">
      <selection sqref="A1:R1"/>
    </sheetView>
  </sheetViews>
  <sheetFormatPr defaultColWidth="8.7109375" defaultRowHeight="15"/>
  <cols>
    <col min="1" max="1" width="22" customWidth="1"/>
    <col min="2" max="2" width="18" customWidth="1"/>
    <col min="3" max="14" width="9" customWidth="1"/>
  </cols>
  <sheetData>
    <row r="1" spans="1:20" ht="36" customHeight="1">
      <c r="A1" s="59" t="s">
        <v>49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1"/>
      <c r="T1" s="1"/>
    </row>
    <row r="2" spans="1:20" ht="19.5" customHeight="1">
      <c r="A2" s="60" t="s">
        <v>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"/>
      <c r="T2" s="1"/>
    </row>
    <row r="3" spans="1:20" ht="19.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  <c r="T3" s="1"/>
    </row>
    <row r="4" spans="1:20" ht="19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"/>
      <c r="T4" s="1"/>
    </row>
    <row r="5" spans="1:20" ht="18" customHeight="1">
      <c r="A5" s="61" t="s">
        <v>51</v>
      </c>
      <c r="B5" s="61"/>
      <c r="C5" s="9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9" t="s">
        <v>33</v>
      </c>
      <c r="K5" s="9" t="s">
        <v>34</v>
      </c>
      <c r="L5" s="9" t="s">
        <v>35</v>
      </c>
      <c r="M5" s="9" t="s">
        <v>36</v>
      </c>
      <c r="N5" s="9" t="s">
        <v>37</v>
      </c>
      <c r="O5" s="10"/>
      <c r="P5" s="10"/>
      <c r="Q5" s="10"/>
      <c r="R5" s="10"/>
      <c r="S5" s="1"/>
      <c r="T5" s="1"/>
    </row>
    <row r="6" spans="1:20" ht="18" customHeight="1">
      <c r="A6" s="57" t="s">
        <v>52</v>
      </c>
      <c r="B6" s="5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</row>
    <row r="7" spans="1:20" ht="15.75" customHeight="1">
      <c r="A7" s="11" t="s">
        <v>53</v>
      </c>
      <c r="B7" s="12" t="s">
        <v>54</v>
      </c>
      <c r="C7" s="5">
        <v>820</v>
      </c>
      <c r="D7" s="5">
        <v>910</v>
      </c>
      <c r="E7" s="5">
        <v>1050</v>
      </c>
      <c r="F7" s="5">
        <v>980</v>
      </c>
      <c r="G7" s="5">
        <v>1120</v>
      </c>
      <c r="H7" s="5">
        <v>1340</v>
      </c>
      <c r="I7" s="5">
        <v>1200</v>
      </c>
      <c r="J7" s="5">
        <v>1180</v>
      </c>
      <c r="K7" s="5">
        <v>1300</v>
      </c>
      <c r="L7" s="5">
        <v>1420</v>
      </c>
      <c r="M7" s="5">
        <v>1550</v>
      </c>
      <c r="N7" s="5">
        <v>1680</v>
      </c>
      <c r="O7" s="1"/>
      <c r="P7" s="1"/>
      <c r="Q7" s="1"/>
      <c r="R7" s="1"/>
      <c r="S7" s="1"/>
      <c r="T7" s="1"/>
    </row>
    <row r="8" spans="1:20" ht="15.75" customHeight="1">
      <c r="A8" s="11" t="s">
        <v>55</v>
      </c>
      <c r="B8" s="12" t="s">
        <v>56</v>
      </c>
      <c r="C8" s="6">
        <v>620</v>
      </c>
      <c r="D8" s="6">
        <v>700</v>
      </c>
      <c r="E8" s="6">
        <v>800</v>
      </c>
      <c r="F8" s="6">
        <v>750</v>
      </c>
      <c r="G8" s="6">
        <v>860</v>
      </c>
      <c r="H8" s="6">
        <v>1020</v>
      </c>
      <c r="I8" s="6">
        <v>920</v>
      </c>
      <c r="J8" s="6">
        <v>900</v>
      </c>
      <c r="K8" s="6">
        <v>1000</v>
      </c>
      <c r="L8" s="6">
        <v>1100</v>
      </c>
      <c r="M8" s="6">
        <v>1200</v>
      </c>
      <c r="N8" s="6">
        <v>1300</v>
      </c>
      <c r="O8" s="1"/>
      <c r="P8" s="1"/>
      <c r="Q8" s="1"/>
      <c r="R8" s="1"/>
      <c r="S8" s="1"/>
      <c r="T8" s="1"/>
    </row>
    <row r="9" spans="1:20" ht="15.75" customHeight="1">
      <c r="A9" s="11" t="s">
        <v>57</v>
      </c>
      <c r="B9" s="12" t="s">
        <v>58</v>
      </c>
      <c r="C9" s="5">
        <v>2100</v>
      </c>
      <c r="D9" s="5">
        <v>2400</v>
      </c>
      <c r="E9" s="5">
        <v>2700</v>
      </c>
      <c r="F9" s="5">
        <v>2500</v>
      </c>
      <c r="G9" s="5">
        <v>2900</v>
      </c>
      <c r="H9" s="5">
        <v>3500</v>
      </c>
      <c r="I9" s="5">
        <v>3100</v>
      </c>
      <c r="J9" s="5">
        <v>3050</v>
      </c>
      <c r="K9" s="5">
        <v>3400</v>
      </c>
      <c r="L9" s="5">
        <v>3800</v>
      </c>
      <c r="M9" s="5">
        <v>4100</v>
      </c>
      <c r="N9" s="5">
        <v>4500</v>
      </c>
      <c r="O9" s="1"/>
      <c r="P9" s="1"/>
      <c r="Q9" s="1"/>
      <c r="R9" s="1"/>
      <c r="S9" s="1"/>
      <c r="T9" s="1"/>
    </row>
    <row r="10" spans="1:20" ht="15.75" customHeight="1">
      <c r="A10" s="11" t="s">
        <v>59</v>
      </c>
      <c r="B10" s="12" t="s">
        <v>60</v>
      </c>
      <c r="C10" s="6">
        <v>3</v>
      </c>
      <c r="D10" s="6">
        <v>3</v>
      </c>
      <c r="E10" s="6">
        <v>3</v>
      </c>
      <c r="F10" s="6">
        <v>3</v>
      </c>
      <c r="G10" s="6">
        <v>3</v>
      </c>
      <c r="H10" s="6">
        <v>3</v>
      </c>
      <c r="I10" s="6">
        <v>3</v>
      </c>
      <c r="J10" s="6">
        <v>3</v>
      </c>
      <c r="K10" s="6">
        <v>3</v>
      </c>
      <c r="L10" s="6">
        <v>3</v>
      </c>
      <c r="M10" s="6">
        <v>3</v>
      </c>
      <c r="N10" s="6">
        <v>3</v>
      </c>
      <c r="O10" s="1"/>
      <c r="P10" s="1"/>
      <c r="Q10" s="1"/>
      <c r="R10" s="1"/>
      <c r="S10" s="1"/>
      <c r="T10" s="1"/>
    </row>
    <row r="11" spans="1:20" ht="15.75" customHeight="1">
      <c r="A11" s="11" t="s">
        <v>61</v>
      </c>
      <c r="B11" s="12" t="s">
        <v>62</v>
      </c>
      <c r="C11" s="13">
        <v>0.65</v>
      </c>
      <c r="D11" s="13">
        <v>0.63</v>
      </c>
      <c r="E11" s="13">
        <v>0.6</v>
      </c>
      <c r="F11" s="13">
        <v>0.62</v>
      </c>
      <c r="G11" s="13">
        <v>0.57999999999999996</v>
      </c>
      <c r="H11" s="13">
        <v>0.55000000000000004</v>
      </c>
      <c r="I11" s="13">
        <v>0.56999999999999995</v>
      </c>
      <c r="J11" s="13">
        <v>0.56000000000000005</v>
      </c>
      <c r="K11" s="13">
        <v>0.54</v>
      </c>
      <c r="L11" s="13">
        <v>0.52</v>
      </c>
      <c r="M11" s="13">
        <v>0.5</v>
      </c>
      <c r="N11" s="13">
        <v>0.48</v>
      </c>
      <c r="O11" s="1"/>
      <c r="P11" s="1"/>
      <c r="Q11" s="1"/>
      <c r="R11" s="1"/>
      <c r="S11" s="1"/>
      <c r="T11" s="1"/>
    </row>
    <row r="12" spans="1:20" ht="18" customHeight="1">
      <c r="A12" s="57" t="s">
        <v>63</v>
      </c>
      <c r="B12" s="5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  <c r="S12" s="1"/>
      <c r="T12" s="1"/>
    </row>
    <row r="13" spans="1:20" ht="15.75" customHeight="1">
      <c r="A13" s="11" t="s">
        <v>64</v>
      </c>
      <c r="B13" s="12" t="s">
        <v>65</v>
      </c>
      <c r="C13" s="5">
        <v>2</v>
      </c>
      <c r="D13" s="5">
        <v>2</v>
      </c>
      <c r="E13" s="5">
        <v>3</v>
      </c>
      <c r="F13" s="5">
        <v>2</v>
      </c>
      <c r="G13" s="5">
        <v>3</v>
      </c>
      <c r="H13" s="5">
        <v>3</v>
      </c>
      <c r="I13" s="5">
        <v>3</v>
      </c>
      <c r="J13" s="5">
        <v>3</v>
      </c>
      <c r="K13" s="5">
        <v>3</v>
      </c>
      <c r="L13" s="5">
        <v>4</v>
      </c>
      <c r="M13" s="5">
        <v>4</v>
      </c>
      <c r="N13" s="5">
        <v>4</v>
      </c>
      <c r="O13" s="1"/>
      <c r="P13" s="1"/>
      <c r="Q13" s="1"/>
      <c r="R13" s="1"/>
      <c r="S13" s="1"/>
      <c r="T13" s="1"/>
    </row>
    <row r="14" spans="1:20" ht="15.75" customHeight="1">
      <c r="A14" s="11" t="s">
        <v>66</v>
      </c>
      <c r="B14" s="12" t="s">
        <v>67</v>
      </c>
      <c r="C14" s="14">
        <v>0.52</v>
      </c>
      <c r="D14" s="14">
        <v>0.5</v>
      </c>
      <c r="E14" s="14">
        <v>0.48</v>
      </c>
      <c r="F14" s="14">
        <v>0.49</v>
      </c>
      <c r="G14" s="14">
        <v>0.46</v>
      </c>
      <c r="H14" s="14">
        <v>0.44</v>
      </c>
      <c r="I14" s="14">
        <v>0.45</v>
      </c>
      <c r="J14" s="14">
        <v>0.44</v>
      </c>
      <c r="K14" s="14">
        <v>0.42</v>
      </c>
      <c r="L14" s="14">
        <v>0.41</v>
      </c>
      <c r="M14" s="14">
        <v>0.4</v>
      </c>
      <c r="N14" s="14">
        <v>0.38</v>
      </c>
      <c r="O14" s="1"/>
      <c r="P14" s="1"/>
      <c r="Q14" s="1"/>
      <c r="R14" s="1"/>
      <c r="S14" s="1"/>
      <c r="T14" s="1"/>
    </row>
    <row r="15" spans="1:20" ht="15.75" customHeight="1">
      <c r="A15" s="11" t="s">
        <v>68</v>
      </c>
      <c r="B15" s="12" t="s">
        <v>69</v>
      </c>
      <c r="C15" s="13">
        <v>0.45</v>
      </c>
      <c r="D15" s="13">
        <v>0.46</v>
      </c>
      <c r="E15" s="13">
        <v>0.48</v>
      </c>
      <c r="F15" s="13">
        <v>0.47</v>
      </c>
      <c r="G15" s="13">
        <v>0.5</v>
      </c>
      <c r="H15" s="13">
        <v>0.52</v>
      </c>
      <c r="I15" s="13">
        <v>0.51</v>
      </c>
      <c r="J15" s="13">
        <v>0.52</v>
      </c>
      <c r="K15" s="13">
        <v>0.53</v>
      </c>
      <c r="L15" s="13">
        <v>0.55000000000000004</v>
      </c>
      <c r="M15" s="13">
        <v>0.56000000000000005</v>
      </c>
      <c r="N15" s="13">
        <v>0.57999999999999996</v>
      </c>
      <c r="O15" s="1"/>
      <c r="P15" s="1"/>
      <c r="Q15" s="1"/>
      <c r="R15" s="1"/>
      <c r="S15" s="1"/>
      <c r="T15" s="1"/>
    </row>
    <row r="16" spans="1:20" ht="15.75" customHeight="1">
      <c r="A16" s="11" t="s">
        <v>70</v>
      </c>
      <c r="B16" s="12" t="s">
        <v>71</v>
      </c>
      <c r="C16" s="6">
        <v>12</v>
      </c>
      <c r="D16" s="6">
        <v>15</v>
      </c>
      <c r="E16" s="6">
        <v>18</v>
      </c>
      <c r="F16" s="6">
        <v>14</v>
      </c>
      <c r="G16" s="6">
        <v>20</v>
      </c>
      <c r="H16" s="6">
        <v>25</v>
      </c>
      <c r="I16" s="6">
        <v>22</v>
      </c>
      <c r="J16" s="6">
        <v>21</v>
      </c>
      <c r="K16" s="6">
        <v>24</v>
      </c>
      <c r="L16" s="6">
        <v>28</v>
      </c>
      <c r="M16" s="6">
        <v>30</v>
      </c>
      <c r="N16" s="6">
        <v>35</v>
      </c>
      <c r="O16" s="1"/>
      <c r="P16" s="1"/>
      <c r="Q16" s="1"/>
      <c r="R16" s="1"/>
      <c r="S16" s="1"/>
      <c r="T16" s="1"/>
    </row>
    <row r="17" spans="1:20" ht="15.75" customHeight="1">
      <c r="A17" s="11" t="s">
        <v>72</v>
      </c>
      <c r="B17" s="12" t="s">
        <v>73</v>
      </c>
      <c r="C17" s="5">
        <v>8</v>
      </c>
      <c r="D17" s="5">
        <v>10</v>
      </c>
      <c r="E17" s="5">
        <v>12</v>
      </c>
      <c r="F17" s="5">
        <v>9</v>
      </c>
      <c r="G17" s="5">
        <v>14</v>
      </c>
      <c r="H17" s="5">
        <v>18</v>
      </c>
      <c r="I17" s="5">
        <v>16</v>
      </c>
      <c r="J17" s="5">
        <v>15</v>
      </c>
      <c r="K17" s="5">
        <v>17</v>
      </c>
      <c r="L17" s="5">
        <v>20</v>
      </c>
      <c r="M17" s="5">
        <v>22</v>
      </c>
      <c r="N17" s="5">
        <v>26</v>
      </c>
      <c r="O17" s="1"/>
      <c r="P17" s="1"/>
      <c r="Q17" s="1"/>
      <c r="R17" s="1"/>
      <c r="S17" s="1"/>
      <c r="T17" s="1"/>
    </row>
    <row r="18" spans="1:20" ht="18" customHeight="1">
      <c r="A18" s="57" t="s">
        <v>74</v>
      </c>
      <c r="B18" s="5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</row>
    <row r="19" spans="1:20" ht="15.75" customHeight="1">
      <c r="A19" s="11" t="s">
        <v>75</v>
      </c>
      <c r="B19" s="12" t="s">
        <v>76</v>
      </c>
      <c r="C19" s="5">
        <v>350</v>
      </c>
      <c r="D19" s="5">
        <v>390</v>
      </c>
      <c r="E19" s="5">
        <v>450</v>
      </c>
      <c r="F19" s="5">
        <v>420</v>
      </c>
      <c r="G19" s="5">
        <v>480</v>
      </c>
      <c r="H19" s="5">
        <v>580</v>
      </c>
      <c r="I19" s="5">
        <v>520</v>
      </c>
      <c r="J19" s="5">
        <v>510</v>
      </c>
      <c r="K19" s="5">
        <v>560</v>
      </c>
      <c r="L19" s="5">
        <v>620</v>
      </c>
      <c r="M19" s="5">
        <v>680</v>
      </c>
      <c r="N19" s="5">
        <v>740</v>
      </c>
      <c r="O19" s="1"/>
      <c r="P19" s="1"/>
      <c r="Q19" s="1"/>
      <c r="R19" s="1"/>
      <c r="S19" s="1"/>
      <c r="T19" s="1"/>
    </row>
    <row r="20" spans="1:20" ht="15.75" customHeight="1">
      <c r="A20" s="11" t="s">
        <v>77</v>
      </c>
      <c r="B20" s="12" t="s">
        <v>78</v>
      </c>
      <c r="C20" s="6">
        <v>180</v>
      </c>
      <c r="D20" s="6">
        <v>200</v>
      </c>
      <c r="E20" s="6">
        <v>230</v>
      </c>
      <c r="F20" s="6">
        <v>210</v>
      </c>
      <c r="G20" s="6">
        <v>250</v>
      </c>
      <c r="H20" s="6">
        <v>300</v>
      </c>
      <c r="I20" s="6">
        <v>270</v>
      </c>
      <c r="J20" s="6">
        <v>265</v>
      </c>
      <c r="K20" s="6">
        <v>290</v>
      </c>
      <c r="L20" s="6">
        <v>320</v>
      </c>
      <c r="M20" s="6">
        <v>350</v>
      </c>
      <c r="N20" s="6">
        <v>380</v>
      </c>
      <c r="O20" s="1"/>
      <c r="P20" s="1"/>
      <c r="Q20" s="1"/>
      <c r="R20" s="1"/>
      <c r="S20" s="1"/>
      <c r="T20" s="1"/>
    </row>
    <row r="21" spans="1:20" ht="15.75" customHeight="1">
      <c r="A21" s="11" t="s">
        <v>79</v>
      </c>
      <c r="B21" s="12" t="s">
        <v>80</v>
      </c>
      <c r="C21" s="5">
        <v>200</v>
      </c>
      <c r="D21" s="5">
        <v>220</v>
      </c>
      <c r="E21" s="5">
        <v>250</v>
      </c>
      <c r="F21" s="5">
        <v>230</v>
      </c>
      <c r="G21" s="5">
        <v>270</v>
      </c>
      <c r="H21" s="5">
        <v>320</v>
      </c>
      <c r="I21" s="5">
        <v>290</v>
      </c>
      <c r="J21" s="5">
        <v>285</v>
      </c>
      <c r="K21" s="5">
        <v>310</v>
      </c>
      <c r="L21" s="5">
        <v>340</v>
      </c>
      <c r="M21" s="5">
        <v>370</v>
      </c>
      <c r="N21" s="5">
        <v>400</v>
      </c>
      <c r="O21" s="1"/>
      <c r="P21" s="1"/>
      <c r="Q21" s="1"/>
      <c r="R21" s="1"/>
      <c r="S21" s="1"/>
      <c r="T21" s="1"/>
    </row>
    <row r="22" spans="1:20" ht="15.75" customHeight="1">
      <c r="A22" s="11" t="s">
        <v>81</v>
      </c>
      <c r="B22" s="12" t="s">
        <v>82</v>
      </c>
      <c r="C22" s="6">
        <v>60</v>
      </c>
      <c r="D22" s="6">
        <v>70</v>
      </c>
      <c r="E22" s="6">
        <v>80</v>
      </c>
      <c r="F22" s="6">
        <v>75</v>
      </c>
      <c r="G22" s="6">
        <v>85</v>
      </c>
      <c r="H22" s="6">
        <v>100</v>
      </c>
      <c r="I22" s="6">
        <v>90</v>
      </c>
      <c r="J22" s="6">
        <v>88</v>
      </c>
      <c r="K22" s="6">
        <v>95</v>
      </c>
      <c r="L22" s="6">
        <v>105</v>
      </c>
      <c r="M22" s="6">
        <v>115</v>
      </c>
      <c r="N22" s="6">
        <v>125</v>
      </c>
      <c r="O22" s="1"/>
      <c r="P22" s="1"/>
      <c r="Q22" s="1"/>
      <c r="R22" s="1"/>
      <c r="S22" s="1"/>
      <c r="T22" s="1"/>
    </row>
    <row r="23" spans="1:20" ht="15.75" customHeight="1">
      <c r="A23" s="11" t="s">
        <v>83</v>
      </c>
      <c r="B23" s="12" t="s">
        <v>84</v>
      </c>
      <c r="C23" s="5">
        <v>30</v>
      </c>
      <c r="D23" s="5">
        <v>30</v>
      </c>
      <c r="E23" s="5">
        <v>40</v>
      </c>
      <c r="F23" s="5">
        <v>45</v>
      </c>
      <c r="G23" s="5">
        <v>35</v>
      </c>
      <c r="H23" s="5">
        <v>40</v>
      </c>
      <c r="I23" s="5">
        <v>30</v>
      </c>
      <c r="J23" s="5">
        <v>32</v>
      </c>
      <c r="K23" s="5">
        <v>45</v>
      </c>
      <c r="L23" s="5">
        <v>35</v>
      </c>
      <c r="M23" s="5">
        <v>35</v>
      </c>
      <c r="N23" s="5">
        <v>35</v>
      </c>
      <c r="O23" s="1"/>
      <c r="P23" s="1"/>
      <c r="Q23" s="1"/>
      <c r="R23" s="1"/>
      <c r="S23" s="1"/>
      <c r="T23" s="1"/>
    </row>
    <row r="24" spans="1:20" ht="18" customHeight="1">
      <c r="A24" s="57" t="s">
        <v>85</v>
      </c>
      <c r="B24" s="5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</row>
    <row r="25" spans="1:20" ht="15.75" customHeight="1">
      <c r="A25" s="11" t="s">
        <v>86</v>
      </c>
      <c r="B25" s="12" t="s">
        <v>87</v>
      </c>
      <c r="C25" s="5">
        <v>3</v>
      </c>
      <c r="D25" s="5">
        <v>3</v>
      </c>
      <c r="E25" s="5">
        <v>2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1"/>
      <c r="P25" s="1"/>
      <c r="Q25" s="1"/>
      <c r="R25" s="1"/>
      <c r="S25" s="1"/>
      <c r="T25" s="1"/>
    </row>
    <row r="26" spans="1:20" ht="15.75" customHeight="1">
      <c r="A26" s="11" t="s">
        <v>88</v>
      </c>
      <c r="B26" s="12" t="s">
        <v>89</v>
      </c>
      <c r="C26" s="14">
        <v>0.57999999999999996</v>
      </c>
      <c r="D26" s="14">
        <v>0.59</v>
      </c>
      <c r="E26" s="14">
        <v>0.6</v>
      </c>
      <c r="F26" s="14">
        <v>0.6</v>
      </c>
      <c r="G26" s="14">
        <v>0.61</v>
      </c>
      <c r="H26" s="14">
        <v>0.62</v>
      </c>
      <c r="I26" s="14">
        <v>0.62</v>
      </c>
      <c r="J26" s="14">
        <v>0.63</v>
      </c>
      <c r="K26" s="14">
        <v>0.63</v>
      </c>
      <c r="L26" s="14">
        <v>0.64</v>
      </c>
      <c r="M26" s="14">
        <v>0.64</v>
      </c>
      <c r="N26" s="14">
        <v>0.65</v>
      </c>
      <c r="O26" s="1"/>
      <c r="P26" s="1"/>
      <c r="Q26" s="1"/>
      <c r="R26" s="1"/>
      <c r="S26" s="1"/>
      <c r="T26" s="1"/>
    </row>
    <row r="27" spans="1:20" ht="15.75" customHeight="1">
      <c r="A27" s="11" t="s">
        <v>90</v>
      </c>
      <c r="B27" s="12" t="s">
        <v>91</v>
      </c>
      <c r="C27" s="5">
        <v>1200</v>
      </c>
      <c r="D27" s="5">
        <v>1350</v>
      </c>
      <c r="E27" s="5">
        <v>1550</v>
      </c>
      <c r="F27" s="5">
        <v>1450</v>
      </c>
      <c r="G27" s="5">
        <v>1650</v>
      </c>
      <c r="H27" s="5">
        <v>1980</v>
      </c>
      <c r="I27" s="5">
        <v>1750</v>
      </c>
      <c r="J27" s="5">
        <v>1720</v>
      </c>
      <c r="K27" s="5">
        <v>1900</v>
      </c>
      <c r="L27" s="5">
        <v>2080</v>
      </c>
      <c r="M27" s="5">
        <v>2250</v>
      </c>
      <c r="N27" s="5">
        <v>2450</v>
      </c>
      <c r="O27" s="1"/>
      <c r="P27" s="1"/>
      <c r="Q27" s="1"/>
      <c r="R27" s="1"/>
      <c r="S27" s="1"/>
      <c r="T27" s="1"/>
    </row>
    <row r="28" spans="1:20" ht="15.75" customHeight="1">
      <c r="A28" s="11" t="s">
        <v>92</v>
      </c>
      <c r="B28" s="12" t="s">
        <v>93</v>
      </c>
      <c r="C28" s="6">
        <v>25</v>
      </c>
      <c r="D28" s="6">
        <v>30</v>
      </c>
      <c r="E28" s="6">
        <v>35</v>
      </c>
      <c r="F28" s="6">
        <v>28</v>
      </c>
      <c r="G28" s="6">
        <v>38</v>
      </c>
      <c r="H28" s="6">
        <v>46</v>
      </c>
      <c r="I28" s="6">
        <v>41</v>
      </c>
      <c r="J28" s="6">
        <v>40</v>
      </c>
      <c r="K28" s="6">
        <v>44</v>
      </c>
      <c r="L28" s="6">
        <v>50</v>
      </c>
      <c r="M28" s="6">
        <v>54</v>
      </c>
      <c r="N28" s="6">
        <v>62</v>
      </c>
      <c r="O28" s="1"/>
      <c r="P28" s="1"/>
      <c r="Q28" s="1"/>
      <c r="R28" s="1"/>
      <c r="S28" s="1"/>
      <c r="T28" s="1"/>
    </row>
    <row r="29" spans="1:2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>
      <c r="A30" s="58" t="s">
        <v>94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1"/>
      <c r="T30" s="1"/>
    </row>
    <row r="31" spans="1: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mergeCells count="8">
    <mergeCell ref="A18:B18"/>
    <mergeCell ref="A24:B24"/>
    <mergeCell ref="A30:R30"/>
    <mergeCell ref="A1:R1"/>
    <mergeCell ref="A2:R2"/>
    <mergeCell ref="A5:B5"/>
    <mergeCell ref="A6:B6"/>
    <mergeCell ref="A12:B1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"/>
  <sheetViews>
    <sheetView showGridLines="0" zoomScaleNormal="100" workbookViewId="0">
      <selection sqref="A1:R1"/>
    </sheetView>
  </sheetViews>
  <sheetFormatPr defaultColWidth="8.7109375" defaultRowHeight="15"/>
  <cols>
    <col min="1" max="1" width="22" customWidth="1"/>
    <col min="2" max="2" width="18" customWidth="1"/>
    <col min="3" max="14" width="9" customWidth="1"/>
  </cols>
  <sheetData>
    <row r="1" spans="1:20" ht="36" customHeight="1">
      <c r="A1" s="62" t="s">
        <v>95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1"/>
      <c r="T1" s="1"/>
    </row>
    <row r="2" spans="1:20" ht="19.5" customHeight="1">
      <c r="A2" s="63" t="s">
        <v>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1"/>
      <c r="T2" s="1"/>
    </row>
    <row r="3" spans="1:20" ht="19.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"/>
      <c r="T3" s="1"/>
    </row>
    <row r="4" spans="1:20" ht="19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"/>
      <c r="T4" s="1"/>
    </row>
    <row r="5" spans="1:20" ht="18" customHeight="1">
      <c r="A5" s="61" t="s">
        <v>51</v>
      </c>
      <c r="B5" s="61"/>
      <c r="C5" s="16" t="s">
        <v>26</v>
      </c>
      <c r="D5" s="16" t="s">
        <v>27</v>
      </c>
      <c r="E5" s="16" t="s">
        <v>28</v>
      </c>
      <c r="F5" s="16" t="s">
        <v>29</v>
      </c>
      <c r="G5" s="16" t="s">
        <v>30</v>
      </c>
      <c r="H5" s="16" t="s">
        <v>31</v>
      </c>
      <c r="I5" s="16" t="s">
        <v>32</v>
      </c>
      <c r="J5" s="16" t="s">
        <v>33</v>
      </c>
      <c r="K5" s="16" t="s">
        <v>34</v>
      </c>
      <c r="L5" s="16" t="s">
        <v>35</v>
      </c>
      <c r="M5" s="16" t="s">
        <v>36</v>
      </c>
      <c r="N5" s="16" t="s">
        <v>37</v>
      </c>
      <c r="O5" s="10"/>
      <c r="P5" s="10"/>
      <c r="Q5" s="10"/>
      <c r="R5" s="10"/>
      <c r="S5" s="1"/>
      <c r="T5" s="1"/>
    </row>
    <row r="6" spans="1:20" ht="18" customHeight="1">
      <c r="A6" s="57" t="s">
        <v>96</v>
      </c>
      <c r="B6" s="5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</row>
    <row r="7" spans="1:20" ht="15.75" customHeight="1">
      <c r="A7" s="11" t="s">
        <v>97</v>
      </c>
      <c r="B7" s="12" t="s">
        <v>98</v>
      </c>
      <c r="C7" s="5">
        <v>340</v>
      </c>
      <c r="D7" s="5">
        <v>355</v>
      </c>
      <c r="E7" s="5">
        <v>372</v>
      </c>
      <c r="F7" s="5">
        <v>388</v>
      </c>
      <c r="G7" s="5">
        <v>405</v>
      </c>
      <c r="H7" s="5">
        <v>425</v>
      </c>
      <c r="I7" s="5">
        <v>448</v>
      </c>
      <c r="J7" s="5">
        <v>470</v>
      </c>
      <c r="K7" s="5">
        <v>495</v>
      </c>
      <c r="L7" s="5">
        <v>522</v>
      </c>
      <c r="M7" s="5">
        <v>548</v>
      </c>
      <c r="N7" s="5">
        <v>578</v>
      </c>
      <c r="O7" s="1"/>
      <c r="P7" s="1"/>
      <c r="Q7" s="1"/>
      <c r="R7" s="1"/>
      <c r="S7" s="1"/>
      <c r="T7" s="1"/>
    </row>
    <row r="8" spans="1:20" ht="15.75" customHeight="1">
      <c r="A8" s="11" t="s">
        <v>99</v>
      </c>
      <c r="B8" s="12" t="s">
        <v>100</v>
      </c>
      <c r="C8" s="6">
        <v>12</v>
      </c>
      <c r="D8" s="6">
        <v>15</v>
      </c>
      <c r="E8" s="6">
        <v>17</v>
      </c>
      <c r="F8" s="6">
        <v>16</v>
      </c>
      <c r="G8" s="6">
        <v>17</v>
      </c>
      <c r="H8" s="6">
        <v>20</v>
      </c>
      <c r="I8" s="6">
        <v>23</v>
      </c>
      <c r="J8" s="6">
        <v>22</v>
      </c>
      <c r="K8" s="6">
        <v>25</v>
      </c>
      <c r="L8" s="6">
        <v>27</v>
      </c>
      <c r="M8" s="6">
        <v>26</v>
      </c>
      <c r="N8" s="6">
        <v>30</v>
      </c>
      <c r="O8" s="1"/>
      <c r="P8" s="1"/>
      <c r="Q8" s="1"/>
      <c r="R8" s="1"/>
      <c r="S8" s="1"/>
      <c r="T8" s="1"/>
    </row>
    <row r="9" spans="1:20" ht="15.75" customHeight="1">
      <c r="A9" s="11" t="s">
        <v>101</v>
      </c>
      <c r="B9" s="12" t="s">
        <v>102</v>
      </c>
      <c r="C9" s="5">
        <v>360</v>
      </c>
      <c r="D9" s="5">
        <v>376</v>
      </c>
      <c r="E9" s="5">
        <v>394</v>
      </c>
      <c r="F9" s="5">
        <v>411</v>
      </c>
      <c r="G9" s="5">
        <v>429</v>
      </c>
      <c r="H9" s="5">
        <v>450</v>
      </c>
      <c r="I9" s="5">
        <v>474</v>
      </c>
      <c r="J9" s="5">
        <v>497</v>
      </c>
      <c r="K9" s="5">
        <v>523</v>
      </c>
      <c r="L9" s="5">
        <v>551</v>
      </c>
      <c r="M9" s="5">
        <v>578</v>
      </c>
      <c r="N9" s="5">
        <v>609</v>
      </c>
      <c r="O9" s="1"/>
      <c r="P9" s="1"/>
      <c r="Q9" s="1"/>
      <c r="R9" s="1"/>
      <c r="S9" s="1"/>
      <c r="T9" s="1"/>
    </row>
    <row r="10" spans="1:20" ht="15.75" customHeight="1">
      <c r="A10" s="11" t="s">
        <v>103</v>
      </c>
      <c r="B10" s="12" t="s">
        <v>104</v>
      </c>
      <c r="C10" s="14">
        <v>0.03</v>
      </c>
      <c r="D10" s="14">
        <v>0.04</v>
      </c>
      <c r="E10" s="14">
        <v>0.05</v>
      </c>
      <c r="F10" s="14">
        <v>0.04</v>
      </c>
      <c r="G10" s="14">
        <v>0.04</v>
      </c>
      <c r="H10" s="14">
        <v>0.05</v>
      </c>
      <c r="I10" s="14">
        <v>0.05</v>
      </c>
      <c r="J10" s="14">
        <v>0.05</v>
      </c>
      <c r="K10" s="14">
        <v>0.05</v>
      </c>
      <c r="L10" s="14">
        <v>0.05</v>
      </c>
      <c r="M10" s="14">
        <v>0.05</v>
      </c>
      <c r="N10" s="14">
        <v>0.05</v>
      </c>
      <c r="O10" s="1"/>
      <c r="P10" s="1"/>
      <c r="Q10" s="1"/>
      <c r="R10" s="1"/>
      <c r="S10" s="1"/>
      <c r="T10" s="1"/>
    </row>
    <row r="11" spans="1:20" ht="15.75" customHeight="1">
      <c r="A11" s="11" t="s">
        <v>105</v>
      </c>
      <c r="B11" s="12" t="s">
        <v>106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"/>
      <c r="P11" s="1"/>
      <c r="Q11" s="1"/>
      <c r="R11" s="1"/>
      <c r="S11" s="1"/>
      <c r="T11" s="1"/>
    </row>
    <row r="12" spans="1:20" ht="18" customHeight="1">
      <c r="A12" s="57" t="s">
        <v>107</v>
      </c>
      <c r="B12" s="5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  <c r="S12" s="1"/>
      <c r="T12" s="1"/>
    </row>
    <row r="13" spans="1:20" ht="15.75" customHeight="1">
      <c r="A13" s="11" t="s">
        <v>108</v>
      </c>
      <c r="B13" s="12" t="s">
        <v>109</v>
      </c>
      <c r="C13" s="5">
        <v>8</v>
      </c>
      <c r="D13" s="5">
        <v>10</v>
      </c>
      <c r="E13" s="5">
        <v>12</v>
      </c>
      <c r="F13" s="5">
        <v>9</v>
      </c>
      <c r="G13" s="5">
        <v>12</v>
      </c>
      <c r="H13" s="5">
        <v>14</v>
      </c>
      <c r="I13" s="5">
        <v>13</v>
      </c>
      <c r="J13" s="5">
        <v>12</v>
      </c>
      <c r="K13" s="5">
        <v>14</v>
      </c>
      <c r="L13" s="5">
        <v>15</v>
      </c>
      <c r="M13" s="5">
        <v>15</v>
      </c>
      <c r="N13" s="5">
        <v>16</v>
      </c>
      <c r="O13" s="1"/>
      <c r="P13" s="1"/>
      <c r="Q13" s="1"/>
      <c r="R13" s="1"/>
      <c r="S13" s="1"/>
      <c r="T13" s="1"/>
    </row>
    <row r="14" spans="1:20" ht="15.75" customHeight="1">
      <c r="A14" s="11" t="s">
        <v>110</v>
      </c>
      <c r="B14" s="12" t="s">
        <v>111</v>
      </c>
      <c r="C14" s="6">
        <v>2200</v>
      </c>
      <c r="D14" s="6">
        <v>2600</v>
      </c>
      <c r="E14" s="6">
        <v>3100</v>
      </c>
      <c r="F14" s="6">
        <v>2800</v>
      </c>
      <c r="G14" s="6">
        <v>3400</v>
      </c>
      <c r="H14" s="6">
        <v>4200</v>
      </c>
      <c r="I14" s="6">
        <v>3800</v>
      </c>
      <c r="J14" s="6">
        <v>3700</v>
      </c>
      <c r="K14" s="6">
        <v>4100</v>
      </c>
      <c r="L14" s="6">
        <v>4600</v>
      </c>
      <c r="M14" s="6">
        <v>5000</v>
      </c>
      <c r="N14" s="6">
        <v>5500</v>
      </c>
      <c r="O14" s="1"/>
      <c r="P14" s="1"/>
      <c r="Q14" s="1"/>
      <c r="R14" s="1"/>
      <c r="S14" s="1"/>
      <c r="T14" s="1"/>
    </row>
    <row r="15" spans="1:20" ht="15.75" customHeight="1">
      <c r="A15" s="11" t="s">
        <v>112</v>
      </c>
      <c r="B15" s="12" t="s">
        <v>113</v>
      </c>
      <c r="C15" s="5">
        <v>4500</v>
      </c>
      <c r="D15" s="5">
        <v>5200</v>
      </c>
      <c r="E15" s="5">
        <v>6200</v>
      </c>
      <c r="F15" s="5">
        <v>5600</v>
      </c>
      <c r="G15" s="5">
        <v>6800</v>
      </c>
      <c r="H15" s="5">
        <v>8400</v>
      </c>
      <c r="I15" s="5">
        <v>7600</v>
      </c>
      <c r="J15" s="5">
        <v>7400</v>
      </c>
      <c r="K15" s="5">
        <v>8200</v>
      </c>
      <c r="L15" s="5">
        <v>9200</v>
      </c>
      <c r="M15" s="5">
        <v>10000</v>
      </c>
      <c r="N15" s="5">
        <v>11000</v>
      </c>
      <c r="O15" s="1"/>
      <c r="P15" s="1"/>
      <c r="Q15" s="1"/>
      <c r="R15" s="1"/>
      <c r="S15" s="1"/>
      <c r="T15" s="1"/>
    </row>
    <row r="16" spans="1:20" ht="15.75" customHeight="1">
      <c r="A16" s="11" t="s">
        <v>114</v>
      </c>
      <c r="B16" s="12" t="s">
        <v>115</v>
      </c>
      <c r="C16" s="14">
        <v>3.5000000000000003E-2</v>
      </c>
      <c r="D16" s="14">
        <v>3.7999999999999999E-2</v>
      </c>
      <c r="E16" s="14">
        <v>0.04</v>
      </c>
      <c r="F16" s="14">
        <v>3.7999999999999999E-2</v>
      </c>
      <c r="G16" s="14">
        <v>4.2000000000000003E-2</v>
      </c>
      <c r="H16" s="14">
        <v>4.4999999999999998E-2</v>
      </c>
      <c r="I16" s="14">
        <v>4.2999999999999997E-2</v>
      </c>
      <c r="J16" s="14">
        <v>4.3999999999999997E-2</v>
      </c>
      <c r="K16" s="14">
        <v>4.5999999999999999E-2</v>
      </c>
      <c r="L16" s="14">
        <v>4.8000000000000001E-2</v>
      </c>
      <c r="M16" s="14">
        <v>0.05</v>
      </c>
      <c r="N16" s="14">
        <v>5.1999999999999998E-2</v>
      </c>
      <c r="O16" s="1"/>
      <c r="P16" s="1"/>
      <c r="Q16" s="1"/>
      <c r="R16" s="1"/>
      <c r="S16" s="1"/>
      <c r="T16" s="1"/>
    </row>
    <row r="17" spans="1:20" ht="15.75" customHeight="1">
      <c r="A17" s="11" t="s">
        <v>116</v>
      </c>
      <c r="B17" s="12" t="s">
        <v>117</v>
      </c>
      <c r="C17" s="5">
        <v>85</v>
      </c>
      <c r="D17" s="5">
        <v>100</v>
      </c>
      <c r="E17" s="5">
        <v>120</v>
      </c>
      <c r="F17" s="5">
        <v>108</v>
      </c>
      <c r="G17" s="5">
        <v>130</v>
      </c>
      <c r="H17" s="5">
        <v>160</v>
      </c>
      <c r="I17" s="5">
        <v>145</v>
      </c>
      <c r="J17" s="5">
        <v>142</v>
      </c>
      <c r="K17" s="5">
        <v>158</v>
      </c>
      <c r="L17" s="5">
        <v>178</v>
      </c>
      <c r="M17" s="5">
        <v>195</v>
      </c>
      <c r="N17" s="5">
        <v>215</v>
      </c>
      <c r="O17" s="1"/>
      <c r="P17" s="1"/>
      <c r="Q17" s="1"/>
      <c r="R17" s="1"/>
      <c r="S17" s="1"/>
      <c r="T17" s="1"/>
    </row>
    <row r="18" spans="1:20" ht="18" customHeight="1">
      <c r="A18" s="57" t="s">
        <v>63</v>
      </c>
      <c r="B18" s="5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</row>
    <row r="19" spans="1:20" ht="15.75" customHeight="1">
      <c r="A19" s="11" t="s">
        <v>118</v>
      </c>
      <c r="B19" s="12" t="s">
        <v>119</v>
      </c>
      <c r="C19" s="5">
        <v>320</v>
      </c>
      <c r="D19" s="5">
        <v>380</v>
      </c>
      <c r="E19" s="5">
        <v>455</v>
      </c>
      <c r="F19" s="5">
        <v>410</v>
      </c>
      <c r="G19" s="5">
        <v>500</v>
      </c>
      <c r="H19" s="5">
        <v>620</v>
      </c>
      <c r="I19" s="5">
        <v>560</v>
      </c>
      <c r="J19" s="5">
        <v>545</v>
      </c>
      <c r="K19" s="5">
        <v>605</v>
      </c>
      <c r="L19" s="5">
        <v>680</v>
      </c>
      <c r="M19" s="5">
        <v>740</v>
      </c>
      <c r="N19" s="5">
        <v>815</v>
      </c>
      <c r="O19" s="1"/>
      <c r="P19" s="1"/>
      <c r="Q19" s="1"/>
      <c r="R19" s="1"/>
      <c r="S19" s="1"/>
      <c r="T19" s="1"/>
    </row>
    <row r="20" spans="1:20" ht="15.75" customHeight="1">
      <c r="A20" s="11" t="s">
        <v>120</v>
      </c>
      <c r="B20" s="12" t="s">
        <v>121</v>
      </c>
      <c r="C20" s="6">
        <v>45</v>
      </c>
      <c r="D20" s="6">
        <v>55</v>
      </c>
      <c r="E20" s="6">
        <v>68</v>
      </c>
      <c r="F20" s="6">
        <v>60</v>
      </c>
      <c r="G20" s="6">
        <v>72</v>
      </c>
      <c r="H20" s="6">
        <v>90</v>
      </c>
      <c r="I20" s="6">
        <v>82</v>
      </c>
      <c r="J20" s="6">
        <v>80</v>
      </c>
      <c r="K20" s="6">
        <v>88</v>
      </c>
      <c r="L20" s="6">
        <v>99</v>
      </c>
      <c r="M20" s="6">
        <v>108</v>
      </c>
      <c r="N20" s="6">
        <v>119</v>
      </c>
      <c r="O20" s="1"/>
      <c r="P20" s="1"/>
      <c r="Q20" s="1"/>
      <c r="R20" s="1"/>
      <c r="S20" s="1"/>
      <c r="T20" s="1"/>
    </row>
    <row r="21" spans="1:20" ht="15.75" customHeight="1">
      <c r="A21" s="11" t="s">
        <v>122</v>
      </c>
      <c r="B21" s="12" t="s">
        <v>123</v>
      </c>
      <c r="C21" s="5">
        <v>28</v>
      </c>
      <c r="D21" s="5">
        <v>34</v>
      </c>
      <c r="E21" s="5">
        <v>42</v>
      </c>
      <c r="F21" s="5">
        <v>38</v>
      </c>
      <c r="G21" s="5">
        <v>46</v>
      </c>
      <c r="H21" s="5">
        <v>58</v>
      </c>
      <c r="I21" s="5">
        <v>52</v>
      </c>
      <c r="J21" s="5">
        <v>51</v>
      </c>
      <c r="K21" s="5">
        <v>56</v>
      </c>
      <c r="L21" s="5">
        <v>63</v>
      </c>
      <c r="M21" s="5">
        <v>69</v>
      </c>
      <c r="N21" s="5">
        <v>76</v>
      </c>
      <c r="O21" s="1"/>
      <c r="P21" s="1"/>
      <c r="Q21" s="1"/>
      <c r="R21" s="1"/>
      <c r="S21" s="1"/>
      <c r="T21" s="1"/>
    </row>
    <row r="22" spans="1:20" ht="15.75" customHeight="1">
      <c r="A22" s="11" t="s">
        <v>13</v>
      </c>
      <c r="B22" s="12" t="s">
        <v>124</v>
      </c>
      <c r="C22" s="6">
        <v>580</v>
      </c>
      <c r="D22" s="6">
        <v>690</v>
      </c>
      <c r="E22" s="6">
        <v>820</v>
      </c>
      <c r="F22" s="6">
        <v>740</v>
      </c>
      <c r="G22" s="6">
        <v>900</v>
      </c>
      <c r="H22" s="6">
        <v>1100</v>
      </c>
      <c r="I22" s="6">
        <v>1000</v>
      </c>
      <c r="J22" s="6">
        <v>975</v>
      </c>
      <c r="K22" s="6">
        <v>1080</v>
      </c>
      <c r="L22" s="6">
        <v>1210</v>
      </c>
      <c r="M22" s="6">
        <v>1320</v>
      </c>
      <c r="N22" s="6">
        <v>1450</v>
      </c>
      <c r="O22" s="1"/>
      <c r="P22" s="1"/>
      <c r="Q22" s="1"/>
      <c r="R22" s="1"/>
      <c r="S22" s="1"/>
      <c r="T22" s="1"/>
    </row>
    <row r="23" spans="1:20" ht="15.75" customHeight="1">
      <c r="A23" s="11" t="s">
        <v>125</v>
      </c>
      <c r="B23" s="12" t="s">
        <v>126</v>
      </c>
      <c r="C23" s="5">
        <v>420</v>
      </c>
      <c r="D23" s="5">
        <v>500</v>
      </c>
      <c r="E23" s="5">
        <v>595</v>
      </c>
      <c r="F23" s="5">
        <v>535</v>
      </c>
      <c r="G23" s="5">
        <v>655</v>
      </c>
      <c r="H23" s="5">
        <v>810</v>
      </c>
      <c r="I23" s="5">
        <v>730</v>
      </c>
      <c r="J23" s="5">
        <v>712</v>
      </c>
      <c r="K23" s="5">
        <v>792</v>
      </c>
      <c r="L23" s="5">
        <v>890</v>
      </c>
      <c r="M23" s="5">
        <v>970</v>
      </c>
      <c r="N23" s="5">
        <v>1068</v>
      </c>
      <c r="O23" s="1"/>
      <c r="P23" s="1"/>
      <c r="Q23" s="1"/>
      <c r="R23" s="1"/>
      <c r="S23" s="1"/>
      <c r="T23" s="1"/>
    </row>
    <row r="24" spans="1:20" ht="18" customHeight="1">
      <c r="A24" s="57" t="s">
        <v>127</v>
      </c>
      <c r="B24" s="5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</row>
    <row r="25" spans="1:20" ht="15.75" customHeight="1">
      <c r="A25" s="11" t="s">
        <v>128</v>
      </c>
      <c r="B25" s="12" t="s">
        <v>129</v>
      </c>
      <c r="C25" s="17">
        <v>0</v>
      </c>
      <c r="D25" s="17">
        <v>0</v>
      </c>
      <c r="E25" s="17">
        <v>150</v>
      </c>
      <c r="F25" s="17">
        <v>0</v>
      </c>
      <c r="G25" s="17">
        <v>200</v>
      </c>
      <c r="H25" s="17">
        <v>300</v>
      </c>
      <c r="I25" s="17">
        <v>250</v>
      </c>
      <c r="J25" s="17">
        <v>200</v>
      </c>
      <c r="K25" s="17">
        <v>250</v>
      </c>
      <c r="L25" s="17">
        <v>300</v>
      </c>
      <c r="M25" s="17">
        <v>350</v>
      </c>
      <c r="N25" s="17">
        <v>400</v>
      </c>
      <c r="O25" s="1"/>
      <c r="P25" s="1"/>
      <c r="Q25" s="1"/>
      <c r="R25" s="1"/>
      <c r="S25" s="1"/>
      <c r="T25" s="1"/>
    </row>
    <row r="26" spans="1:20" ht="15.75" customHeight="1">
      <c r="A26" s="11" t="s">
        <v>130</v>
      </c>
      <c r="B26" s="12" t="s">
        <v>131</v>
      </c>
      <c r="C26" s="6">
        <v>0</v>
      </c>
      <c r="D26" s="6">
        <v>0</v>
      </c>
      <c r="E26" s="6">
        <v>1200</v>
      </c>
      <c r="F26" s="6">
        <v>0</v>
      </c>
      <c r="G26" s="6">
        <v>1600</v>
      </c>
      <c r="H26" s="6">
        <v>2400</v>
      </c>
      <c r="I26" s="6">
        <v>2000</v>
      </c>
      <c r="J26" s="6">
        <v>1600</v>
      </c>
      <c r="K26" s="6">
        <v>2000</v>
      </c>
      <c r="L26" s="6">
        <v>2400</v>
      </c>
      <c r="M26" s="6">
        <v>2800</v>
      </c>
      <c r="N26" s="6">
        <v>3200</v>
      </c>
      <c r="O26" s="1"/>
      <c r="P26" s="1"/>
      <c r="Q26" s="1"/>
      <c r="R26" s="1"/>
      <c r="S26" s="1"/>
      <c r="T26" s="1"/>
    </row>
    <row r="27" spans="1:20" ht="15.75" customHeight="1">
      <c r="A27" s="11" t="s">
        <v>132</v>
      </c>
      <c r="B27" s="12" t="s">
        <v>133</v>
      </c>
      <c r="C27" s="5">
        <v>0</v>
      </c>
      <c r="D27" s="5">
        <v>0</v>
      </c>
      <c r="E27" s="5">
        <v>2400</v>
      </c>
      <c r="F27" s="5">
        <v>0</v>
      </c>
      <c r="G27" s="5">
        <v>3200</v>
      </c>
      <c r="H27" s="5">
        <v>4800</v>
      </c>
      <c r="I27" s="5">
        <v>4000</v>
      </c>
      <c r="J27" s="5">
        <v>3200</v>
      </c>
      <c r="K27" s="5">
        <v>4000</v>
      </c>
      <c r="L27" s="5">
        <v>4800</v>
      </c>
      <c r="M27" s="5">
        <v>5600</v>
      </c>
      <c r="N27" s="5">
        <v>6400</v>
      </c>
      <c r="O27" s="1"/>
      <c r="P27" s="1"/>
      <c r="Q27" s="1"/>
      <c r="R27" s="1"/>
      <c r="S27" s="1"/>
      <c r="T27" s="1"/>
    </row>
    <row r="28" spans="1:20" ht="15.75" customHeight="1">
      <c r="A28" s="11" t="s">
        <v>134</v>
      </c>
      <c r="B28" s="12" t="s">
        <v>135</v>
      </c>
      <c r="C28" s="18">
        <v>0</v>
      </c>
      <c r="D28" s="18">
        <v>0</v>
      </c>
      <c r="E28" s="18">
        <v>1.25</v>
      </c>
      <c r="F28" s="18">
        <v>0</v>
      </c>
      <c r="G28" s="18">
        <v>1.2</v>
      </c>
      <c r="H28" s="18">
        <v>1.1499999999999999</v>
      </c>
      <c r="I28" s="18">
        <v>1.18</v>
      </c>
      <c r="J28" s="18">
        <v>1.2</v>
      </c>
      <c r="K28" s="18">
        <v>1.1499999999999999</v>
      </c>
      <c r="L28" s="18">
        <v>1.1000000000000001</v>
      </c>
      <c r="M28" s="18">
        <v>1.08</v>
      </c>
      <c r="N28" s="18">
        <v>1.05</v>
      </c>
      <c r="O28" s="1"/>
      <c r="P28" s="1"/>
      <c r="Q28" s="1"/>
      <c r="R28" s="1"/>
      <c r="S28" s="1"/>
      <c r="T28" s="1"/>
    </row>
    <row r="29" spans="1:20" ht="15.75" customHeight="1">
      <c r="A29" s="11" t="s">
        <v>136</v>
      </c>
      <c r="B29" s="12" t="s">
        <v>137</v>
      </c>
      <c r="C29" s="13">
        <v>0</v>
      </c>
      <c r="D29" s="13">
        <v>0</v>
      </c>
      <c r="E29" s="13">
        <v>2.5000000000000001E-2</v>
      </c>
      <c r="F29" s="13">
        <v>0</v>
      </c>
      <c r="G29" s="13">
        <v>2.8000000000000001E-2</v>
      </c>
      <c r="H29" s="13">
        <v>0.03</v>
      </c>
      <c r="I29" s="13">
        <v>2.9000000000000001E-2</v>
      </c>
      <c r="J29" s="13">
        <v>2.8000000000000001E-2</v>
      </c>
      <c r="K29" s="13">
        <v>0.03</v>
      </c>
      <c r="L29" s="13">
        <v>3.1E-2</v>
      </c>
      <c r="M29" s="13">
        <v>3.2000000000000001E-2</v>
      </c>
      <c r="N29" s="13">
        <v>3.3000000000000002E-2</v>
      </c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>
      <c r="A31" s="58" t="s">
        <v>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mergeCells count="8">
    <mergeCell ref="A18:B18"/>
    <mergeCell ref="A24:B24"/>
    <mergeCell ref="A31:R31"/>
    <mergeCell ref="A1:R1"/>
    <mergeCell ref="A2:R2"/>
    <mergeCell ref="A5:B5"/>
    <mergeCell ref="A6:B6"/>
    <mergeCell ref="A12:B1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0"/>
  <sheetViews>
    <sheetView showGridLines="0" zoomScaleNormal="100" workbookViewId="0">
      <selection sqref="A1:R1"/>
    </sheetView>
  </sheetViews>
  <sheetFormatPr defaultColWidth="8.7109375" defaultRowHeight="15"/>
  <cols>
    <col min="1" max="1" width="22" customWidth="1"/>
    <col min="2" max="2" width="18" customWidth="1"/>
    <col min="3" max="14" width="9" customWidth="1"/>
  </cols>
  <sheetData>
    <row r="1" spans="1:20" ht="36" customHeight="1">
      <c r="A1" s="64" t="s">
        <v>138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1"/>
      <c r="T1" s="1"/>
    </row>
    <row r="2" spans="1:20" ht="19.5" customHeight="1">
      <c r="A2" s="65" t="s">
        <v>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1"/>
      <c r="T2" s="1"/>
    </row>
    <row r="3" spans="1:20" ht="19.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"/>
      <c r="T3" s="1"/>
    </row>
    <row r="4" spans="1:20" ht="19.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"/>
      <c r="T4" s="1"/>
    </row>
    <row r="5" spans="1:20" ht="18" customHeight="1">
      <c r="A5" s="61" t="s">
        <v>51</v>
      </c>
      <c r="B5" s="61"/>
      <c r="C5" s="20" t="s">
        <v>26</v>
      </c>
      <c r="D5" s="20" t="s">
        <v>27</v>
      </c>
      <c r="E5" s="20" t="s">
        <v>28</v>
      </c>
      <c r="F5" s="20" t="s">
        <v>29</v>
      </c>
      <c r="G5" s="20" t="s">
        <v>30</v>
      </c>
      <c r="H5" s="20" t="s">
        <v>31</v>
      </c>
      <c r="I5" s="20" t="s">
        <v>32</v>
      </c>
      <c r="J5" s="20" t="s">
        <v>33</v>
      </c>
      <c r="K5" s="20" t="s">
        <v>34</v>
      </c>
      <c r="L5" s="20" t="s">
        <v>35</v>
      </c>
      <c r="M5" s="20" t="s">
        <v>36</v>
      </c>
      <c r="N5" s="20" t="s">
        <v>37</v>
      </c>
      <c r="O5" s="10"/>
      <c r="P5" s="10"/>
      <c r="Q5" s="10"/>
      <c r="R5" s="10"/>
      <c r="S5" s="1"/>
      <c r="T5" s="1"/>
    </row>
    <row r="6" spans="1:20" ht="18" customHeight="1">
      <c r="A6" s="57" t="s">
        <v>96</v>
      </c>
      <c r="B6" s="5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</row>
    <row r="7" spans="1:20" ht="15.75" customHeight="1">
      <c r="A7" s="11" t="s">
        <v>139</v>
      </c>
      <c r="B7" s="12" t="s">
        <v>140</v>
      </c>
      <c r="C7" s="5">
        <v>185</v>
      </c>
      <c r="D7" s="5">
        <v>198</v>
      </c>
      <c r="E7" s="5">
        <v>213</v>
      </c>
      <c r="F7" s="5">
        <v>228</v>
      </c>
      <c r="G7" s="5">
        <v>245</v>
      </c>
      <c r="H7" s="5">
        <v>265</v>
      </c>
      <c r="I7" s="5">
        <v>288</v>
      </c>
      <c r="J7" s="5">
        <v>312</v>
      </c>
      <c r="K7" s="5">
        <v>338</v>
      </c>
      <c r="L7" s="5">
        <v>366</v>
      </c>
      <c r="M7" s="5">
        <v>396</v>
      </c>
      <c r="N7" s="5">
        <v>428</v>
      </c>
      <c r="O7" s="1"/>
      <c r="P7" s="1"/>
      <c r="Q7" s="1"/>
      <c r="R7" s="1"/>
      <c r="S7" s="1"/>
      <c r="T7" s="1"/>
    </row>
    <row r="8" spans="1:20" ht="15.75" customHeight="1">
      <c r="A8" s="11" t="s">
        <v>141</v>
      </c>
      <c r="B8" s="12" t="s">
        <v>100</v>
      </c>
      <c r="C8" s="6">
        <v>10</v>
      </c>
      <c r="D8" s="6">
        <v>13</v>
      </c>
      <c r="E8" s="6">
        <v>15</v>
      </c>
      <c r="F8" s="6">
        <v>15</v>
      </c>
      <c r="G8" s="6">
        <v>17</v>
      </c>
      <c r="H8" s="6">
        <v>20</v>
      </c>
      <c r="I8" s="6">
        <v>23</v>
      </c>
      <c r="J8" s="6">
        <v>24</v>
      </c>
      <c r="K8" s="6">
        <v>26</v>
      </c>
      <c r="L8" s="6">
        <v>28</v>
      </c>
      <c r="M8" s="6">
        <v>30</v>
      </c>
      <c r="N8" s="6">
        <v>32</v>
      </c>
      <c r="O8" s="1"/>
      <c r="P8" s="1"/>
      <c r="Q8" s="1"/>
      <c r="R8" s="1"/>
      <c r="S8" s="1"/>
      <c r="T8" s="1"/>
    </row>
    <row r="9" spans="1:20" ht="15.75" customHeight="1">
      <c r="A9" s="11" t="s">
        <v>103</v>
      </c>
      <c r="B9" s="12" t="s">
        <v>104</v>
      </c>
      <c r="C9" s="13">
        <v>5.7000000000000002E-2</v>
      </c>
      <c r="D9" s="13">
        <v>7.0000000000000007E-2</v>
      </c>
      <c r="E9" s="13">
        <v>7.5999999999999998E-2</v>
      </c>
      <c r="F9" s="13">
        <v>7.0000000000000007E-2</v>
      </c>
      <c r="G9" s="13">
        <v>7.4999999999999997E-2</v>
      </c>
      <c r="H9" s="13">
        <v>8.2000000000000003E-2</v>
      </c>
      <c r="I9" s="13">
        <v>8.6999999999999994E-2</v>
      </c>
      <c r="J9" s="13">
        <v>8.3000000000000004E-2</v>
      </c>
      <c r="K9" s="13">
        <v>8.3000000000000004E-2</v>
      </c>
      <c r="L9" s="13">
        <v>8.3000000000000004E-2</v>
      </c>
      <c r="M9" s="13">
        <v>8.2000000000000003E-2</v>
      </c>
      <c r="N9" s="13">
        <v>8.1000000000000003E-2</v>
      </c>
      <c r="O9" s="1"/>
      <c r="P9" s="1"/>
      <c r="Q9" s="1"/>
      <c r="R9" s="1"/>
      <c r="S9" s="1"/>
      <c r="T9" s="1"/>
    </row>
    <row r="10" spans="1:20" ht="15.75" customHeight="1">
      <c r="A10" s="11" t="s">
        <v>57</v>
      </c>
      <c r="B10" s="12" t="s">
        <v>142</v>
      </c>
      <c r="C10" s="6">
        <v>320</v>
      </c>
      <c r="D10" s="6">
        <v>380</v>
      </c>
      <c r="E10" s="6">
        <v>450</v>
      </c>
      <c r="F10" s="6">
        <v>410</v>
      </c>
      <c r="G10" s="6">
        <v>490</v>
      </c>
      <c r="H10" s="6">
        <v>600</v>
      </c>
      <c r="I10" s="6">
        <v>545</v>
      </c>
      <c r="J10" s="6">
        <v>530</v>
      </c>
      <c r="K10" s="6">
        <v>590</v>
      </c>
      <c r="L10" s="6">
        <v>660</v>
      </c>
      <c r="M10" s="6">
        <v>720</v>
      </c>
      <c r="N10" s="6">
        <v>790</v>
      </c>
      <c r="O10" s="1"/>
      <c r="P10" s="1"/>
      <c r="Q10" s="1"/>
      <c r="R10" s="1"/>
      <c r="S10" s="1"/>
      <c r="T10" s="1"/>
    </row>
    <row r="11" spans="1:20" ht="15.75" customHeight="1">
      <c r="A11" s="11" t="s">
        <v>55</v>
      </c>
      <c r="B11" s="12" t="s">
        <v>143</v>
      </c>
      <c r="C11" s="5">
        <v>240</v>
      </c>
      <c r="D11" s="5">
        <v>285</v>
      </c>
      <c r="E11" s="5">
        <v>338</v>
      </c>
      <c r="F11" s="5">
        <v>308</v>
      </c>
      <c r="G11" s="5">
        <v>368</v>
      </c>
      <c r="H11" s="5">
        <v>450</v>
      </c>
      <c r="I11" s="5">
        <v>409</v>
      </c>
      <c r="J11" s="5">
        <v>398</v>
      </c>
      <c r="K11" s="5">
        <v>443</v>
      </c>
      <c r="L11" s="5">
        <v>495</v>
      </c>
      <c r="M11" s="5">
        <v>540</v>
      </c>
      <c r="N11" s="5">
        <v>593</v>
      </c>
      <c r="O11" s="1"/>
      <c r="P11" s="1"/>
      <c r="Q11" s="1"/>
      <c r="R11" s="1"/>
      <c r="S11" s="1"/>
      <c r="T11" s="1"/>
    </row>
    <row r="12" spans="1:20" ht="18" customHeight="1">
      <c r="A12" s="57" t="s">
        <v>107</v>
      </c>
      <c r="B12" s="5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  <c r="S12" s="1"/>
      <c r="T12" s="1"/>
    </row>
    <row r="13" spans="1:20" ht="15.75" customHeight="1">
      <c r="A13" s="11" t="s">
        <v>144</v>
      </c>
      <c r="B13" s="12" t="s">
        <v>145</v>
      </c>
      <c r="C13" s="5">
        <v>6</v>
      </c>
      <c r="D13" s="5">
        <v>8</v>
      </c>
      <c r="E13" s="5">
        <v>10</v>
      </c>
      <c r="F13" s="5">
        <v>8</v>
      </c>
      <c r="G13" s="5">
        <v>10</v>
      </c>
      <c r="H13" s="5">
        <v>12</v>
      </c>
      <c r="I13" s="5">
        <v>11</v>
      </c>
      <c r="J13" s="5">
        <v>10</v>
      </c>
      <c r="K13" s="5">
        <v>12</v>
      </c>
      <c r="L13" s="5">
        <v>13</v>
      </c>
      <c r="M13" s="5">
        <v>13</v>
      </c>
      <c r="N13" s="5">
        <v>14</v>
      </c>
      <c r="O13" s="1"/>
      <c r="P13" s="1"/>
      <c r="Q13" s="1"/>
      <c r="R13" s="1"/>
      <c r="S13" s="1"/>
      <c r="T13" s="1"/>
    </row>
    <row r="14" spans="1:20" ht="15.75" customHeight="1">
      <c r="A14" s="11" t="s">
        <v>112</v>
      </c>
      <c r="B14" s="12" t="s">
        <v>146</v>
      </c>
      <c r="C14" s="6">
        <v>1800</v>
      </c>
      <c r="D14" s="6">
        <v>2200</v>
      </c>
      <c r="E14" s="6">
        <v>2700</v>
      </c>
      <c r="F14" s="6">
        <v>2450</v>
      </c>
      <c r="G14" s="6">
        <v>3000</v>
      </c>
      <c r="H14" s="6">
        <v>3750</v>
      </c>
      <c r="I14" s="6">
        <v>3400</v>
      </c>
      <c r="J14" s="6">
        <v>3300</v>
      </c>
      <c r="K14" s="6">
        <v>3700</v>
      </c>
      <c r="L14" s="6">
        <v>4200</v>
      </c>
      <c r="M14" s="6">
        <v>4600</v>
      </c>
      <c r="N14" s="6">
        <v>5100</v>
      </c>
      <c r="O14" s="1"/>
      <c r="P14" s="1"/>
      <c r="Q14" s="1"/>
      <c r="R14" s="1"/>
      <c r="S14" s="1"/>
      <c r="T14" s="1"/>
    </row>
    <row r="15" spans="1:20" ht="15.75" customHeight="1">
      <c r="A15" s="11" t="s">
        <v>147</v>
      </c>
      <c r="B15" s="12" t="s">
        <v>106</v>
      </c>
      <c r="C15" s="5">
        <v>1350</v>
      </c>
      <c r="D15" s="5">
        <v>1650</v>
      </c>
      <c r="E15" s="5">
        <v>2025</v>
      </c>
      <c r="F15" s="5">
        <v>1838</v>
      </c>
      <c r="G15" s="5">
        <v>2250</v>
      </c>
      <c r="H15" s="5">
        <v>2813</v>
      </c>
      <c r="I15" s="5">
        <v>2550</v>
      </c>
      <c r="J15" s="5">
        <v>2475</v>
      </c>
      <c r="K15" s="5">
        <v>2775</v>
      </c>
      <c r="L15" s="5">
        <v>3150</v>
      </c>
      <c r="M15" s="5">
        <v>3450</v>
      </c>
      <c r="N15" s="5">
        <v>3825</v>
      </c>
      <c r="O15" s="1"/>
      <c r="P15" s="1"/>
      <c r="Q15" s="1"/>
      <c r="R15" s="1"/>
      <c r="S15" s="1"/>
      <c r="T15" s="1"/>
    </row>
    <row r="16" spans="1:20" ht="15.75" customHeight="1">
      <c r="A16" s="11" t="s">
        <v>114</v>
      </c>
      <c r="B16" s="12" t="s">
        <v>148</v>
      </c>
      <c r="C16" s="14">
        <v>4.2000000000000003E-2</v>
      </c>
      <c r="D16" s="14">
        <v>4.4999999999999998E-2</v>
      </c>
      <c r="E16" s="14">
        <v>4.8000000000000001E-2</v>
      </c>
      <c r="F16" s="14">
        <v>4.5999999999999999E-2</v>
      </c>
      <c r="G16" s="14">
        <v>0.05</v>
      </c>
      <c r="H16" s="14">
        <v>5.3999999999999999E-2</v>
      </c>
      <c r="I16" s="14">
        <v>5.1999999999999998E-2</v>
      </c>
      <c r="J16" s="14">
        <v>5.2999999999999999E-2</v>
      </c>
      <c r="K16" s="14">
        <v>5.5E-2</v>
      </c>
      <c r="L16" s="14">
        <v>5.7000000000000002E-2</v>
      </c>
      <c r="M16" s="14">
        <v>5.8999999999999997E-2</v>
      </c>
      <c r="N16" s="14">
        <v>6.0999999999999999E-2</v>
      </c>
      <c r="O16" s="1"/>
      <c r="P16" s="1"/>
      <c r="Q16" s="1"/>
      <c r="R16" s="1"/>
      <c r="S16" s="1"/>
      <c r="T16" s="1"/>
    </row>
    <row r="17" spans="1:20" ht="15.75" customHeight="1">
      <c r="A17" s="11" t="s">
        <v>149</v>
      </c>
      <c r="B17" s="12" t="s">
        <v>150</v>
      </c>
      <c r="C17" s="13">
        <v>1.7999999999999999E-2</v>
      </c>
      <c r="D17" s="13">
        <v>0.02</v>
      </c>
      <c r="E17" s="13">
        <v>2.1999999999999999E-2</v>
      </c>
      <c r="F17" s="13">
        <v>2.1000000000000001E-2</v>
      </c>
      <c r="G17" s="13">
        <v>2.4E-2</v>
      </c>
      <c r="H17" s="13">
        <v>2.7E-2</v>
      </c>
      <c r="I17" s="13">
        <v>2.5000000000000001E-2</v>
      </c>
      <c r="J17" s="13">
        <v>2.5000000000000001E-2</v>
      </c>
      <c r="K17" s="13">
        <v>2.7E-2</v>
      </c>
      <c r="L17" s="13">
        <v>2.9000000000000001E-2</v>
      </c>
      <c r="M17" s="13">
        <v>3.1E-2</v>
      </c>
      <c r="N17" s="13">
        <v>3.3000000000000002E-2</v>
      </c>
      <c r="O17" s="1"/>
      <c r="P17" s="1"/>
      <c r="Q17" s="1"/>
      <c r="R17" s="1"/>
      <c r="S17" s="1"/>
      <c r="T17" s="1"/>
    </row>
    <row r="18" spans="1:20" ht="18" customHeight="1">
      <c r="A18" s="57" t="s">
        <v>63</v>
      </c>
      <c r="B18" s="5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</row>
    <row r="19" spans="1:20" ht="15.75" customHeight="1">
      <c r="A19" s="11" t="s">
        <v>151</v>
      </c>
      <c r="B19" s="12" t="s">
        <v>152</v>
      </c>
      <c r="C19" s="5">
        <v>125</v>
      </c>
      <c r="D19" s="5">
        <v>155</v>
      </c>
      <c r="E19" s="5">
        <v>190</v>
      </c>
      <c r="F19" s="5">
        <v>172</v>
      </c>
      <c r="G19" s="5">
        <v>212</v>
      </c>
      <c r="H19" s="5">
        <v>265</v>
      </c>
      <c r="I19" s="5">
        <v>240</v>
      </c>
      <c r="J19" s="5">
        <v>234</v>
      </c>
      <c r="K19" s="5">
        <v>260</v>
      </c>
      <c r="L19" s="5">
        <v>293</v>
      </c>
      <c r="M19" s="5">
        <v>320</v>
      </c>
      <c r="N19" s="5">
        <v>352</v>
      </c>
      <c r="O19" s="1"/>
      <c r="P19" s="1"/>
      <c r="Q19" s="1"/>
      <c r="R19" s="1"/>
      <c r="S19" s="1"/>
      <c r="T19" s="1"/>
    </row>
    <row r="20" spans="1:20" ht="15.75" customHeight="1">
      <c r="A20" s="11" t="s">
        <v>120</v>
      </c>
      <c r="B20" s="12" t="s">
        <v>121</v>
      </c>
      <c r="C20" s="6">
        <v>22</v>
      </c>
      <c r="D20" s="6">
        <v>27</v>
      </c>
      <c r="E20" s="6">
        <v>33</v>
      </c>
      <c r="F20" s="6">
        <v>30</v>
      </c>
      <c r="G20" s="6">
        <v>37</v>
      </c>
      <c r="H20" s="6">
        <v>46</v>
      </c>
      <c r="I20" s="6">
        <v>42</v>
      </c>
      <c r="J20" s="6">
        <v>41</v>
      </c>
      <c r="K20" s="6">
        <v>45</v>
      </c>
      <c r="L20" s="6">
        <v>51</v>
      </c>
      <c r="M20" s="6">
        <v>56</v>
      </c>
      <c r="N20" s="6">
        <v>62</v>
      </c>
      <c r="O20" s="1"/>
      <c r="P20" s="1"/>
      <c r="Q20" s="1"/>
      <c r="R20" s="1"/>
      <c r="S20" s="1"/>
      <c r="T20" s="1"/>
    </row>
    <row r="21" spans="1:20" ht="15.75" customHeight="1">
      <c r="A21" s="11" t="s">
        <v>153</v>
      </c>
      <c r="B21" s="12" t="s">
        <v>154</v>
      </c>
      <c r="C21" s="5">
        <v>14</v>
      </c>
      <c r="D21" s="5">
        <v>17</v>
      </c>
      <c r="E21" s="5">
        <v>21</v>
      </c>
      <c r="F21" s="5">
        <v>19</v>
      </c>
      <c r="G21" s="5">
        <v>23</v>
      </c>
      <c r="H21" s="5">
        <v>29</v>
      </c>
      <c r="I21" s="5">
        <v>26</v>
      </c>
      <c r="J21" s="5">
        <v>26</v>
      </c>
      <c r="K21" s="5">
        <v>28</v>
      </c>
      <c r="L21" s="5">
        <v>32</v>
      </c>
      <c r="M21" s="5">
        <v>35</v>
      </c>
      <c r="N21" s="5">
        <v>38</v>
      </c>
      <c r="O21" s="1"/>
      <c r="P21" s="1"/>
      <c r="Q21" s="1"/>
      <c r="R21" s="1"/>
      <c r="S21" s="1"/>
      <c r="T21" s="1"/>
    </row>
    <row r="22" spans="1:20" ht="15.75" customHeight="1">
      <c r="A22" s="11" t="s">
        <v>155</v>
      </c>
      <c r="B22" s="12" t="s">
        <v>156</v>
      </c>
      <c r="C22" s="6">
        <v>3</v>
      </c>
      <c r="D22" s="6">
        <v>4</v>
      </c>
      <c r="E22" s="6">
        <v>5</v>
      </c>
      <c r="F22" s="6">
        <v>4</v>
      </c>
      <c r="G22" s="6">
        <v>5</v>
      </c>
      <c r="H22" s="6">
        <v>6</v>
      </c>
      <c r="I22" s="6">
        <v>6</v>
      </c>
      <c r="J22" s="6">
        <v>6</v>
      </c>
      <c r="K22" s="6">
        <v>7</v>
      </c>
      <c r="L22" s="6">
        <v>8</v>
      </c>
      <c r="M22" s="6">
        <v>8</v>
      </c>
      <c r="N22" s="6">
        <v>9</v>
      </c>
      <c r="O22" s="1"/>
      <c r="P22" s="1"/>
      <c r="Q22" s="1"/>
      <c r="R22" s="1"/>
      <c r="S22" s="1"/>
      <c r="T22" s="1"/>
    </row>
    <row r="23" spans="1:20" ht="15.75" customHeight="1">
      <c r="A23" s="11" t="s">
        <v>157</v>
      </c>
      <c r="B23" s="12" t="s">
        <v>158</v>
      </c>
      <c r="C23" s="13">
        <v>0.25</v>
      </c>
      <c r="D23" s="13">
        <v>0.27</v>
      </c>
      <c r="E23" s="13">
        <v>0.28000000000000003</v>
      </c>
      <c r="F23" s="13">
        <v>0.26</v>
      </c>
      <c r="G23" s="13">
        <v>0.28999999999999998</v>
      </c>
      <c r="H23" s="13">
        <v>0.31</v>
      </c>
      <c r="I23" s="13">
        <v>0.3</v>
      </c>
      <c r="J23" s="13">
        <v>0.3</v>
      </c>
      <c r="K23" s="13">
        <v>0.31</v>
      </c>
      <c r="L23" s="13">
        <v>0.32</v>
      </c>
      <c r="M23" s="13">
        <v>0.33</v>
      </c>
      <c r="N23" s="13">
        <v>0.34</v>
      </c>
      <c r="O23" s="1"/>
      <c r="P23" s="1"/>
      <c r="Q23" s="1"/>
      <c r="R23" s="1"/>
      <c r="S23" s="1"/>
      <c r="T23" s="1"/>
    </row>
    <row r="24" spans="1:20" ht="18" customHeight="1">
      <c r="A24" s="57" t="s">
        <v>159</v>
      </c>
      <c r="B24" s="5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</row>
    <row r="25" spans="1:20" ht="15.75" customHeight="1">
      <c r="A25" s="11" t="s">
        <v>160</v>
      </c>
      <c r="B25" s="12" t="s">
        <v>161</v>
      </c>
      <c r="C25" s="5">
        <v>55</v>
      </c>
      <c r="D25" s="5">
        <v>68</v>
      </c>
      <c r="E25" s="5">
        <v>82</v>
      </c>
      <c r="F25" s="5">
        <v>74</v>
      </c>
      <c r="G25" s="5">
        <v>90</v>
      </c>
      <c r="H25" s="5">
        <v>112</v>
      </c>
      <c r="I25" s="5">
        <v>102</v>
      </c>
      <c r="J25" s="5">
        <v>99</v>
      </c>
      <c r="K25" s="5">
        <v>110</v>
      </c>
      <c r="L25" s="5">
        <v>123</v>
      </c>
      <c r="M25" s="5">
        <v>135</v>
      </c>
      <c r="N25" s="5">
        <v>148</v>
      </c>
      <c r="O25" s="1"/>
      <c r="P25" s="1"/>
      <c r="Q25" s="1"/>
      <c r="R25" s="1"/>
      <c r="S25" s="1"/>
      <c r="T25" s="1"/>
    </row>
    <row r="26" spans="1:20" ht="15.75" customHeight="1">
      <c r="A26" s="11" t="s">
        <v>162</v>
      </c>
      <c r="B26" s="12" t="s">
        <v>163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1"/>
      <c r="P26" s="1"/>
      <c r="Q26" s="1"/>
      <c r="R26" s="1"/>
      <c r="S26" s="1"/>
      <c r="T26" s="1"/>
    </row>
    <row r="27" spans="1:20" ht="15.75" customHeight="1">
      <c r="A27" s="11" t="s">
        <v>164</v>
      </c>
      <c r="B27" s="12" t="s">
        <v>165</v>
      </c>
      <c r="C27" s="5">
        <v>8</v>
      </c>
      <c r="D27" s="5">
        <v>10</v>
      </c>
      <c r="E27" s="5">
        <v>13</v>
      </c>
      <c r="F27" s="5">
        <v>11</v>
      </c>
      <c r="G27" s="5">
        <v>14</v>
      </c>
      <c r="H27" s="5">
        <v>18</v>
      </c>
      <c r="I27" s="5">
        <v>16</v>
      </c>
      <c r="J27" s="5">
        <v>16</v>
      </c>
      <c r="K27" s="5">
        <v>17</v>
      </c>
      <c r="L27" s="5">
        <v>20</v>
      </c>
      <c r="M27" s="5">
        <v>22</v>
      </c>
      <c r="N27" s="5">
        <v>24</v>
      </c>
      <c r="O27" s="1"/>
      <c r="P27" s="1"/>
      <c r="Q27" s="1"/>
      <c r="R27" s="1"/>
      <c r="S27" s="1"/>
      <c r="T27" s="1"/>
    </row>
    <row r="28" spans="1:20" ht="15.75" customHeight="1">
      <c r="A28" s="11" t="s">
        <v>166</v>
      </c>
      <c r="B28" s="12" t="s">
        <v>167</v>
      </c>
      <c r="C28" s="6">
        <v>2</v>
      </c>
      <c r="D28" s="6">
        <v>3</v>
      </c>
      <c r="E28" s="6">
        <v>4</v>
      </c>
      <c r="F28" s="6">
        <v>3</v>
      </c>
      <c r="G28" s="6">
        <v>4</v>
      </c>
      <c r="H28" s="6">
        <v>6</v>
      </c>
      <c r="I28" s="6">
        <v>5</v>
      </c>
      <c r="J28" s="6">
        <v>5</v>
      </c>
      <c r="K28" s="6">
        <v>6</v>
      </c>
      <c r="L28" s="6">
        <v>7</v>
      </c>
      <c r="M28" s="6">
        <v>7</v>
      </c>
      <c r="N28" s="6">
        <v>8</v>
      </c>
      <c r="O28" s="1"/>
      <c r="P28" s="1"/>
      <c r="Q28" s="1"/>
      <c r="R28" s="1"/>
      <c r="S28" s="1"/>
      <c r="T28" s="1"/>
    </row>
    <row r="29" spans="1:20" ht="15.75" customHeight="1">
      <c r="A29" s="11" t="s">
        <v>168</v>
      </c>
      <c r="B29" s="12" t="s">
        <v>169</v>
      </c>
      <c r="C29" s="5">
        <v>15</v>
      </c>
      <c r="D29" s="5">
        <v>18</v>
      </c>
      <c r="E29" s="5">
        <v>22</v>
      </c>
      <c r="F29" s="5">
        <v>20</v>
      </c>
      <c r="G29" s="5">
        <v>24</v>
      </c>
      <c r="H29" s="5">
        <v>30</v>
      </c>
      <c r="I29" s="5">
        <v>27</v>
      </c>
      <c r="J29" s="5">
        <v>26</v>
      </c>
      <c r="K29" s="5">
        <v>29</v>
      </c>
      <c r="L29" s="5">
        <v>33</v>
      </c>
      <c r="M29" s="5">
        <v>36</v>
      </c>
      <c r="N29" s="5">
        <v>40</v>
      </c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>
      <c r="A31" s="58" t="s">
        <v>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mergeCells count="8">
    <mergeCell ref="A18:B18"/>
    <mergeCell ref="A24:B24"/>
    <mergeCell ref="A31:R31"/>
    <mergeCell ref="A1:R1"/>
    <mergeCell ref="A2:R2"/>
    <mergeCell ref="A5:B5"/>
    <mergeCell ref="A6:B6"/>
    <mergeCell ref="A12:B1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00"/>
  <sheetViews>
    <sheetView showGridLines="0" topLeftCell="A15" zoomScaleNormal="100" workbookViewId="0">
      <selection sqref="A1:R1"/>
    </sheetView>
  </sheetViews>
  <sheetFormatPr defaultColWidth="8.7109375" defaultRowHeight="15"/>
  <cols>
    <col min="1" max="1" width="22" customWidth="1"/>
    <col min="2" max="2" width="18" customWidth="1"/>
    <col min="3" max="14" width="9" customWidth="1"/>
  </cols>
  <sheetData>
    <row r="1" spans="1:20" ht="36" customHeight="1">
      <c r="A1" s="66" t="s">
        <v>170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1"/>
      <c r="T1" s="1"/>
    </row>
    <row r="2" spans="1:20" ht="19.5" customHeight="1">
      <c r="A2" s="67" t="s">
        <v>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1"/>
      <c r="T2" s="1"/>
    </row>
    <row r="3" spans="1:20" ht="19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"/>
      <c r="T3" s="1"/>
    </row>
    <row r="4" spans="1:20" ht="19.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1"/>
      <c r="T4" s="1"/>
    </row>
    <row r="5" spans="1:20" ht="18" customHeight="1">
      <c r="A5" s="61" t="s">
        <v>51</v>
      </c>
      <c r="B5" s="61"/>
      <c r="C5" s="22" t="s">
        <v>26</v>
      </c>
      <c r="D5" s="22" t="s">
        <v>27</v>
      </c>
      <c r="E5" s="22" t="s">
        <v>28</v>
      </c>
      <c r="F5" s="22" t="s">
        <v>29</v>
      </c>
      <c r="G5" s="22" t="s">
        <v>30</v>
      </c>
      <c r="H5" s="22" t="s">
        <v>31</v>
      </c>
      <c r="I5" s="22" t="s">
        <v>32</v>
      </c>
      <c r="J5" s="22" t="s">
        <v>33</v>
      </c>
      <c r="K5" s="22" t="s">
        <v>34</v>
      </c>
      <c r="L5" s="22" t="s">
        <v>35</v>
      </c>
      <c r="M5" s="22" t="s">
        <v>36</v>
      </c>
      <c r="N5" s="22" t="s">
        <v>37</v>
      </c>
      <c r="O5" s="10"/>
      <c r="P5" s="10"/>
      <c r="Q5" s="10"/>
      <c r="R5" s="10"/>
      <c r="S5" s="1"/>
      <c r="T5" s="1"/>
    </row>
    <row r="6" spans="1:20" ht="18" customHeight="1">
      <c r="A6" s="57" t="s">
        <v>171</v>
      </c>
      <c r="B6" s="5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</row>
    <row r="7" spans="1:20" ht="15.75" customHeight="1">
      <c r="A7" s="11" t="s">
        <v>139</v>
      </c>
      <c r="B7" s="12" t="s">
        <v>172</v>
      </c>
      <c r="C7" s="5">
        <v>120</v>
      </c>
      <c r="D7" s="5">
        <v>145</v>
      </c>
      <c r="E7" s="5">
        <v>175</v>
      </c>
      <c r="F7" s="5">
        <v>210</v>
      </c>
      <c r="G7" s="5">
        <v>255</v>
      </c>
      <c r="H7" s="5">
        <v>310</v>
      </c>
      <c r="I7" s="5">
        <v>375</v>
      </c>
      <c r="J7" s="5">
        <v>450</v>
      </c>
      <c r="K7" s="5">
        <v>535</v>
      </c>
      <c r="L7" s="5">
        <v>630</v>
      </c>
      <c r="M7" s="5">
        <v>735</v>
      </c>
      <c r="N7" s="5">
        <v>850</v>
      </c>
      <c r="O7" s="1"/>
      <c r="P7" s="1"/>
      <c r="Q7" s="1"/>
      <c r="R7" s="1"/>
      <c r="S7" s="1"/>
      <c r="T7" s="1"/>
    </row>
    <row r="8" spans="1:20" ht="15.75" customHeight="1">
      <c r="A8" s="11" t="s">
        <v>141</v>
      </c>
      <c r="B8" s="12" t="s">
        <v>100</v>
      </c>
      <c r="C8" s="6">
        <v>20</v>
      </c>
      <c r="D8" s="6">
        <v>25</v>
      </c>
      <c r="E8" s="6">
        <v>30</v>
      </c>
      <c r="F8" s="6">
        <v>35</v>
      </c>
      <c r="G8" s="6">
        <v>45</v>
      </c>
      <c r="H8" s="6">
        <v>55</v>
      </c>
      <c r="I8" s="6">
        <v>65</v>
      </c>
      <c r="J8" s="6">
        <v>75</v>
      </c>
      <c r="K8" s="6">
        <v>85</v>
      </c>
      <c r="L8" s="6">
        <v>95</v>
      </c>
      <c r="M8" s="6">
        <v>105</v>
      </c>
      <c r="N8" s="6">
        <v>115</v>
      </c>
      <c r="O8" s="1"/>
      <c r="P8" s="1"/>
      <c r="Q8" s="1"/>
      <c r="R8" s="1"/>
      <c r="S8" s="1"/>
      <c r="T8" s="1"/>
    </row>
    <row r="9" spans="1:20" ht="15.75" customHeight="1">
      <c r="A9" s="11" t="s">
        <v>103</v>
      </c>
      <c r="B9" s="12" t="s">
        <v>104</v>
      </c>
      <c r="C9" s="13">
        <v>0.2</v>
      </c>
      <c r="D9" s="13">
        <v>0.21</v>
      </c>
      <c r="E9" s="13">
        <v>0.21</v>
      </c>
      <c r="F9" s="13">
        <v>0.2</v>
      </c>
      <c r="G9" s="13">
        <v>0.21</v>
      </c>
      <c r="H9" s="13">
        <v>0.22</v>
      </c>
      <c r="I9" s="13">
        <v>0.21</v>
      </c>
      <c r="J9" s="13">
        <v>0.2</v>
      </c>
      <c r="K9" s="13">
        <v>0.19</v>
      </c>
      <c r="L9" s="13">
        <v>0.18</v>
      </c>
      <c r="M9" s="13">
        <v>0.17</v>
      </c>
      <c r="N9" s="13">
        <v>0.16</v>
      </c>
      <c r="O9" s="1"/>
      <c r="P9" s="1"/>
      <c r="Q9" s="1"/>
      <c r="R9" s="1"/>
      <c r="S9" s="1"/>
      <c r="T9" s="1"/>
    </row>
    <row r="10" spans="1:20" ht="15.75" customHeight="1">
      <c r="A10" s="11" t="s">
        <v>173</v>
      </c>
      <c r="B10" s="12" t="s">
        <v>174</v>
      </c>
      <c r="C10" s="6">
        <v>85</v>
      </c>
      <c r="D10" s="6">
        <v>88</v>
      </c>
      <c r="E10" s="6">
        <v>92</v>
      </c>
      <c r="F10" s="6">
        <v>96</v>
      </c>
      <c r="G10" s="6">
        <v>101</v>
      </c>
      <c r="H10" s="6">
        <v>107</v>
      </c>
      <c r="I10" s="6">
        <v>114</v>
      </c>
      <c r="J10" s="6">
        <v>122</v>
      </c>
      <c r="K10" s="6">
        <v>131</v>
      </c>
      <c r="L10" s="6">
        <v>141</v>
      </c>
      <c r="M10" s="6">
        <v>152</v>
      </c>
      <c r="N10" s="6">
        <v>164</v>
      </c>
      <c r="O10" s="1"/>
      <c r="P10" s="1"/>
      <c r="Q10" s="1"/>
      <c r="R10" s="1"/>
      <c r="S10" s="1"/>
      <c r="T10" s="1"/>
    </row>
    <row r="11" spans="1:20" ht="15.75" customHeight="1">
      <c r="A11" s="11" t="s">
        <v>175</v>
      </c>
      <c r="B11" s="12" t="s">
        <v>176</v>
      </c>
      <c r="C11" s="5">
        <v>450</v>
      </c>
      <c r="D11" s="5">
        <v>545</v>
      </c>
      <c r="E11" s="5">
        <v>660</v>
      </c>
      <c r="F11" s="5">
        <v>792</v>
      </c>
      <c r="G11" s="5">
        <v>960</v>
      </c>
      <c r="H11" s="5">
        <v>1165</v>
      </c>
      <c r="I11" s="5">
        <v>1410</v>
      </c>
      <c r="J11" s="5">
        <v>1690</v>
      </c>
      <c r="K11" s="5">
        <v>2010</v>
      </c>
      <c r="L11" s="5">
        <v>2370</v>
      </c>
      <c r="M11" s="5">
        <v>2765</v>
      </c>
      <c r="N11" s="5">
        <v>3200</v>
      </c>
      <c r="O11" s="1"/>
      <c r="P11" s="1"/>
      <c r="Q11" s="1"/>
      <c r="R11" s="1"/>
      <c r="S11" s="1"/>
      <c r="T11" s="1"/>
    </row>
    <row r="12" spans="1:20" ht="18" customHeight="1">
      <c r="A12" s="57" t="s">
        <v>107</v>
      </c>
      <c r="B12" s="5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  <c r="S12" s="1"/>
      <c r="T12" s="1"/>
    </row>
    <row r="13" spans="1:20" ht="15.75" customHeight="1">
      <c r="A13" s="11" t="s">
        <v>177</v>
      </c>
      <c r="B13" s="12" t="s">
        <v>145</v>
      </c>
      <c r="C13" s="5">
        <v>4</v>
      </c>
      <c r="D13" s="5">
        <v>5</v>
      </c>
      <c r="E13" s="5">
        <v>6</v>
      </c>
      <c r="F13" s="5">
        <v>5</v>
      </c>
      <c r="G13" s="5">
        <v>7</v>
      </c>
      <c r="H13" s="5">
        <v>8</v>
      </c>
      <c r="I13" s="5">
        <v>8</v>
      </c>
      <c r="J13" s="5">
        <v>8</v>
      </c>
      <c r="K13" s="5">
        <v>9</v>
      </c>
      <c r="L13" s="5">
        <v>10</v>
      </c>
      <c r="M13" s="5">
        <v>10</v>
      </c>
      <c r="N13" s="5">
        <v>12</v>
      </c>
      <c r="O13" s="1"/>
      <c r="P13" s="1"/>
      <c r="Q13" s="1"/>
      <c r="R13" s="1"/>
      <c r="S13" s="1"/>
      <c r="T13" s="1"/>
    </row>
    <row r="14" spans="1:20" ht="15.75" customHeight="1">
      <c r="A14" s="11" t="s">
        <v>178</v>
      </c>
      <c r="B14" s="12" t="s">
        <v>179</v>
      </c>
      <c r="C14" s="6">
        <v>3200</v>
      </c>
      <c r="D14" s="6">
        <v>4800</v>
      </c>
      <c r="E14" s="6">
        <v>7200</v>
      </c>
      <c r="F14" s="6">
        <v>8640</v>
      </c>
      <c r="G14" s="6">
        <v>12960</v>
      </c>
      <c r="H14" s="6">
        <v>19440</v>
      </c>
      <c r="I14" s="6">
        <v>27000</v>
      </c>
      <c r="J14" s="6">
        <v>36450</v>
      </c>
      <c r="K14" s="6">
        <v>49208</v>
      </c>
      <c r="L14" s="6">
        <v>66431</v>
      </c>
      <c r="M14" s="6">
        <v>89681</v>
      </c>
      <c r="N14" s="6">
        <v>121069</v>
      </c>
      <c r="O14" s="1"/>
      <c r="P14" s="1"/>
      <c r="Q14" s="1"/>
      <c r="R14" s="1"/>
      <c r="S14" s="1"/>
      <c r="T14" s="1"/>
    </row>
    <row r="15" spans="1:20" ht="15.75" customHeight="1">
      <c r="A15" s="11" t="s">
        <v>180</v>
      </c>
      <c r="B15" s="12" t="s">
        <v>181</v>
      </c>
      <c r="C15" s="5">
        <v>800</v>
      </c>
      <c r="D15" s="5">
        <v>960</v>
      </c>
      <c r="E15" s="5">
        <v>1200</v>
      </c>
      <c r="F15" s="5">
        <v>1728</v>
      </c>
      <c r="G15" s="5">
        <v>1851</v>
      </c>
      <c r="H15" s="5">
        <v>2430</v>
      </c>
      <c r="I15" s="5">
        <v>3375</v>
      </c>
      <c r="J15" s="5">
        <v>4556</v>
      </c>
      <c r="K15" s="5">
        <v>5468</v>
      </c>
      <c r="L15" s="5">
        <v>6643</v>
      </c>
      <c r="M15" s="5">
        <v>8971</v>
      </c>
      <c r="N15" s="5">
        <v>10089</v>
      </c>
      <c r="O15" s="1"/>
      <c r="P15" s="1"/>
      <c r="Q15" s="1"/>
      <c r="R15" s="1"/>
      <c r="S15" s="1"/>
      <c r="T15" s="1"/>
    </row>
    <row r="16" spans="1:20" ht="15.75" customHeight="1">
      <c r="A16" s="11" t="s">
        <v>182</v>
      </c>
      <c r="B16" s="12" t="s">
        <v>183</v>
      </c>
      <c r="C16" s="6">
        <v>480</v>
      </c>
      <c r="D16" s="6">
        <v>720</v>
      </c>
      <c r="E16" s="6">
        <v>1080</v>
      </c>
      <c r="F16" s="6">
        <v>1296</v>
      </c>
      <c r="G16" s="6">
        <v>1944</v>
      </c>
      <c r="H16" s="6">
        <v>2916</v>
      </c>
      <c r="I16" s="6">
        <v>4050</v>
      </c>
      <c r="J16" s="6">
        <v>5468</v>
      </c>
      <c r="K16" s="6">
        <v>7381</v>
      </c>
      <c r="L16" s="6">
        <v>9965</v>
      </c>
      <c r="M16" s="6">
        <v>13452</v>
      </c>
      <c r="N16" s="6">
        <v>18161</v>
      </c>
      <c r="O16" s="1"/>
      <c r="P16" s="1"/>
      <c r="Q16" s="1"/>
      <c r="R16" s="1"/>
      <c r="S16" s="1"/>
      <c r="T16" s="1"/>
    </row>
    <row r="17" spans="1:20" ht="15.75" customHeight="1">
      <c r="A17" s="11" t="s">
        <v>184</v>
      </c>
      <c r="B17" s="12" t="s">
        <v>185</v>
      </c>
      <c r="C17" s="5">
        <v>64</v>
      </c>
      <c r="D17" s="5">
        <v>96</v>
      </c>
      <c r="E17" s="5">
        <v>144</v>
      </c>
      <c r="F17" s="5">
        <v>173</v>
      </c>
      <c r="G17" s="5">
        <v>259</v>
      </c>
      <c r="H17" s="5">
        <v>389</v>
      </c>
      <c r="I17" s="5">
        <v>540</v>
      </c>
      <c r="J17" s="5">
        <v>729</v>
      </c>
      <c r="K17" s="5">
        <v>985</v>
      </c>
      <c r="L17" s="5">
        <v>1330</v>
      </c>
      <c r="M17" s="5">
        <v>1795</v>
      </c>
      <c r="N17" s="5">
        <v>2423</v>
      </c>
      <c r="O17" s="1"/>
      <c r="P17" s="1"/>
      <c r="Q17" s="1"/>
      <c r="R17" s="1"/>
      <c r="S17" s="1"/>
      <c r="T17" s="1"/>
    </row>
    <row r="18" spans="1:20" ht="18" customHeight="1">
      <c r="A18" s="57" t="s">
        <v>63</v>
      </c>
      <c r="B18" s="5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</row>
    <row r="19" spans="1:20" ht="15.75" customHeight="1">
      <c r="A19" s="11" t="s">
        <v>186</v>
      </c>
      <c r="B19" s="12" t="s">
        <v>187</v>
      </c>
      <c r="C19" s="5">
        <v>96</v>
      </c>
      <c r="D19" s="5">
        <v>144</v>
      </c>
      <c r="E19" s="5">
        <v>216</v>
      </c>
      <c r="F19" s="5">
        <v>259</v>
      </c>
      <c r="G19" s="5">
        <v>389</v>
      </c>
      <c r="H19" s="5">
        <v>583</v>
      </c>
      <c r="I19" s="5">
        <v>810</v>
      </c>
      <c r="J19" s="5">
        <v>1094</v>
      </c>
      <c r="K19" s="5">
        <v>1476</v>
      </c>
      <c r="L19" s="5">
        <v>1993</v>
      </c>
      <c r="M19" s="5">
        <v>2690</v>
      </c>
      <c r="N19" s="5">
        <v>3632</v>
      </c>
      <c r="O19" s="1"/>
      <c r="P19" s="1"/>
      <c r="Q19" s="1"/>
      <c r="R19" s="1"/>
      <c r="S19" s="1"/>
      <c r="T19" s="1"/>
    </row>
    <row r="20" spans="1:20" ht="15.75" customHeight="1">
      <c r="A20" s="11" t="s">
        <v>114</v>
      </c>
      <c r="B20" s="12" t="s">
        <v>188</v>
      </c>
      <c r="C20" s="14">
        <v>0.15</v>
      </c>
      <c r="D20" s="14">
        <v>0.16</v>
      </c>
      <c r="E20" s="14">
        <v>0.17</v>
      </c>
      <c r="F20" s="14">
        <v>0.16</v>
      </c>
      <c r="G20" s="14">
        <v>0.17</v>
      </c>
      <c r="H20" s="14">
        <v>0.18</v>
      </c>
      <c r="I20" s="14">
        <v>0.18</v>
      </c>
      <c r="J20" s="14">
        <v>0.18</v>
      </c>
      <c r="K20" s="14">
        <v>0.17</v>
      </c>
      <c r="L20" s="14">
        <v>0.17</v>
      </c>
      <c r="M20" s="14">
        <v>0.16</v>
      </c>
      <c r="N20" s="14">
        <v>0.16</v>
      </c>
      <c r="O20" s="1"/>
      <c r="P20" s="1"/>
      <c r="Q20" s="1"/>
      <c r="R20" s="1"/>
      <c r="S20" s="1"/>
      <c r="T20" s="1"/>
    </row>
    <row r="21" spans="1:20" ht="15.75" customHeight="1">
      <c r="A21" s="11" t="s">
        <v>189</v>
      </c>
      <c r="B21" s="12" t="s">
        <v>190</v>
      </c>
      <c r="C21" s="5">
        <v>18</v>
      </c>
      <c r="D21" s="5">
        <v>27</v>
      </c>
      <c r="E21" s="5">
        <v>40</v>
      </c>
      <c r="F21" s="5">
        <v>49</v>
      </c>
      <c r="G21" s="5">
        <v>73</v>
      </c>
      <c r="H21" s="5">
        <v>110</v>
      </c>
      <c r="I21" s="5">
        <v>152</v>
      </c>
      <c r="J21" s="5">
        <v>205</v>
      </c>
      <c r="K21" s="5">
        <v>277</v>
      </c>
      <c r="L21" s="5">
        <v>374</v>
      </c>
      <c r="M21" s="5">
        <v>505</v>
      </c>
      <c r="N21" s="5">
        <v>682</v>
      </c>
      <c r="O21" s="1"/>
      <c r="P21" s="1"/>
      <c r="Q21" s="1"/>
      <c r="R21" s="1"/>
      <c r="S21" s="1"/>
      <c r="T21" s="1"/>
    </row>
    <row r="22" spans="1:20" ht="15.75" customHeight="1">
      <c r="A22" s="11" t="s">
        <v>191</v>
      </c>
      <c r="B22" s="12" t="s">
        <v>192</v>
      </c>
      <c r="C22" s="14">
        <v>0.42</v>
      </c>
      <c r="D22" s="14">
        <v>0.44</v>
      </c>
      <c r="E22" s="14">
        <v>0.46</v>
      </c>
      <c r="F22" s="14">
        <v>0.45</v>
      </c>
      <c r="G22" s="14">
        <v>0.47</v>
      </c>
      <c r="H22" s="14">
        <v>0.49</v>
      </c>
      <c r="I22" s="14">
        <v>0.48</v>
      </c>
      <c r="J22" s="14">
        <v>0.49</v>
      </c>
      <c r="K22" s="14">
        <v>0.5</v>
      </c>
      <c r="L22" s="14">
        <v>0.51</v>
      </c>
      <c r="M22" s="14">
        <v>0.52</v>
      </c>
      <c r="N22" s="14">
        <v>0.53</v>
      </c>
      <c r="O22" s="1"/>
      <c r="P22" s="1"/>
      <c r="Q22" s="1"/>
      <c r="R22" s="1"/>
      <c r="S22" s="1"/>
      <c r="T22" s="1"/>
    </row>
    <row r="23" spans="1:20" ht="15.75" customHeight="1">
      <c r="A23" s="11" t="s">
        <v>193</v>
      </c>
      <c r="B23" s="12" t="s">
        <v>194</v>
      </c>
      <c r="C23" s="5">
        <v>32</v>
      </c>
      <c r="D23" s="5">
        <v>48</v>
      </c>
      <c r="E23" s="5">
        <v>72</v>
      </c>
      <c r="F23" s="5">
        <v>86</v>
      </c>
      <c r="G23" s="5">
        <v>130</v>
      </c>
      <c r="H23" s="5">
        <v>194</v>
      </c>
      <c r="I23" s="5">
        <v>270</v>
      </c>
      <c r="J23" s="5">
        <v>365</v>
      </c>
      <c r="K23" s="5">
        <v>492</v>
      </c>
      <c r="L23" s="5">
        <v>664</v>
      </c>
      <c r="M23" s="5">
        <v>896</v>
      </c>
      <c r="N23" s="5">
        <v>1210</v>
      </c>
      <c r="O23" s="1"/>
      <c r="P23" s="1"/>
      <c r="Q23" s="1"/>
      <c r="R23" s="1"/>
      <c r="S23" s="1"/>
      <c r="T23" s="1"/>
    </row>
    <row r="24" spans="1:20" ht="18" customHeight="1">
      <c r="A24" s="57" t="s">
        <v>195</v>
      </c>
      <c r="B24" s="5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</row>
    <row r="25" spans="1:20" ht="15.75" customHeight="1">
      <c r="A25" s="11" t="s">
        <v>196</v>
      </c>
      <c r="B25" s="12" t="s">
        <v>197</v>
      </c>
      <c r="C25" s="5">
        <v>2560</v>
      </c>
      <c r="D25" s="5">
        <v>3840</v>
      </c>
      <c r="E25" s="5">
        <v>5760</v>
      </c>
      <c r="F25" s="5">
        <v>6912</v>
      </c>
      <c r="G25" s="5">
        <v>10368</v>
      </c>
      <c r="H25" s="5">
        <v>15552</v>
      </c>
      <c r="I25" s="5">
        <v>21600</v>
      </c>
      <c r="J25" s="5">
        <v>29160</v>
      </c>
      <c r="K25" s="5">
        <v>39366</v>
      </c>
      <c r="L25" s="5">
        <v>53144</v>
      </c>
      <c r="M25" s="5">
        <v>71745</v>
      </c>
      <c r="N25" s="5">
        <v>96859</v>
      </c>
      <c r="O25" s="1"/>
      <c r="P25" s="1"/>
      <c r="Q25" s="1"/>
      <c r="R25" s="1"/>
      <c r="S25" s="1"/>
      <c r="T25" s="1"/>
    </row>
    <row r="26" spans="1:20" ht="15.75" customHeight="1">
      <c r="A26" s="11" t="s">
        <v>198</v>
      </c>
      <c r="B26" s="12" t="s">
        <v>199</v>
      </c>
      <c r="C26" s="6">
        <v>640</v>
      </c>
      <c r="D26" s="6">
        <v>960</v>
      </c>
      <c r="E26" s="6">
        <v>1440</v>
      </c>
      <c r="F26" s="6">
        <v>1728</v>
      </c>
      <c r="G26" s="6">
        <v>2592</v>
      </c>
      <c r="H26" s="6">
        <v>3888</v>
      </c>
      <c r="I26" s="6">
        <v>5400</v>
      </c>
      <c r="J26" s="6">
        <v>7290</v>
      </c>
      <c r="K26" s="6">
        <v>9842</v>
      </c>
      <c r="L26" s="6">
        <v>13286</v>
      </c>
      <c r="M26" s="6">
        <v>17936</v>
      </c>
      <c r="N26" s="6">
        <v>24214</v>
      </c>
      <c r="O26" s="1"/>
      <c r="P26" s="1"/>
      <c r="Q26" s="1"/>
      <c r="R26" s="1"/>
      <c r="S26" s="1"/>
      <c r="T26" s="1"/>
    </row>
    <row r="27" spans="1:20" ht="15.75" customHeight="1">
      <c r="A27" s="11" t="s">
        <v>200</v>
      </c>
      <c r="B27" s="12" t="s">
        <v>201</v>
      </c>
      <c r="C27" s="5">
        <v>2</v>
      </c>
      <c r="D27" s="5">
        <v>3</v>
      </c>
      <c r="E27" s="5">
        <v>4</v>
      </c>
      <c r="F27" s="5">
        <v>3</v>
      </c>
      <c r="G27" s="5">
        <v>5</v>
      </c>
      <c r="H27" s="5">
        <v>6</v>
      </c>
      <c r="I27" s="5">
        <v>6</v>
      </c>
      <c r="J27" s="5">
        <v>6</v>
      </c>
      <c r="K27" s="5">
        <v>7</v>
      </c>
      <c r="L27" s="5">
        <v>8</v>
      </c>
      <c r="M27" s="5">
        <v>8</v>
      </c>
      <c r="N27" s="5">
        <v>10</v>
      </c>
      <c r="O27" s="1"/>
      <c r="P27" s="1"/>
      <c r="Q27" s="1"/>
      <c r="R27" s="1"/>
      <c r="S27" s="1"/>
      <c r="T27" s="1"/>
    </row>
    <row r="28" spans="1:20" ht="15.75" customHeight="1">
      <c r="A28" s="11" t="s">
        <v>202</v>
      </c>
      <c r="B28" s="12" t="s">
        <v>203</v>
      </c>
      <c r="C28" s="6">
        <v>1</v>
      </c>
      <c r="D28" s="6">
        <v>1</v>
      </c>
      <c r="E28" s="6">
        <v>2</v>
      </c>
      <c r="F28" s="6">
        <v>1</v>
      </c>
      <c r="G28" s="6">
        <v>2</v>
      </c>
      <c r="H28" s="6">
        <v>3</v>
      </c>
      <c r="I28" s="6">
        <v>3</v>
      </c>
      <c r="J28" s="6">
        <v>3</v>
      </c>
      <c r="K28" s="6">
        <v>4</v>
      </c>
      <c r="L28" s="6">
        <v>4</v>
      </c>
      <c r="M28" s="6">
        <v>5</v>
      </c>
      <c r="N28" s="6">
        <v>5</v>
      </c>
      <c r="O28" s="1"/>
      <c r="P28" s="1"/>
      <c r="Q28" s="1"/>
      <c r="R28" s="1"/>
      <c r="S28" s="1"/>
      <c r="T28" s="1"/>
    </row>
    <row r="29" spans="1:20" ht="15.75" customHeight="1">
      <c r="A29" s="11" t="s">
        <v>204</v>
      </c>
      <c r="B29" s="12" t="s">
        <v>205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200</v>
      </c>
      <c r="I29" s="5">
        <v>350</v>
      </c>
      <c r="J29" s="5">
        <v>500</v>
      </c>
      <c r="K29" s="5">
        <v>680</v>
      </c>
      <c r="L29" s="5">
        <v>900</v>
      </c>
      <c r="M29" s="5">
        <v>1150</v>
      </c>
      <c r="N29" s="5">
        <v>1450</v>
      </c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>
      <c r="A31" s="58" t="s">
        <v>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mergeCells count="8">
    <mergeCell ref="A18:B18"/>
    <mergeCell ref="A24:B24"/>
    <mergeCell ref="A31:R31"/>
    <mergeCell ref="A1:R1"/>
    <mergeCell ref="A2:R2"/>
    <mergeCell ref="A5:B5"/>
    <mergeCell ref="A6:B6"/>
    <mergeCell ref="A12:B12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00"/>
  <sheetViews>
    <sheetView showGridLines="0" zoomScaleNormal="100" workbookViewId="0">
      <selection sqref="A1:R1"/>
    </sheetView>
  </sheetViews>
  <sheetFormatPr defaultColWidth="8.7109375" defaultRowHeight="15"/>
  <cols>
    <col min="1" max="1" width="22" customWidth="1"/>
    <col min="2" max="2" width="18" customWidth="1"/>
    <col min="3" max="14" width="9" customWidth="1"/>
  </cols>
  <sheetData>
    <row r="1" spans="1:20" ht="36" customHeight="1">
      <c r="A1" s="68" t="s">
        <v>206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1"/>
      <c r="T1" s="1"/>
    </row>
    <row r="2" spans="1:20" ht="19.5" customHeight="1">
      <c r="A2" s="69" t="s">
        <v>50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1"/>
      <c r="T2" s="1"/>
    </row>
    <row r="3" spans="1:20" ht="19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1"/>
      <c r="T3" s="1"/>
    </row>
    <row r="4" spans="1:20" ht="19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1"/>
      <c r="T4" s="1"/>
    </row>
    <row r="5" spans="1:20" ht="18" customHeight="1">
      <c r="A5" s="61" t="s">
        <v>51</v>
      </c>
      <c r="B5" s="61"/>
      <c r="C5" s="24" t="s">
        <v>26</v>
      </c>
      <c r="D5" s="24" t="s">
        <v>27</v>
      </c>
      <c r="E5" s="24" t="s">
        <v>28</v>
      </c>
      <c r="F5" s="24" t="s">
        <v>29</v>
      </c>
      <c r="G5" s="24" t="s">
        <v>30</v>
      </c>
      <c r="H5" s="24" t="s">
        <v>31</v>
      </c>
      <c r="I5" s="24" t="s">
        <v>32</v>
      </c>
      <c r="J5" s="24" t="s">
        <v>33</v>
      </c>
      <c r="K5" s="24" t="s">
        <v>34</v>
      </c>
      <c r="L5" s="24" t="s">
        <v>35</v>
      </c>
      <c r="M5" s="24" t="s">
        <v>36</v>
      </c>
      <c r="N5" s="24" t="s">
        <v>37</v>
      </c>
      <c r="O5" s="10"/>
      <c r="P5" s="10"/>
      <c r="Q5" s="10"/>
      <c r="R5" s="10"/>
      <c r="S5" s="1"/>
      <c r="T5" s="1"/>
    </row>
    <row r="6" spans="1:20" ht="18" customHeight="1">
      <c r="A6" s="57" t="s">
        <v>171</v>
      </c>
      <c r="B6" s="5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</row>
    <row r="7" spans="1:20" ht="15.75" customHeight="1">
      <c r="A7" s="11" t="s">
        <v>139</v>
      </c>
      <c r="B7" s="12" t="s">
        <v>172</v>
      </c>
      <c r="C7" s="5">
        <v>520</v>
      </c>
      <c r="D7" s="5">
        <v>548</v>
      </c>
      <c r="E7" s="5">
        <v>580</v>
      </c>
      <c r="F7" s="5">
        <v>614</v>
      </c>
      <c r="G7" s="5">
        <v>651</v>
      </c>
      <c r="H7" s="5">
        <v>691</v>
      </c>
      <c r="I7" s="5">
        <v>735</v>
      </c>
      <c r="J7" s="5">
        <v>782</v>
      </c>
      <c r="K7" s="5">
        <v>833</v>
      </c>
      <c r="L7" s="5">
        <v>888</v>
      </c>
      <c r="M7" s="5">
        <v>948</v>
      </c>
      <c r="N7" s="5">
        <v>1012</v>
      </c>
      <c r="O7" s="1"/>
      <c r="P7" s="1"/>
      <c r="Q7" s="1"/>
      <c r="R7" s="1"/>
      <c r="S7" s="1"/>
      <c r="T7" s="1"/>
    </row>
    <row r="8" spans="1:20" ht="15.75" customHeight="1">
      <c r="A8" s="11" t="s">
        <v>141</v>
      </c>
      <c r="B8" s="12" t="s">
        <v>100</v>
      </c>
      <c r="C8" s="6">
        <v>20</v>
      </c>
      <c r="D8" s="6">
        <v>28</v>
      </c>
      <c r="E8" s="6">
        <v>32</v>
      </c>
      <c r="F8" s="6">
        <v>34</v>
      </c>
      <c r="G8" s="6">
        <v>37</v>
      </c>
      <c r="H8" s="6">
        <v>40</v>
      </c>
      <c r="I8" s="6">
        <v>44</v>
      </c>
      <c r="J8" s="6">
        <v>47</v>
      </c>
      <c r="K8" s="6">
        <v>51</v>
      </c>
      <c r="L8" s="6">
        <v>55</v>
      </c>
      <c r="M8" s="6">
        <v>60</v>
      </c>
      <c r="N8" s="6">
        <v>64</v>
      </c>
      <c r="O8" s="1"/>
      <c r="P8" s="1"/>
      <c r="Q8" s="1"/>
      <c r="R8" s="1"/>
      <c r="S8" s="1"/>
      <c r="T8" s="1"/>
    </row>
    <row r="9" spans="1:20" ht="15.75" customHeight="1">
      <c r="A9" s="11" t="s">
        <v>103</v>
      </c>
      <c r="B9" s="12" t="s">
        <v>104</v>
      </c>
      <c r="C9" s="13">
        <v>0.04</v>
      </c>
      <c r="D9" s="13">
        <v>5.3999999999999999E-2</v>
      </c>
      <c r="E9" s="13">
        <v>5.8000000000000003E-2</v>
      </c>
      <c r="F9" s="13">
        <v>5.8999999999999997E-2</v>
      </c>
      <c r="G9" s="13">
        <v>0.06</v>
      </c>
      <c r="H9" s="13">
        <v>6.0999999999999999E-2</v>
      </c>
      <c r="I9" s="13">
        <v>6.4000000000000001E-2</v>
      </c>
      <c r="J9" s="13">
        <v>6.4000000000000001E-2</v>
      </c>
      <c r="K9" s="13">
        <v>6.5000000000000002E-2</v>
      </c>
      <c r="L9" s="13">
        <v>6.6000000000000003E-2</v>
      </c>
      <c r="M9" s="13">
        <v>6.8000000000000005E-2</v>
      </c>
      <c r="N9" s="13">
        <v>6.8000000000000005E-2</v>
      </c>
      <c r="O9" s="1"/>
      <c r="P9" s="1"/>
      <c r="Q9" s="1"/>
      <c r="R9" s="1"/>
      <c r="S9" s="1"/>
      <c r="T9" s="1"/>
    </row>
    <row r="10" spans="1:20" ht="15.75" customHeight="1">
      <c r="A10" s="11" t="s">
        <v>207</v>
      </c>
      <c r="B10" s="12" t="s">
        <v>208</v>
      </c>
      <c r="C10" s="6">
        <v>1800</v>
      </c>
      <c r="D10" s="6">
        <v>2100</v>
      </c>
      <c r="E10" s="6">
        <v>2450</v>
      </c>
      <c r="F10" s="6">
        <v>2200</v>
      </c>
      <c r="G10" s="6">
        <v>2700</v>
      </c>
      <c r="H10" s="6">
        <v>3400</v>
      </c>
      <c r="I10" s="6">
        <v>3050</v>
      </c>
      <c r="J10" s="6">
        <v>2980</v>
      </c>
      <c r="K10" s="6">
        <v>3300</v>
      </c>
      <c r="L10" s="6">
        <v>3750</v>
      </c>
      <c r="M10" s="6">
        <v>4100</v>
      </c>
      <c r="N10" s="6">
        <v>4550</v>
      </c>
      <c r="O10" s="1"/>
      <c r="P10" s="1"/>
      <c r="Q10" s="1"/>
      <c r="R10" s="1"/>
      <c r="S10" s="1"/>
      <c r="T10" s="1"/>
    </row>
    <row r="11" spans="1:20" ht="15.75" customHeight="1">
      <c r="A11" s="11" t="s">
        <v>209</v>
      </c>
      <c r="B11" s="12" t="s">
        <v>210</v>
      </c>
      <c r="C11" s="5">
        <v>380</v>
      </c>
      <c r="D11" s="5">
        <v>445</v>
      </c>
      <c r="E11" s="5">
        <v>518</v>
      </c>
      <c r="F11" s="5">
        <v>464</v>
      </c>
      <c r="G11" s="5">
        <v>570</v>
      </c>
      <c r="H11" s="5">
        <v>717</v>
      </c>
      <c r="I11" s="5">
        <v>643</v>
      </c>
      <c r="J11" s="5">
        <v>628</v>
      </c>
      <c r="K11" s="5">
        <v>696</v>
      </c>
      <c r="L11" s="5">
        <v>791</v>
      </c>
      <c r="M11" s="5">
        <v>866</v>
      </c>
      <c r="N11" s="5">
        <v>961</v>
      </c>
      <c r="O11" s="1"/>
      <c r="P11" s="1"/>
      <c r="Q11" s="1"/>
      <c r="R11" s="1"/>
      <c r="S11" s="1"/>
      <c r="T11" s="1"/>
    </row>
    <row r="12" spans="1:20" ht="18" customHeight="1">
      <c r="A12" s="57" t="s">
        <v>211</v>
      </c>
      <c r="B12" s="5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  <c r="S12" s="1"/>
      <c r="T12" s="1"/>
    </row>
    <row r="13" spans="1:20" ht="15.75" customHeight="1">
      <c r="A13" s="11" t="s">
        <v>144</v>
      </c>
      <c r="B13" s="12" t="s">
        <v>212</v>
      </c>
      <c r="C13" s="5">
        <v>8</v>
      </c>
      <c r="D13" s="5">
        <v>10</v>
      </c>
      <c r="E13" s="5">
        <v>11</v>
      </c>
      <c r="F13" s="5">
        <v>9</v>
      </c>
      <c r="G13" s="5">
        <v>12</v>
      </c>
      <c r="H13" s="5">
        <v>14</v>
      </c>
      <c r="I13" s="5">
        <v>13</v>
      </c>
      <c r="J13" s="5">
        <v>12</v>
      </c>
      <c r="K13" s="5">
        <v>14</v>
      </c>
      <c r="L13" s="5">
        <v>15</v>
      </c>
      <c r="M13" s="5">
        <v>15</v>
      </c>
      <c r="N13" s="5">
        <v>16</v>
      </c>
      <c r="O13" s="1"/>
      <c r="P13" s="1"/>
      <c r="Q13" s="1"/>
      <c r="R13" s="1"/>
      <c r="S13" s="1"/>
      <c r="T13" s="1"/>
    </row>
    <row r="14" spans="1:20" ht="15.75" customHeight="1">
      <c r="A14" s="11" t="s">
        <v>110</v>
      </c>
      <c r="B14" s="12" t="s">
        <v>213</v>
      </c>
      <c r="C14" s="6">
        <v>1400</v>
      </c>
      <c r="D14" s="6">
        <v>1650</v>
      </c>
      <c r="E14" s="6">
        <v>1920</v>
      </c>
      <c r="F14" s="6">
        <v>1720</v>
      </c>
      <c r="G14" s="6">
        <v>2100</v>
      </c>
      <c r="H14" s="6">
        <v>2660</v>
      </c>
      <c r="I14" s="6">
        <v>2380</v>
      </c>
      <c r="J14" s="6">
        <v>2325</v>
      </c>
      <c r="K14" s="6">
        <v>2580</v>
      </c>
      <c r="L14" s="6">
        <v>2925</v>
      </c>
      <c r="M14" s="6">
        <v>3200</v>
      </c>
      <c r="N14" s="6">
        <v>3550</v>
      </c>
      <c r="O14" s="1"/>
      <c r="P14" s="1"/>
      <c r="Q14" s="1"/>
      <c r="R14" s="1"/>
      <c r="S14" s="1"/>
      <c r="T14" s="1"/>
    </row>
    <row r="15" spans="1:20" ht="15.75" customHeight="1">
      <c r="A15" s="11" t="s">
        <v>214</v>
      </c>
      <c r="B15" s="12" t="s">
        <v>215</v>
      </c>
      <c r="C15" s="5">
        <v>2800</v>
      </c>
      <c r="D15" s="5">
        <v>3300</v>
      </c>
      <c r="E15" s="5">
        <v>3840</v>
      </c>
      <c r="F15" s="5">
        <v>3440</v>
      </c>
      <c r="G15" s="5">
        <v>4200</v>
      </c>
      <c r="H15" s="5">
        <v>5320</v>
      </c>
      <c r="I15" s="5">
        <v>4760</v>
      </c>
      <c r="J15" s="5">
        <v>4650</v>
      </c>
      <c r="K15" s="5">
        <v>5160</v>
      </c>
      <c r="L15" s="5">
        <v>5850</v>
      </c>
      <c r="M15" s="5">
        <v>6400</v>
      </c>
      <c r="N15" s="5">
        <v>7100</v>
      </c>
      <c r="O15" s="1"/>
      <c r="P15" s="1"/>
      <c r="Q15" s="1"/>
      <c r="R15" s="1"/>
      <c r="S15" s="1"/>
      <c r="T15" s="1"/>
    </row>
    <row r="16" spans="1:20" ht="15.75" customHeight="1">
      <c r="A16" s="11" t="s">
        <v>216</v>
      </c>
      <c r="B16" s="12" t="s">
        <v>183</v>
      </c>
      <c r="C16" s="6">
        <v>312</v>
      </c>
      <c r="D16" s="6">
        <v>370</v>
      </c>
      <c r="E16" s="6">
        <v>431</v>
      </c>
      <c r="F16" s="6">
        <v>386</v>
      </c>
      <c r="G16" s="6">
        <v>472</v>
      </c>
      <c r="H16" s="6">
        <v>598</v>
      </c>
      <c r="I16" s="6">
        <v>535</v>
      </c>
      <c r="J16" s="6">
        <v>522</v>
      </c>
      <c r="K16" s="6">
        <v>580</v>
      </c>
      <c r="L16" s="6">
        <v>657</v>
      </c>
      <c r="M16" s="6">
        <v>719</v>
      </c>
      <c r="N16" s="6">
        <v>798</v>
      </c>
      <c r="O16" s="1"/>
      <c r="P16" s="1"/>
      <c r="Q16" s="1"/>
      <c r="R16" s="1"/>
      <c r="S16" s="1"/>
      <c r="T16" s="1"/>
    </row>
    <row r="17" spans="1:20" ht="15.75" customHeight="1">
      <c r="A17" s="11" t="s">
        <v>217</v>
      </c>
      <c r="B17" s="12" t="s">
        <v>218</v>
      </c>
      <c r="C17" s="5">
        <v>42</v>
      </c>
      <c r="D17" s="5">
        <v>50</v>
      </c>
      <c r="E17" s="5">
        <v>58</v>
      </c>
      <c r="F17" s="5">
        <v>52</v>
      </c>
      <c r="G17" s="5">
        <v>64</v>
      </c>
      <c r="H17" s="5">
        <v>81</v>
      </c>
      <c r="I17" s="5">
        <v>72</v>
      </c>
      <c r="J17" s="5">
        <v>71</v>
      </c>
      <c r="K17" s="5">
        <v>78</v>
      </c>
      <c r="L17" s="5">
        <v>89</v>
      </c>
      <c r="M17" s="5">
        <v>97</v>
      </c>
      <c r="N17" s="5">
        <v>108</v>
      </c>
      <c r="O17" s="1"/>
      <c r="P17" s="1"/>
      <c r="Q17" s="1"/>
      <c r="R17" s="1"/>
      <c r="S17" s="1"/>
      <c r="T17" s="1"/>
    </row>
    <row r="18" spans="1:20" ht="18" customHeight="1">
      <c r="A18" s="57" t="s">
        <v>219</v>
      </c>
      <c r="B18" s="5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</row>
    <row r="19" spans="1:20" ht="15.75" customHeight="1">
      <c r="A19" s="11" t="s">
        <v>220</v>
      </c>
      <c r="B19" s="12" t="s">
        <v>221</v>
      </c>
      <c r="C19" s="5">
        <v>20</v>
      </c>
      <c r="D19" s="5">
        <v>25</v>
      </c>
      <c r="E19" s="5">
        <v>28</v>
      </c>
      <c r="F19" s="5">
        <v>23</v>
      </c>
      <c r="G19" s="5">
        <v>30</v>
      </c>
      <c r="H19" s="5">
        <v>36</v>
      </c>
      <c r="I19" s="5">
        <v>33</v>
      </c>
      <c r="J19" s="5">
        <v>31</v>
      </c>
      <c r="K19" s="5">
        <v>36</v>
      </c>
      <c r="L19" s="5">
        <v>39</v>
      </c>
      <c r="M19" s="5">
        <v>39</v>
      </c>
      <c r="N19" s="5">
        <v>42</v>
      </c>
      <c r="O19" s="1"/>
      <c r="P19" s="1"/>
      <c r="Q19" s="1"/>
      <c r="R19" s="1"/>
      <c r="S19" s="1"/>
      <c r="T19" s="1"/>
    </row>
    <row r="20" spans="1:20" ht="15.75" customHeight="1">
      <c r="A20" s="11" t="s">
        <v>222</v>
      </c>
      <c r="B20" s="12" t="s">
        <v>223</v>
      </c>
      <c r="C20" s="6">
        <v>680</v>
      </c>
      <c r="D20" s="6">
        <v>810</v>
      </c>
      <c r="E20" s="6">
        <v>945</v>
      </c>
      <c r="F20" s="6">
        <v>844</v>
      </c>
      <c r="G20" s="6">
        <v>1040</v>
      </c>
      <c r="H20" s="6">
        <v>1322</v>
      </c>
      <c r="I20" s="6">
        <v>1183</v>
      </c>
      <c r="J20" s="6">
        <v>1155</v>
      </c>
      <c r="K20" s="6">
        <v>1284</v>
      </c>
      <c r="L20" s="6">
        <v>1458</v>
      </c>
      <c r="M20" s="6">
        <v>1598</v>
      </c>
      <c r="N20" s="6">
        <v>1776</v>
      </c>
      <c r="O20" s="1"/>
      <c r="P20" s="1"/>
      <c r="Q20" s="1"/>
      <c r="R20" s="1"/>
      <c r="S20" s="1"/>
      <c r="T20" s="1"/>
    </row>
    <row r="21" spans="1:20" ht="15.75" customHeight="1">
      <c r="A21" s="11" t="s">
        <v>224</v>
      </c>
      <c r="B21" s="12" t="s">
        <v>225</v>
      </c>
      <c r="C21" s="5">
        <v>15</v>
      </c>
      <c r="D21" s="5">
        <v>18</v>
      </c>
      <c r="E21" s="5">
        <v>21</v>
      </c>
      <c r="F21" s="5">
        <v>19</v>
      </c>
      <c r="G21" s="5">
        <v>23</v>
      </c>
      <c r="H21" s="5">
        <v>29</v>
      </c>
      <c r="I21" s="5">
        <v>26</v>
      </c>
      <c r="J21" s="5">
        <v>26</v>
      </c>
      <c r="K21" s="5">
        <v>28</v>
      </c>
      <c r="L21" s="5">
        <v>32</v>
      </c>
      <c r="M21" s="5">
        <v>35</v>
      </c>
      <c r="N21" s="5">
        <v>39</v>
      </c>
      <c r="O21" s="1"/>
      <c r="P21" s="1"/>
      <c r="Q21" s="1"/>
      <c r="R21" s="1"/>
      <c r="S21" s="1"/>
      <c r="T21" s="1"/>
    </row>
    <row r="22" spans="1:20" ht="15.75" customHeight="1">
      <c r="A22" s="11" t="s">
        <v>226</v>
      </c>
      <c r="B22" s="12" t="s">
        <v>227</v>
      </c>
      <c r="C22" s="6">
        <v>3</v>
      </c>
      <c r="D22" s="6">
        <v>4</v>
      </c>
      <c r="E22" s="6">
        <v>5</v>
      </c>
      <c r="F22" s="6">
        <v>4</v>
      </c>
      <c r="G22" s="6">
        <v>6</v>
      </c>
      <c r="H22" s="6">
        <v>7</v>
      </c>
      <c r="I22" s="6">
        <v>7</v>
      </c>
      <c r="J22" s="6">
        <v>6</v>
      </c>
      <c r="K22" s="6">
        <v>7</v>
      </c>
      <c r="L22" s="6">
        <v>8</v>
      </c>
      <c r="M22" s="6">
        <v>8</v>
      </c>
      <c r="N22" s="6">
        <v>9</v>
      </c>
      <c r="O22" s="1"/>
      <c r="P22" s="1"/>
      <c r="Q22" s="1"/>
      <c r="R22" s="1"/>
      <c r="S22" s="1"/>
      <c r="T22" s="1"/>
    </row>
    <row r="23" spans="1:20" ht="15.75" customHeight="1">
      <c r="A23" s="11" t="s">
        <v>228</v>
      </c>
      <c r="B23" s="12" t="s">
        <v>229</v>
      </c>
      <c r="C23" s="5">
        <v>1200</v>
      </c>
      <c r="D23" s="5">
        <v>1800</v>
      </c>
      <c r="E23" s="5">
        <v>2700</v>
      </c>
      <c r="F23" s="5">
        <v>2430</v>
      </c>
      <c r="G23" s="5">
        <v>3645</v>
      </c>
      <c r="H23" s="5">
        <v>5468</v>
      </c>
      <c r="I23" s="5">
        <v>4921</v>
      </c>
      <c r="J23" s="5">
        <v>4804</v>
      </c>
      <c r="K23" s="5">
        <v>5325</v>
      </c>
      <c r="L23" s="5">
        <v>6052</v>
      </c>
      <c r="M23" s="5">
        <v>6657</v>
      </c>
      <c r="N23" s="5">
        <v>7397</v>
      </c>
      <c r="O23" s="1"/>
      <c r="P23" s="1"/>
      <c r="Q23" s="1"/>
      <c r="R23" s="1"/>
      <c r="S23" s="1"/>
      <c r="T23" s="1"/>
    </row>
    <row r="24" spans="1:20" ht="18" customHeight="1">
      <c r="A24" s="57" t="s">
        <v>230</v>
      </c>
      <c r="B24" s="5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</row>
    <row r="25" spans="1:20" ht="15.75" customHeight="1">
      <c r="A25" s="11" t="s">
        <v>231</v>
      </c>
      <c r="B25" s="12" t="s">
        <v>188</v>
      </c>
      <c r="C25" s="13">
        <v>5.8000000000000003E-2</v>
      </c>
      <c r="D25" s="13">
        <v>6.2E-2</v>
      </c>
      <c r="E25" s="13">
        <v>6.5000000000000002E-2</v>
      </c>
      <c r="F25" s="13">
        <v>6.3E-2</v>
      </c>
      <c r="G25" s="13">
        <v>6.7000000000000004E-2</v>
      </c>
      <c r="H25" s="13">
        <v>7.1999999999999995E-2</v>
      </c>
      <c r="I25" s="13">
        <v>6.9000000000000006E-2</v>
      </c>
      <c r="J25" s="13">
        <v>7.0000000000000007E-2</v>
      </c>
      <c r="K25" s="13">
        <v>7.1999999999999995E-2</v>
      </c>
      <c r="L25" s="13">
        <v>7.3999999999999996E-2</v>
      </c>
      <c r="M25" s="13">
        <v>7.5999999999999998E-2</v>
      </c>
      <c r="N25" s="13">
        <v>7.8E-2</v>
      </c>
      <c r="O25" s="1"/>
      <c r="P25" s="1"/>
      <c r="Q25" s="1"/>
      <c r="R25" s="1"/>
      <c r="S25" s="1"/>
      <c r="T25" s="1"/>
    </row>
    <row r="26" spans="1:20" ht="15.75" customHeight="1">
      <c r="A26" s="11" t="s">
        <v>232</v>
      </c>
      <c r="B26" s="12" t="s">
        <v>233</v>
      </c>
      <c r="C26" s="6">
        <v>88</v>
      </c>
      <c r="D26" s="6">
        <v>105</v>
      </c>
      <c r="E26" s="6">
        <v>122</v>
      </c>
      <c r="F26" s="6">
        <v>110</v>
      </c>
      <c r="G26" s="6">
        <v>134</v>
      </c>
      <c r="H26" s="6">
        <v>170</v>
      </c>
      <c r="I26" s="6">
        <v>152</v>
      </c>
      <c r="J26" s="6">
        <v>148</v>
      </c>
      <c r="K26" s="6">
        <v>165</v>
      </c>
      <c r="L26" s="6">
        <v>187</v>
      </c>
      <c r="M26" s="6">
        <v>205</v>
      </c>
      <c r="N26" s="6">
        <v>228</v>
      </c>
      <c r="O26" s="1"/>
      <c r="P26" s="1"/>
      <c r="Q26" s="1"/>
      <c r="R26" s="1"/>
      <c r="S26" s="1"/>
      <c r="T26" s="1"/>
    </row>
    <row r="27" spans="1:20" ht="15.75" customHeight="1">
      <c r="A27" s="11" t="s">
        <v>122</v>
      </c>
      <c r="B27" s="12" t="s">
        <v>234</v>
      </c>
      <c r="C27" s="5">
        <v>55</v>
      </c>
      <c r="D27" s="5">
        <v>65</v>
      </c>
      <c r="E27" s="5">
        <v>76</v>
      </c>
      <c r="F27" s="5">
        <v>68</v>
      </c>
      <c r="G27" s="5">
        <v>84</v>
      </c>
      <c r="H27" s="5">
        <v>106</v>
      </c>
      <c r="I27" s="5">
        <v>95</v>
      </c>
      <c r="J27" s="5">
        <v>92</v>
      </c>
      <c r="K27" s="5">
        <v>102</v>
      </c>
      <c r="L27" s="5">
        <v>116</v>
      </c>
      <c r="M27" s="5">
        <v>127</v>
      </c>
      <c r="N27" s="5">
        <v>141</v>
      </c>
      <c r="O27" s="1"/>
      <c r="P27" s="1"/>
      <c r="Q27" s="1"/>
      <c r="R27" s="1"/>
      <c r="S27" s="1"/>
      <c r="T27" s="1"/>
    </row>
    <row r="28" spans="1:20" ht="15.75" customHeight="1">
      <c r="A28" s="11" t="s">
        <v>235</v>
      </c>
      <c r="B28" s="12" t="s">
        <v>236</v>
      </c>
      <c r="C28" s="6">
        <v>95</v>
      </c>
      <c r="D28" s="6">
        <v>112</v>
      </c>
      <c r="E28" s="6">
        <v>131</v>
      </c>
      <c r="F28" s="6">
        <v>118</v>
      </c>
      <c r="G28" s="6">
        <v>145</v>
      </c>
      <c r="H28" s="6">
        <v>183</v>
      </c>
      <c r="I28" s="6">
        <v>164</v>
      </c>
      <c r="J28" s="6">
        <v>160</v>
      </c>
      <c r="K28" s="6">
        <v>178</v>
      </c>
      <c r="L28" s="6">
        <v>202</v>
      </c>
      <c r="M28" s="6">
        <v>221</v>
      </c>
      <c r="N28" s="6">
        <v>246</v>
      </c>
      <c r="O28" s="1"/>
      <c r="P28" s="1"/>
      <c r="Q28" s="1"/>
      <c r="R28" s="1"/>
      <c r="S28" s="1"/>
      <c r="T28" s="1"/>
    </row>
    <row r="29" spans="1:20" ht="15.75" customHeight="1">
      <c r="A29" s="11" t="s">
        <v>237</v>
      </c>
      <c r="B29" s="12" t="s">
        <v>238</v>
      </c>
      <c r="C29" s="5">
        <v>22</v>
      </c>
      <c r="D29" s="5">
        <v>26</v>
      </c>
      <c r="E29" s="5">
        <v>31</v>
      </c>
      <c r="F29" s="5">
        <v>28</v>
      </c>
      <c r="G29" s="5">
        <v>34</v>
      </c>
      <c r="H29" s="5">
        <v>43</v>
      </c>
      <c r="I29" s="5">
        <v>38</v>
      </c>
      <c r="J29" s="5">
        <v>37</v>
      </c>
      <c r="K29" s="5">
        <v>42</v>
      </c>
      <c r="L29" s="5">
        <v>47</v>
      </c>
      <c r="M29" s="5">
        <v>52</v>
      </c>
      <c r="N29" s="5">
        <v>58</v>
      </c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>
      <c r="A31" s="58" t="s">
        <v>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mergeCells count="8">
    <mergeCell ref="A18:B18"/>
    <mergeCell ref="A24:B24"/>
    <mergeCell ref="A31:R31"/>
    <mergeCell ref="A1:R1"/>
    <mergeCell ref="A2:R2"/>
    <mergeCell ref="A5:B5"/>
    <mergeCell ref="A6:B6"/>
    <mergeCell ref="A12:B12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0"/>
  <sheetViews>
    <sheetView showGridLines="0" zoomScaleNormal="100" workbookViewId="0">
      <selection sqref="A1:R1"/>
    </sheetView>
  </sheetViews>
  <sheetFormatPr defaultColWidth="8.7109375" defaultRowHeight="15"/>
  <cols>
    <col min="1" max="1" width="22" customWidth="1"/>
    <col min="2" max="2" width="18" customWidth="1"/>
    <col min="3" max="14" width="9" customWidth="1"/>
  </cols>
  <sheetData>
    <row r="1" spans="1:20" ht="36" customHeight="1">
      <c r="A1" s="70" t="s">
        <v>239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1"/>
      <c r="T1" s="1"/>
    </row>
    <row r="2" spans="1:20" ht="19.5" customHeight="1">
      <c r="A2" s="71" t="s">
        <v>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1"/>
      <c r="T2" s="1"/>
    </row>
    <row r="3" spans="1:20" ht="19.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1"/>
      <c r="T3" s="1"/>
    </row>
    <row r="4" spans="1:20" ht="19.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1"/>
      <c r="T4" s="1"/>
    </row>
    <row r="5" spans="1:20" ht="18" customHeight="1">
      <c r="A5" s="61" t="s">
        <v>51</v>
      </c>
      <c r="B5" s="61"/>
      <c r="C5" s="26" t="s">
        <v>26</v>
      </c>
      <c r="D5" s="26" t="s">
        <v>27</v>
      </c>
      <c r="E5" s="26" t="s">
        <v>28</v>
      </c>
      <c r="F5" s="26" t="s">
        <v>29</v>
      </c>
      <c r="G5" s="26" t="s">
        <v>30</v>
      </c>
      <c r="H5" s="26" t="s">
        <v>31</v>
      </c>
      <c r="I5" s="26" t="s">
        <v>32</v>
      </c>
      <c r="J5" s="26" t="s">
        <v>33</v>
      </c>
      <c r="K5" s="26" t="s">
        <v>34</v>
      </c>
      <c r="L5" s="26" t="s">
        <v>35</v>
      </c>
      <c r="M5" s="26" t="s">
        <v>36</v>
      </c>
      <c r="N5" s="26" t="s">
        <v>37</v>
      </c>
      <c r="O5" s="10"/>
      <c r="P5" s="10"/>
      <c r="Q5" s="10"/>
      <c r="R5" s="10"/>
      <c r="S5" s="1"/>
      <c r="T5" s="1"/>
    </row>
    <row r="6" spans="1:20" ht="18" customHeight="1">
      <c r="A6" s="57" t="s">
        <v>240</v>
      </c>
      <c r="B6" s="5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"/>
      <c r="P6" s="1"/>
      <c r="Q6" s="1"/>
      <c r="R6" s="1"/>
      <c r="S6" s="1"/>
      <c r="T6" s="1"/>
    </row>
    <row r="7" spans="1:20" ht="15.75" customHeight="1">
      <c r="A7" s="11" t="s">
        <v>241</v>
      </c>
      <c r="B7" s="12" t="s">
        <v>242</v>
      </c>
      <c r="C7" s="5">
        <v>95</v>
      </c>
      <c r="D7" s="5">
        <v>106</v>
      </c>
      <c r="E7" s="5">
        <v>119</v>
      </c>
      <c r="F7" s="5">
        <v>132</v>
      </c>
      <c r="G7" s="5">
        <v>147</v>
      </c>
      <c r="H7" s="5">
        <v>165</v>
      </c>
      <c r="I7" s="5">
        <v>185</v>
      </c>
      <c r="J7" s="5">
        <v>208</v>
      </c>
      <c r="K7" s="5">
        <v>234</v>
      </c>
      <c r="L7" s="5">
        <v>263</v>
      </c>
      <c r="M7" s="5">
        <v>296</v>
      </c>
      <c r="N7" s="5">
        <v>333</v>
      </c>
      <c r="O7" s="1"/>
      <c r="P7" s="1"/>
      <c r="Q7" s="1"/>
      <c r="R7" s="1"/>
      <c r="S7" s="1"/>
      <c r="T7" s="1"/>
    </row>
    <row r="8" spans="1:20" ht="15.75" customHeight="1">
      <c r="A8" s="11" t="s">
        <v>243</v>
      </c>
      <c r="B8" s="12" t="s">
        <v>100</v>
      </c>
      <c r="C8" s="6">
        <v>8</v>
      </c>
      <c r="D8" s="6">
        <v>11</v>
      </c>
      <c r="E8" s="6">
        <v>13</v>
      </c>
      <c r="F8" s="6">
        <v>13</v>
      </c>
      <c r="G8" s="6">
        <v>15</v>
      </c>
      <c r="H8" s="6">
        <v>18</v>
      </c>
      <c r="I8" s="6">
        <v>20</v>
      </c>
      <c r="J8" s="6">
        <v>23</v>
      </c>
      <c r="K8" s="6">
        <v>26</v>
      </c>
      <c r="L8" s="6">
        <v>29</v>
      </c>
      <c r="M8" s="6">
        <v>33</v>
      </c>
      <c r="N8" s="6">
        <v>37</v>
      </c>
      <c r="O8" s="1"/>
      <c r="P8" s="1"/>
      <c r="Q8" s="1"/>
      <c r="R8" s="1"/>
      <c r="S8" s="1"/>
      <c r="T8" s="1"/>
    </row>
    <row r="9" spans="1:20" ht="15.75" customHeight="1">
      <c r="A9" s="11" t="s">
        <v>244</v>
      </c>
      <c r="B9" s="12" t="s">
        <v>104</v>
      </c>
      <c r="C9" s="13">
        <v>9.1999999999999998E-2</v>
      </c>
      <c r="D9" s="13">
        <v>0.11600000000000001</v>
      </c>
      <c r="E9" s="13">
        <v>0.123</v>
      </c>
      <c r="F9" s="13">
        <v>0.109</v>
      </c>
      <c r="G9" s="13">
        <v>0.114</v>
      </c>
      <c r="H9" s="13">
        <v>0.122</v>
      </c>
      <c r="I9" s="13">
        <v>0.121</v>
      </c>
      <c r="J9" s="13">
        <v>0.124</v>
      </c>
      <c r="K9" s="13">
        <v>0.125</v>
      </c>
      <c r="L9" s="13">
        <v>0.124</v>
      </c>
      <c r="M9" s="13">
        <v>0.125</v>
      </c>
      <c r="N9" s="13">
        <v>0.125</v>
      </c>
      <c r="O9" s="1"/>
      <c r="P9" s="1"/>
      <c r="Q9" s="1"/>
      <c r="R9" s="1"/>
      <c r="S9" s="1"/>
      <c r="T9" s="1"/>
    </row>
    <row r="10" spans="1:20" ht="15.75" customHeight="1">
      <c r="A10" s="11" t="s">
        <v>245</v>
      </c>
      <c r="B10" s="12" t="s">
        <v>246</v>
      </c>
      <c r="C10" s="6">
        <v>3200</v>
      </c>
      <c r="D10" s="6">
        <v>3980</v>
      </c>
      <c r="E10" s="6">
        <v>4980</v>
      </c>
      <c r="F10" s="6">
        <v>5900</v>
      </c>
      <c r="G10" s="6">
        <v>7000</v>
      </c>
      <c r="H10" s="6">
        <v>8400</v>
      </c>
      <c r="I10" s="6">
        <v>9900</v>
      </c>
      <c r="J10" s="6">
        <v>11700</v>
      </c>
      <c r="K10" s="6">
        <v>13800</v>
      </c>
      <c r="L10" s="6">
        <v>16300</v>
      </c>
      <c r="M10" s="6">
        <v>19200</v>
      </c>
      <c r="N10" s="6">
        <v>22600</v>
      </c>
      <c r="O10" s="1"/>
      <c r="P10" s="1"/>
      <c r="Q10" s="1"/>
      <c r="R10" s="1"/>
      <c r="S10" s="1"/>
      <c r="T10" s="1"/>
    </row>
    <row r="11" spans="1:20" ht="15.75" customHeight="1">
      <c r="A11" s="11" t="s">
        <v>15</v>
      </c>
      <c r="B11" s="12" t="s">
        <v>247</v>
      </c>
      <c r="C11" s="5">
        <v>420</v>
      </c>
      <c r="D11" s="5">
        <v>780</v>
      </c>
      <c r="E11" s="5">
        <v>1000</v>
      </c>
      <c r="F11" s="5">
        <v>920</v>
      </c>
      <c r="G11" s="5">
        <v>1100</v>
      </c>
      <c r="H11" s="5">
        <v>1400</v>
      </c>
      <c r="I11" s="5">
        <v>1500</v>
      </c>
      <c r="J11" s="5">
        <v>1800</v>
      </c>
      <c r="K11" s="5">
        <v>2100</v>
      </c>
      <c r="L11" s="5">
        <v>2500</v>
      </c>
      <c r="M11" s="5">
        <v>2900</v>
      </c>
      <c r="N11" s="5">
        <v>3400</v>
      </c>
      <c r="O11" s="1"/>
      <c r="P11" s="1"/>
      <c r="Q11" s="1"/>
      <c r="R11" s="1"/>
      <c r="S11" s="1"/>
      <c r="T11" s="1"/>
    </row>
    <row r="12" spans="1:20" ht="18" customHeight="1">
      <c r="A12" s="57" t="s">
        <v>107</v>
      </c>
      <c r="B12" s="5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"/>
      <c r="P12" s="1"/>
      <c r="Q12" s="1"/>
      <c r="R12" s="1"/>
      <c r="S12" s="1"/>
      <c r="T12" s="1"/>
    </row>
    <row r="13" spans="1:20" ht="15.75" customHeight="1">
      <c r="A13" s="11" t="s">
        <v>248</v>
      </c>
      <c r="B13" s="12" t="s">
        <v>249</v>
      </c>
      <c r="C13" s="5">
        <v>2</v>
      </c>
      <c r="D13" s="5">
        <v>3</v>
      </c>
      <c r="E13" s="5">
        <v>3</v>
      </c>
      <c r="F13" s="5">
        <v>2</v>
      </c>
      <c r="G13" s="5">
        <v>3</v>
      </c>
      <c r="H13" s="5">
        <v>4</v>
      </c>
      <c r="I13" s="5">
        <v>3</v>
      </c>
      <c r="J13" s="5">
        <v>4</v>
      </c>
      <c r="K13" s="5">
        <v>4</v>
      </c>
      <c r="L13" s="5">
        <v>5</v>
      </c>
      <c r="M13" s="5">
        <v>5</v>
      </c>
      <c r="N13" s="5">
        <v>6</v>
      </c>
      <c r="O13" s="1"/>
      <c r="P13" s="1"/>
      <c r="Q13" s="1"/>
      <c r="R13" s="1"/>
      <c r="S13" s="1"/>
      <c r="T13" s="1"/>
    </row>
    <row r="14" spans="1:20" ht="15.75" customHeight="1">
      <c r="A14" s="11" t="s">
        <v>180</v>
      </c>
      <c r="B14" s="12" t="s">
        <v>250</v>
      </c>
      <c r="C14" s="6">
        <v>210</v>
      </c>
      <c r="D14" s="6">
        <v>260</v>
      </c>
      <c r="E14" s="6">
        <v>333</v>
      </c>
      <c r="F14" s="6">
        <v>460</v>
      </c>
      <c r="G14" s="6">
        <v>367</v>
      </c>
      <c r="H14" s="6">
        <v>350</v>
      </c>
      <c r="I14" s="6">
        <v>500</v>
      </c>
      <c r="J14" s="6">
        <v>450</v>
      </c>
      <c r="K14" s="6">
        <v>525</v>
      </c>
      <c r="L14" s="6">
        <v>500</v>
      </c>
      <c r="M14" s="6">
        <v>580</v>
      </c>
      <c r="N14" s="6">
        <v>567</v>
      </c>
      <c r="O14" s="1"/>
      <c r="P14" s="1"/>
      <c r="Q14" s="1"/>
      <c r="R14" s="1"/>
      <c r="S14" s="1"/>
      <c r="T14" s="1"/>
    </row>
    <row r="15" spans="1:20" ht="15.75" customHeight="1">
      <c r="A15" s="11" t="s">
        <v>251</v>
      </c>
      <c r="B15" s="12" t="s">
        <v>252</v>
      </c>
      <c r="C15" s="5">
        <v>35</v>
      </c>
      <c r="D15" s="5">
        <v>65</v>
      </c>
      <c r="E15" s="5">
        <v>84</v>
      </c>
      <c r="F15" s="5">
        <v>77</v>
      </c>
      <c r="G15" s="5">
        <v>92</v>
      </c>
      <c r="H15" s="5">
        <v>117</v>
      </c>
      <c r="I15" s="5">
        <v>126</v>
      </c>
      <c r="J15" s="5">
        <v>151</v>
      </c>
      <c r="K15" s="5">
        <v>176</v>
      </c>
      <c r="L15" s="5">
        <v>210</v>
      </c>
      <c r="M15" s="5">
        <v>243</v>
      </c>
      <c r="N15" s="5">
        <v>285</v>
      </c>
      <c r="O15" s="1"/>
      <c r="P15" s="1"/>
      <c r="Q15" s="1"/>
      <c r="R15" s="1"/>
      <c r="S15" s="1"/>
      <c r="T15" s="1"/>
    </row>
    <row r="16" spans="1:20" ht="15.75" customHeight="1">
      <c r="A16" s="11" t="s">
        <v>253</v>
      </c>
      <c r="B16" s="12" t="s">
        <v>254</v>
      </c>
      <c r="C16" s="6">
        <v>5</v>
      </c>
      <c r="D16" s="6">
        <v>5</v>
      </c>
      <c r="E16" s="6">
        <v>5</v>
      </c>
      <c r="F16" s="6">
        <v>5</v>
      </c>
      <c r="G16" s="6">
        <v>5</v>
      </c>
      <c r="H16" s="6">
        <v>5</v>
      </c>
      <c r="I16" s="6">
        <v>5</v>
      </c>
      <c r="J16" s="6">
        <v>5</v>
      </c>
      <c r="K16" s="6">
        <v>5</v>
      </c>
      <c r="L16" s="6">
        <v>5</v>
      </c>
      <c r="M16" s="6">
        <v>5</v>
      </c>
      <c r="N16" s="6">
        <v>5</v>
      </c>
      <c r="O16" s="1"/>
      <c r="P16" s="1"/>
      <c r="Q16" s="1"/>
      <c r="R16" s="1"/>
      <c r="S16" s="1"/>
      <c r="T16" s="1"/>
    </row>
    <row r="17" spans="1:20" ht="15.75" customHeight="1">
      <c r="A17" s="11" t="s">
        <v>255</v>
      </c>
      <c r="B17" s="12" t="s">
        <v>192</v>
      </c>
      <c r="C17" s="13">
        <v>0.38</v>
      </c>
      <c r="D17" s="13">
        <v>0.4</v>
      </c>
      <c r="E17" s="13">
        <v>0.42</v>
      </c>
      <c r="F17" s="13">
        <v>0.41</v>
      </c>
      <c r="G17" s="13">
        <v>0.43</v>
      </c>
      <c r="H17" s="13">
        <v>0.45</v>
      </c>
      <c r="I17" s="13">
        <v>0.44</v>
      </c>
      <c r="J17" s="13">
        <v>0.45</v>
      </c>
      <c r="K17" s="13">
        <v>0.46</v>
      </c>
      <c r="L17" s="13">
        <v>0.47</v>
      </c>
      <c r="M17" s="13">
        <v>0.48</v>
      </c>
      <c r="N17" s="13">
        <v>0.49</v>
      </c>
      <c r="O17" s="1"/>
      <c r="P17" s="1"/>
      <c r="Q17" s="1"/>
      <c r="R17" s="1"/>
      <c r="S17" s="1"/>
      <c r="T17" s="1"/>
    </row>
    <row r="18" spans="1:20" ht="18" customHeight="1">
      <c r="A18" s="57" t="s">
        <v>63</v>
      </c>
      <c r="B18" s="5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"/>
      <c r="P18" s="1"/>
      <c r="Q18" s="1"/>
      <c r="R18" s="1"/>
      <c r="S18" s="1"/>
      <c r="T18" s="1"/>
    </row>
    <row r="19" spans="1:20" ht="15.75" customHeight="1">
      <c r="A19" s="11" t="s">
        <v>182</v>
      </c>
      <c r="B19" s="12" t="s">
        <v>256</v>
      </c>
      <c r="C19" s="5">
        <v>63</v>
      </c>
      <c r="D19" s="5">
        <v>117</v>
      </c>
      <c r="E19" s="5">
        <v>180</v>
      </c>
      <c r="F19" s="5">
        <v>166</v>
      </c>
      <c r="G19" s="5">
        <v>198</v>
      </c>
      <c r="H19" s="5">
        <v>252</v>
      </c>
      <c r="I19" s="5">
        <v>270</v>
      </c>
      <c r="J19" s="5">
        <v>324</v>
      </c>
      <c r="K19" s="5">
        <v>378</v>
      </c>
      <c r="L19" s="5">
        <v>450</v>
      </c>
      <c r="M19" s="5">
        <v>522</v>
      </c>
      <c r="N19" s="5">
        <v>612</v>
      </c>
      <c r="O19" s="1"/>
      <c r="P19" s="1"/>
      <c r="Q19" s="1"/>
      <c r="R19" s="1"/>
      <c r="S19" s="1"/>
      <c r="T19" s="1"/>
    </row>
    <row r="20" spans="1:20" ht="15.75" customHeight="1">
      <c r="A20" s="11" t="s">
        <v>184</v>
      </c>
      <c r="B20" s="12" t="s">
        <v>185</v>
      </c>
      <c r="C20" s="6">
        <v>13</v>
      </c>
      <c r="D20" s="6">
        <v>23</v>
      </c>
      <c r="E20" s="6">
        <v>35</v>
      </c>
      <c r="F20" s="6">
        <v>33</v>
      </c>
      <c r="G20" s="6">
        <v>39</v>
      </c>
      <c r="H20" s="6">
        <v>50</v>
      </c>
      <c r="I20" s="6">
        <v>53</v>
      </c>
      <c r="J20" s="6">
        <v>63</v>
      </c>
      <c r="K20" s="6">
        <v>74</v>
      </c>
      <c r="L20" s="6">
        <v>88</v>
      </c>
      <c r="M20" s="6">
        <v>101</v>
      </c>
      <c r="N20" s="6">
        <v>119</v>
      </c>
      <c r="O20" s="1"/>
      <c r="P20" s="1"/>
      <c r="Q20" s="1"/>
      <c r="R20" s="1"/>
      <c r="S20" s="1"/>
      <c r="T20" s="1"/>
    </row>
    <row r="21" spans="1:20" ht="15.75" customHeight="1">
      <c r="A21" s="11" t="s">
        <v>122</v>
      </c>
      <c r="B21" s="12" t="s">
        <v>257</v>
      </c>
      <c r="C21" s="5">
        <v>21</v>
      </c>
      <c r="D21" s="5">
        <v>39</v>
      </c>
      <c r="E21" s="5">
        <v>60</v>
      </c>
      <c r="F21" s="5">
        <v>55</v>
      </c>
      <c r="G21" s="5">
        <v>66</v>
      </c>
      <c r="H21" s="5">
        <v>84</v>
      </c>
      <c r="I21" s="5">
        <v>90</v>
      </c>
      <c r="J21" s="5">
        <v>108</v>
      </c>
      <c r="K21" s="5">
        <v>126</v>
      </c>
      <c r="L21" s="5">
        <v>150</v>
      </c>
      <c r="M21" s="5">
        <v>174</v>
      </c>
      <c r="N21" s="5">
        <v>204</v>
      </c>
      <c r="O21" s="1"/>
      <c r="P21" s="1"/>
      <c r="Q21" s="1"/>
      <c r="R21" s="1"/>
      <c r="S21" s="1"/>
      <c r="T21" s="1"/>
    </row>
    <row r="22" spans="1:20" ht="15.75" customHeight="1">
      <c r="A22" s="11" t="s">
        <v>258</v>
      </c>
      <c r="B22" s="12" t="s">
        <v>259</v>
      </c>
      <c r="C22" s="6">
        <v>17</v>
      </c>
      <c r="D22" s="6">
        <v>31</v>
      </c>
      <c r="E22" s="6">
        <v>48</v>
      </c>
      <c r="F22" s="6">
        <v>44</v>
      </c>
      <c r="G22" s="6">
        <v>53</v>
      </c>
      <c r="H22" s="6">
        <v>67</v>
      </c>
      <c r="I22" s="6">
        <v>72</v>
      </c>
      <c r="J22" s="6">
        <v>86</v>
      </c>
      <c r="K22" s="6">
        <v>101</v>
      </c>
      <c r="L22" s="6">
        <v>120</v>
      </c>
      <c r="M22" s="6">
        <v>139</v>
      </c>
      <c r="N22" s="6">
        <v>163</v>
      </c>
      <c r="O22" s="1"/>
      <c r="P22" s="1"/>
      <c r="Q22" s="1"/>
      <c r="R22" s="1"/>
      <c r="S22" s="1"/>
      <c r="T22" s="1"/>
    </row>
    <row r="23" spans="1:20" ht="15.75" customHeight="1">
      <c r="A23" s="11" t="s">
        <v>260</v>
      </c>
      <c r="B23" s="12" t="s">
        <v>261</v>
      </c>
      <c r="C23" s="13">
        <v>4.4999999999999998E-2</v>
      </c>
      <c r="D23" s="13">
        <v>4.8000000000000001E-2</v>
      </c>
      <c r="E23" s="13">
        <v>0.05</v>
      </c>
      <c r="F23" s="13">
        <v>4.9000000000000002E-2</v>
      </c>
      <c r="G23" s="13">
        <v>5.1999999999999998E-2</v>
      </c>
      <c r="H23" s="13">
        <v>5.5E-2</v>
      </c>
      <c r="I23" s="13">
        <v>5.3999999999999999E-2</v>
      </c>
      <c r="J23" s="13">
        <v>5.5E-2</v>
      </c>
      <c r="K23" s="13">
        <v>5.7000000000000002E-2</v>
      </c>
      <c r="L23" s="13">
        <v>5.8999999999999997E-2</v>
      </c>
      <c r="M23" s="13">
        <v>6.0999999999999999E-2</v>
      </c>
      <c r="N23" s="13">
        <v>6.3E-2</v>
      </c>
      <c r="O23" s="1"/>
      <c r="P23" s="1"/>
      <c r="Q23" s="1"/>
      <c r="R23" s="1"/>
      <c r="S23" s="1"/>
      <c r="T23" s="1"/>
    </row>
    <row r="24" spans="1:20" ht="18" customHeight="1">
      <c r="A24" s="57" t="s">
        <v>262</v>
      </c>
      <c r="B24" s="5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  <c r="P24" s="1"/>
      <c r="Q24" s="1"/>
      <c r="R24" s="1"/>
      <c r="S24" s="1"/>
      <c r="T24" s="1"/>
    </row>
    <row r="25" spans="1:20" ht="15.75" customHeight="1">
      <c r="A25" s="11" t="s">
        <v>12</v>
      </c>
      <c r="B25" s="12" t="s">
        <v>263</v>
      </c>
      <c r="C25" s="5">
        <v>9333</v>
      </c>
      <c r="D25" s="5">
        <v>16250</v>
      </c>
      <c r="E25" s="5">
        <v>20000</v>
      </c>
      <c r="F25" s="5">
        <v>18776</v>
      </c>
      <c r="G25" s="5">
        <v>21154</v>
      </c>
      <c r="H25" s="5">
        <v>25455</v>
      </c>
      <c r="I25" s="5">
        <v>27778</v>
      </c>
      <c r="J25" s="5">
        <v>32727</v>
      </c>
      <c r="K25" s="5">
        <v>36842</v>
      </c>
      <c r="L25" s="5">
        <v>42373</v>
      </c>
      <c r="M25" s="5">
        <v>47541</v>
      </c>
      <c r="N25" s="5">
        <v>53968</v>
      </c>
      <c r="O25" s="1"/>
      <c r="P25" s="1"/>
      <c r="Q25" s="1"/>
      <c r="R25" s="1"/>
      <c r="S25" s="1"/>
      <c r="T25" s="1"/>
    </row>
    <row r="26" spans="1:20" ht="15.75" customHeight="1">
      <c r="A26" s="11" t="s">
        <v>264</v>
      </c>
      <c r="B26" s="12" t="s">
        <v>265</v>
      </c>
      <c r="C26" s="6">
        <v>336</v>
      </c>
      <c r="D26" s="6">
        <v>624</v>
      </c>
      <c r="E26" s="6">
        <v>800</v>
      </c>
      <c r="F26" s="6">
        <v>736</v>
      </c>
      <c r="G26" s="6">
        <v>880</v>
      </c>
      <c r="H26" s="6">
        <v>1120</v>
      </c>
      <c r="I26" s="6">
        <v>1200</v>
      </c>
      <c r="J26" s="6">
        <v>1440</v>
      </c>
      <c r="K26" s="6">
        <v>1680</v>
      </c>
      <c r="L26" s="6">
        <v>2000</v>
      </c>
      <c r="M26" s="6">
        <v>2320</v>
      </c>
      <c r="N26" s="6">
        <v>2720</v>
      </c>
      <c r="O26" s="1"/>
      <c r="P26" s="1"/>
      <c r="Q26" s="1"/>
      <c r="R26" s="1"/>
      <c r="S26" s="1"/>
      <c r="T26" s="1"/>
    </row>
    <row r="27" spans="1:20" ht="15.75" customHeight="1">
      <c r="A27" s="11" t="s">
        <v>266</v>
      </c>
      <c r="B27" s="12" t="s">
        <v>267</v>
      </c>
      <c r="C27" s="13">
        <v>0.28000000000000003</v>
      </c>
      <c r="D27" s="13">
        <v>0.3</v>
      </c>
      <c r="E27" s="13">
        <v>0.32</v>
      </c>
      <c r="F27" s="13">
        <v>0.31</v>
      </c>
      <c r="G27" s="13">
        <v>0.33</v>
      </c>
      <c r="H27" s="13">
        <v>0.35</v>
      </c>
      <c r="I27" s="13">
        <v>0.34</v>
      </c>
      <c r="J27" s="13">
        <v>0.35</v>
      </c>
      <c r="K27" s="13">
        <v>0.36</v>
      </c>
      <c r="L27" s="13">
        <v>0.37</v>
      </c>
      <c r="M27" s="13">
        <v>0.38</v>
      </c>
      <c r="N27" s="13">
        <v>0.39</v>
      </c>
      <c r="O27" s="1"/>
      <c r="P27" s="1"/>
      <c r="Q27" s="1"/>
      <c r="R27" s="1"/>
      <c r="S27" s="1"/>
      <c r="T27" s="1"/>
    </row>
    <row r="28" spans="1:20" ht="15.75" customHeight="1">
      <c r="A28" s="11" t="s">
        <v>268</v>
      </c>
      <c r="B28" s="12" t="s">
        <v>269</v>
      </c>
      <c r="C28" s="6">
        <v>6</v>
      </c>
      <c r="D28" s="6">
        <v>9</v>
      </c>
      <c r="E28" s="6">
        <v>10</v>
      </c>
      <c r="F28" s="6">
        <v>10</v>
      </c>
      <c r="G28" s="6">
        <v>12</v>
      </c>
      <c r="H28" s="6">
        <v>14</v>
      </c>
      <c r="I28" s="6">
        <v>16</v>
      </c>
      <c r="J28" s="6">
        <v>18</v>
      </c>
      <c r="K28" s="6">
        <v>21</v>
      </c>
      <c r="L28" s="6">
        <v>23</v>
      </c>
      <c r="M28" s="6">
        <v>26</v>
      </c>
      <c r="N28" s="6">
        <v>30</v>
      </c>
      <c r="O28" s="1"/>
      <c r="P28" s="1"/>
      <c r="Q28" s="1"/>
      <c r="R28" s="1"/>
      <c r="S28" s="1"/>
      <c r="T28" s="1"/>
    </row>
    <row r="29" spans="1:20" ht="15.75" customHeight="1">
      <c r="A29" s="11" t="s">
        <v>270</v>
      </c>
      <c r="B29" s="12" t="s">
        <v>271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>
      <c r="A31" s="58" t="s">
        <v>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mergeCells count="8">
    <mergeCell ref="A18:B18"/>
    <mergeCell ref="A24:B24"/>
    <mergeCell ref="A31:R31"/>
    <mergeCell ref="A1:R1"/>
    <mergeCell ref="A2:R2"/>
    <mergeCell ref="A5:B5"/>
    <mergeCell ref="A6:B6"/>
    <mergeCell ref="A12:B1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Guest User</cp:lastModifiedBy>
  <cp:revision>1</cp:revision>
  <dcterms:created xsi:type="dcterms:W3CDTF">2026-06-18T15:42:39Z</dcterms:created>
  <dcterms:modified xsi:type="dcterms:W3CDTF">2026-06-29T18:47:13Z</dcterms:modified>
  <cp:category/>
  <cp:contentStatus/>
</cp:coreProperties>
</file>