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unitedforcarecomau-my.sharepoint.com/personal/chad_lumley_unitedfoundation_org_au/Documents/Desktop/"/>
    </mc:Choice>
  </mc:AlternateContent>
  <xr:revisionPtr revIDLastSave="943" documentId="11_86DAD39F7B734B78B929541071A0B8E0D6E8F07B" xr6:coauthVersionLast="47" xr6:coauthVersionMax="47" xr10:uidLastSave="{FF8861A2-03E8-4E8D-9E53-B7DAF6F71275}"/>
  <bookViews>
    <workbookView xWindow="-110" yWindow="-110" windowWidth="22780" windowHeight="14540" firstSheet="1" activeTab="2" xr2:uid="{00000000-000D-0000-FFFF-FFFF00000000}"/>
  </bookViews>
  <sheets>
    <sheet name="Read Me" sheetId="1" r:id="rId1"/>
    <sheet name="Client Budget Tracker OLD PLANS" sheetId="2" r:id="rId2"/>
    <sheet name="Client Budget Tracker NEW PLANS" sheetId="9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tE0SnWB4NfjReF85ZF6jNJUMMB/7Y6j2Vxc+69PuZ+U="/>
    </ext>
  </extLst>
</workbook>
</file>

<file path=xl/calcChain.xml><?xml version="1.0" encoding="utf-8"?>
<calcChain xmlns="http://schemas.openxmlformats.org/spreadsheetml/2006/main">
  <c r="F29" i="2" l="1"/>
  <c r="F27" i="2"/>
  <c r="F25" i="2"/>
  <c r="F23" i="2"/>
  <c r="F17" i="2"/>
  <c r="F15" i="2"/>
  <c r="F11" i="2"/>
  <c r="F9" i="2"/>
  <c r="F7" i="2"/>
  <c r="F32" i="2"/>
  <c r="C38" i="2"/>
  <c r="C36" i="2"/>
  <c r="C26" i="2"/>
  <c r="C25" i="2"/>
  <c r="C20" i="2"/>
  <c r="C16" i="2"/>
  <c r="C11" i="2"/>
  <c r="F32" i="9"/>
  <c r="C36" i="9"/>
  <c r="C26" i="9"/>
  <c r="C25" i="9"/>
  <c r="L18" i="2"/>
  <c r="L16" i="2"/>
  <c r="L15" i="2"/>
  <c r="L10" i="2"/>
  <c r="L19" i="2" s="1"/>
  <c r="L21" i="9"/>
  <c r="L15" i="9"/>
  <c r="L10" i="9"/>
  <c r="C44" i="9"/>
  <c r="C34" i="9"/>
  <c r="C23" i="9"/>
  <c r="C12" i="9"/>
  <c r="C47" i="9"/>
  <c r="C48" i="9" s="1"/>
  <c r="F47" i="9"/>
  <c r="F45" i="9"/>
  <c r="F42" i="9"/>
  <c r="F39" i="9"/>
  <c r="F51" i="9" s="1"/>
  <c r="F29" i="9"/>
  <c r="F27" i="9"/>
  <c r="F25" i="9"/>
  <c r="F23" i="9"/>
  <c r="F15" i="9"/>
  <c r="F11" i="9"/>
  <c r="F9" i="9"/>
  <c r="F7" i="9"/>
  <c r="C19" i="9"/>
  <c r="F52" i="9"/>
  <c r="L18" i="9"/>
  <c r="L16" i="9"/>
  <c r="L19" i="9"/>
  <c r="C39" i="2"/>
  <c r="F49" i="2"/>
  <c r="F50" i="2" s="1"/>
  <c r="F33" i="9" l="1"/>
  <c r="L21" i="2"/>
  <c r="L11" i="2" s="1"/>
  <c r="L12" i="2" s="1"/>
  <c r="L17" i="2"/>
  <c r="L17" i="9"/>
  <c r="L11" i="9"/>
  <c r="L12" i="9" s="1"/>
  <c r="C38" i="9"/>
  <c r="C39" i="9" s="1"/>
</calcChain>
</file>

<file path=xl/sharedStrings.xml><?xml version="1.0" encoding="utf-8"?>
<sst xmlns="http://schemas.openxmlformats.org/spreadsheetml/2006/main" count="269" uniqueCount="101">
  <si>
    <t>The following Tabs are different formats and tools you can use to factor into the way you work as a COS. You can use these tabs and build your own spreadsheet, depending on how you work!</t>
  </si>
  <si>
    <t>Client Budget Tracker</t>
  </si>
  <si>
    <t>A simplified way of capturing where an NDIS participants funds are being spent, with what services, and where they are capped at, in accordance to their Service Agreements.</t>
  </si>
  <si>
    <t>Client Overview</t>
  </si>
  <si>
    <t>A snapshot of important client information, such as their goals, weekly schedule and tasks/ follow ups.</t>
  </si>
  <si>
    <t>Core Services</t>
  </si>
  <si>
    <t>An alternative way of capturing budget expendature according to line items and cost</t>
  </si>
  <si>
    <t xml:space="preserve">CB Services </t>
  </si>
  <si>
    <t>COS Utilisaton</t>
  </si>
  <si>
    <t>A tool you can use to track your Support Coordination expendature for each client</t>
  </si>
  <si>
    <t>KPI Tracker</t>
  </si>
  <si>
    <t xml:space="preserve">A tool you can use to track your billable hours per day, over the month, based on working days and leave. </t>
  </si>
  <si>
    <t>Rule:</t>
  </si>
  <si>
    <t xml:space="preserve">Do not enter values in the cells highlighted </t>
  </si>
  <si>
    <t>YELLOW</t>
  </si>
  <si>
    <t>These cells are auto-calculated</t>
  </si>
  <si>
    <t>Participant Name</t>
  </si>
  <si>
    <t>John Smith</t>
  </si>
  <si>
    <t>Service Booking</t>
  </si>
  <si>
    <t xml:space="preserve">Participant Plan Dates </t>
  </si>
  <si>
    <t>Capacity Building</t>
  </si>
  <si>
    <t>Plan Manager</t>
  </si>
  <si>
    <t>Enter Total Budget &gt;</t>
  </si>
  <si>
    <t>$</t>
  </si>
  <si>
    <t>COS DATA</t>
  </si>
  <si>
    <t> </t>
  </si>
  <si>
    <t>Support Coordination</t>
  </si>
  <si>
    <t>Level 2, Level 3, PRC</t>
  </si>
  <si>
    <t>Spent</t>
  </si>
  <si>
    <t>Core</t>
  </si>
  <si>
    <t>Improved Relationships</t>
  </si>
  <si>
    <t>Allocated</t>
  </si>
  <si>
    <t>Behavioral Clinician</t>
  </si>
  <si>
    <t>Remaining</t>
  </si>
  <si>
    <t>Daily Activities</t>
  </si>
  <si>
    <t>Improved Health &amp; Wellbeing</t>
  </si>
  <si>
    <t>100% To-date</t>
  </si>
  <si>
    <t>PROVIDER / SUPPORT</t>
  </si>
  <si>
    <t>Dietician</t>
  </si>
  <si>
    <t>Fund Utilisation</t>
  </si>
  <si>
    <t>Exercise Physiologist</t>
  </si>
  <si>
    <t>Start Date</t>
  </si>
  <si>
    <t>Physiotherapy</t>
  </si>
  <si>
    <t>End Date</t>
  </si>
  <si>
    <t>Improved Life Choices</t>
  </si>
  <si>
    <t>Days Total</t>
  </si>
  <si>
    <t>Consumables</t>
  </si>
  <si>
    <t>Days Elapsed</t>
  </si>
  <si>
    <t>PROVIDER / ITEM</t>
  </si>
  <si>
    <t>Improved Daily Living</t>
  </si>
  <si>
    <t>Days Remain</t>
  </si>
  <si>
    <t>Psychologist</t>
  </si>
  <si>
    <t>Plan %</t>
  </si>
  <si>
    <t>Occupational Therapist</t>
  </si>
  <si>
    <t>SC %</t>
  </si>
  <si>
    <t xml:space="preserve">  Consumables - High Cost </t>
  </si>
  <si>
    <t xml:space="preserve">Physiotherapist </t>
  </si>
  <si>
    <t>Councelling</t>
  </si>
  <si>
    <t>Do not touch &gt;</t>
  </si>
  <si>
    <t>Speech Pathologist</t>
  </si>
  <si>
    <t>Increased Social &amp; Community Participation</t>
  </si>
  <si>
    <t>Expendature</t>
  </si>
  <si>
    <t>Finding &amp; Keeping a Job</t>
  </si>
  <si>
    <t>Access Community</t>
  </si>
  <si>
    <t>Employer / Employment Service</t>
  </si>
  <si>
    <t>Improved Living Arrangements</t>
  </si>
  <si>
    <t>Improved Learning</t>
  </si>
  <si>
    <t>Total CB Expendature</t>
  </si>
  <si>
    <t>Total CB Remaining</t>
  </si>
  <si>
    <t>Auto Calculated</t>
  </si>
  <si>
    <t>Capital</t>
  </si>
  <si>
    <t>ENTER TOTAL $ HERE</t>
  </si>
  <si>
    <t>Assistive Technology</t>
  </si>
  <si>
    <t>Total Core Expendature</t>
  </si>
  <si>
    <t>Total Core Remaining</t>
  </si>
  <si>
    <t xml:space="preserve">Home Modifications </t>
  </si>
  <si>
    <t>Total Capital Expendature</t>
  </si>
  <si>
    <t>Total Capital Remaining</t>
  </si>
  <si>
    <t>Behaviour Support</t>
  </si>
  <si>
    <t>Behavior Support Clinician</t>
  </si>
  <si>
    <t>Choice &amp; Control</t>
  </si>
  <si>
    <t>Health &amp; Wellbeing</t>
  </si>
  <si>
    <t>Physiotherapist</t>
  </si>
  <si>
    <t>Impoved Daily Living Skills</t>
  </si>
  <si>
    <t xml:space="preserve">Dietician </t>
  </si>
  <si>
    <t>Speech Therapist</t>
  </si>
  <si>
    <t>Transport</t>
  </si>
  <si>
    <t>Employer &amp; Employment Service</t>
  </si>
  <si>
    <t>Lifelong Learning</t>
  </si>
  <si>
    <t>Relationships</t>
  </si>
  <si>
    <t>Support Coordination &amp; PRC</t>
  </si>
  <si>
    <t xml:space="preserve">Support Coordinator </t>
  </si>
  <si>
    <t>Home and Living</t>
  </si>
  <si>
    <t>AT Maintenence &amp; Repair</t>
  </si>
  <si>
    <t>Recurring</t>
  </si>
  <si>
    <t>Transport Recurring</t>
  </si>
  <si>
    <t xml:space="preserve">Home Modificaitons </t>
  </si>
  <si>
    <t>PROVIDER</t>
  </si>
  <si>
    <t>Total Recurring Expendature</t>
  </si>
  <si>
    <t>Specialist Disability Accomomdation (SDA)</t>
  </si>
  <si>
    <t>Total Recurring Remaining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</si>
</sst>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_);[Red]\(&quot;$&quot;#,##0\)"/>
    <numFmt numFmtId="166" formatCode="_(&quot;$&quot;* #,##0.00_);_(&quot;$&quot;* \(#,##0.00\);_(&quot;$&quot;* &quot;-&quot;??_);_(@_)"/>
    <numFmt numFmtId="167" formatCode="_-&quot;$&quot;* #,##0.00_-;\-&quot;$&quot;* #,##0.00_-;_-&quot;$&quot;* &quot;-&quot;??_-;_-@"/>
    <numFmt numFmtId="168" formatCode="_-[$$-409]* #,##0.00_ ;_-[$$-409]* \-#,##0.00\ ;_-[$$-409]* &quot;-&quot;??_ ;_-@_ "/>
    <numFmt numFmtId="169" formatCode="d/mm/yy;@"/>
  </numFmts>
  <fonts count="13" x14ac:knownFonts="1">
    <font>
      <sz val="11"/>
      <color theme="1"/>
      <name val="Calibri"/>
      <scheme val="minor"/>
    </font>
    <font>
      <sz val="16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color rgb="FF000000"/>
      <name val="Calibri"/>
    </font>
    <font>
      <sz val="8"/>
      <color rgb="FF000000"/>
      <name val="Calibri"/>
    </font>
    <font>
      <sz val="9"/>
      <color rgb="FF000000"/>
      <name val="Calibri"/>
    </font>
    <font>
      <sz val="11"/>
      <color theme="0"/>
      <name val="Calibri"/>
    </font>
    <font>
      <b/>
      <sz val="11"/>
      <color theme="0"/>
      <name val="Calibri"/>
    </font>
    <font>
      <u/>
      <sz val="11"/>
      <color theme="10"/>
      <name val="Calibri"/>
    </font>
    <font>
      <b/>
      <sz val="11"/>
      <color rgb="FF000000"/>
      <name val="Calibri"/>
    </font>
    <font>
      <i/>
      <sz val="9"/>
      <color rgb="FF000000"/>
      <name val="Calibri"/>
    </font>
    <font>
      <sz val="11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DCEF0"/>
        <bgColor rgb="FFDDCEF0"/>
      </patternFill>
    </fill>
    <fill>
      <patternFill patternType="solid">
        <fgColor rgb="FFC6E0B4"/>
        <bgColor rgb="FFC6E0B4"/>
      </patternFill>
    </fill>
    <fill>
      <patternFill patternType="solid">
        <fgColor rgb="FFFFE598"/>
        <bgColor rgb="FFFFE598"/>
      </patternFill>
    </fill>
    <fill>
      <patternFill patternType="solid">
        <fgColor theme="5"/>
        <bgColor theme="5"/>
      </patternFill>
    </fill>
    <fill>
      <patternFill patternType="solid">
        <fgColor theme="4"/>
        <bgColor theme="4"/>
      </patternFill>
    </fill>
    <fill>
      <patternFill patternType="solid">
        <fgColor rgb="FFDEEAF6"/>
        <bgColor rgb="FFDEEAF6"/>
      </patternFill>
    </fill>
    <fill>
      <patternFill patternType="solid">
        <fgColor rgb="FFD9E1F2"/>
        <bgColor rgb="FFD9E1F2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DEC2F0"/>
        <bgColor indexed="64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129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3" fillId="3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4" fillId="0" borderId="0" xfId="0" applyFont="1"/>
    <xf numFmtId="0" fontId="5" fillId="0" borderId="0" xfId="0" applyFont="1" applyAlignment="1">
      <alignment horizontal="right"/>
    </xf>
    <xf numFmtId="0" fontId="2" fillId="4" borderId="8" xfId="0" applyFont="1" applyFill="1" applyBorder="1"/>
    <xf numFmtId="8" fontId="2" fillId="0" borderId="9" xfId="0" applyNumberFormat="1" applyFont="1" applyBorder="1"/>
    <xf numFmtId="0" fontId="2" fillId="4" borderId="10" xfId="0" applyFont="1" applyFill="1" applyBorder="1"/>
    <xf numFmtId="0" fontId="4" fillId="4" borderId="10" xfId="0" applyFont="1" applyFill="1" applyBorder="1"/>
    <xf numFmtId="0" fontId="4" fillId="4" borderId="15" xfId="0" applyFont="1" applyFill="1" applyBorder="1"/>
    <xf numFmtId="0" fontId="2" fillId="0" borderId="17" xfId="0" applyFont="1" applyBorder="1"/>
    <xf numFmtId="166" fontId="4" fillId="0" borderId="17" xfId="0" applyNumberFormat="1" applyFont="1" applyBorder="1"/>
    <xf numFmtId="0" fontId="7" fillId="5" borderId="19" xfId="0" applyFont="1" applyFill="1" applyBorder="1"/>
    <xf numFmtId="0" fontId="7" fillId="6" borderId="19" xfId="0" applyFont="1" applyFill="1" applyBorder="1"/>
    <xf numFmtId="164" fontId="8" fillId="5" borderId="7" xfId="0" applyNumberFormat="1" applyFont="1" applyFill="1" applyBorder="1"/>
    <xf numFmtId="0" fontId="9" fillId="0" borderId="0" xfId="0" applyFont="1"/>
    <xf numFmtId="0" fontId="2" fillId="7" borderId="1" xfId="0" applyFont="1" applyFill="1" applyBorder="1"/>
    <xf numFmtId="0" fontId="10" fillId="8" borderId="1" xfId="0" applyFont="1" applyFill="1" applyBorder="1"/>
    <xf numFmtId="0" fontId="4" fillId="8" borderId="1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6" xfId="0" applyFont="1" applyBorder="1"/>
    <xf numFmtId="0" fontId="2" fillId="0" borderId="7" xfId="0" applyFont="1" applyBorder="1"/>
    <xf numFmtId="0" fontId="4" fillId="0" borderId="14" xfId="0" applyFont="1" applyBorder="1"/>
    <xf numFmtId="166" fontId="4" fillId="0" borderId="14" xfId="0" applyNumberFormat="1" applyFont="1" applyBorder="1"/>
    <xf numFmtId="0" fontId="4" fillId="0" borderId="11" xfId="0" applyFont="1" applyBorder="1"/>
    <xf numFmtId="6" fontId="2" fillId="0" borderId="12" xfId="0" applyNumberFormat="1" applyFont="1" applyBorder="1"/>
    <xf numFmtId="0" fontId="2" fillId="0" borderId="11" xfId="0" applyFont="1" applyBorder="1"/>
    <xf numFmtId="166" fontId="4" fillId="0" borderId="11" xfId="0" applyNumberFormat="1" applyFont="1" applyBorder="1"/>
    <xf numFmtId="0" fontId="4" fillId="0" borderId="13" xfId="0" applyFont="1" applyBorder="1"/>
    <xf numFmtId="0" fontId="4" fillId="0" borderId="6" xfId="0" applyFont="1" applyBorder="1"/>
    <xf numFmtId="0" fontId="4" fillId="3" borderId="17" xfId="0" applyFont="1" applyFill="1" applyBorder="1"/>
    <xf numFmtId="0" fontId="7" fillId="5" borderId="17" xfId="0" applyFont="1" applyFill="1" applyBorder="1"/>
    <xf numFmtId="0" fontId="9" fillId="8" borderId="1" xfId="0" applyFont="1" applyFill="1" applyBorder="1"/>
    <xf numFmtId="0" fontId="6" fillId="0" borderId="6" xfId="0" applyFont="1" applyBorder="1"/>
    <xf numFmtId="0" fontId="6" fillId="0" borderId="7" xfId="0" applyFont="1" applyBorder="1" applyAlignment="1">
      <alignment horizontal="right"/>
    </xf>
    <xf numFmtId="0" fontId="4" fillId="0" borderId="1" xfId="0" applyFont="1" applyBorder="1"/>
    <xf numFmtId="0" fontId="0" fillId="0" borderId="1" xfId="0" applyBorder="1"/>
    <xf numFmtId="0" fontId="7" fillId="10" borderId="19" xfId="0" applyFont="1" applyFill="1" applyBorder="1"/>
    <xf numFmtId="166" fontId="8" fillId="5" borderId="20" xfId="0" applyNumberFormat="1" applyFont="1" applyFill="1" applyBorder="1"/>
    <xf numFmtId="0" fontId="6" fillId="0" borderId="1" xfId="0" applyFont="1" applyBorder="1" applyAlignment="1">
      <alignment horizontal="right"/>
    </xf>
    <xf numFmtId="0" fontId="0" fillId="0" borderId="6" xfId="0" applyBorder="1"/>
    <xf numFmtId="0" fontId="6" fillId="0" borderId="1" xfId="0" applyFont="1" applyBorder="1"/>
    <xf numFmtId="0" fontId="0" fillId="0" borderId="4" xfId="0" applyBorder="1"/>
    <xf numFmtId="14" fontId="2" fillId="0" borderId="5" xfId="0" applyNumberFormat="1" applyFont="1" applyBorder="1"/>
    <xf numFmtId="0" fontId="0" fillId="0" borderId="13" xfId="0" applyBorder="1"/>
    <xf numFmtId="0" fontId="2" fillId="0" borderId="1" xfId="0" applyFont="1" applyBorder="1"/>
    <xf numFmtId="0" fontId="0" fillId="0" borderId="14" xfId="0" applyBorder="1"/>
    <xf numFmtId="0" fontId="4" fillId="0" borderId="7" xfId="0" applyFont="1" applyBorder="1"/>
    <xf numFmtId="14" fontId="2" fillId="0" borderId="1" xfId="0" applyNumberFormat="1" applyFont="1" applyBorder="1"/>
    <xf numFmtId="0" fontId="0" fillId="0" borderId="11" xfId="0" applyBorder="1"/>
    <xf numFmtId="0" fontId="4" fillId="0" borderId="17" xfId="0" applyFont="1" applyBorder="1"/>
    <xf numFmtId="0" fontId="7" fillId="6" borderId="17" xfId="0" applyFont="1" applyFill="1" applyBorder="1"/>
    <xf numFmtId="168" fontId="4" fillId="3" borderId="7" xfId="0" applyNumberFormat="1" applyFont="1" applyFill="1" applyBorder="1"/>
    <xf numFmtId="168" fontId="0" fillId="0" borderId="14" xfId="0" applyNumberFormat="1" applyBorder="1"/>
    <xf numFmtId="168" fontId="4" fillId="0" borderId="7" xfId="0" applyNumberFormat="1" applyFont="1" applyBorder="1"/>
    <xf numFmtId="168" fontId="8" fillId="6" borderId="7" xfId="0" applyNumberFormat="1" applyFont="1" applyFill="1" applyBorder="1"/>
    <xf numFmtId="168" fontId="8" fillId="6" borderId="20" xfId="0" applyNumberFormat="1" applyFont="1" applyFill="1" applyBorder="1"/>
    <xf numFmtId="168" fontId="4" fillId="3" borderId="11" xfId="0" applyNumberFormat="1" applyFont="1" applyFill="1" applyBorder="1"/>
    <xf numFmtId="168" fontId="2" fillId="0" borderId="11" xfId="0" applyNumberFormat="1" applyFont="1" applyBorder="1" applyAlignment="1">
      <alignment horizontal="left"/>
    </xf>
    <xf numFmtId="168" fontId="4" fillId="0" borderId="19" xfId="0" applyNumberFormat="1" applyFont="1" applyBorder="1"/>
    <xf numFmtId="166" fontId="2" fillId="0" borderId="17" xfId="0" applyNumberFormat="1" applyFont="1" applyBorder="1" applyAlignment="1">
      <alignment horizontal="left"/>
    </xf>
    <xf numFmtId="168" fontId="4" fillId="9" borderId="22" xfId="0" applyNumberFormat="1" applyFont="1" applyFill="1" applyBorder="1"/>
    <xf numFmtId="168" fontId="0" fillId="9" borderId="22" xfId="0" applyNumberFormat="1" applyFill="1" applyBorder="1"/>
    <xf numFmtId="168" fontId="2" fillId="9" borderId="22" xfId="0" applyNumberFormat="1" applyFont="1" applyFill="1" applyBorder="1"/>
    <xf numFmtId="168" fontId="2" fillId="9" borderId="21" xfId="0" applyNumberFormat="1" applyFont="1" applyFill="1" applyBorder="1" applyAlignment="1">
      <alignment horizontal="left"/>
    </xf>
    <xf numFmtId="0" fontId="3" fillId="0" borderId="1" xfId="0" applyFont="1" applyBorder="1"/>
    <xf numFmtId="168" fontId="4" fillId="9" borderId="24" xfId="0" applyNumberFormat="1" applyFont="1" applyFill="1" applyBorder="1"/>
    <xf numFmtId="168" fontId="4" fillId="0" borderId="18" xfId="0" applyNumberFormat="1" applyFont="1" applyBorder="1"/>
    <xf numFmtId="0" fontId="4" fillId="0" borderId="11" xfId="0" applyFont="1" applyBorder="1" applyAlignment="1">
      <alignment wrapText="1"/>
    </xf>
    <xf numFmtId="168" fontId="2" fillId="0" borderId="14" xfId="0" applyNumberFormat="1" applyFont="1" applyBorder="1" applyAlignment="1">
      <alignment horizontal="left"/>
    </xf>
    <xf numFmtId="168" fontId="4" fillId="0" borderId="14" xfId="0" applyNumberFormat="1" applyFont="1" applyBorder="1"/>
    <xf numFmtId="0" fontId="4" fillId="3" borderId="19" xfId="0" applyFont="1" applyFill="1" applyBorder="1"/>
    <xf numFmtId="168" fontId="4" fillId="3" borderId="20" xfId="0" applyNumberFormat="1" applyFont="1" applyFill="1" applyBorder="1"/>
    <xf numFmtId="0" fontId="5" fillId="0" borderId="1" xfId="0" applyFont="1" applyBorder="1" applyAlignment="1">
      <alignment horizontal="right"/>
    </xf>
    <xf numFmtId="166" fontId="4" fillId="9" borderId="21" xfId="0" applyNumberFormat="1" applyFont="1" applyFill="1" applyBorder="1"/>
    <xf numFmtId="0" fontId="4" fillId="3" borderId="13" xfId="0" applyFont="1" applyFill="1" applyBorder="1"/>
    <xf numFmtId="168" fontId="4" fillId="0" borderId="14" xfId="0" applyNumberFormat="1" applyFont="1" applyBorder="1" applyAlignment="1">
      <alignment horizontal="left"/>
    </xf>
    <xf numFmtId="168" fontId="4" fillId="9" borderId="24" xfId="0" applyNumberFormat="1" applyFont="1" applyFill="1" applyBorder="1" applyAlignment="1">
      <alignment horizontal="left"/>
    </xf>
    <xf numFmtId="168" fontId="2" fillId="9" borderId="23" xfId="0" applyNumberFormat="1" applyFont="1" applyFill="1" applyBorder="1" applyAlignment="1">
      <alignment horizontal="left"/>
    </xf>
    <xf numFmtId="168" fontId="8" fillId="10" borderId="20" xfId="0" applyNumberFormat="1" applyFont="1" applyFill="1" applyBorder="1"/>
    <xf numFmtId="168" fontId="8" fillId="5" borderId="20" xfId="0" applyNumberFormat="1" applyFont="1" applyFill="1" applyBorder="1"/>
    <xf numFmtId="168" fontId="8" fillId="5" borderId="7" xfId="0" applyNumberFormat="1" applyFont="1" applyFill="1" applyBorder="1"/>
    <xf numFmtId="164" fontId="10" fillId="11" borderId="5" xfId="0" applyNumberFormat="1" applyFont="1" applyFill="1" applyBorder="1"/>
    <xf numFmtId="0" fontId="4" fillId="11" borderId="4" xfId="0" applyFont="1" applyFill="1" applyBorder="1"/>
    <xf numFmtId="0" fontId="4" fillId="11" borderId="13" xfId="0" applyFont="1" applyFill="1" applyBorder="1"/>
    <xf numFmtId="0" fontId="4" fillId="11" borderId="18" xfId="0" applyFont="1" applyFill="1" applyBorder="1"/>
    <xf numFmtId="0" fontId="4" fillId="11" borderId="21" xfId="0" applyFont="1" applyFill="1" applyBorder="1"/>
    <xf numFmtId="0" fontId="4" fillId="11" borderId="23" xfId="0" applyFont="1" applyFill="1" applyBorder="1"/>
    <xf numFmtId="0" fontId="0" fillId="11" borderId="21" xfId="0" applyFill="1" applyBorder="1"/>
    <xf numFmtId="0" fontId="2" fillId="11" borderId="23" xfId="0" applyFont="1" applyFill="1" applyBorder="1"/>
    <xf numFmtId="0" fontId="2" fillId="11" borderId="21" xfId="0" applyFont="1" applyFill="1" applyBorder="1"/>
    <xf numFmtId="0" fontId="4" fillId="11" borderId="17" xfId="0" applyFont="1" applyFill="1" applyBorder="1"/>
    <xf numFmtId="0" fontId="10" fillId="0" borderId="25" xfId="0" applyFont="1" applyBorder="1"/>
    <xf numFmtId="0" fontId="4" fillId="9" borderId="20" xfId="0" applyFont="1" applyFill="1" applyBorder="1" applyAlignment="1">
      <alignment horizontal="center"/>
    </xf>
    <xf numFmtId="0" fontId="10" fillId="0" borderId="4" xfId="0" applyFont="1" applyBorder="1"/>
    <xf numFmtId="0" fontId="11" fillId="0" borderId="3" xfId="0" applyFont="1" applyBorder="1"/>
    <xf numFmtId="0" fontId="10" fillId="11" borderId="13" xfId="0" applyFont="1" applyFill="1" applyBorder="1" applyAlignment="1">
      <alignment horizontal="right"/>
    </xf>
    <xf numFmtId="9" fontId="4" fillId="9" borderId="12" xfId="0" applyNumberFormat="1" applyFont="1" applyFill="1" applyBorder="1"/>
    <xf numFmtId="167" fontId="4" fillId="9" borderId="12" xfId="0" applyNumberFormat="1" applyFont="1" applyFill="1" applyBorder="1"/>
    <xf numFmtId="166" fontId="2" fillId="9" borderId="12" xfId="0" applyNumberFormat="1" applyFont="1" applyFill="1" applyBorder="1"/>
    <xf numFmtId="0" fontId="2" fillId="9" borderId="12" xfId="0" applyFont="1" applyFill="1" applyBorder="1"/>
    <xf numFmtId="10" fontId="4" fillId="9" borderId="12" xfId="0" applyNumberFormat="1" applyFont="1" applyFill="1" applyBorder="1"/>
    <xf numFmtId="10" fontId="4" fillId="9" borderId="16" xfId="0" applyNumberFormat="1" applyFont="1" applyFill="1" applyBorder="1"/>
    <xf numFmtId="169" fontId="2" fillId="0" borderId="12" xfId="0" applyNumberFormat="1" applyFont="1" applyBorder="1"/>
    <xf numFmtId="0" fontId="4" fillId="9" borderId="12" xfId="0" applyFont="1" applyFill="1" applyBorder="1"/>
    <xf numFmtId="0" fontId="0" fillId="0" borderId="25" xfId="0" applyBorder="1"/>
    <xf numFmtId="2" fontId="0" fillId="9" borderId="20" xfId="0" applyNumberFormat="1" applyFill="1" applyBorder="1"/>
    <xf numFmtId="44" fontId="2" fillId="0" borderId="14" xfId="1" applyFont="1" applyBorder="1" applyAlignment="1">
      <alignment horizontal="left"/>
    </xf>
    <xf numFmtId="0" fontId="4" fillId="11" borderId="11" xfId="0" applyFont="1" applyFill="1" applyBorder="1"/>
    <xf numFmtId="168" fontId="0" fillId="9" borderId="14" xfId="0" applyNumberFormat="1" applyFill="1" applyBorder="1"/>
    <xf numFmtId="168" fontId="0" fillId="9" borderId="7" xfId="0" applyNumberFormat="1" applyFill="1" applyBorder="1"/>
    <xf numFmtId="0" fontId="4" fillId="0" borderId="26" xfId="0" applyFont="1" applyBorder="1" applyAlignment="1">
      <alignment wrapText="1"/>
    </xf>
    <xf numFmtId="168" fontId="4" fillId="0" borderId="27" xfId="0" applyNumberFormat="1" applyFont="1" applyBorder="1"/>
    <xf numFmtId="0" fontId="4" fillId="0" borderId="28" xfId="0" applyFont="1" applyBorder="1" applyAlignment="1">
      <alignment wrapText="1"/>
    </xf>
    <xf numFmtId="168" fontId="2" fillId="0" borderId="29" xfId="0" applyNumberFormat="1" applyFont="1" applyBorder="1" applyAlignment="1">
      <alignment horizontal="left"/>
    </xf>
    <xf numFmtId="0" fontId="4" fillId="0" borderId="30" xfId="0" applyFont="1" applyBorder="1" applyAlignment="1">
      <alignment wrapText="1"/>
    </xf>
    <xf numFmtId="168" fontId="2" fillId="0" borderId="31" xfId="0" applyNumberFormat="1" applyFont="1" applyBorder="1" applyAlignment="1">
      <alignment horizontal="left"/>
    </xf>
    <xf numFmtId="44" fontId="4" fillId="0" borderId="7" xfId="1" applyFont="1" applyBorder="1"/>
    <xf numFmtId="44" fontId="4" fillId="9" borderId="22" xfId="1" applyFont="1" applyFill="1" applyBorder="1"/>
    <xf numFmtId="44" fontId="4" fillId="0" borderId="14" xfId="1" applyFont="1" applyBorder="1"/>
    <xf numFmtId="44" fontId="0" fillId="0" borderId="14" xfId="1" applyFont="1" applyBorder="1"/>
    <xf numFmtId="44" fontId="0" fillId="9" borderId="22" xfId="1" applyFont="1" applyFill="1" applyBorder="1"/>
    <xf numFmtId="44" fontId="8" fillId="5" borderId="7" xfId="1" applyFont="1" applyFill="1" applyBorder="1"/>
  </cellXfs>
  <cellStyles count="2">
    <cellStyle name="Currency" xfId="1" builtinId="4"/>
    <cellStyle name="Normal" xfId="0" builtinId="0"/>
  </cellStyles>
  <dxfs count="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DEC2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n-US" sz="1400" b="0" i="0">
                <a:solidFill>
                  <a:srgbClr val="757575"/>
                </a:solidFill>
                <a:latin typeface="+mn-lt"/>
              </a:rPr>
              <a:t>Capacity Building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tx>
            <c:v>Used</c:v>
          </c:tx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solidFill>
                      <a:srgbClr val="FFFFFF"/>
                    </a:solidFill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'Client Budget Tracker OLD PLANS'!$F$31</c:f>
              <c:numCache>
                <c:formatCode>_-[$$-409]* #,##0.00_ ;_-[$$-409]* \-#,##0.00\ ;_-[$$-409]* "-"??_ ;_-@_ </c:formatCode>
                <c:ptCount val="1"/>
                <c:pt idx="0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B804-4845-9EF1-765C94CBBE45}"/>
            </c:ext>
          </c:extLst>
        </c:ser>
        <c:ser>
          <c:idx val="1"/>
          <c:order val="1"/>
          <c:tx>
            <c:v>Remaining</c:v>
          </c:tx>
          <c:spPr>
            <a:solidFill>
              <a:srgbClr val="ED7D31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solidFill>
                      <a:srgbClr val="FFFFFF"/>
                    </a:solidFill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'Client Budget Tracker OLD PLANS'!$F$32</c:f>
              <c:numCache>
                <c:formatCode>_("$"* #,##0.00_);_("$"* \(#,##0.00\);_("$"* "-"??_);_(@_)</c:formatCode>
                <c:ptCount val="1"/>
                <c:pt idx="0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B804-4845-9EF1-765C94CBB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37957707"/>
        <c:axId val="479223117"/>
      </c:barChart>
      <c:catAx>
        <c:axId val="11379577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79223117"/>
        <c:crosses val="autoZero"/>
        <c:auto val="1"/>
        <c:lblAlgn val="ctr"/>
        <c:lblOffset val="100"/>
        <c:noMultiLvlLbl val="1"/>
      </c:catAx>
      <c:valAx>
        <c:axId val="47922311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_-[$$-409]* #,##0.00_ ;_-[$$-409]* \-#,##0.00\ ;_-[$$-409]* &quot;-&quot;??_ ;_-@_ 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37957707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n-US" sz="1400" b="0" i="0">
                <a:solidFill>
                  <a:srgbClr val="757575"/>
                </a:solidFill>
                <a:latin typeface="+mn-lt"/>
              </a:rPr>
              <a:t>Core 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tx>
            <c:v>Used</c:v>
          </c:tx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solidFill>
                      <a:srgbClr val="FFFFFF"/>
                    </a:solidFill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'Client Budget Tracker OLD PLANS'!$C$38</c:f>
              <c:numCache>
                <c:formatCode>_-[$$-409]* #,##0.00_ ;_-[$$-409]* \-#,##0.00\ ;_-[$$-409]* "-"??_ ;_-@_ </c:formatCode>
                <c:ptCount val="1"/>
                <c:pt idx="0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3003-406E-910F-B209A8B82A30}"/>
            </c:ext>
          </c:extLst>
        </c:ser>
        <c:ser>
          <c:idx val="1"/>
          <c:order val="1"/>
          <c:tx>
            <c:v>Remaining</c:v>
          </c:tx>
          <c:spPr>
            <a:solidFill>
              <a:srgbClr val="ED7D31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solidFill>
                      <a:srgbClr val="FFFFFF"/>
                    </a:solidFill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'Client Budget Tracker OLD PLANS'!$C$39</c:f>
              <c:numCache>
                <c:formatCode>_-[$$-409]* #,##0.00_ ;_-[$$-409]* \-#,##0.00\ ;_-[$$-409]* "-"??_ ;_-@_ </c:formatCode>
                <c:ptCount val="1"/>
                <c:pt idx="0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3003-406E-910F-B209A8B82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83431981"/>
        <c:axId val="377201116"/>
      </c:barChart>
      <c:catAx>
        <c:axId val="178343198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77201116"/>
        <c:crosses val="autoZero"/>
        <c:auto val="1"/>
        <c:lblAlgn val="ctr"/>
        <c:lblOffset val="100"/>
        <c:noMultiLvlLbl val="1"/>
      </c:catAx>
      <c:valAx>
        <c:axId val="37720111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_-[$$-409]* #,##0.00_ ;_-[$$-409]* \-#,##0.00\ ;_-[$$-409]* &quot;-&quot;??_ ;_-@_ 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83431981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n-US" sz="1400" b="0" i="0">
                <a:solidFill>
                  <a:srgbClr val="757575"/>
                </a:solidFill>
                <a:latin typeface="+mn-lt"/>
              </a:rPr>
              <a:t>Capacity Building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tx>
            <c:v>Used</c:v>
          </c:tx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solidFill>
                      <a:srgbClr val="FFFFFF"/>
                    </a:solidFill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'Client Budget Tracker NEW PLANS'!$F$32</c:f>
              <c:numCache>
                <c:formatCode>_-[$$-409]* #,##0.00_ ;_-[$$-409]* \-#,##0.00\ ;_-[$$-409]* "-"??_ ;_-@_ </c:formatCode>
                <c:ptCount val="1"/>
                <c:pt idx="0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2E4B-4981-B427-76FEE3D9AFBB}"/>
            </c:ext>
          </c:extLst>
        </c:ser>
        <c:ser>
          <c:idx val="1"/>
          <c:order val="1"/>
          <c:tx>
            <c:v>Remaining</c:v>
          </c:tx>
          <c:spPr>
            <a:solidFill>
              <a:srgbClr val="ED7D31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solidFill>
                      <a:srgbClr val="FFFFFF"/>
                    </a:solidFill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'Client Budget Tracker NEW PLANS'!$F$33</c:f>
              <c:numCache>
                <c:formatCode>"$"#,##0_);[Red]\("$"#,##0\)</c:formatCode>
                <c:ptCount val="1"/>
                <c:pt idx="0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2E4B-4981-B427-76FEE3D9A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37957707"/>
        <c:axId val="479223117"/>
      </c:barChart>
      <c:catAx>
        <c:axId val="11379577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79223117"/>
        <c:crosses val="autoZero"/>
        <c:auto val="1"/>
        <c:lblAlgn val="ctr"/>
        <c:lblOffset val="100"/>
        <c:noMultiLvlLbl val="1"/>
      </c:catAx>
      <c:valAx>
        <c:axId val="47922311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_-[$$-409]* #,##0.00_ ;_-[$$-409]* \-#,##0.00\ ;_-[$$-409]* &quot;-&quot;??_ ;_-@_ 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37957707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n-US" sz="1400" b="0" i="0">
                <a:solidFill>
                  <a:srgbClr val="757575"/>
                </a:solidFill>
                <a:latin typeface="+mn-lt"/>
              </a:rPr>
              <a:t>Core 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tx>
            <c:v>Used</c:v>
          </c:tx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solidFill>
                      <a:srgbClr val="FFFFFF"/>
                    </a:solidFill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'Client Budget Tracker NEW PLANS'!$C$38</c:f>
              <c:numCache>
                <c:formatCode>_-[$$-409]* #,##0.00_ ;_-[$$-409]* \-#,##0.00\ ;_-[$$-409]* "-"??_ ;_-@_ </c:formatCode>
                <c:ptCount val="1"/>
                <c:pt idx="0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0E73-46C3-B617-0A8637278385}"/>
            </c:ext>
          </c:extLst>
        </c:ser>
        <c:ser>
          <c:idx val="1"/>
          <c:order val="1"/>
          <c:tx>
            <c:v>Remaining</c:v>
          </c:tx>
          <c:spPr>
            <a:solidFill>
              <a:srgbClr val="ED7D31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solidFill>
                      <a:srgbClr val="FFFFFF"/>
                    </a:solidFill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'Client Budget Tracker NEW PLANS'!$C$39</c:f>
              <c:numCache>
                <c:formatCode>_-[$$-409]* #,##0.00_ ;_-[$$-409]* \-#,##0.00\ ;_-[$$-409]* "-"??_ ;_-@_ </c:formatCode>
                <c:ptCount val="1"/>
                <c:pt idx="0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0E73-46C3-B617-0A8637278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83431981"/>
        <c:axId val="377201116"/>
      </c:barChart>
      <c:catAx>
        <c:axId val="178343198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77201116"/>
        <c:crosses val="autoZero"/>
        <c:auto val="1"/>
        <c:lblAlgn val="ctr"/>
        <c:lblOffset val="100"/>
        <c:noMultiLvlLbl val="1"/>
      </c:catAx>
      <c:valAx>
        <c:axId val="37720111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_-[$$-409]* #,##0.00_ ;_-[$$-409]* \-#,##0.00\ ;_-[$$-409]* &quot;-&quot;??_ ;_-@_ 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83431981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14</xdr:row>
      <xdr:rowOff>0</xdr:rowOff>
    </xdr:from>
    <xdr:ext cx="295275" cy="1524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203125" y="3708563"/>
          <a:ext cx="285750" cy="14287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16</xdr:row>
      <xdr:rowOff>0</xdr:rowOff>
    </xdr:from>
    <xdr:ext cx="295275" cy="1524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203125" y="3708563"/>
          <a:ext cx="285750" cy="14287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18</xdr:row>
      <xdr:rowOff>0</xdr:rowOff>
    </xdr:from>
    <xdr:ext cx="295275" cy="152400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203125" y="3708563"/>
          <a:ext cx="285750" cy="14287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20</xdr:row>
      <xdr:rowOff>0</xdr:rowOff>
    </xdr:from>
    <xdr:ext cx="295275" cy="152400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203125" y="3708563"/>
          <a:ext cx="285750" cy="14287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10</xdr:row>
      <xdr:rowOff>0</xdr:rowOff>
    </xdr:from>
    <xdr:ext cx="295275" cy="152400"/>
    <xdr:sp macro="" textlink="">
      <xdr:nvSpPr>
        <xdr:cNvPr id="6" name="Shape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203125" y="3708563"/>
          <a:ext cx="285750" cy="14287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12</xdr:row>
      <xdr:rowOff>0</xdr:rowOff>
    </xdr:from>
    <xdr:ext cx="295275" cy="152400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203125" y="3708563"/>
          <a:ext cx="285750" cy="14287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114300</xdr:colOff>
      <xdr:row>3</xdr:row>
      <xdr:rowOff>161925</xdr:rowOff>
    </xdr:from>
    <xdr:ext cx="3086100" cy="2733675"/>
    <xdr:graphicFrame macro="">
      <xdr:nvGraphicFramePr>
        <xdr:cNvPr id="552080289" name="Chart 1">
          <a:extLst>
            <a:ext uri="{FF2B5EF4-FFF2-40B4-BE49-F238E27FC236}">
              <a16:creationId xmlns:a16="http://schemas.microsoft.com/office/drawing/2014/main" id="{00000000-0008-0000-0100-0000A113E8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6</xdr:col>
      <xdr:colOff>95250</xdr:colOff>
      <xdr:row>19</xdr:row>
      <xdr:rowOff>133350</xdr:rowOff>
    </xdr:from>
    <xdr:ext cx="3086100" cy="2733675"/>
    <xdr:graphicFrame macro="">
      <xdr:nvGraphicFramePr>
        <xdr:cNvPr id="1496842496" name="Chart 2">
          <a:extLst>
            <a:ext uri="{FF2B5EF4-FFF2-40B4-BE49-F238E27FC236}">
              <a16:creationId xmlns:a16="http://schemas.microsoft.com/office/drawing/2014/main" id="{00000000-0008-0000-0100-000000013859}"/>
            </a:ext>
            <a:ext uri="{147F2762-F138-4A5C-976F-8EAC2B608ADB}">
              <a16:predDERef xmlns:a16="http://schemas.microsoft.com/office/drawing/2014/main" pred="{00000000-0008-0000-0100-0000A113E8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114300</xdr:colOff>
      <xdr:row>3</xdr:row>
      <xdr:rowOff>161925</xdr:rowOff>
    </xdr:from>
    <xdr:ext cx="3086100" cy="27336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05A0394-A48B-4F2E-A10D-FFA0682943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6</xdr:col>
      <xdr:colOff>95250</xdr:colOff>
      <xdr:row>19</xdr:row>
      <xdr:rowOff>133350</xdr:rowOff>
    </xdr:from>
    <xdr:ext cx="3086100" cy="2733675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AEC518E-877E-4714-AF0D-6F37717D0251}"/>
            </a:ext>
            <a:ext uri="{147F2762-F138-4A5C-976F-8EAC2B608ADB}">
              <a16:predDERef xmlns:a16="http://schemas.microsoft.com/office/drawing/2014/main" pred="{205A0394-A48B-4F2E-A10D-FFA0682943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Z1000"/>
  <sheetViews>
    <sheetView workbookViewId="0"/>
  </sheetViews>
  <sheetFormatPr defaultColWidth="14.453125" defaultRowHeight="15" customHeight="1" x14ac:dyDescent="0.35"/>
  <cols>
    <col min="1" max="3" width="8.7265625" customWidth="1"/>
    <col min="4" max="4" width="11.7265625" customWidth="1"/>
    <col min="5" max="26" width="8.7265625" customWidth="1"/>
  </cols>
  <sheetData>
    <row r="1" spans="3:26" ht="14.25" customHeight="1" x14ac:dyDescent="0.35"/>
    <row r="2" spans="3:26" ht="14.25" customHeight="1" x14ac:dyDescent="0.35"/>
    <row r="3" spans="3:26" ht="14.25" customHeight="1" x14ac:dyDescent="0.35"/>
    <row r="4" spans="3:26" ht="14.25" customHeight="1" x14ac:dyDescent="0.35"/>
    <row r="5" spans="3:26" ht="14.25" customHeight="1" x14ac:dyDescent="0.35"/>
    <row r="6" spans="3:26" ht="14.25" customHeight="1" x14ac:dyDescent="0.35"/>
    <row r="7" spans="3:26" ht="14.25" customHeight="1" x14ac:dyDescent="0.35"/>
    <row r="8" spans="3:26" ht="14.25" customHeight="1" x14ac:dyDescent="0.5">
      <c r="C8" s="1" t="s">
        <v>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2"/>
      <c r="V8" s="2"/>
      <c r="W8" s="2"/>
      <c r="X8" s="2"/>
      <c r="Y8" s="2"/>
      <c r="Z8" s="2"/>
    </row>
    <row r="9" spans="3:26" ht="14.25" customHeight="1" x14ac:dyDescent="0.35"/>
    <row r="10" spans="3:26" ht="14.25" customHeight="1" x14ac:dyDescent="0.35"/>
    <row r="11" spans="3:26" ht="14.25" customHeight="1" x14ac:dyDescent="0.35">
      <c r="C11" s="3" t="s">
        <v>1</v>
      </c>
      <c r="D11" s="3"/>
      <c r="F11" s="22" t="s">
        <v>2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23"/>
    </row>
    <row r="12" spans="3:26" ht="14.25" customHeight="1" x14ac:dyDescent="0.35">
      <c r="C12" s="3"/>
      <c r="D12" s="3"/>
      <c r="F12" s="24"/>
      <c r="V12" s="25"/>
    </row>
    <row r="13" spans="3:26" ht="14.25" customHeight="1" x14ac:dyDescent="0.35">
      <c r="C13" s="3" t="s">
        <v>3</v>
      </c>
      <c r="D13" s="3"/>
      <c r="F13" s="24" t="s">
        <v>4</v>
      </c>
      <c r="V13" s="25"/>
    </row>
    <row r="14" spans="3:26" ht="14.25" customHeight="1" x14ac:dyDescent="0.35">
      <c r="C14" s="3"/>
      <c r="D14" s="3"/>
      <c r="F14" s="24"/>
      <c r="V14" s="25"/>
    </row>
    <row r="15" spans="3:26" ht="14.25" customHeight="1" x14ac:dyDescent="0.35">
      <c r="C15" s="3" t="s">
        <v>5</v>
      </c>
      <c r="D15" s="3"/>
      <c r="F15" s="24" t="s">
        <v>6</v>
      </c>
      <c r="V15" s="25"/>
    </row>
    <row r="16" spans="3:26" ht="14.25" customHeight="1" x14ac:dyDescent="0.35">
      <c r="C16" s="3"/>
      <c r="D16" s="3"/>
      <c r="F16" s="24"/>
      <c r="V16" s="25"/>
    </row>
    <row r="17" spans="3:22" ht="14.25" customHeight="1" x14ac:dyDescent="0.35">
      <c r="C17" s="3" t="s">
        <v>7</v>
      </c>
      <c r="D17" s="3"/>
      <c r="F17" s="24" t="s">
        <v>6</v>
      </c>
      <c r="V17" s="25"/>
    </row>
    <row r="18" spans="3:22" ht="14.25" customHeight="1" x14ac:dyDescent="0.35">
      <c r="C18" s="3"/>
      <c r="D18" s="3"/>
      <c r="F18" s="24"/>
      <c r="V18" s="25"/>
    </row>
    <row r="19" spans="3:22" ht="14.25" customHeight="1" x14ac:dyDescent="0.35">
      <c r="C19" s="3" t="s">
        <v>8</v>
      </c>
      <c r="D19" s="3"/>
      <c r="F19" s="24" t="s">
        <v>9</v>
      </c>
      <c r="V19" s="25"/>
    </row>
    <row r="20" spans="3:22" ht="14.25" customHeight="1" x14ac:dyDescent="0.35">
      <c r="C20" s="3"/>
      <c r="D20" s="3"/>
      <c r="F20" s="24"/>
      <c r="V20" s="25"/>
    </row>
    <row r="21" spans="3:22" ht="14.25" customHeight="1" x14ac:dyDescent="0.35">
      <c r="C21" s="3" t="s">
        <v>10</v>
      </c>
      <c r="D21" s="3"/>
      <c r="F21" s="26" t="s">
        <v>11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27"/>
    </row>
    <row r="22" spans="3:22" ht="14.25" customHeight="1" x14ac:dyDescent="0.35"/>
    <row r="23" spans="3:22" ht="14.25" customHeight="1" x14ac:dyDescent="0.35"/>
    <row r="24" spans="3:22" ht="14.25" customHeight="1" x14ac:dyDescent="0.35"/>
    <row r="25" spans="3:22" ht="14.25" customHeight="1" x14ac:dyDescent="0.35"/>
    <row r="26" spans="3:22" ht="14.25" customHeight="1" x14ac:dyDescent="0.35"/>
    <row r="27" spans="3:22" ht="14.25" customHeight="1" x14ac:dyDescent="0.35"/>
    <row r="28" spans="3:22" ht="14.25" customHeight="1" x14ac:dyDescent="0.35"/>
    <row r="29" spans="3:22" ht="14.25" customHeight="1" x14ac:dyDescent="0.35"/>
    <row r="30" spans="3:22" ht="14.25" customHeight="1" x14ac:dyDescent="0.35"/>
    <row r="31" spans="3:22" ht="14.25" customHeight="1" x14ac:dyDescent="0.35"/>
    <row r="32" spans="3:2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00"/>
  <sheetViews>
    <sheetView workbookViewId="0">
      <selection activeCell="C31" sqref="C31"/>
    </sheetView>
  </sheetViews>
  <sheetFormatPr defaultColWidth="14.453125" defaultRowHeight="15" customHeight="1" x14ac:dyDescent="0.35"/>
  <cols>
    <col min="1" max="1" width="8.7265625" customWidth="1"/>
    <col min="2" max="2" width="41.54296875" customWidth="1"/>
    <col min="3" max="3" width="19.26953125" customWidth="1"/>
    <col min="4" max="4" width="17.81640625" customWidth="1"/>
    <col min="5" max="5" width="39.453125" customWidth="1"/>
    <col min="6" max="6" width="21.26953125" customWidth="1"/>
    <col min="7" max="7" width="16" customWidth="1"/>
    <col min="8" max="8" width="33" customWidth="1"/>
    <col min="9" max="9" width="7.453125" customWidth="1"/>
    <col min="10" max="10" width="8.7265625" customWidth="1"/>
    <col min="11" max="11" width="16.1796875" customWidth="1"/>
    <col min="12" max="12" width="13.26953125" customWidth="1"/>
    <col min="13" max="13" width="11.26953125" customWidth="1"/>
    <col min="14" max="14" width="9.1796875" customWidth="1"/>
    <col min="15" max="26" width="8.7265625" customWidth="1"/>
  </cols>
  <sheetData>
    <row r="1" spans="1:17" ht="14.25" customHeight="1" x14ac:dyDescent="0.35">
      <c r="A1" s="100" t="s">
        <v>12</v>
      </c>
      <c r="B1" s="98" t="s">
        <v>13</v>
      </c>
      <c r="C1" s="99" t="s">
        <v>14</v>
      </c>
      <c r="D1" s="41"/>
      <c r="E1" s="6"/>
      <c r="F1" s="6"/>
      <c r="G1" s="6"/>
      <c r="H1" s="6"/>
      <c r="I1" s="6"/>
      <c r="J1" s="6"/>
      <c r="K1" s="6"/>
      <c r="L1" s="6"/>
      <c r="M1" s="6"/>
    </row>
    <row r="2" spans="1:17" ht="14.25" customHeight="1" x14ac:dyDescent="0.35">
      <c r="A2" s="35"/>
      <c r="B2" s="101" t="s">
        <v>15</v>
      </c>
      <c r="C2" s="53"/>
      <c r="D2" s="41"/>
      <c r="E2" s="6"/>
      <c r="F2" s="6"/>
      <c r="G2" s="6"/>
      <c r="H2" s="6"/>
      <c r="I2" s="6"/>
      <c r="J2" s="6"/>
      <c r="K2" s="6"/>
      <c r="L2" s="6"/>
      <c r="M2" s="6"/>
    </row>
    <row r="3" spans="1:17" ht="14.25" customHeight="1" x14ac:dyDescent="0.35">
      <c r="A3" s="41"/>
      <c r="B3" s="41"/>
      <c r="C3" s="79"/>
      <c r="D3" s="6"/>
      <c r="E3" s="6"/>
      <c r="G3" s="6"/>
      <c r="H3" s="6"/>
      <c r="I3" s="6"/>
      <c r="J3" s="6"/>
      <c r="K3" s="6"/>
      <c r="L3" s="6"/>
      <c r="M3" s="6"/>
    </row>
    <row r="4" spans="1:17" ht="14.25" customHeight="1" x14ac:dyDescent="0.35">
      <c r="A4" s="6"/>
      <c r="B4" s="20" t="s">
        <v>16</v>
      </c>
      <c r="C4" s="21" t="s">
        <v>17</v>
      </c>
      <c r="D4" s="6"/>
      <c r="E4" s="41"/>
      <c r="F4" s="79" t="s">
        <v>18</v>
      </c>
      <c r="G4" s="6"/>
      <c r="J4" s="42"/>
      <c r="K4" s="42"/>
      <c r="L4" s="42"/>
      <c r="M4" s="42"/>
    </row>
    <row r="5" spans="1:17" ht="14.25" customHeight="1" x14ac:dyDescent="0.35">
      <c r="A5" s="6"/>
      <c r="B5" s="20" t="s">
        <v>19</v>
      </c>
      <c r="C5" s="21"/>
      <c r="D5" s="41"/>
      <c r="E5" s="89" t="s">
        <v>20</v>
      </c>
      <c r="F5" s="88"/>
      <c r="G5" s="41"/>
      <c r="I5" s="47"/>
      <c r="J5" s="48"/>
      <c r="K5" s="4"/>
      <c r="L5" s="4"/>
      <c r="M5" s="49"/>
      <c r="N5" s="54"/>
    </row>
    <row r="6" spans="1:17" ht="14.25" customHeight="1" x14ac:dyDescent="0.35">
      <c r="A6" s="6"/>
      <c r="B6" s="20" t="s">
        <v>21</v>
      </c>
      <c r="C6" s="38"/>
      <c r="D6" s="41"/>
      <c r="E6" s="102" t="s">
        <v>22</v>
      </c>
      <c r="F6" s="123">
        <v>0</v>
      </c>
      <c r="G6" s="41"/>
      <c r="I6" s="42"/>
      <c r="J6" s="50"/>
      <c r="K6" s="71" t="s">
        <v>24</v>
      </c>
      <c r="L6" s="51"/>
      <c r="M6" s="52"/>
      <c r="N6" s="42"/>
    </row>
    <row r="7" spans="1:17" ht="14.25" customHeight="1" x14ac:dyDescent="0.35">
      <c r="A7" s="41"/>
      <c r="D7" s="41" t="s">
        <v>25</v>
      </c>
      <c r="E7" s="93" t="s">
        <v>26</v>
      </c>
      <c r="F7" s="124">
        <f>SUM(F8)</f>
        <v>0</v>
      </c>
      <c r="G7" s="41"/>
      <c r="I7" s="42"/>
      <c r="J7" s="50"/>
      <c r="K7" s="51"/>
      <c r="L7" s="51"/>
      <c r="M7" s="52"/>
      <c r="N7" s="42"/>
    </row>
    <row r="8" spans="1:17" ht="14.25" customHeight="1" x14ac:dyDescent="0.35">
      <c r="A8" s="41"/>
      <c r="B8" s="6"/>
      <c r="C8" s="7" t="s">
        <v>18</v>
      </c>
      <c r="D8" s="41" t="s">
        <v>25</v>
      </c>
      <c r="E8" s="30" t="s">
        <v>27</v>
      </c>
      <c r="F8" s="125">
        <v>0</v>
      </c>
      <c r="G8" s="41"/>
      <c r="I8" s="42"/>
      <c r="J8" s="50"/>
      <c r="K8" s="8" t="s">
        <v>28</v>
      </c>
      <c r="L8" s="9">
        <v>600</v>
      </c>
      <c r="M8" s="28"/>
      <c r="N8" s="41"/>
      <c r="O8" s="6"/>
      <c r="P8" s="6"/>
      <c r="Q8" s="6"/>
    </row>
    <row r="9" spans="1:17" ht="14.25" customHeight="1" x14ac:dyDescent="0.35">
      <c r="A9" s="41"/>
      <c r="B9" s="89" t="s">
        <v>29</v>
      </c>
      <c r="C9" s="88"/>
      <c r="D9" s="41" t="s">
        <v>25</v>
      </c>
      <c r="E9" s="92" t="s">
        <v>30</v>
      </c>
      <c r="F9" s="124">
        <f>SUM(F10)</f>
        <v>0</v>
      </c>
      <c r="G9" s="41"/>
      <c r="I9" s="42"/>
      <c r="J9" s="50"/>
      <c r="K9" s="10" t="s">
        <v>31</v>
      </c>
      <c r="L9" s="31">
        <v>6008.4</v>
      </c>
      <c r="M9" s="28"/>
      <c r="N9" s="41"/>
      <c r="O9" s="6"/>
      <c r="P9" s="6"/>
      <c r="Q9" s="6"/>
    </row>
    <row r="10" spans="1:17" ht="14.25" customHeight="1" x14ac:dyDescent="0.35">
      <c r="A10" s="41"/>
      <c r="B10" s="102" t="s">
        <v>22</v>
      </c>
      <c r="C10" s="60"/>
      <c r="D10" s="41"/>
      <c r="E10" s="30" t="s">
        <v>32</v>
      </c>
      <c r="F10" s="125">
        <v>0</v>
      </c>
      <c r="G10" s="41"/>
      <c r="I10" s="42"/>
      <c r="J10" s="50"/>
      <c r="K10" s="10" t="s">
        <v>33</v>
      </c>
      <c r="L10" s="104">
        <f>SUM(L9-L8)</f>
        <v>5408.4</v>
      </c>
      <c r="M10" s="28"/>
      <c r="N10" s="41"/>
      <c r="O10" s="6"/>
      <c r="P10" s="6"/>
      <c r="Q10" s="6"/>
    </row>
    <row r="11" spans="1:17" ht="14.25" customHeight="1" x14ac:dyDescent="0.35">
      <c r="A11" s="41"/>
      <c r="B11" s="91" t="s">
        <v>34</v>
      </c>
      <c r="C11" s="72">
        <f>SUM(C12:C15)</f>
        <v>0</v>
      </c>
      <c r="D11" s="41"/>
      <c r="E11" s="92" t="s">
        <v>35</v>
      </c>
      <c r="F11" s="124">
        <f>SUM(F12)</f>
        <v>0</v>
      </c>
      <c r="G11" s="41"/>
      <c r="I11" s="42"/>
      <c r="J11" s="50"/>
      <c r="K11" s="10" t="s">
        <v>36</v>
      </c>
      <c r="L11" s="105">
        <f ca="1">SUM(L21*L16)</f>
        <v>10617.583561643834</v>
      </c>
      <c r="M11" s="28"/>
      <c r="N11" s="41"/>
      <c r="O11" s="6"/>
      <c r="P11" s="6"/>
      <c r="Q11" s="6"/>
    </row>
    <row r="12" spans="1:17" ht="14.25" customHeight="1" x14ac:dyDescent="0.35">
      <c r="A12" s="41"/>
      <c r="B12" s="30" t="s">
        <v>37</v>
      </c>
      <c r="C12" s="76">
        <v>0</v>
      </c>
      <c r="D12" s="41" t="s">
        <v>25</v>
      </c>
      <c r="E12" s="30" t="s">
        <v>38</v>
      </c>
      <c r="F12" s="125">
        <v>0</v>
      </c>
      <c r="G12" s="41"/>
      <c r="I12" s="42"/>
      <c r="J12" s="50"/>
      <c r="K12" s="10" t="s">
        <v>39</v>
      </c>
      <c r="L12" s="103">
        <f ca="1">SUM(L8/L11)</f>
        <v>5.6510033240285314E-2</v>
      </c>
      <c r="M12" s="28"/>
      <c r="N12" s="41"/>
      <c r="O12" s="6"/>
      <c r="P12" s="6"/>
      <c r="Q12" s="6"/>
    </row>
    <row r="13" spans="1:17" ht="14.25" customHeight="1" x14ac:dyDescent="0.35">
      <c r="A13" s="6"/>
      <c r="B13" s="30" t="s">
        <v>37</v>
      </c>
      <c r="C13" s="76">
        <v>0</v>
      </c>
      <c r="D13" s="41" t="s">
        <v>25</v>
      </c>
      <c r="E13" s="94" t="s">
        <v>40</v>
      </c>
      <c r="F13" s="124">
        <v>0</v>
      </c>
      <c r="G13" s="41"/>
      <c r="I13" s="42"/>
      <c r="J13" s="50"/>
      <c r="K13" s="10" t="s">
        <v>41</v>
      </c>
      <c r="L13" s="109">
        <v>45259</v>
      </c>
      <c r="M13" s="28"/>
      <c r="N13" s="41"/>
      <c r="O13" s="6"/>
      <c r="P13" s="6"/>
      <c r="Q13" s="6"/>
    </row>
    <row r="14" spans="1:17" ht="14.25" customHeight="1" x14ac:dyDescent="0.35">
      <c r="A14" s="6"/>
      <c r="B14" s="30" t="s">
        <v>37</v>
      </c>
      <c r="C14" s="76">
        <v>0</v>
      </c>
      <c r="D14" s="41" t="s">
        <v>25</v>
      </c>
      <c r="E14" s="55" t="s">
        <v>42</v>
      </c>
      <c r="F14" s="125">
        <v>0</v>
      </c>
      <c r="G14" s="41"/>
      <c r="I14" s="42"/>
      <c r="J14" s="50"/>
      <c r="K14" s="10" t="s">
        <v>43</v>
      </c>
      <c r="L14" s="109">
        <v>45624</v>
      </c>
      <c r="M14" s="28"/>
      <c r="N14" s="41"/>
      <c r="O14" s="6"/>
      <c r="P14" s="6"/>
      <c r="Q14" s="6"/>
    </row>
    <row r="15" spans="1:17" ht="14.25" customHeight="1" x14ac:dyDescent="0.35">
      <c r="A15" s="6"/>
      <c r="B15" s="30" t="s">
        <v>37</v>
      </c>
      <c r="C15" s="76">
        <v>0</v>
      </c>
      <c r="D15" s="41" t="s">
        <v>25</v>
      </c>
      <c r="E15" s="92" t="s">
        <v>44</v>
      </c>
      <c r="F15" s="124">
        <f>SUM(F16)</f>
        <v>0</v>
      </c>
      <c r="G15" s="41"/>
      <c r="I15" s="42"/>
      <c r="J15" s="50"/>
      <c r="K15" s="10" t="s">
        <v>45</v>
      </c>
      <c r="L15" s="110">
        <f>SUM(L14-L13)</f>
        <v>365</v>
      </c>
      <c r="M15" s="52"/>
      <c r="N15" s="41"/>
      <c r="O15" s="6"/>
      <c r="P15" s="6"/>
      <c r="Q15" s="6"/>
    </row>
    <row r="16" spans="1:17" ht="14.25" customHeight="1" x14ac:dyDescent="0.35">
      <c r="A16" s="6"/>
      <c r="B16" s="92" t="s">
        <v>46</v>
      </c>
      <c r="C16" s="67">
        <f>SUM(C17:C19)</f>
        <v>0</v>
      </c>
      <c r="D16" s="41" t="s">
        <v>25</v>
      </c>
      <c r="E16" s="30" t="s">
        <v>21</v>
      </c>
      <c r="F16" s="126">
        <v>0</v>
      </c>
      <c r="G16" s="41"/>
      <c r="I16" s="42"/>
      <c r="J16" s="50"/>
      <c r="K16" s="10" t="s">
        <v>47</v>
      </c>
      <c r="L16" s="106">
        <f ca="1">DATEDIF(L13, TODAY(),"D")</f>
        <v>645</v>
      </c>
      <c r="M16" s="28"/>
      <c r="N16" s="41"/>
      <c r="O16" s="6"/>
      <c r="P16" s="6"/>
      <c r="Q16" s="6"/>
    </row>
    <row r="17" spans="1:17" ht="14.25" customHeight="1" x14ac:dyDescent="0.35">
      <c r="A17" s="6"/>
      <c r="B17" s="30" t="s">
        <v>48</v>
      </c>
      <c r="C17" s="82">
        <v>0</v>
      </c>
      <c r="D17" s="41" t="s">
        <v>25</v>
      </c>
      <c r="E17" s="92" t="s">
        <v>49</v>
      </c>
      <c r="F17" s="127">
        <f>SUM(F18:F22)</f>
        <v>0</v>
      </c>
      <c r="G17" s="41"/>
      <c r="I17" s="42"/>
      <c r="J17" s="50"/>
      <c r="K17" s="10" t="s">
        <v>50</v>
      </c>
      <c r="L17" s="106">
        <f ca="1">SUM(L15-L16)</f>
        <v>-280</v>
      </c>
      <c r="M17" s="28"/>
      <c r="N17" s="41"/>
      <c r="O17" s="6"/>
      <c r="P17" s="6"/>
      <c r="Q17" s="6"/>
    </row>
    <row r="18" spans="1:17" ht="14.25" customHeight="1" x14ac:dyDescent="0.35">
      <c r="A18" s="6"/>
      <c r="B18" s="30" t="s">
        <v>48</v>
      </c>
      <c r="C18" s="82">
        <v>0</v>
      </c>
      <c r="D18" s="41" t="s">
        <v>25</v>
      </c>
      <c r="E18" s="55" t="s">
        <v>51</v>
      </c>
      <c r="F18" s="126">
        <v>0</v>
      </c>
      <c r="G18" s="41"/>
      <c r="I18" s="42"/>
      <c r="J18" s="50"/>
      <c r="K18" s="11" t="s">
        <v>52</v>
      </c>
      <c r="L18" s="107">
        <f ca="1">(DATEDIF(L13,TODAY(),"d")+1)/(DATEDIF(L13,L14,"d")+1)</f>
        <v>1.7650273224043715</v>
      </c>
      <c r="M18" s="28"/>
      <c r="N18" s="41"/>
      <c r="O18" s="6"/>
      <c r="P18" s="6"/>
      <c r="Q18" s="6"/>
    </row>
    <row r="19" spans="1:17" ht="14.25" customHeight="1" x14ac:dyDescent="0.35">
      <c r="A19" s="6"/>
      <c r="B19" s="30" t="s">
        <v>48</v>
      </c>
      <c r="C19" s="82">
        <v>0</v>
      </c>
      <c r="D19" s="47"/>
      <c r="E19" s="55" t="s">
        <v>53</v>
      </c>
      <c r="F19" s="126">
        <v>0</v>
      </c>
      <c r="G19" s="41"/>
      <c r="H19" s="6"/>
      <c r="I19" s="41"/>
      <c r="J19" s="34"/>
      <c r="K19" s="12" t="s">
        <v>54</v>
      </c>
      <c r="L19" s="108">
        <f>SUM(L9-L10)/L9</f>
        <v>9.9860195725983633E-2</v>
      </c>
      <c r="M19" s="28"/>
      <c r="N19" s="41"/>
      <c r="O19" s="6"/>
      <c r="P19" s="6"/>
      <c r="Q19" s="6"/>
    </row>
    <row r="20" spans="1:17" ht="14.25" customHeight="1" x14ac:dyDescent="0.35">
      <c r="A20" s="6"/>
      <c r="B20" s="92" t="s">
        <v>55</v>
      </c>
      <c r="C20" s="67">
        <f>SUM(C21:C24)</f>
        <v>0</v>
      </c>
      <c r="D20" s="41"/>
      <c r="E20" s="55" t="s">
        <v>56</v>
      </c>
      <c r="F20" s="126">
        <v>0</v>
      </c>
      <c r="G20" s="41"/>
      <c r="H20" s="6"/>
      <c r="I20" s="41"/>
      <c r="J20" s="34"/>
      <c r="K20" s="42"/>
      <c r="L20" s="42"/>
      <c r="M20" s="28"/>
      <c r="N20" s="41"/>
      <c r="O20" s="6"/>
      <c r="P20" s="6"/>
      <c r="Q20" s="6"/>
    </row>
    <row r="21" spans="1:17" ht="14.25" customHeight="1" x14ac:dyDescent="0.35">
      <c r="A21" s="6"/>
      <c r="B21" s="30" t="s">
        <v>48</v>
      </c>
      <c r="C21" s="76">
        <v>0</v>
      </c>
      <c r="D21" s="41"/>
      <c r="E21" s="55" t="s">
        <v>57</v>
      </c>
      <c r="F21" s="126">
        <v>0</v>
      </c>
      <c r="G21" s="41"/>
      <c r="H21" s="6"/>
      <c r="I21" s="47"/>
      <c r="J21" s="35"/>
      <c r="K21" s="111" t="s">
        <v>58</v>
      </c>
      <c r="L21" s="112">
        <f>SUM(L9/L15)</f>
        <v>16.461369863013697</v>
      </c>
      <c r="M21" s="53"/>
      <c r="N21" s="41"/>
      <c r="O21" s="6"/>
      <c r="P21" s="6"/>
      <c r="Q21" s="6"/>
    </row>
    <row r="22" spans="1:17" ht="14.25" customHeight="1" x14ac:dyDescent="0.35">
      <c r="A22" s="41"/>
      <c r="B22" s="30" t="s">
        <v>48</v>
      </c>
      <c r="C22" s="76">
        <v>0</v>
      </c>
      <c r="D22" s="41"/>
      <c r="E22" s="55" t="s">
        <v>59</v>
      </c>
      <c r="F22" s="126">
        <v>0</v>
      </c>
      <c r="G22" s="41"/>
      <c r="H22" s="6"/>
      <c r="I22" s="6"/>
      <c r="J22" s="41"/>
      <c r="K22" s="42"/>
      <c r="L22" s="42"/>
      <c r="M22" s="41"/>
      <c r="N22" s="6"/>
      <c r="O22" s="6"/>
      <c r="P22" s="6"/>
      <c r="Q22" s="6"/>
    </row>
    <row r="23" spans="1:17" ht="14.25" customHeight="1" x14ac:dyDescent="0.35">
      <c r="A23" s="41"/>
      <c r="B23" s="30" t="s">
        <v>48</v>
      </c>
      <c r="C23" s="76">
        <v>0</v>
      </c>
      <c r="D23" s="41"/>
      <c r="E23" s="94" t="s">
        <v>60</v>
      </c>
      <c r="F23" s="127">
        <f>SUM(F24)</f>
        <v>0</v>
      </c>
      <c r="G23" s="41"/>
      <c r="H23" s="6"/>
      <c r="I23" s="6"/>
      <c r="J23" s="6"/>
      <c r="K23" s="6"/>
      <c r="L23" s="6"/>
      <c r="M23" s="6"/>
    </row>
    <row r="24" spans="1:17" ht="14.25" customHeight="1" x14ac:dyDescent="0.35">
      <c r="A24" s="41"/>
      <c r="B24" s="30" t="s">
        <v>48</v>
      </c>
      <c r="C24" s="76">
        <v>0</v>
      </c>
      <c r="D24" s="41"/>
      <c r="E24" s="55" t="s">
        <v>37</v>
      </c>
      <c r="F24" s="126">
        <v>0</v>
      </c>
      <c r="G24" s="41"/>
      <c r="H24" s="6"/>
      <c r="I24" s="6"/>
      <c r="J24" s="6"/>
      <c r="K24" s="6"/>
      <c r="L24" s="6"/>
      <c r="M24" s="6"/>
    </row>
    <row r="25" spans="1:17" ht="14.25" customHeight="1" x14ac:dyDescent="0.35">
      <c r="A25" s="41"/>
      <c r="B25" s="81" t="s">
        <v>61</v>
      </c>
      <c r="C25" s="63">
        <f>SUM(C11,C16,C20)</f>
        <v>0</v>
      </c>
      <c r="D25" s="41"/>
      <c r="E25" s="94" t="s">
        <v>62</v>
      </c>
      <c r="F25" s="127">
        <f>SUM(F26)</f>
        <v>0</v>
      </c>
      <c r="G25" s="41"/>
      <c r="H25" s="6"/>
      <c r="I25" s="6"/>
      <c r="J25" s="6"/>
      <c r="K25" s="6"/>
      <c r="L25" s="6"/>
      <c r="M25" s="6"/>
    </row>
    <row r="26" spans="1:17" ht="14.25" customHeight="1" x14ac:dyDescent="0.35">
      <c r="A26" s="41"/>
      <c r="B26" s="93" t="s">
        <v>63</v>
      </c>
      <c r="C26" s="83">
        <f>SUM(C27:C35)</f>
        <v>0</v>
      </c>
      <c r="D26" s="41"/>
      <c r="E26" s="55" t="s">
        <v>64</v>
      </c>
      <c r="F26" s="126">
        <v>0</v>
      </c>
      <c r="G26" s="41"/>
      <c r="H26" s="6"/>
      <c r="I26" s="6"/>
      <c r="J26" s="6"/>
      <c r="K26" s="6"/>
      <c r="L26" s="6"/>
      <c r="M26" s="6"/>
    </row>
    <row r="27" spans="1:17" ht="14.25" customHeight="1" x14ac:dyDescent="0.35">
      <c r="A27" s="41"/>
      <c r="B27" s="74" t="s">
        <v>37</v>
      </c>
      <c r="C27" s="76">
        <v>0</v>
      </c>
      <c r="D27" s="41"/>
      <c r="E27" s="94" t="s">
        <v>65</v>
      </c>
      <c r="F27" s="127">
        <f>SUM(F28)</f>
        <v>0</v>
      </c>
      <c r="G27" s="41"/>
      <c r="H27" s="6"/>
      <c r="I27" s="6"/>
      <c r="J27" s="6"/>
      <c r="K27" s="6"/>
      <c r="L27" s="6"/>
      <c r="M27" s="6"/>
    </row>
    <row r="28" spans="1:17" ht="14.25" customHeight="1" x14ac:dyDescent="0.35">
      <c r="A28" s="41"/>
      <c r="B28" s="74" t="s">
        <v>37</v>
      </c>
      <c r="C28" s="76">
        <v>0</v>
      </c>
      <c r="D28" s="41"/>
      <c r="E28" s="55" t="s">
        <v>37</v>
      </c>
      <c r="F28" s="126">
        <v>0</v>
      </c>
      <c r="G28" s="41"/>
      <c r="H28" s="6"/>
      <c r="I28" s="6"/>
      <c r="J28" s="6"/>
      <c r="K28" s="6"/>
      <c r="L28" s="6"/>
      <c r="M28" s="6"/>
    </row>
    <row r="29" spans="1:17" ht="14.25" customHeight="1" x14ac:dyDescent="0.35">
      <c r="A29" s="41"/>
      <c r="B29" s="74" t="s">
        <v>37</v>
      </c>
      <c r="C29" s="76">
        <v>0</v>
      </c>
      <c r="D29" s="41"/>
      <c r="E29" s="94" t="s">
        <v>66</v>
      </c>
      <c r="F29" s="127">
        <f>SUM(F30)</f>
        <v>0</v>
      </c>
      <c r="G29" s="41"/>
      <c r="H29" s="6"/>
      <c r="I29" s="6"/>
      <c r="J29" s="6"/>
      <c r="K29" s="6"/>
      <c r="L29" s="6"/>
      <c r="M29" s="6"/>
    </row>
    <row r="30" spans="1:17" ht="14.25" customHeight="1" x14ac:dyDescent="0.35">
      <c r="A30" s="41"/>
      <c r="B30" s="74" t="s">
        <v>37</v>
      </c>
      <c r="C30" s="76">
        <v>0</v>
      </c>
      <c r="D30" s="41"/>
      <c r="E30" s="56" t="s">
        <v>37</v>
      </c>
      <c r="F30" s="29">
        <v>0</v>
      </c>
      <c r="G30" s="41"/>
      <c r="H30" s="6"/>
      <c r="I30" s="6"/>
      <c r="J30" s="6"/>
      <c r="K30" s="6"/>
      <c r="L30" s="6"/>
      <c r="M30" s="6"/>
    </row>
    <row r="31" spans="1:17" ht="14.25" customHeight="1" x14ac:dyDescent="0.35">
      <c r="A31" s="41"/>
      <c r="B31" s="74" t="s">
        <v>37</v>
      </c>
      <c r="C31" s="76">
        <v>0</v>
      </c>
      <c r="D31" s="41"/>
      <c r="E31" s="57" t="s">
        <v>67</v>
      </c>
      <c r="F31" s="62">
        <v>0</v>
      </c>
      <c r="G31" s="41"/>
      <c r="H31" s="6"/>
      <c r="I31" s="6"/>
      <c r="J31" s="6"/>
      <c r="K31" s="6"/>
      <c r="L31" s="6"/>
      <c r="M31" s="6"/>
    </row>
    <row r="32" spans="1:17" ht="14.25" customHeight="1" x14ac:dyDescent="0.35">
      <c r="A32" s="6"/>
      <c r="B32" s="74" t="s">
        <v>37</v>
      </c>
      <c r="C32" s="76">
        <v>0</v>
      </c>
      <c r="D32" s="42"/>
      <c r="E32" s="37" t="s">
        <v>68</v>
      </c>
      <c r="F32" s="128">
        <f>SUM(F6-F31)</f>
        <v>0</v>
      </c>
      <c r="G32" s="41"/>
      <c r="H32" s="6"/>
      <c r="I32" s="6"/>
      <c r="J32" s="6"/>
      <c r="K32" s="6"/>
      <c r="L32" s="6"/>
      <c r="M32" s="6"/>
    </row>
    <row r="33" spans="1:13" ht="14.25" customHeight="1" x14ac:dyDescent="0.35">
      <c r="A33" s="6"/>
      <c r="B33" s="74" t="s">
        <v>37</v>
      </c>
      <c r="C33" s="76">
        <v>0</v>
      </c>
      <c r="D33" s="41"/>
      <c r="E33" s="46"/>
      <c r="F33" s="40" t="s">
        <v>69</v>
      </c>
      <c r="G33" s="41"/>
      <c r="H33" s="6"/>
      <c r="I33" s="6"/>
      <c r="J33" s="6"/>
      <c r="K33" s="6"/>
      <c r="L33" s="6"/>
      <c r="M33" s="6"/>
    </row>
    <row r="34" spans="1:13" ht="14.25" customHeight="1" x14ac:dyDescent="0.35">
      <c r="A34" s="41"/>
      <c r="B34" s="74" t="s">
        <v>37</v>
      </c>
      <c r="C34" s="76">
        <v>0</v>
      </c>
      <c r="D34" s="41"/>
      <c r="E34" s="42"/>
      <c r="F34" s="42"/>
      <c r="G34" s="6"/>
      <c r="H34" s="6"/>
      <c r="I34" s="6"/>
      <c r="J34" s="6"/>
      <c r="K34" s="6"/>
      <c r="L34" s="6"/>
      <c r="M34" s="6"/>
    </row>
    <row r="35" spans="1:13" ht="14.25" customHeight="1" x14ac:dyDescent="0.35">
      <c r="A35" s="41"/>
      <c r="B35" s="56" t="s">
        <v>37</v>
      </c>
      <c r="C35" s="76">
        <v>0</v>
      </c>
      <c r="D35" s="41"/>
      <c r="E35" s="89" t="s">
        <v>70</v>
      </c>
      <c r="F35" s="88" t="s">
        <v>71</v>
      </c>
      <c r="G35" s="6"/>
      <c r="H35" s="6"/>
      <c r="I35" s="6"/>
      <c r="J35" s="6"/>
      <c r="K35" s="6"/>
      <c r="L35" s="6"/>
      <c r="M35" s="6"/>
    </row>
    <row r="36" spans="1:13" ht="14.25" customHeight="1" x14ac:dyDescent="0.35">
      <c r="A36" s="41"/>
      <c r="B36" s="36" t="s">
        <v>61</v>
      </c>
      <c r="C36" s="58">
        <f>SUM(C26)</f>
        <v>0</v>
      </c>
      <c r="D36" s="41"/>
      <c r="E36" s="90" t="s">
        <v>25</v>
      </c>
      <c r="F36" s="76" t="s">
        <v>23</v>
      </c>
      <c r="G36" s="41"/>
      <c r="H36" s="6"/>
      <c r="I36" s="6"/>
      <c r="J36" s="6"/>
      <c r="K36" s="6"/>
      <c r="L36" s="6"/>
      <c r="M36" s="6"/>
    </row>
    <row r="37" spans="1:13" ht="14.25" customHeight="1" x14ac:dyDescent="0.35">
      <c r="A37" s="6"/>
      <c r="B37" s="41"/>
      <c r="C37" s="45" t="s">
        <v>69</v>
      </c>
      <c r="D37" s="41"/>
      <c r="E37" s="95" t="s">
        <v>72</v>
      </c>
      <c r="F37" s="84" t="s">
        <v>23</v>
      </c>
      <c r="G37" s="41"/>
      <c r="H37" s="6"/>
      <c r="I37" s="6"/>
      <c r="J37" s="6"/>
      <c r="K37" s="6"/>
      <c r="L37" s="6"/>
      <c r="M37" s="6"/>
    </row>
    <row r="38" spans="1:13" ht="14.25" customHeight="1" x14ac:dyDescent="0.35">
      <c r="A38" s="6"/>
      <c r="B38" s="16" t="s">
        <v>73</v>
      </c>
      <c r="C38" s="62">
        <f>SUM(C25,C36)</f>
        <v>0</v>
      </c>
      <c r="D38" s="41"/>
      <c r="E38" s="32" t="s">
        <v>48</v>
      </c>
      <c r="F38" s="64" t="s">
        <v>23</v>
      </c>
      <c r="G38" s="41"/>
      <c r="H38" s="6"/>
      <c r="I38" s="6"/>
      <c r="J38" s="6"/>
      <c r="K38" s="6"/>
      <c r="L38" s="6"/>
      <c r="M38" s="6"/>
    </row>
    <row r="39" spans="1:13" ht="14.25" customHeight="1" x14ac:dyDescent="0.35">
      <c r="A39" s="6"/>
      <c r="B39" s="37" t="s">
        <v>74</v>
      </c>
      <c r="C39" s="87">
        <f>SUM(C10-C38)</f>
        <v>0</v>
      </c>
      <c r="D39" s="6"/>
      <c r="E39" s="32" t="s">
        <v>48</v>
      </c>
      <c r="F39" s="64" t="s">
        <v>23</v>
      </c>
      <c r="G39" s="6"/>
      <c r="H39" s="6"/>
      <c r="I39" s="6"/>
      <c r="J39" s="6"/>
      <c r="K39" s="6"/>
      <c r="L39" s="6"/>
      <c r="M39" s="6"/>
    </row>
    <row r="40" spans="1:13" ht="14.25" customHeight="1" x14ac:dyDescent="0.35">
      <c r="A40" s="6"/>
      <c r="B40" s="35"/>
      <c r="C40" s="40" t="s">
        <v>69</v>
      </c>
      <c r="D40" s="6" t="s">
        <v>25</v>
      </c>
      <c r="E40" s="32" t="s">
        <v>48</v>
      </c>
      <c r="F40" s="64" t="s">
        <v>23</v>
      </c>
      <c r="G40" s="6"/>
      <c r="H40" s="6"/>
      <c r="I40" s="6"/>
      <c r="J40" s="6"/>
      <c r="K40" s="6"/>
      <c r="L40" s="6"/>
      <c r="M40" s="6"/>
    </row>
    <row r="41" spans="1:13" ht="14.25" customHeight="1" x14ac:dyDescent="0.35">
      <c r="A41" s="6"/>
      <c r="B41" s="18"/>
      <c r="C41" s="6"/>
      <c r="D41" s="6" t="s">
        <v>25</v>
      </c>
      <c r="E41" s="96" t="s">
        <v>75</v>
      </c>
      <c r="F41" s="80" t="s">
        <v>23</v>
      </c>
      <c r="G41" s="6"/>
      <c r="H41" s="6"/>
      <c r="I41" s="6"/>
      <c r="J41" s="6"/>
      <c r="K41" s="6"/>
      <c r="L41" s="6"/>
      <c r="M41" s="6"/>
    </row>
    <row r="42" spans="1:13" ht="14.25" customHeight="1" x14ac:dyDescent="0.35">
      <c r="A42" s="6"/>
      <c r="B42" s="6"/>
      <c r="C42" s="6"/>
      <c r="D42" s="6" t="s">
        <v>25</v>
      </c>
      <c r="E42" s="32" t="s">
        <v>48</v>
      </c>
      <c r="F42" s="33" t="s">
        <v>23</v>
      </c>
      <c r="G42" s="6"/>
      <c r="H42" s="6"/>
      <c r="I42" s="6"/>
      <c r="J42" s="6"/>
      <c r="K42" s="6"/>
      <c r="L42" s="6"/>
      <c r="M42" s="6"/>
    </row>
    <row r="43" spans="1:13" ht="14.25" customHeight="1" x14ac:dyDescent="0.35">
      <c r="E43" s="32" t="s">
        <v>48</v>
      </c>
      <c r="F43" s="33" t="s">
        <v>23</v>
      </c>
    </row>
    <row r="44" spans="1:13" ht="14.25" customHeight="1" x14ac:dyDescent="0.35">
      <c r="E44" s="30" t="s">
        <v>25</v>
      </c>
      <c r="F44" s="33" t="s">
        <v>23</v>
      </c>
    </row>
    <row r="45" spans="1:13" ht="14.25" customHeight="1" x14ac:dyDescent="0.35">
      <c r="E45" s="30" t="s">
        <v>25</v>
      </c>
      <c r="F45" s="33" t="s">
        <v>23</v>
      </c>
    </row>
    <row r="46" spans="1:13" ht="14.25" customHeight="1" x14ac:dyDescent="0.35">
      <c r="E46" s="30" t="s">
        <v>25</v>
      </c>
      <c r="F46" s="33" t="s">
        <v>23</v>
      </c>
    </row>
    <row r="47" spans="1:13" ht="14.25" customHeight="1" x14ac:dyDescent="0.35">
      <c r="B47" s="6"/>
      <c r="E47" s="13"/>
      <c r="F47" s="14" t="s">
        <v>23</v>
      </c>
    </row>
    <row r="48" spans="1:13" ht="14.25" customHeight="1" x14ac:dyDescent="0.35">
      <c r="E48" s="42"/>
      <c r="F48" s="42"/>
    </row>
    <row r="49" spans="5:6" ht="14.25" customHeight="1" x14ac:dyDescent="0.35">
      <c r="E49" s="43" t="s">
        <v>76</v>
      </c>
      <c r="F49" s="85">
        <f>SUM(F37:F47)</f>
        <v>0</v>
      </c>
    </row>
    <row r="50" spans="5:6" ht="14.25" customHeight="1" x14ac:dyDescent="0.35">
      <c r="E50" s="15" t="s">
        <v>77</v>
      </c>
      <c r="F50" s="86" t="e">
        <f>SUM(F36-F49)</f>
        <v>#VALUE!</v>
      </c>
    </row>
    <row r="51" spans="5:6" ht="14.25" customHeight="1" x14ac:dyDescent="0.35">
      <c r="E51" s="39"/>
      <c r="F51" s="40" t="s">
        <v>69</v>
      </c>
    </row>
    <row r="52" spans="5:6" ht="14.25" customHeight="1" x14ac:dyDescent="0.35"/>
    <row r="53" spans="5:6" ht="14.25" customHeight="1" x14ac:dyDescent="0.35"/>
    <row r="54" spans="5:6" ht="14.25" customHeight="1" x14ac:dyDescent="0.35"/>
    <row r="55" spans="5:6" ht="14.25" customHeight="1" x14ac:dyDescent="0.35"/>
    <row r="56" spans="5:6" ht="14.25" customHeight="1" x14ac:dyDescent="0.35"/>
    <row r="57" spans="5:6" ht="14.25" customHeight="1" x14ac:dyDescent="0.35"/>
    <row r="58" spans="5:6" ht="14.25" customHeight="1" x14ac:dyDescent="0.35"/>
    <row r="59" spans="5:6" ht="14.25" customHeight="1" x14ac:dyDescent="0.35"/>
    <row r="60" spans="5:6" ht="14.25" customHeight="1" x14ac:dyDescent="0.35"/>
    <row r="61" spans="5:6" ht="14.25" customHeight="1" x14ac:dyDescent="0.35"/>
    <row r="62" spans="5:6" ht="14.25" customHeight="1" x14ac:dyDescent="0.35"/>
    <row r="63" spans="5:6" ht="14.25" customHeight="1" x14ac:dyDescent="0.35"/>
    <row r="64" spans="5:6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spans="3:6" ht="14.25" customHeight="1" x14ac:dyDescent="0.35"/>
    <row r="82" spans="3:6" ht="14.25" customHeight="1" x14ac:dyDescent="0.35"/>
    <row r="83" spans="3:6" ht="14.25" customHeight="1" x14ac:dyDescent="0.35"/>
    <row r="84" spans="3:6" ht="14.25" customHeight="1" x14ac:dyDescent="0.35">
      <c r="F84" s="19"/>
    </row>
    <row r="85" spans="3:6" ht="14.25" customHeight="1" x14ac:dyDescent="0.35">
      <c r="C85" s="19"/>
      <c r="F85" s="19"/>
    </row>
    <row r="86" spans="3:6" ht="14.25" customHeight="1" x14ac:dyDescent="0.35">
      <c r="C86" s="19"/>
      <c r="F86" s="19"/>
    </row>
    <row r="87" spans="3:6" ht="14.25" customHeight="1" x14ac:dyDescent="0.35">
      <c r="C87" s="19"/>
      <c r="F87" s="19"/>
    </row>
    <row r="88" spans="3:6" ht="14.25" customHeight="1" x14ac:dyDescent="0.35">
      <c r="C88" s="19"/>
      <c r="F88" s="19"/>
    </row>
    <row r="89" spans="3:6" ht="14.25" customHeight="1" x14ac:dyDescent="0.35">
      <c r="C89" s="19"/>
      <c r="F89" s="19"/>
    </row>
    <row r="90" spans="3:6" ht="14.25" customHeight="1" x14ac:dyDescent="0.35">
      <c r="C90" s="19"/>
      <c r="F90" s="19"/>
    </row>
    <row r="91" spans="3:6" ht="14.25" customHeight="1" x14ac:dyDescent="0.35">
      <c r="C91" s="19"/>
      <c r="F91" s="19"/>
    </row>
    <row r="92" spans="3:6" ht="14.25" customHeight="1" x14ac:dyDescent="0.35">
      <c r="C92" s="19"/>
      <c r="F92" s="19"/>
    </row>
    <row r="93" spans="3:6" ht="14.25" customHeight="1" x14ac:dyDescent="0.35">
      <c r="C93" s="19"/>
      <c r="F93" s="19"/>
    </row>
    <row r="94" spans="3:6" ht="14.25" customHeight="1" x14ac:dyDescent="0.35">
      <c r="C94" s="19"/>
      <c r="F94" s="19"/>
    </row>
    <row r="95" spans="3:6" ht="14.25" customHeight="1" x14ac:dyDescent="0.35">
      <c r="C95" s="19"/>
      <c r="F95" s="19"/>
    </row>
    <row r="96" spans="3:6" ht="14.25" customHeight="1" x14ac:dyDescent="0.35">
      <c r="C96" s="19"/>
      <c r="F96" s="19"/>
    </row>
    <row r="97" spans="3:6" ht="14.25" customHeight="1" x14ac:dyDescent="0.35">
      <c r="C97" s="19"/>
      <c r="F97" s="19"/>
    </row>
    <row r="98" spans="3:6" ht="14.25" customHeight="1" x14ac:dyDescent="0.35">
      <c r="C98" s="19"/>
      <c r="F98" s="19"/>
    </row>
    <row r="99" spans="3:6" ht="14.25" customHeight="1" x14ac:dyDescent="0.35">
      <c r="C99" s="19"/>
      <c r="F99" s="19"/>
    </row>
    <row r="100" spans="3:6" ht="14.25" customHeight="1" x14ac:dyDescent="0.35">
      <c r="C100" s="19"/>
      <c r="F100" s="19"/>
    </row>
    <row r="101" spans="3:6" ht="14.25" customHeight="1" x14ac:dyDescent="0.35">
      <c r="C101" s="19"/>
      <c r="F101" s="19"/>
    </row>
    <row r="102" spans="3:6" ht="14.25" customHeight="1" x14ac:dyDescent="0.35">
      <c r="C102" s="19"/>
      <c r="F102" s="19"/>
    </row>
    <row r="103" spans="3:6" ht="14.25" customHeight="1" x14ac:dyDescent="0.35">
      <c r="C103" s="19"/>
      <c r="F103" s="19"/>
    </row>
    <row r="104" spans="3:6" ht="14.25" customHeight="1" x14ac:dyDescent="0.35">
      <c r="C104" s="19"/>
      <c r="F104" s="19"/>
    </row>
    <row r="105" spans="3:6" ht="14.25" customHeight="1" x14ac:dyDescent="0.35">
      <c r="C105" s="19"/>
      <c r="F105" s="19"/>
    </row>
    <row r="106" spans="3:6" ht="14.25" customHeight="1" x14ac:dyDescent="0.35">
      <c r="C106" s="19"/>
      <c r="F106" s="19"/>
    </row>
    <row r="107" spans="3:6" ht="14.25" customHeight="1" x14ac:dyDescent="0.35">
      <c r="C107" s="19"/>
      <c r="F107" s="19"/>
    </row>
    <row r="108" spans="3:6" ht="14.25" customHeight="1" x14ac:dyDescent="0.35">
      <c r="C108" s="19"/>
      <c r="F108" s="19"/>
    </row>
    <row r="109" spans="3:6" ht="14.25" customHeight="1" x14ac:dyDescent="0.35">
      <c r="C109" s="19"/>
      <c r="F109" s="19"/>
    </row>
    <row r="110" spans="3:6" ht="14.25" customHeight="1" x14ac:dyDescent="0.35">
      <c r="C110" s="19"/>
      <c r="F110" s="19"/>
    </row>
    <row r="111" spans="3:6" ht="14.25" customHeight="1" x14ac:dyDescent="0.35">
      <c r="C111" s="19"/>
      <c r="F111" s="19"/>
    </row>
    <row r="112" spans="3:6" ht="14.25" customHeight="1" x14ac:dyDescent="0.35">
      <c r="C112" s="19"/>
      <c r="F112" s="19"/>
    </row>
    <row r="113" spans="3:6" ht="14.25" customHeight="1" x14ac:dyDescent="0.35">
      <c r="C113" s="19"/>
      <c r="F113" s="19"/>
    </row>
    <row r="114" spans="3:6" ht="14.25" customHeight="1" x14ac:dyDescent="0.35">
      <c r="C114" s="19"/>
      <c r="F114" s="19"/>
    </row>
    <row r="115" spans="3:6" ht="14.25" customHeight="1" x14ac:dyDescent="0.35">
      <c r="C115" s="19"/>
      <c r="F115" s="19"/>
    </row>
    <row r="116" spans="3:6" ht="14.25" customHeight="1" x14ac:dyDescent="0.35">
      <c r="C116" s="19"/>
      <c r="F116" s="19"/>
    </row>
    <row r="117" spans="3:6" ht="14.25" customHeight="1" x14ac:dyDescent="0.35">
      <c r="C117" s="19"/>
      <c r="F117" s="19"/>
    </row>
    <row r="118" spans="3:6" ht="14.25" customHeight="1" x14ac:dyDescent="0.35">
      <c r="C118" s="19"/>
      <c r="F118" s="19"/>
    </row>
    <row r="119" spans="3:6" ht="14.25" customHeight="1" x14ac:dyDescent="0.35">
      <c r="C119" s="19"/>
      <c r="F119" s="19"/>
    </row>
    <row r="120" spans="3:6" ht="14.25" customHeight="1" x14ac:dyDescent="0.35">
      <c r="C120" s="19"/>
      <c r="F120" s="19"/>
    </row>
    <row r="121" spans="3:6" ht="14.25" customHeight="1" x14ac:dyDescent="0.35">
      <c r="C121" s="19"/>
      <c r="F121" s="19"/>
    </row>
    <row r="122" spans="3:6" ht="14.25" customHeight="1" x14ac:dyDescent="0.35">
      <c r="C122" s="19"/>
      <c r="F122" s="19"/>
    </row>
    <row r="123" spans="3:6" ht="14.25" customHeight="1" x14ac:dyDescent="0.35">
      <c r="C123" s="19"/>
      <c r="F123" s="19"/>
    </row>
    <row r="124" spans="3:6" ht="14.25" customHeight="1" x14ac:dyDescent="0.35">
      <c r="C124" s="19"/>
      <c r="F124" s="19"/>
    </row>
    <row r="125" spans="3:6" ht="14.25" customHeight="1" x14ac:dyDescent="0.35">
      <c r="C125" s="19"/>
      <c r="F125" s="19"/>
    </row>
    <row r="126" spans="3:6" ht="14.25" customHeight="1" x14ac:dyDescent="0.35">
      <c r="C126" s="19"/>
      <c r="F126" s="19"/>
    </row>
    <row r="127" spans="3:6" ht="14.25" customHeight="1" x14ac:dyDescent="0.35">
      <c r="C127" s="19"/>
      <c r="F127" s="19"/>
    </row>
    <row r="128" spans="3:6" ht="14.25" customHeight="1" x14ac:dyDescent="0.35">
      <c r="C128" s="19"/>
      <c r="F128" s="19"/>
    </row>
    <row r="129" spans="3:6" ht="14.25" customHeight="1" x14ac:dyDescent="0.35">
      <c r="C129" s="19"/>
      <c r="F129" s="19"/>
    </row>
    <row r="130" spans="3:6" ht="14.25" customHeight="1" x14ac:dyDescent="0.35">
      <c r="C130" s="19"/>
      <c r="F130" s="19"/>
    </row>
    <row r="131" spans="3:6" ht="14.25" customHeight="1" x14ac:dyDescent="0.35">
      <c r="C131" s="19"/>
      <c r="F131" s="19"/>
    </row>
    <row r="132" spans="3:6" ht="14.25" customHeight="1" x14ac:dyDescent="0.35">
      <c r="C132" s="19"/>
      <c r="F132" s="19"/>
    </row>
    <row r="133" spans="3:6" ht="14.25" customHeight="1" x14ac:dyDescent="0.35">
      <c r="C133" s="19"/>
      <c r="F133" s="19"/>
    </row>
    <row r="134" spans="3:6" ht="14.25" customHeight="1" x14ac:dyDescent="0.35">
      <c r="C134" s="19"/>
      <c r="F134" s="19"/>
    </row>
    <row r="135" spans="3:6" ht="14.25" customHeight="1" x14ac:dyDescent="0.35">
      <c r="C135" s="19"/>
      <c r="F135" s="19"/>
    </row>
    <row r="136" spans="3:6" ht="14.25" customHeight="1" x14ac:dyDescent="0.35">
      <c r="C136" s="19"/>
      <c r="F136" s="19"/>
    </row>
    <row r="137" spans="3:6" ht="14.25" customHeight="1" x14ac:dyDescent="0.35">
      <c r="C137" s="19"/>
      <c r="F137" s="19"/>
    </row>
    <row r="138" spans="3:6" ht="14.25" customHeight="1" x14ac:dyDescent="0.35">
      <c r="C138" s="19"/>
      <c r="F138" s="19"/>
    </row>
    <row r="139" spans="3:6" ht="14.25" customHeight="1" x14ac:dyDescent="0.35">
      <c r="C139" s="19"/>
      <c r="F139" s="19"/>
    </row>
    <row r="140" spans="3:6" ht="14.25" customHeight="1" x14ac:dyDescent="0.35">
      <c r="C140" s="19"/>
      <c r="F140" s="19"/>
    </row>
    <row r="141" spans="3:6" ht="14.25" customHeight="1" x14ac:dyDescent="0.35">
      <c r="C141" s="19"/>
      <c r="F141" s="19"/>
    </row>
    <row r="142" spans="3:6" ht="14.25" customHeight="1" x14ac:dyDescent="0.35">
      <c r="C142" s="19"/>
      <c r="F142" s="19"/>
    </row>
    <row r="143" spans="3:6" ht="14.25" customHeight="1" x14ac:dyDescent="0.35">
      <c r="C143" s="19"/>
      <c r="F143" s="19"/>
    </row>
    <row r="144" spans="3:6" ht="14.25" customHeight="1" x14ac:dyDescent="0.35">
      <c r="C144" s="19"/>
      <c r="F144" s="19"/>
    </row>
    <row r="145" spans="3:6" ht="14.25" customHeight="1" x14ac:dyDescent="0.35">
      <c r="C145" s="19"/>
      <c r="F145" s="19"/>
    </row>
    <row r="146" spans="3:6" ht="14.25" customHeight="1" x14ac:dyDescent="0.35">
      <c r="C146" s="19"/>
      <c r="F146" s="19"/>
    </row>
    <row r="147" spans="3:6" ht="14.25" customHeight="1" x14ac:dyDescent="0.35">
      <c r="C147" s="19"/>
      <c r="F147" s="19"/>
    </row>
    <row r="148" spans="3:6" ht="14.25" customHeight="1" x14ac:dyDescent="0.35">
      <c r="C148" s="19"/>
      <c r="F148" s="19"/>
    </row>
    <row r="149" spans="3:6" ht="14.25" customHeight="1" x14ac:dyDescent="0.35">
      <c r="C149" s="19"/>
      <c r="F149" s="19"/>
    </row>
    <row r="150" spans="3:6" ht="14.25" customHeight="1" x14ac:dyDescent="0.35">
      <c r="C150" s="19"/>
      <c r="F150" s="19"/>
    </row>
    <row r="151" spans="3:6" ht="14.25" customHeight="1" x14ac:dyDescent="0.35">
      <c r="C151" s="19"/>
      <c r="F151" s="19"/>
    </row>
    <row r="152" spans="3:6" ht="14.25" customHeight="1" x14ac:dyDescent="0.35">
      <c r="C152" s="19"/>
      <c r="F152" s="19"/>
    </row>
    <row r="153" spans="3:6" ht="14.25" customHeight="1" x14ac:dyDescent="0.35">
      <c r="C153" s="19"/>
      <c r="F153" s="19"/>
    </row>
    <row r="154" spans="3:6" ht="14.25" customHeight="1" x14ac:dyDescent="0.35">
      <c r="C154" s="19"/>
      <c r="F154" s="19"/>
    </row>
    <row r="155" spans="3:6" ht="14.25" customHeight="1" x14ac:dyDescent="0.35">
      <c r="C155" s="19"/>
      <c r="F155" s="19"/>
    </row>
    <row r="156" spans="3:6" ht="14.25" customHeight="1" x14ac:dyDescent="0.35">
      <c r="C156" s="19"/>
      <c r="F156" s="19"/>
    </row>
    <row r="157" spans="3:6" ht="14.25" customHeight="1" x14ac:dyDescent="0.35">
      <c r="C157" s="19"/>
      <c r="F157" s="19"/>
    </row>
    <row r="158" spans="3:6" ht="14.25" customHeight="1" x14ac:dyDescent="0.35">
      <c r="C158" s="19"/>
      <c r="F158" s="19"/>
    </row>
    <row r="159" spans="3:6" ht="14.25" customHeight="1" x14ac:dyDescent="0.35">
      <c r="C159" s="19"/>
      <c r="F159" s="19"/>
    </row>
    <row r="160" spans="3:6" ht="14.25" customHeight="1" x14ac:dyDescent="0.35">
      <c r="C160" s="19"/>
      <c r="F160" s="19"/>
    </row>
    <row r="161" spans="3:6" ht="14.25" customHeight="1" x14ac:dyDescent="0.35">
      <c r="C161" s="19"/>
      <c r="F161" s="19"/>
    </row>
    <row r="162" spans="3:6" ht="14.25" customHeight="1" x14ac:dyDescent="0.35">
      <c r="C162" s="19"/>
      <c r="F162" s="19"/>
    </row>
    <row r="163" spans="3:6" ht="14.25" customHeight="1" x14ac:dyDescent="0.35">
      <c r="C163" s="19"/>
      <c r="F163" s="19"/>
    </row>
    <row r="164" spans="3:6" ht="14.25" customHeight="1" x14ac:dyDescent="0.35">
      <c r="C164" s="19"/>
      <c r="F164" s="19"/>
    </row>
    <row r="165" spans="3:6" ht="14.25" customHeight="1" x14ac:dyDescent="0.35">
      <c r="C165" s="19"/>
      <c r="F165" s="19"/>
    </row>
    <row r="166" spans="3:6" ht="14.25" customHeight="1" x14ac:dyDescent="0.35">
      <c r="C166" s="19"/>
      <c r="F166" s="19"/>
    </row>
    <row r="167" spans="3:6" ht="14.25" customHeight="1" x14ac:dyDescent="0.35">
      <c r="C167" s="19"/>
      <c r="F167" s="19"/>
    </row>
    <row r="168" spans="3:6" ht="14.25" customHeight="1" x14ac:dyDescent="0.35">
      <c r="C168" s="19"/>
      <c r="F168" s="19"/>
    </row>
    <row r="169" spans="3:6" ht="14.25" customHeight="1" x14ac:dyDescent="0.35">
      <c r="C169" s="19"/>
      <c r="F169" s="19"/>
    </row>
    <row r="170" spans="3:6" ht="14.25" customHeight="1" x14ac:dyDescent="0.35">
      <c r="C170" s="19"/>
      <c r="F170" s="19"/>
    </row>
    <row r="171" spans="3:6" ht="14.25" customHeight="1" x14ac:dyDescent="0.35">
      <c r="C171" s="19"/>
      <c r="F171" s="19"/>
    </row>
    <row r="172" spans="3:6" ht="14.25" customHeight="1" x14ac:dyDescent="0.35">
      <c r="C172" s="19"/>
      <c r="F172" s="19"/>
    </row>
    <row r="173" spans="3:6" ht="14.25" customHeight="1" x14ac:dyDescent="0.35">
      <c r="C173" s="19"/>
      <c r="F173" s="19"/>
    </row>
    <row r="174" spans="3:6" ht="14.25" customHeight="1" x14ac:dyDescent="0.35">
      <c r="C174" s="19"/>
      <c r="F174" s="19"/>
    </row>
    <row r="175" spans="3:6" ht="14.25" customHeight="1" x14ac:dyDescent="0.35">
      <c r="C175" s="19"/>
      <c r="F175" s="19"/>
    </row>
    <row r="176" spans="3:6" ht="14.25" customHeight="1" x14ac:dyDescent="0.35">
      <c r="C176" s="19"/>
      <c r="F176" s="19"/>
    </row>
    <row r="177" spans="3:6" ht="14.25" customHeight="1" x14ac:dyDescent="0.35">
      <c r="C177" s="19"/>
      <c r="F177" s="19"/>
    </row>
    <row r="178" spans="3:6" ht="14.25" customHeight="1" x14ac:dyDescent="0.35">
      <c r="C178" s="19"/>
      <c r="F178" s="19"/>
    </row>
    <row r="179" spans="3:6" ht="14.25" customHeight="1" x14ac:dyDescent="0.35">
      <c r="C179" s="19"/>
      <c r="F179" s="19"/>
    </row>
    <row r="180" spans="3:6" ht="14.25" customHeight="1" x14ac:dyDescent="0.35">
      <c r="C180" s="19"/>
      <c r="F180" s="19"/>
    </row>
    <row r="181" spans="3:6" ht="14.25" customHeight="1" x14ac:dyDescent="0.35">
      <c r="C181" s="19"/>
      <c r="F181" s="19"/>
    </row>
    <row r="182" spans="3:6" ht="14.25" customHeight="1" x14ac:dyDescent="0.35">
      <c r="C182" s="19"/>
      <c r="F182" s="19"/>
    </row>
    <row r="183" spans="3:6" ht="14.25" customHeight="1" x14ac:dyDescent="0.35">
      <c r="C183" s="19"/>
      <c r="F183" s="19"/>
    </row>
    <row r="184" spans="3:6" ht="14.25" customHeight="1" x14ac:dyDescent="0.35">
      <c r="C184" s="19"/>
      <c r="F184" s="19"/>
    </row>
    <row r="185" spans="3:6" ht="14.25" customHeight="1" x14ac:dyDescent="0.35">
      <c r="C185" s="19"/>
      <c r="F185" s="19"/>
    </row>
    <row r="186" spans="3:6" ht="14.25" customHeight="1" x14ac:dyDescent="0.35">
      <c r="C186" s="19"/>
      <c r="F186" s="19"/>
    </row>
    <row r="187" spans="3:6" ht="14.25" customHeight="1" x14ac:dyDescent="0.35">
      <c r="C187" s="19"/>
      <c r="F187" s="19"/>
    </row>
    <row r="188" spans="3:6" ht="14.25" customHeight="1" x14ac:dyDescent="0.35">
      <c r="C188" s="19"/>
      <c r="F188" s="19"/>
    </row>
    <row r="189" spans="3:6" ht="14.25" customHeight="1" x14ac:dyDescent="0.35">
      <c r="C189" s="19"/>
      <c r="F189" s="19"/>
    </row>
    <row r="190" spans="3:6" ht="14.25" customHeight="1" x14ac:dyDescent="0.35">
      <c r="C190" s="19"/>
      <c r="F190" s="19"/>
    </row>
    <row r="191" spans="3:6" ht="14.25" customHeight="1" x14ac:dyDescent="0.35">
      <c r="C191" s="19"/>
      <c r="F191" s="19"/>
    </row>
    <row r="192" spans="3:6" ht="14.25" customHeight="1" x14ac:dyDescent="0.35">
      <c r="C192" s="19"/>
      <c r="F192" s="19"/>
    </row>
    <row r="193" spans="3:6" ht="14.25" customHeight="1" x14ac:dyDescent="0.35">
      <c r="C193" s="19"/>
      <c r="F193" s="19"/>
    </row>
    <row r="194" spans="3:6" ht="14.25" customHeight="1" x14ac:dyDescent="0.35">
      <c r="C194" s="19"/>
      <c r="F194" s="19"/>
    </row>
    <row r="195" spans="3:6" ht="14.25" customHeight="1" x14ac:dyDescent="0.35">
      <c r="C195" s="19"/>
      <c r="F195" s="19"/>
    </row>
    <row r="196" spans="3:6" ht="14.25" customHeight="1" x14ac:dyDescent="0.35">
      <c r="C196" s="19"/>
      <c r="F196" s="19"/>
    </row>
    <row r="197" spans="3:6" ht="14.25" customHeight="1" x14ac:dyDescent="0.35">
      <c r="C197" s="19"/>
      <c r="F197" s="19"/>
    </row>
    <row r="198" spans="3:6" ht="14.25" customHeight="1" x14ac:dyDescent="0.35">
      <c r="C198" s="19"/>
      <c r="F198" s="19"/>
    </row>
    <row r="199" spans="3:6" ht="14.25" customHeight="1" x14ac:dyDescent="0.35">
      <c r="C199" s="19"/>
      <c r="F199" s="19"/>
    </row>
    <row r="200" spans="3:6" ht="14.25" customHeight="1" x14ac:dyDescent="0.35">
      <c r="C200" s="19"/>
      <c r="F200" s="19"/>
    </row>
    <row r="201" spans="3:6" ht="14.25" customHeight="1" x14ac:dyDescent="0.35">
      <c r="C201" s="19"/>
      <c r="F201" s="19"/>
    </row>
    <row r="202" spans="3:6" ht="14.25" customHeight="1" x14ac:dyDescent="0.35">
      <c r="C202" s="19"/>
      <c r="F202" s="19"/>
    </row>
    <row r="203" spans="3:6" ht="14.25" customHeight="1" x14ac:dyDescent="0.35">
      <c r="C203" s="19"/>
      <c r="F203" s="19"/>
    </row>
    <row r="204" spans="3:6" ht="14.25" customHeight="1" x14ac:dyDescent="0.35">
      <c r="C204" s="19"/>
      <c r="F204" s="19"/>
    </row>
    <row r="205" spans="3:6" ht="14.25" customHeight="1" x14ac:dyDescent="0.35">
      <c r="C205" s="19"/>
      <c r="F205" s="19"/>
    </row>
    <row r="206" spans="3:6" ht="14.25" customHeight="1" x14ac:dyDescent="0.35">
      <c r="C206" s="19"/>
      <c r="F206" s="19"/>
    </row>
    <row r="207" spans="3:6" ht="14.25" customHeight="1" x14ac:dyDescent="0.35">
      <c r="C207" s="19"/>
      <c r="F207" s="19"/>
    </row>
    <row r="208" spans="3:6" ht="14.25" customHeight="1" x14ac:dyDescent="0.35">
      <c r="C208" s="19"/>
      <c r="F208" s="19"/>
    </row>
    <row r="209" spans="3:6" ht="14.25" customHeight="1" x14ac:dyDescent="0.35">
      <c r="C209" s="19"/>
      <c r="F209" s="19"/>
    </row>
    <row r="210" spans="3:6" ht="14.25" customHeight="1" x14ac:dyDescent="0.35">
      <c r="C210" s="19"/>
      <c r="F210" s="19"/>
    </row>
    <row r="211" spans="3:6" ht="14.25" customHeight="1" x14ac:dyDescent="0.35">
      <c r="C211" s="19"/>
      <c r="F211" s="19"/>
    </row>
    <row r="212" spans="3:6" ht="14.25" customHeight="1" x14ac:dyDescent="0.35">
      <c r="C212" s="19"/>
      <c r="F212" s="19"/>
    </row>
    <row r="213" spans="3:6" ht="14.25" customHeight="1" x14ac:dyDescent="0.35">
      <c r="C213" s="19"/>
      <c r="F213" s="19"/>
    </row>
    <row r="214" spans="3:6" ht="14.25" customHeight="1" x14ac:dyDescent="0.35">
      <c r="C214" s="19"/>
      <c r="F214" s="19"/>
    </row>
    <row r="215" spans="3:6" ht="14.25" customHeight="1" x14ac:dyDescent="0.35">
      <c r="C215" s="19"/>
      <c r="F215" s="19"/>
    </row>
    <row r="216" spans="3:6" ht="14.25" customHeight="1" x14ac:dyDescent="0.35">
      <c r="C216" s="19"/>
      <c r="F216" s="19"/>
    </row>
    <row r="217" spans="3:6" ht="14.25" customHeight="1" x14ac:dyDescent="0.35">
      <c r="C217" s="19"/>
      <c r="F217" s="19"/>
    </row>
    <row r="218" spans="3:6" ht="14.25" customHeight="1" x14ac:dyDescent="0.35">
      <c r="C218" s="19"/>
      <c r="F218" s="19"/>
    </row>
    <row r="219" spans="3:6" ht="14.25" customHeight="1" x14ac:dyDescent="0.35">
      <c r="C219" s="19"/>
      <c r="F219" s="19"/>
    </row>
    <row r="220" spans="3:6" ht="14.25" customHeight="1" x14ac:dyDescent="0.35">
      <c r="C220" s="19"/>
      <c r="F220" s="19"/>
    </row>
    <row r="221" spans="3:6" ht="14.25" customHeight="1" x14ac:dyDescent="0.35">
      <c r="C221" s="19"/>
      <c r="F221" s="19"/>
    </row>
    <row r="222" spans="3:6" ht="14.25" customHeight="1" x14ac:dyDescent="0.35">
      <c r="C222" s="19"/>
      <c r="F222" s="19"/>
    </row>
    <row r="223" spans="3:6" ht="14.25" customHeight="1" x14ac:dyDescent="0.35">
      <c r="C223" s="19"/>
      <c r="F223" s="19"/>
    </row>
    <row r="224" spans="3:6" ht="14.25" customHeight="1" x14ac:dyDescent="0.35">
      <c r="C224" s="19"/>
      <c r="F224" s="19"/>
    </row>
    <row r="225" spans="3:6" ht="14.25" customHeight="1" x14ac:dyDescent="0.35">
      <c r="C225" s="19"/>
      <c r="F225" s="19"/>
    </row>
    <row r="226" spans="3:6" ht="14.25" customHeight="1" x14ac:dyDescent="0.35">
      <c r="C226" s="19"/>
      <c r="F226" s="19"/>
    </row>
    <row r="227" spans="3:6" ht="14.25" customHeight="1" x14ac:dyDescent="0.35">
      <c r="C227" s="19"/>
      <c r="F227" s="19"/>
    </row>
    <row r="228" spans="3:6" ht="14.25" customHeight="1" x14ac:dyDescent="0.35">
      <c r="C228" s="19"/>
      <c r="F228" s="19"/>
    </row>
    <row r="229" spans="3:6" ht="14.25" customHeight="1" x14ac:dyDescent="0.35">
      <c r="C229" s="19"/>
      <c r="F229" s="19"/>
    </row>
    <row r="230" spans="3:6" ht="14.25" customHeight="1" x14ac:dyDescent="0.35">
      <c r="C230" s="19"/>
      <c r="F230" s="19"/>
    </row>
    <row r="231" spans="3:6" ht="14.25" customHeight="1" x14ac:dyDescent="0.35">
      <c r="C231" s="19"/>
      <c r="F231" s="19"/>
    </row>
    <row r="232" spans="3:6" ht="14.25" customHeight="1" x14ac:dyDescent="0.35">
      <c r="C232" s="19"/>
      <c r="F232" s="19"/>
    </row>
    <row r="233" spans="3:6" ht="14.25" customHeight="1" x14ac:dyDescent="0.35">
      <c r="C233" s="19"/>
      <c r="F233" s="19"/>
    </row>
    <row r="234" spans="3:6" ht="14.25" customHeight="1" x14ac:dyDescent="0.35">
      <c r="C234" s="19"/>
      <c r="F234" s="19"/>
    </row>
    <row r="235" spans="3:6" ht="14.25" customHeight="1" x14ac:dyDescent="0.35">
      <c r="C235" s="19"/>
      <c r="F235" s="19"/>
    </row>
    <row r="236" spans="3:6" ht="14.25" customHeight="1" x14ac:dyDescent="0.35">
      <c r="C236" s="19"/>
      <c r="F236" s="19"/>
    </row>
    <row r="237" spans="3:6" ht="14.25" customHeight="1" x14ac:dyDescent="0.35">
      <c r="C237" s="19"/>
      <c r="F237" s="19"/>
    </row>
    <row r="238" spans="3:6" ht="14.25" customHeight="1" x14ac:dyDescent="0.35">
      <c r="C238" s="19"/>
      <c r="F238" s="19"/>
    </row>
    <row r="239" spans="3:6" ht="14.25" customHeight="1" x14ac:dyDescent="0.35">
      <c r="C239" s="19"/>
      <c r="F239" s="19"/>
    </row>
    <row r="240" spans="3:6" ht="14.25" customHeight="1" x14ac:dyDescent="0.35">
      <c r="C240" s="19"/>
      <c r="F240" s="19"/>
    </row>
    <row r="241" spans="3:6" ht="14.25" customHeight="1" x14ac:dyDescent="0.35">
      <c r="C241" s="19"/>
      <c r="F241" s="19"/>
    </row>
    <row r="242" spans="3:6" ht="14.25" customHeight="1" x14ac:dyDescent="0.35">
      <c r="C242" s="19"/>
      <c r="F242" s="19"/>
    </row>
    <row r="243" spans="3:6" ht="14.25" customHeight="1" x14ac:dyDescent="0.35">
      <c r="C243" s="19"/>
      <c r="F243" s="19"/>
    </row>
    <row r="244" spans="3:6" ht="14.25" customHeight="1" x14ac:dyDescent="0.35">
      <c r="C244" s="19"/>
      <c r="F244" s="19"/>
    </row>
    <row r="245" spans="3:6" ht="14.25" customHeight="1" x14ac:dyDescent="0.35">
      <c r="C245" s="19"/>
      <c r="F245" s="19"/>
    </row>
    <row r="246" spans="3:6" ht="14.25" customHeight="1" x14ac:dyDescent="0.35">
      <c r="C246" s="19"/>
      <c r="F246" s="19"/>
    </row>
    <row r="247" spans="3:6" ht="14.25" customHeight="1" x14ac:dyDescent="0.35">
      <c r="C247" s="19"/>
      <c r="F247" s="19"/>
    </row>
    <row r="248" spans="3:6" ht="14.25" customHeight="1" x14ac:dyDescent="0.35">
      <c r="C248" s="19"/>
      <c r="F248" s="19"/>
    </row>
    <row r="249" spans="3:6" ht="14.25" customHeight="1" x14ac:dyDescent="0.35">
      <c r="C249" s="19"/>
      <c r="F249" s="19"/>
    </row>
    <row r="250" spans="3:6" ht="14.25" customHeight="1" x14ac:dyDescent="0.35">
      <c r="C250" s="19"/>
      <c r="F250" s="19"/>
    </row>
    <row r="251" spans="3:6" ht="14.25" customHeight="1" x14ac:dyDescent="0.35">
      <c r="C251" s="19"/>
      <c r="F251" s="19"/>
    </row>
    <row r="252" spans="3:6" ht="14.25" customHeight="1" x14ac:dyDescent="0.35">
      <c r="C252" s="19"/>
      <c r="F252" s="19"/>
    </row>
    <row r="253" spans="3:6" ht="14.25" customHeight="1" x14ac:dyDescent="0.35">
      <c r="C253" s="19"/>
      <c r="F253" s="19"/>
    </row>
    <row r="254" spans="3:6" ht="14.25" customHeight="1" x14ac:dyDescent="0.35">
      <c r="C254" s="19"/>
      <c r="F254" s="19"/>
    </row>
    <row r="255" spans="3:6" ht="14.25" customHeight="1" x14ac:dyDescent="0.35">
      <c r="C255" s="19"/>
      <c r="F255" s="19"/>
    </row>
    <row r="256" spans="3:6" ht="14.25" customHeight="1" x14ac:dyDescent="0.35">
      <c r="C256" s="19"/>
      <c r="F256" s="19"/>
    </row>
    <row r="257" spans="3:6" ht="14.25" customHeight="1" x14ac:dyDescent="0.35">
      <c r="C257" s="19"/>
      <c r="F257" s="19"/>
    </row>
    <row r="258" spans="3:6" ht="14.25" customHeight="1" x14ac:dyDescent="0.35">
      <c r="C258" s="19"/>
      <c r="F258" s="19"/>
    </row>
    <row r="259" spans="3:6" ht="14.25" customHeight="1" x14ac:dyDescent="0.35">
      <c r="C259" s="19"/>
      <c r="F259" s="19"/>
    </row>
    <row r="260" spans="3:6" ht="14.25" customHeight="1" x14ac:dyDescent="0.35">
      <c r="C260" s="19"/>
      <c r="F260" s="19"/>
    </row>
    <row r="261" spans="3:6" ht="14.25" customHeight="1" x14ac:dyDescent="0.35">
      <c r="C261" s="19"/>
      <c r="F261" s="19"/>
    </row>
    <row r="262" spans="3:6" ht="14.25" customHeight="1" x14ac:dyDescent="0.35">
      <c r="C262" s="19"/>
      <c r="F262" s="19"/>
    </row>
    <row r="263" spans="3:6" ht="14.25" customHeight="1" x14ac:dyDescent="0.35">
      <c r="C263" s="19"/>
      <c r="F263" s="19"/>
    </row>
    <row r="264" spans="3:6" ht="14.25" customHeight="1" x14ac:dyDescent="0.35">
      <c r="C264" s="19"/>
      <c r="F264" s="19"/>
    </row>
    <row r="265" spans="3:6" ht="14.25" customHeight="1" x14ac:dyDescent="0.35">
      <c r="C265" s="19"/>
      <c r="F265" s="19"/>
    </row>
    <row r="266" spans="3:6" ht="14.25" customHeight="1" x14ac:dyDescent="0.35">
      <c r="C266" s="19"/>
      <c r="F266" s="19"/>
    </row>
    <row r="267" spans="3:6" ht="14.25" customHeight="1" x14ac:dyDescent="0.35">
      <c r="C267" s="19"/>
      <c r="F267" s="19"/>
    </row>
    <row r="268" spans="3:6" ht="14.25" customHeight="1" x14ac:dyDescent="0.35">
      <c r="C268" s="19"/>
      <c r="F268" s="19"/>
    </row>
    <row r="269" spans="3:6" ht="14.25" customHeight="1" x14ac:dyDescent="0.35">
      <c r="C269" s="19"/>
      <c r="F269" s="19"/>
    </row>
    <row r="270" spans="3:6" ht="14.25" customHeight="1" x14ac:dyDescent="0.35">
      <c r="C270" s="19"/>
      <c r="F270" s="19"/>
    </row>
    <row r="271" spans="3:6" ht="14.25" customHeight="1" x14ac:dyDescent="0.35">
      <c r="C271" s="19"/>
      <c r="F271" s="19"/>
    </row>
    <row r="272" spans="3:6" ht="14.25" customHeight="1" x14ac:dyDescent="0.35">
      <c r="C272" s="19"/>
      <c r="F272" s="19"/>
    </row>
    <row r="273" spans="3:6" ht="14.25" customHeight="1" x14ac:dyDescent="0.35">
      <c r="C273" s="19"/>
      <c r="F273" s="19"/>
    </row>
    <row r="274" spans="3:6" ht="14.25" customHeight="1" x14ac:dyDescent="0.35">
      <c r="C274" s="19"/>
      <c r="F274" s="19"/>
    </row>
    <row r="275" spans="3:6" ht="14.25" customHeight="1" x14ac:dyDescent="0.35">
      <c r="C275" s="19"/>
      <c r="F275" s="19"/>
    </row>
    <row r="276" spans="3:6" ht="14.25" customHeight="1" x14ac:dyDescent="0.35">
      <c r="C276" s="19"/>
      <c r="F276" s="19"/>
    </row>
    <row r="277" spans="3:6" ht="14.25" customHeight="1" x14ac:dyDescent="0.35">
      <c r="C277" s="19"/>
      <c r="F277" s="19"/>
    </row>
    <row r="278" spans="3:6" ht="14.25" customHeight="1" x14ac:dyDescent="0.35">
      <c r="C278" s="19"/>
      <c r="F278" s="19"/>
    </row>
    <row r="279" spans="3:6" ht="14.25" customHeight="1" x14ac:dyDescent="0.35">
      <c r="C279" s="19"/>
      <c r="F279" s="19"/>
    </row>
    <row r="280" spans="3:6" ht="14.25" customHeight="1" x14ac:dyDescent="0.35">
      <c r="C280" s="19"/>
      <c r="F280" s="19"/>
    </row>
    <row r="281" spans="3:6" ht="14.25" customHeight="1" x14ac:dyDescent="0.35">
      <c r="C281" s="19"/>
      <c r="F281" s="19"/>
    </row>
    <row r="282" spans="3:6" ht="14.25" customHeight="1" x14ac:dyDescent="0.35">
      <c r="C282" s="19"/>
      <c r="F282" s="19"/>
    </row>
    <row r="283" spans="3:6" ht="14.25" customHeight="1" x14ac:dyDescent="0.35">
      <c r="C283" s="19"/>
      <c r="F283" s="19"/>
    </row>
    <row r="284" spans="3:6" ht="14.25" customHeight="1" x14ac:dyDescent="0.35">
      <c r="C284" s="19"/>
      <c r="F284" s="19"/>
    </row>
    <row r="285" spans="3:6" ht="14.25" customHeight="1" x14ac:dyDescent="0.35">
      <c r="C285" s="19"/>
      <c r="F285" s="19"/>
    </row>
    <row r="286" spans="3:6" ht="14.25" customHeight="1" x14ac:dyDescent="0.35">
      <c r="C286" s="19"/>
      <c r="F286" s="19"/>
    </row>
    <row r="287" spans="3:6" ht="14.25" customHeight="1" x14ac:dyDescent="0.35">
      <c r="C287" s="19"/>
      <c r="F287" s="19"/>
    </row>
    <row r="288" spans="3:6" ht="14.25" customHeight="1" x14ac:dyDescent="0.35">
      <c r="C288" s="19"/>
      <c r="F288" s="19"/>
    </row>
    <row r="289" spans="3:6" ht="14.25" customHeight="1" x14ac:dyDescent="0.35">
      <c r="C289" s="19"/>
      <c r="F289" s="19"/>
    </row>
    <row r="290" spans="3:6" ht="14.25" customHeight="1" x14ac:dyDescent="0.35">
      <c r="C290" s="19"/>
      <c r="F290" s="19"/>
    </row>
    <row r="291" spans="3:6" ht="14.25" customHeight="1" x14ac:dyDescent="0.35">
      <c r="C291" s="19"/>
      <c r="F291" s="19"/>
    </row>
    <row r="292" spans="3:6" ht="14.25" customHeight="1" x14ac:dyDescent="0.35">
      <c r="C292" s="19"/>
      <c r="F292" s="19"/>
    </row>
    <row r="293" spans="3:6" ht="14.25" customHeight="1" x14ac:dyDescent="0.35">
      <c r="C293" s="19"/>
      <c r="F293" s="19"/>
    </row>
    <row r="294" spans="3:6" ht="14.25" customHeight="1" x14ac:dyDescent="0.35">
      <c r="C294" s="19"/>
      <c r="F294" s="19"/>
    </row>
    <row r="295" spans="3:6" ht="14.25" customHeight="1" x14ac:dyDescent="0.35">
      <c r="C295" s="19"/>
      <c r="F295" s="19"/>
    </row>
    <row r="296" spans="3:6" ht="14.25" customHeight="1" x14ac:dyDescent="0.35">
      <c r="C296" s="19"/>
      <c r="F296" s="19"/>
    </row>
    <row r="297" spans="3:6" ht="14.25" customHeight="1" x14ac:dyDescent="0.35">
      <c r="C297" s="19"/>
      <c r="F297" s="19"/>
    </row>
    <row r="298" spans="3:6" ht="14.25" customHeight="1" x14ac:dyDescent="0.35">
      <c r="C298" s="19"/>
      <c r="F298" s="19"/>
    </row>
    <row r="299" spans="3:6" ht="14.25" customHeight="1" x14ac:dyDescent="0.35">
      <c r="C299" s="19"/>
      <c r="F299" s="19"/>
    </row>
    <row r="300" spans="3:6" ht="14.25" customHeight="1" x14ac:dyDescent="0.35">
      <c r="C300" s="19"/>
      <c r="F300" s="19"/>
    </row>
    <row r="301" spans="3:6" ht="14.25" customHeight="1" x14ac:dyDescent="0.35">
      <c r="C301" s="19"/>
      <c r="F301" s="19"/>
    </row>
    <row r="302" spans="3:6" ht="14.25" customHeight="1" x14ac:dyDescent="0.35">
      <c r="C302" s="19"/>
      <c r="F302" s="19"/>
    </row>
    <row r="303" spans="3:6" ht="14.25" customHeight="1" x14ac:dyDescent="0.35">
      <c r="C303" s="19"/>
      <c r="F303" s="19"/>
    </row>
    <row r="304" spans="3:6" ht="14.25" customHeight="1" x14ac:dyDescent="0.35">
      <c r="C304" s="19"/>
      <c r="F304" s="19"/>
    </row>
    <row r="305" spans="3:6" ht="14.25" customHeight="1" x14ac:dyDescent="0.35">
      <c r="C305" s="19"/>
      <c r="F305" s="19"/>
    </row>
    <row r="306" spans="3:6" ht="14.25" customHeight="1" x14ac:dyDescent="0.35">
      <c r="C306" s="19"/>
      <c r="F306" s="19"/>
    </row>
    <row r="307" spans="3:6" ht="14.25" customHeight="1" x14ac:dyDescent="0.35">
      <c r="C307" s="19"/>
      <c r="F307" s="19"/>
    </row>
    <row r="308" spans="3:6" ht="14.25" customHeight="1" x14ac:dyDescent="0.35">
      <c r="C308" s="19"/>
      <c r="F308" s="19"/>
    </row>
    <row r="309" spans="3:6" ht="14.25" customHeight="1" x14ac:dyDescent="0.35">
      <c r="C309" s="19"/>
      <c r="F309" s="19"/>
    </row>
    <row r="310" spans="3:6" ht="14.25" customHeight="1" x14ac:dyDescent="0.35">
      <c r="C310" s="19"/>
      <c r="F310" s="19"/>
    </row>
    <row r="311" spans="3:6" ht="14.25" customHeight="1" x14ac:dyDescent="0.35">
      <c r="C311" s="19"/>
      <c r="F311" s="19"/>
    </row>
    <row r="312" spans="3:6" ht="14.25" customHeight="1" x14ac:dyDescent="0.35">
      <c r="C312" s="19"/>
      <c r="F312" s="19"/>
    </row>
    <row r="313" spans="3:6" ht="14.25" customHeight="1" x14ac:dyDescent="0.35">
      <c r="C313" s="19"/>
      <c r="F313" s="19"/>
    </row>
    <row r="314" spans="3:6" ht="14.25" customHeight="1" x14ac:dyDescent="0.35">
      <c r="C314" s="19"/>
      <c r="F314" s="19"/>
    </row>
    <row r="315" spans="3:6" ht="14.25" customHeight="1" x14ac:dyDescent="0.35">
      <c r="C315" s="19"/>
      <c r="F315" s="19"/>
    </row>
    <row r="316" spans="3:6" ht="14.25" customHeight="1" x14ac:dyDescent="0.35">
      <c r="C316" s="19"/>
      <c r="F316" s="19"/>
    </row>
    <row r="317" spans="3:6" ht="14.25" customHeight="1" x14ac:dyDescent="0.35">
      <c r="C317" s="19"/>
      <c r="F317" s="19"/>
    </row>
    <row r="318" spans="3:6" ht="14.25" customHeight="1" x14ac:dyDescent="0.35">
      <c r="C318" s="19"/>
      <c r="F318" s="19"/>
    </row>
    <row r="319" spans="3:6" ht="14.25" customHeight="1" x14ac:dyDescent="0.35">
      <c r="C319" s="19"/>
      <c r="F319" s="19"/>
    </row>
    <row r="320" spans="3:6" ht="14.25" customHeight="1" x14ac:dyDescent="0.35">
      <c r="C320" s="19"/>
      <c r="F320" s="19"/>
    </row>
    <row r="321" spans="3:6" ht="14.25" customHeight="1" x14ac:dyDescent="0.35">
      <c r="C321" s="19"/>
      <c r="F321" s="19"/>
    </row>
    <row r="322" spans="3:6" ht="14.25" customHeight="1" x14ac:dyDescent="0.35">
      <c r="C322" s="19"/>
      <c r="F322" s="19"/>
    </row>
    <row r="323" spans="3:6" ht="14.25" customHeight="1" x14ac:dyDescent="0.35">
      <c r="C323" s="19"/>
      <c r="F323" s="19"/>
    </row>
    <row r="324" spans="3:6" ht="14.25" customHeight="1" x14ac:dyDescent="0.35">
      <c r="C324" s="19"/>
      <c r="F324" s="19"/>
    </row>
    <row r="325" spans="3:6" ht="14.25" customHeight="1" x14ac:dyDescent="0.35">
      <c r="C325" s="19"/>
      <c r="F325" s="19"/>
    </row>
    <row r="326" spans="3:6" ht="14.25" customHeight="1" x14ac:dyDescent="0.35">
      <c r="C326" s="19"/>
      <c r="F326" s="19"/>
    </row>
    <row r="327" spans="3:6" ht="14.25" customHeight="1" x14ac:dyDescent="0.35">
      <c r="C327" s="19"/>
      <c r="F327" s="19"/>
    </row>
    <row r="328" spans="3:6" ht="14.25" customHeight="1" x14ac:dyDescent="0.35">
      <c r="C328" s="19"/>
      <c r="F328" s="19"/>
    </row>
    <row r="329" spans="3:6" ht="14.25" customHeight="1" x14ac:dyDescent="0.35">
      <c r="C329" s="19"/>
      <c r="F329" s="19"/>
    </row>
    <row r="330" spans="3:6" ht="14.25" customHeight="1" x14ac:dyDescent="0.35">
      <c r="C330" s="19"/>
      <c r="F330" s="19"/>
    </row>
    <row r="331" spans="3:6" ht="14.25" customHeight="1" x14ac:dyDescent="0.35">
      <c r="C331" s="19"/>
      <c r="F331" s="19"/>
    </row>
    <row r="332" spans="3:6" ht="14.25" customHeight="1" x14ac:dyDescent="0.35">
      <c r="C332" s="19"/>
      <c r="F332" s="19"/>
    </row>
    <row r="333" spans="3:6" ht="14.25" customHeight="1" x14ac:dyDescent="0.35">
      <c r="C333" s="19"/>
      <c r="F333" s="19"/>
    </row>
    <row r="334" spans="3:6" ht="14.25" customHeight="1" x14ac:dyDescent="0.35">
      <c r="C334" s="19"/>
      <c r="F334" s="19"/>
    </row>
    <row r="335" spans="3:6" ht="14.25" customHeight="1" x14ac:dyDescent="0.35">
      <c r="C335" s="19"/>
      <c r="F335" s="19"/>
    </row>
    <row r="336" spans="3:6" ht="14.25" customHeight="1" x14ac:dyDescent="0.35">
      <c r="C336" s="19"/>
      <c r="F336" s="19"/>
    </row>
    <row r="337" spans="3:6" ht="14.25" customHeight="1" x14ac:dyDescent="0.35">
      <c r="C337" s="19"/>
      <c r="F337" s="19"/>
    </row>
    <row r="338" spans="3:6" ht="14.25" customHeight="1" x14ac:dyDescent="0.35">
      <c r="C338" s="19"/>
      <c r="F338" s="19"/>
    </row>
    <row r="339" spans="3:6" ht="14.25" customHeight="1" x14ac:dyDescent="0.35">
      <c r="C339" s="19"/>
      <c r="F339" s="19"/>
    </row>
    <row r="340" spans="3:6" ht="14.25" customHeight="1" x14ac:dyDescent="0.35">
      <c r="C340" s="19"/>
      <c r="F340" s="19"/>
    </row>
    <row r="341" spans="3:6" ht="14.25" customHeight="1" x14ac:dyDescent="0.35">
      <c r="C341" s="19"/>
      <c r="F341" s="19"/>
    </row>
    <row r="342" spans="3:6" ht="14.25" customHeight="1" x14ac:dyDescent="0.35">
      <c r="C342" s="19"/>
      <c r="F342" s="19"/>
    </row>
    <row r="343" spans="3:6" ht="14.25" customHeight="1" x14ac:dyDescent="0.35">
      <c r="C343" s="19"/>
      <c r="F343" s="19"/>
    </row>
    <row r="344" spans="3:6" ht="14.25" customHeight="1" x14ac:dyDescent="0.35">
      <c r="C344" s="19"/>
      <c r="F344" s="19"/>
    </row>
    <row r="345" spans="3:6" ht="14.25" customHeight="1" x14ac:dyDescent="0.35">
      <c r="C345" s="19"/>
      <c r="F345" s="19"/>
    </row>
    <row r="346" spans="3:6" ht="14.25" customHeight="1" x14ac:dyDescent="0.35">
      <c r="C346" s="19"/>
      <c r="F346" s="19"/>
    </row>
    <row r="347" spans="3:6" ht="14.25" customHeight="1" x14ac:dyDescent="0.35">
      <c r="C347" s="19"/>
      <c r="F347" s="19"/>
    </row>
    <row r="348" spans="3:6" ht="14.25" customHeight="1" x14ac:dyDescent="0.35">
      <c r="C348" s="19"/>
      <c r="F348" s="19"/>
    </row>
    <row r="349" spans="3:6" ht="14.25" customHeight="1" x14ac:dyDescent="0.35">
      <c r="C349" s="19"/>
      <c r="F349" s="19"/>
    </row>
    <row r="350" spans="3:6" ht="14.25" customHeight="1" x14ac:dyDescent="0.35">
      <c r="C350" s="19"/>
      <c r="F350" s="19"/>
    </row>
    <row r="351" spans="3:6" ht="14.25" customHeight="1" x14ac:dyDescent="0.35">
      <c r="C351" s="19"/>
      <c r="F351" s="19"/>
    </row>
    <row r="352" spans="3:6" ht="14.25" customHeight="1" x14ac:dyDescent="0.35">
      <c r="C352" s="19"/>
      <c r="F352" s="19"/>
    </row>
    <row r="353" spans="3:6" ht="14.25" customHeight="1" x14ac:dyDescent="0.35">
      <c r="C353" s="19"/>
      <c r="F353" s="19"/>
    </row>
    <row r="354" spans="3:6" ht="14.25" customHeight="1" x14ac:dyDescent="0.35">
      <c r="C354" s="19"/>
      <c r="F354" s="19"/>
    </row>
    <row r="355" spans="3:6" ht="14.25" customHeight="1" x14ac:dyDescent="0.35">
      <c r="C355" s="19"/>
      <c r="F355" s="19"/>
    </row>
    <row r="356" spans="3:6" ht="14.25" customHeight="1" x14ac:dyDescent="0.35">
      <c r="C356" s="19"/>
      <c r="F356" s="19"/>
    </row>
    <row r="357" spans="3:6" ht="14.25" customHeight="1" x14ac:dyDescent="0.35">
      <c r="C357" s="19"/>
      <c r="F357" s="19"/>
    </row>
    <row r="358" spans="3:6" ht="14.25" customHeight="1" x14ac:dyDescent="0.35">
      <c r="C358" s="19"/>
      <c r="F358" s="19"/>
    </row>
    <row r="359" spans="3:6" ht="14.25" customHeight="1" x14ac:dyDescent="0.35">
      <c r="C359" s="19"/>
      <c r="F359" s="19"/>
    </row>
    <row r="360" spans="3:6" ht="14.25" customHeight="1" x14ac:dyDescent="0.35">
      <c r="C360" s="19"/>
      <c r="F360" s="19"/>
    </row>
    <row r="361" spans="3:6" ht="14.25" customHeight="1" x14ac:dyDescent="0.35">
      <c r="C361" s="19"/>
      <c r="F361" s="19"/>
    </row>
    <row r="362" spans="3:6" ht="14.25" customHeight="1" x14ac:dyDescent="0.35">
      <c r="C362" s="19"/>
      <c r="F362" s="19"/>
    </row>
    <row r="363" spans="3:6" ht="14.25" customHeight="1" x14ac:dyDescent="0.35">
      <c r="C363" s="19"/>
      <c r="F363" s="19"/>
    </row>
    <row r="364" spans="3:6" ht="14.25" customHeight="1" x14ac:dyDescent="0.35">
      <c r="C364" s="19"/>
      <c r="F364" s="19"/>
    </row>
    <row r="365" spans="3:6" ht="14.25" customHeight="1" x14ac:dyDescent="0.35">
      <c r="C365" s="19"/>
      <c r="F365" s="19"/>
    </row>
    <row r="366" spans="3:6" ht="14.25" customHeight="1" x14ac:dyDescent="0.35">
      <c r="C366" s="19"/>
      <c r="F366" s="19"/>
    </row>
    <row r="367" spans="3:6" ht="14.25" customHeight="1" x14ac:dyDescent="0.35">
      <c r="C367" s="19"/>
      <c r="F367" s="19"/>
    </row>
    <row r="368" spans="3:6" ht="14.25" customHeight="1" x14ac:dyDescent="0.35">
      <c r="C368" s="19"/>
      <c r="F368" s="19"/>
    </row>
    <row r="369" spans="3:6" ht="14.25" customHeight="1" x14ac:dyDescent="0.35">
      <c r="C369" s="19"/>
      <c r="F369" s="19"/>
    </row>
    <row r="370" spans="3:6" ht="14.25" customHeight="1" x14ac:dyDescent="0.35">
      <c r="C370" s="19"/>
      <c r="F370" s="19"/>
    </row>
    <row r="371" spans="3:6" ht="14.25" customHeight="1" x14ac:dyDescent="0.35">
      <c r="C371" s="19"/>
      <c r="F371" s="19"/>
    </row>
    <row r="372" spans="3:6" ht="14.25" customHeight="1" x14ac:dyDescent="0.35">
      <c r="C372" s="19"/>
      <c r="F372" s="19"/>
    </row>
    <row r="373" spans="3:6" ht="14.25" customHeight="1" x14ac:dyDescent="0.35">
      <c r="C373" s="19"/>
      <c r="F373" s="19"/>
    </row>
    <row r="374" spans="3:6" ht="14.25" customHeight="1" x14ac:dyDescent="0.35">
      <c r="C374" s="19"/>
      <c r="F374" s="19"/>
    </row>
    <row r="375" spans="3:6" ht="14.25" customHeight="1" x14ac:dyDescent="0.35">
      <c r="C375" s="19"/>
      <c r="F375" s="19"/>
    </row>
    <row r="376" spans="3:6" ht="14.25" customHeight="1" x14ac:dyDescent="0.35">
      <c r="C376" s="19"/>
      <c r="F376" s="19"/>
    </row>
    <row r="377" spans="3:6" ht="14.25" customHeight="1" x14ac:dyDescent="0.35">
      <c r="C377" s="19"/>
      <c r="F377" s="19"/>
    </row>
    <row r="378" spans="3:6" ht="14.25" customHeight="1" x14ac:dyDescent="0.35">
      <c r="C378" s="19"/>
      <c r="F378" s="19"/>
    </row>
    <row r="379" spans="3:6" ht="14.25" customHeight="1" x14ac:dyDescent="0.35">
      <c r="C379" s="19"/>
      <c r="F379" s="19"/>
    </row>
    <row r="380" spans="3:6" ht="14.25" customHeight="1" x14ac:dyDescent="0.35">
      <c r="C380" s="19"/>
      <c r="F380" s="19"/>
    </row>
    <row r="381" spans="3:6" ht="14.25" customHeight="1" x14ac:dyDescent="0.35">
      <c r="C381" s="19"/>
      <c r="F381" s="19"/>
    </row>
    <row r="382" spans="3:6" ht="14.25" customHeight="1" x14ac:dyDescent="0.35">
      <c r="C382" s="19"/>
      <c r="F382" s="19"/>
    </row>
    <row r="383" spans="3:6" ht="14.25" customHeight="1" x14ac:dyDescent="0.35">
      <c r="C383" s="19"/>
      <c r="F383" s="19"/>
    </row>
    <row r="384" spans="3:6" ht="14.25" customHeight="1" x14ac:dyDescent="0.35">
      <c r="C384" s="19"/>
      <c r="F384" s="19"/>
    </row>
    <row r="385" spans="3:6" ht="14.25" customHeight="1" x14ac:dyDescent="0.35">
      <c r="C385" s="19"/>
      <c r="F385" s="19"/>
    </row>
    <row r="386" spans="3:6" ht="14.25" customHeight="1" x14ac:dyDescent="0.35">
      <c r="C386" s="19"/>
      <c r="F386" s="19"/>
    </row>
    <row r="387" spans="3:6" ht="14.25" customHeight="1" x14ac:dyDescent="0.35">
      <c r="C387" s="19"/>
      <c r="F387" s="19"/>
    </row>
    <row r="388" spans="3:6" ht="14.25" customHeight="1" x14ac:dyDescent="0.35">
      <c r="C388" s="19"/>
      <c r="F388" s="19"/>
    </row>
    <row r="389" spans="3:6" ht="14.25" customHeight="1" x14ac:dyDescent="0.35">
      <c r="C389" s="19"/>
      <c r="F389" s="19"/>
    </row>
    <row r="390" spans="3:6" ht="14.25" customHeight="1" x14ac:dyDescent="0.35">
      <c r="C390" s="19"/>
      <c r="F390" s="19"/>
    </row>
    <row r="391" spans="3:6" ht="14.25" customHeight="1" x14ac:dyDescent="0.35">
      <c r="C391" s="19"/>
      <c r="F391" s="19"/>
    </row>
    <row r="392" spans="3:6" ht="14.25" customHeight="1" x14ac:dyDescent="0.35">
      <c r="C392" s="19"/>
      <c r="F392" s="19"/>
    </row>
    <row r="393" spans="3:6" ht="14.25" customHeight="1" x14ac:dyDescent="0.35">
      <c r="C393" s="19"/>
      <c r="F393" s="19"/>
    </row>
    <row r="394" spans="3:6" ht="14.25" customHeight="1" x14ac:dyDescent="0.35">
      <c r="C394" s="19"/>
      <c r="F394" s="19"/>
    </row>
    <row r="395" spans="3:6" ht="14.25" customHeight="1" x14ac:dyDescent="0.35">
      <c r="C395" s="19"/>
      <c r="F395" s="19"/>
    </row>
    <row r="396" spans="3:6" ht="14.25" customHeight="1" x14ac:dyDescent="0.35">
      <c r="C396" s="19"/>
      <c r="F396" s="19"/>
    </row>
    <row r="397" spans="3:6" ht="14.25" customHeight="1" x14ac:dyDescent="0.35">
      <c r="C397" s="19"/>
      <c r="F397" s="19"/>
    </row>
    <row r="398" spans="3:6" ht="14.25" customHeight="1" x14ac:dyDescent="0.35">
      <c r="C398" s="19"/>
      <c r="F398" s="19"/>
    </row>
    <row r="399" spans="3:6" ht="14.25" customHeight="1" x14ac:dyDescent="0.35">
      <c r="C399" s="19"/>
      <c r="F399" s="19"/>
    </row>
    <row r="400" spans="3:6" ht="14.25" customHeight="1" x14ac:dyDescent="0.35">
      <c r="C400" s="19"/>
      <c r="F400" s="19"/>
    </row>
    <row r="401" spans="3:6" ht="14.25" customHeight="1" x14ac:dyDescent="0.35">
      <c r="C401" s="19"/>
      <c r="F401" s="19"/>
    </row>
    <row r="402" spans="3:6" ht="14.25" customHeight="1" x14ac:dyDescent="0.35">
      <c r="C402" s="19"/>
      <c r="F402" s="19"/>
    </row>
    <row r="403" spans="3:6" ht="14.25" customHeight="1" x14ac:dyDescent="0.35">
      <c r="C403" s="19"/>
      <c r="F403" s="19"/>
    </row>
    <row r="404" spans="3:6" ht="14.25" customHeight="1" x14ac:dyDescent="0.35">
      <c r="C404" s="19"/>
      <c r="F404" s="19"/>
    </row>
    <row r="405" spans="3:6" ht="14.25" customHeight="1" x14ac:dyDescent="0.35">
      <c r="C405" s="19"/>
      <c r="F405" s="19"/>
    </row>
    <row r="406" spans="3:6" ht="14.25" customHeight="1" x14ac:dyDescent="0.35">
      <c r="C406" s="19"/>
      <c r="F406" s="19"/>
    </row>
    <row r="407" spans="3:6" ht="14.25" customHeight="1" x14ac:dyDescent="0.35">
      <c r="C407" s="19"/>
      <c r="F407" s="19"/>
    </row>
    <row r="408" spans="3:6" ht="14.25" customHeight="1" x14ac:dyDescent="0.35">
      <c r="C408" s="19"/>
      <c r="F408" s="19"/>
    </row>
    <row r="409" spans="3:6" ht="14.25" customHeight="1" x14ac:dyDescent="0.35">
      <c r="C409" s="19"/>
      <c r="F409" s="19"/>
    </row>
    <row r="410" spans="3:6" ht="14.25" customHeight="1" x14ac:dyDescent="0.35">
      <c r="C410" s="19"/>
      <c r="F410" s="19"/>
    </row>
    <row r="411" spans="3:6" ht="14.25" customHeight="1" x14ac:dyDescent="0.35">
      <c r="C411" s="19"/>
      <c r="F411" s="19"/>
    </row>
    <row r="412" spans="3:6" ht="14.25" customHeight="1" x14ac:dyDescent="0.35">
      <c r="C412" s="19"/>
      <c r="F412" s="19"/>
    </row>
    <row r="413" spans="3:6" ht="14.25" customHeight="1" x14ac:dyDescent="0.35">
      <c r="C413" s="19"/>
      <c r="F413" s="19"/>
    </row>
    <row r="414" spans="3:6" ht="14.25" customHeight="1" x14ac:dyDescent="0.35">
      <c r="C414" s="19"/>
      <c r="F414" s="19"/>
    </row>
    <row r="415" spans="3:6" ht="14.25" customHeight="1" x14ac:dyDescent="0.35">
      <c r="C415" s="19"/>
      <c r="F415" s="19"/>
    </row>
    <row r="416" spans="3:6" ht="14.25" customHeight="1" x14ac:dyDescent="0.35">
      <c r="C416" s="19"/>
      <c r="F416" s="19"/>
    </row>
    <row r="417" spans="3:6" ht="14.25" customHeight="1" x14ac:dyDescent="0.35">
      <c r="C417" s="19"/>
      <c r="F417" s="19"/>
    </row>
    <row r="418" spans="3:6" ht="14.25" customHeight="1" x14ac:dyDescent="0.35">
      <c r="C418" s="19"/>
      <c r="F418" s="19"/>
    </row>
    <row r="419" spans="3:6" ht="14.25" customHeight="1" x14ac:dyDescent="0.35">
      <c r="C419" s="19"/>
      <c r="F419" s="19"/>
    </row>
    <row r="420" spans="3:6" ht="14.25" customHeight="1" x14ac:dyDescent="0.35">
      <c r="C420" s="19"/>
      <c r="F420" s="19"/>
    </row>
    <row r="421" spans="3:6" ht="14.25" customHeight="1" x14ac:dyDescent="0.35">
      <c r="C421" s="19"/>
      <c r="F421" s="19"/>
    </row>
    <row r="422" spans="3:6" ht="14.25" customHeight="1" x14ac:dyDescent="0.35">
      <c r="C422" s="19"/>
      <c r="F422" s="19"/>
    </row>
    <row r="423" spans="3:6" ht="14.25" customHeight="1" x14ac:dyDescent="0.35">
      <c r="C423" s="19"/>
      <c r="F423" s="19"/>
    </row>
    <row r="424" spans="3:6" ht="14.25" customHeight="1" x14ac:dyDescent="0.35">
      <c r="C424" s="19"/>
      <c r="F424" s="19"/>
    </row>
    <row r="425" spans="3:6" ht="14.25" customHeight="1" x14ac:dyDescent="0.35">
      <c r="C425" s="19"/>
      <c r="F425" s="19"/>
    </row>
    <row r="426" spans="3:6" ht="14.25" customHeight="1" x14ac:dyDescent="0.35">
      <c r="C426" s="19"/>
      <c r="F426" s="19"/>
    </row>
    <row r="427" spans="3:6" ht="14.25" customHeight="1" x14ac:dyDescent="0.35">
      <c r="C427" s="19"/>
      <c r="F427" s="19"/>
    </row>
    <row r="428" spans="3:6" ht="14.25" customHeight="1" x14ac:dyDescent="0.35">
      <c r="C428" s="19"/>
      <c r="F428" s="19"/>
    </row>
    <row r="429" spans="3:6" ht="14.25" customHeight="1" x14ac:dyDescent="0.35">
      <c r="C429" s="19"/>
      <c r="F429" s="19"/>
    </row>
    <row r="430" spans="3:6" ht="14.25" customHeight="1" x14ac:dyDescent="0.35">
      <c r="C430" s="19"/>
      <c r="F430" s="19"/>
    </row>
    <row r="431" spans="3:6" ht="14.25" customHeight="1" x14ac:dyDescent="0.35">
      <c r="C431" s="19"/>
      <c r="F431" s="19"/>
    </row>
    <row r="432" spans="3:6" ht="14.25" customHeight="1" x14ac:dyDescent="0.35">
      <c r="C432" s="19"/>
      <c r="F432" s="19"/>
    </row>
    <row r="433" spans="3:6" ht="14.25" customHeight="1" x14ac:dyDescent="0.35">
      <c r="C433" s="19"/>
      <c r="F433" s="19"/>
    </row>
    <row r="434" spans="3:6" ht="14.25" customHeight="1" x14ac:dyDescent="0.35">
      <c r="C434" s="19"/>
      <c r="F434" s="19"/>
    </row>
    <row r="435" spans="3:6" ht="14.25" customHeight="1" x14ac:dyDescent="0.35">
      <c r="C435" s="19"/>
      <c r="F435" s="19"/>
    </row>
    <row r="436" spans="3:6" ht="14.25" customHeight="1" x14ac:dyDescent="0.35">
      <c r="C436" s="19"/>
      <c r="F436" s="19"/>
    </row>
    <row r="437" spans="3:6" ht="14.25" customHeight="1" x14ac:dyDescent="0.35">
      <c r="C437" s="19"/>
      <c r="F437" s="19"/>
    </row>
    <row r="438" spans="3:6" ht="14.25" customHeight="1" x14ac:dyDescent="0.35">
      <c r="C438" s="19"/>
      <c r="F438" s="19"/>
    </row>
    <row r="439" spans="3:6" ht="14.25" customHeight="1" x14ac:dyDescent="0.35">
      <c r="C439" s="19"/>
      <c r="F439" s="19"/>
    </row>
    <row r="440" spans="3:6" ht="14.25" customHeight="1" x14ac:dyDescent="0.35">
      <c r="C440" s="19"/>
      <c r="F440" s="19"/>
    </row>
    <row r="441" spans="3:6" ht="14.25" customHeight="1" x14ac:dyDescent="0.35">
      <c r="C441" s="19"/>
      <c r="F441" s="19"/>
    </row>
    <row r="442" spans="3:6" ht="14.25" customHeight="1" x14ac:dyDescent="0.35">
      <c r="C442" s="19"/>
      <c r="F442" s="19"/>
    </row>
    <row r="443" spans="3:6" ht="14.25" customHeight="1" x14ac:dyDescent="0.35">
      <c r="C443" s="19"/>
      <c r="F443" s="19"/>
    </row>
    <row r="444" spans="3:6" ht="14.25" customHeight="1" x14ac:dyDescent="0.35">
      <c r="C444" s="19"/>
      <c r="F444" s="19"/>
    </row>
    <row r="445" spans="3:6" ht="14.25" customHeight="1" x14ac:dyDescent="0.35">
      <c r="C445" s="19"/>
      <c r="F445" s="19"/>
    </row>
    <row r="446" spans="3:6" ht="14.25" customHeight="1" x14ac:dyDescent="0.35">
      <c r="C446" s="19"/>
      <c r="F446" s="19"/>
    </row>
    <row r="447" spans="3:6" ht="14.25" customHeight="1" x14ac:dyDescent="0.35">
      <c r="C447" s="19"/>
      <c r="F447" s="19"/>
    </row>
    <row r="448" spans="3:6" ht="14.25" customHeight="1" x14ac:dyDescent="0.35">
      <c r="C448" s="19"/>
      <c r="F448" s="19"/>
    </row>
    <row r="449" spans="3:6" ht="14.25" customHeight="1" x14ac:dyDescent="0.35">
      <c r="C449" s="19"/>
      <c r="F449" s="19"/>
    </row>
    <row r="450" spans="3:6" ht="14.25" customHeight="1" x14ac:dyDescent="0.35">
      <c r="C450" s="19"/>
      <c r="F450" s="19"/>
    </row>
    <row r="451" spans="3:6" ht="14.25" customHeight="1" x14ac:dyDescent="0.35">
      <c r="C451" s="19"/>
      <c r="F451" s="19"/>
    </row>
    <row r="452" spans="3:6" ht="14.25" customHeight="1" x14ac:dyDescent="0.35">
      <c r="C452" s="19"/>
      <c r="F452" s="19"/>
    </row>
    <row r="453" spans="3:6" ht="14.25" customHeight="1" x14ac:dyDescent="0.35">
      <c r="C453" s="19"/>
      <c r="F453" s="19"/>
    </row>
    <row r="454" spans="3:6" ht="14.25" customHeight="1" x14ac:dyDescent="0.35">
      <c r="C454" s="19"/>
      <c r="F454" s="19"/>
    </row>
    <row r="455" spans="3:6" ht="14.25" customHeight="1" x14ac:dyDescent="0.35">
      <c r="C455" s="19"/>
      <c r="F455" s="19"/>
    </row>
    <row r="456" spans="3:6" ht="14.25" customHeight="1" x14ac:dyDescent="0.35">
      <c r="C456" s="19"/>
      <c r="F456" s="19"/>
    </row>
    <row r="457" spans="3:6" ht="14.25" customHeight="1" x14ac:dyDescent="0.35">
      <c r="C457" s="19"/>
      <c r="F457" s="19"/>
    </row>
    <row r="458" spans="3:6" ht="14.25" customHeight="1" x14ac:dyDescent="0.35">
      <c r="C458" s="19"/>
      <c r="F458" s="19"/>
    </row>
    <row r="459" spans="3:6" ht="14.25" customHeight="1" x14ac:dyDescent="0.35">
      <c r="C459" s="19"/>
      <c r="F459" s="19"/>
    </row>
    <row r="460" spans="3:6" ht="14.25" customHeight="1" x14ac:dyDescent="0.35">
      <c r="C460" s="19"/>
      <c r="F460" s="19"/>
    </row>
    <row r="461" spans="3:6" ht="14.25" customHeight="1" x14ac:dyDescent="0.35">
      <c r="C461" s="19"/>
      <c r="F461" s="19"/>
    </row>
    <row r="462" spans="3:6" ht="14.25" customHeight="1" x14ac:dyDescent="0.35">
      <c r="C462" s="19"/>
      <c r="F462" s="19"/>
    </row>
    <row r="463" spans="3:6" ht="14.25" customHeight="1" x14ac:dyDescent="0.35">
      <c r="C463" s="19"/>
      <c r="F463" s="19"/>
    </row>
    <row r="464" spans="3:6" ht="14.25" customHeight="1" x14ac:dyDescent="0.35">
      <c r="C464" s="19"/>
      <c r="F464" s="19"/>
    </row>
    <row r="465" spans="3:6" ht="14.25" customHeight="1" x14ac:dyDescent="0.35">
      <c r="C465" s="19"/>
      <c r="F465" s="19"/>
    </row>
    <row r="466" spans="3:6" ht="14.25" customHeight="1" x14ac:dyDescent="0.35">
      <c r="C466" s="19"/>
      <c r="F466" s="19"/>
    </row>
    <row r="467" spans="3:6" ht="14.25" customHeight="1" x14ac:dyDescent="0.35">
      <c r="C467" s="19"/>
      <c r="F467" s="19"/>
    </row>
    <row r="468" spans="3:6" ht="14.25" customHeight="1" x14ac:dyDescent="0.35">
      <c r="C468" s="19"/>
      <c r="F468" s="19"/>
    </row>
    <row r="469" spans="3:6" ht="14.25" customHeight="1" x14ac:dyDescent="0.35">
      <c r="C469" s="19"/>
      <c r="F469" s="19"/>
    </row>
    <row r="470" spans="3:6" ht="14.25" customHeight="1" x14ac:dyDescent="0.35">
      <c r="C470" s="19"/>
      <c r="F470" s="19"/>
    </row>
    <row r="471" spans="3:6" ht="14.25" customHeight="1" x14ac:dyDescent="0.35">
      <c r="C471" s="19"/>
      <c r="F471" s="19"/>
    </row>
    <row r="472" spans="3:6" ht="14.25" customHeight="1" x14ac:dyDescent="0.35">
      <c r="C472" s="19"/>
      <c r="F472" s="19"/>
    </row>
    <row r="473" spans="3:6" ht="14.25" customHeight="1" x14ac:dyDescent="0.35">
      <c r="C473" s="19"/>
      <c r="F473" s="19"/>
    </row>
    <row r="474" spans="3:6" ht="14.25" customHeight="1" x14ac:dyDescent="0.35">
      <c r="C474" s="19"/>
      <c r="F474" s="19"/>
    </row>
    <row r="475" spans="3:6" ht="14.25" customHeight="1" x14ac:dyDescent="0.35">
      <c r="C475" s="19"/>
      <c r="F475" s="19"/>
    </row>
    <row r="476" spans="3:6" ht="14.25" customHeight="1" x14ac:dyDescent="0.35">
      <c r="C476" s="19"/>
      <c r="F476" s="19"/>
    </row>
    <row r="477" spans="3:6" ht="14.25" customHeight="1" x14ac:dyDescent="0.35">
      <c r="C477" s="19"/>
      <c r="F477" s="19"/>
    </row>
    <row r="478" spans="3:6" ht="14.25" customHeight="1" x14ac:dyDescent="0.35">
      <c r="C478" s="19"/>
      <c r="F478" s="19"/>
    </row>
    <row r="479" spans="3:6" ht="14.25" customHeight="1" x14ac:dyDescent="0.35">
      <c r="C479" s="19"/>
      <c r="F479" s="19"/>
    </row>
    <row r="480" spans="3:6" ht="14.25" customHeight="1" x14ac:dyDescent="0.35">
      <c r="C480" s="19"/>
      <c r="F480" s="19"/>
    </row>
    <row r="481" spans="3:6" ht="14.25" customHeight="1" x14ac:dyDescent="0.35">
      <c r="C481" s="19"/>
      <c r="F481" s="19"/>
    </row>
    <row r="482" spans="3:6" ht="14.25" customHeight="1" x14ac:dyDescent="0.35">
      <c r="C482" s="19"/>
      <c r="F482" s="19"/>
    </row>
    <row r="483" spans="3:6" ht="14.25" customHeight="1" x14ac:dyDescent="0.35">
      <c r="C483" s="19"/>
      <c r="F483" s="19"/>
    </row>
    <row r="484" spans="3:6" ht="14.25" customHeight="1" x14ac:dyDescent="0.35">
      <c r="C484" s="19"/>
      <c r="F484" s="19"/>
    </row>
    <row r="485" spans="3:6" ht="14.25" customHeight="1" x14ac:dyDescent="0.35">
      <c r="C485" s="19"/>
      <c r="F485" s="19"/>
    </row>
    <row r="486" spans="3:6" ht="14.25" customHeight="1" x14ac:dyDescent="0.35">
      <c r="C486" s="19"/>
      <c r="F486" s="19"/>
    </row>
    <row r="487" spans="3:6" ht="14.25" customHeight="1" x14ac:dyDescent="0.35">
      <c r="C487" s="19"/>
      <c r="F487" s="19"/>
    </row>
    <row r="488" spans="3:6" ht="14.25" customHeight="1" x14ac:dyDescent="0.35">
      <c r="C488" s="19"/>
      <c r="F488" s="19"/>
    </row>
    <row r="489" spans="3:6" ht="14.25" customHeight="1" x14ac:dyDescent="0.35">
      <c r="C489" s="19"/>
      <c r="F489" s="19"/>
    </row>
    <row r="490" spans="3:6" ht="14.25" customHeight="1" x14ac:dyDescent="0.35">
      <c r="C490" s="19"/>
      <c r="F490" s="19"/>
    </row>
    <row r="491" spans="3:6" ht="14.25" customHeight="1" x14ac:dyDescent="0.35">
      <c r="C491" s="19"/>
      <c r="F491" s="19"/>
    </row>
    <row r="492" spans="3:6" ht="14.25" customHeight="1" x14ac:dyDescent="0.35">
      <c r="C492" s="19"/>
      <c r="F492" s="19"/>
    </row>
    <row r="493" spans="3:6" ht="14.25" customHeight="1" x14ac:dyDescent="0.35">
      <c r="C493" s="19"/>
      <c r="F493" s="19"/>
    </row>
    <row r="494" spans="3:6" ht="14.25" customHeight="1" x14ac:dyDescent="0.35">
      <c r="C494" s="19"/>
      <c r="F494" s="19"/>
    </row>
    <row r="495" spans="3:6" ht="14.25" customHeight="1" x14ac:dyDescent="0.35">
      <c r="C495" s="19"/>
      <c r="F495" s="19"/>
    </row>
    <row r="496" spans="3:6" ht="14.25" customHeight="1" x14ac:dyDescent="0.35">
      <c r="C496" s="19"/>
      <c r="F496" s="19"/>
    </row>
    <row r="497" spans="3:6" ht="14.25" customHeight="1" x14ac:dyDescent="0.35">
      <c r="C497" s="19"/>
      <c r="F497" s="19"/>
    </row>
    <row r="498" spans="3:6" ht="14.25" customHeight="1" x14ac:dyDescent="0.35">
      <c r="C498" s="19"/>
      <c r="F498" s="19"/>
    </row>
    <row r="499" spans="3:6" ht="14.25" customHeight="1" x14ac:dyDescent="0.35">
      <c r="C499" s="19"/>
      <c r="F499" s="19"/>
    </row>
    <row r="500" spans="3:6" ht="14.25" customHeight="1" x14ac:dyDescent="0.35">
      <c r="C500" s="19"/>
      <c r="F500" s="19"/>
    </row>
    <row r="501" spans="3:6" ht="14.25" customHeight="1" x14ac:dyDescent="0.35">
      <c r="C501" s="19"/>
      <c r="F501" s="19"/>
    </row>
    <row r="502" spans="3:6" ht="14.25" customHeight="1" x14ac:dyDescent="0.35">
      <c r="C502" s="19"/>
      <c r="F502" s="19"/>
    </row>
    <row r="503" spans="3:6" ht="14.25" customHeight="1" x14ac:dyDescent="0.35">
      <c r="C503" s="19"/>
      <c r="F503" s="19"/>
    </row>
    <row r="504" spans="3:6" ht="14.25" customHeight="1" x14ac:dyDescent="0.35">
      <c r="C504" s="19"/>
      <c r="F504" s="19"/>
    </row>
    <row r="505" spans="3:6" ht="14.25" customHeight="1" x14ac:dyDescent="0.35">
      <c r="C505" s="19"/>
      <c r="F505" s="19"/>
    </row>
    <row r="506" spans="3:6" ht="14.25" customHeight="1" x14ac:dyDescent="0.35">
      <c r="C506" s="19"/>
      <c r="F506" s="19"/>
    </row>
    <row r="507" spans="3:6" ht="14.25" customHeight="1" x14ac:dyDescent="0.35">
      <c r="C507" s="19"/>
      <c r="F507" s="19"/>
    </row>
    <row r="508" spans="3:6" ht="14.25" customHeight="1" x14ac:dyDescent="0.35">
      <c r="C508" s="19"/>
      <c r="F508" s="19"/>
    </row>
    <row r="509" spans="3:6" ht="14.25" customHeight="1" x14ac:dyDescent="0.35">
      <c r="C509" s="19"/>
      <c r="F509" s="19"/>
    </row>
    <row r="510" spans="3:6" ht="14.25" customHeight="1" x14ac:dyDescent="0.35">
      <c r="C510" s="19"/>
      <c r="F510" s="19"/>
    </row>
    <row r="511" spans="3:6" ht="14.25" customHeight="1" x14ac:dyDescent="0.35">
      <c r="C511" s="19"/>
      <c r="F511" s="19"/>
    </row>
    <row r="512" spans="3:6" ht="14.25" customHeight="1" x14ac:dyDescent="0.35">
      <c r="C512" s="19"/>
      <c r="F512" s="19"/>
    </row>
    <row r="513" spans="3:6" ht="14.25" customHeight="1" x14ac:dyDescent="0.35">
      <c r="C513" s="19"/>
      <c r="F513" s="19"/>
    </row>
    <row r="514" spans="3:6" ht="14.25" customHeight="1" x14ac:dyDescent="0.35">
      <c r="C514" s="19"/>
      <c r="F514" s="19"/>
    </row>
    <row r="515" spans="3:6" ht="14.25" customHeight="1" x14ac:dyDescent="0.35">
      <c r="C515" s="19"/>
      <c r="F515" s="19"/>
    </row>
    <row r="516" spans="3:6" ht="14.25" customHeight="1" x14ac:dyDescent="0.35">
      <c r="C516" s="19"/>
      <c r="F516" s="19"/>
    </row>
    <row r="517" spans="3:6" ht="14.25" customHeight="1" x14ac:dyDescent="0.35">
      <c r="C517" s="19"/>
      <c r="F517" s="19"/>
    </row>
    <row r="518" spans="3:6" ht="14.25" customHeight="1" x14ac:dyDescent="0.35">
      <c r="C518" s="19"/>
      <c r="F518" s="19"/>
    </row>
    <row r="519" spans="3:6" ht="14.25" customHeight="1" x14ac:dyDescent="0.35">
      <c r="C519" s="19"/>
      <c r="F519" s="19"/>
    </row>
    <row r="520" spans="3:6" ht="14.25" customHeight="1" x14ac:dyDescent="0.35">
      <c r="C520" s="19"/>
      <c r="F520" s="19"/>
    </row>
    <row r="521" spans="3:6" ht="14.25" customHeight="1" x14ac:dyDescent="0.35">
      <c r="C521" s="19"/>
      <c r="F521" s="19"/>
    </row>
    <row r="522" spans="3:6" ht="14.25" customHeight="1" x14ac:dyDescent="0.35">
      <c r="C522" s="19"/>
      <c r="F522" s="19"/>
    </row>
    <row r="523" spans="3:6" ht="14.25" customHeight="1" x14ac:dyDescent="0.35">
      <c r="C523" s="19"/>
      <c r="F523" s="19"/>
    </row>
    <row r="524" spans="3:6" ht="14.25" customHeight="1" x14ac:dyDescent="0.35">
      <c r="C524" s="19"/>
      <c r="F524" s="19"/>
    </row>
    <row r="525" spans="3:6" ht="14.25" customHeight="1" x14ac:dyDescent="0.35">
      <c r="C525" s="19"/>
      <c r="F525" s="19"/>
    </row>
    <row r="526" spans="3:6" ht="14.25" customHeight="1" x14ac:dyDescent="0.35">
      <c r="C526" s="19"/>
      <c r="F526" s="19"/>
    </row>
    <row r="527" spans="3:6" ht="14.25" customHeight="1" x14ac:dyDescent="0.35">
      <c r="C527" s="19"/>
      <c r="F527" s="19"/>
    </row>
    <row r="528" spans="3:6" ht="14.25" customHeight="1" x14ac:dyDescent="0.35">
      <c r="C528" s="19"/>
      <c r="F528" s="19"/>
    </row>
    <row r="529" spans="3:6" ht="14.25" customHeight="1" x14ac:dyDescent="0.35">
      <c r="C529" s="19"/>
      <c r="F529" s="19"/>
    </row>
    <row r="530" spans="3:6" ht="14.25" customHeight="1" x14ac:dyDescent="0.35">
      <c r="C530" s="19"/>
      <c r="F530" s="19"/>
    </row>
    <row r="531" spans="3:6" ht="14.25" customHeight="1" x14ac:dyDescent="0.35">
      <c r="C531" s="19"/>
      <c r="F531" s="19"/>
    </row>
    <row r="532" spans="3:6" ht="14.25" customHeight="1" x14ac:dyDescent="0.35">
      <c r="C532" s="19"/>
      <c r="F532" s="19"/>
    </row>
    <row r="533" spans="3:6" ht="14.25" customHeight="1" x14ac:dyDescent="0.35">
      <c r="C533" s="19"/>
      <c r="F533" s="19"/>
    </row>
    <row r="534" spans="3:6" ht="14.25" customHeight="1" x14ac:dyDescent="0.35">
      <c r="C534" s="19"/>
      <c r="F534" s="19"/>
    </row>
    <row r="535" spans="3:6" ht="14.25" customHeight="1" x14ac:dyDescent="0.35">
      <c r="C535" s="19"/>
      <c r="F535" s="19"/>
    </row>
    <row r="536" spans="3:6" ht="14.25" customHeight="1" x14ac:dyDescent="0.35">
      <c r="C536" s="19"/>
      <c r="F536" s="19"/>
    </row>
    <row r="537" spans="3:6" ht="14.25" customHeight="1" x14ac:dyDescent="0.35">
      <c r="C537" s="19"/>
      <c r="F537" s="19"/>
    </row>
    <row r="538" spans="3:6" ht="14.25" customHeight="1" x14ac:dyDescent="0.35">
      <c r="C538" s="19"/>
      <c r="F538" s="19"/>
    </row>
    <row r="539" spans="3:6" ht="14.25" customHeight="1" x14ac:dyDescent="0.35">
      <c r="C539" s="19"/>
      <c r="F539" s="19"/>
    </row>
    <row r="540" spans="3:6" ht="14.25" customHeight="1" x14ac:dyDescent="0.35">
      <c r="C540" s="19"/>
      <c r="F540" s="19"/>
    </row>
    <row r="541" spans="3:6" ht="14.25" customHeight="1" x14ac:dyDescent="0.35">
      <c r="C541" s="19"/>
      <c r="F541" s="19"/>
    </row>
    <row r="542" spans="3:6" ht="14.25" customHeight="1" x14ac:dyDescent="0.35">
      <c r="C542" s="19"/>
      <c r="F542" s="19"/>
    </row>
    <row r="543" spans="3:6" ht="14.25" customHeight="1" x14ac:dyDescent="0.35">
      <c r="C543" s="19"/>
      <c r="F543" s="19"/>
    </row>
    <row r="544" spans="3:6" ht="14.25" customHeight="1" x14ac:dyDescent="0.35">
      <c r="C544" s="19"/>
      <c r="F544" s="19"/>
    </row>
    <row r="545" spans="3:6" ht="14.25" customHeight="1" x14ac:dyDescent="0.35">
      <c r="C545" s="19"/>
      <c r="F545" s="19"/>
    </row>
    <row r="546" spans="3:6" ht="14.25" customHeight="1" x14ac:dyDescent="0.35">
      <c r="C546" s="19"/>
      <c r="F546" s="19"/>
    </row>
    <row r="547" spans="3:6" ht="14.25" customHeight="1" x14ac:dyDescent="0.35">
      <c r="C547" s="19"/>
      <c r="F547" s="19"/>
    </row>
    <row r="548" spans="3:6" ht="14.25" customHeight="1" x14ac:dyDescent="0.35">
      <c r="C548" s="19"/>
      <c r="F548" s="19"/>
    </row>
    <row r="549" spans="3:6" ht="14.25" customHeight="1" x14ac:dyDescent="0.35">
      <c r="C549" s="19"/>
      <c r="F549" s="19"/>
    </row>
    <row r="550" spans="3:6" ht="14.25" customHeight="1" x14ac:dyDescent="0.35">
      <c r="C550" s="19"/>
      <c r="F550" s="19"/>
    </row>
    <row r="551" spans="3:6" ht="14.25" customHeight="1" x14ac:dyDescent="0.35">
      <c r="C551" s="19"/>
      <c r="F551" s="19"/>
    </row>
    <row r="552" spans="3:6" ht="14.25" customHeight="1" x14ac:dyDescent="0.35">
      <c r="C552" s="19"/>
      <c r="F552" s="19"/>
    </row>
    <row r="553" spans="3:6" ht="14.25" customHeight="1" x14ac:dyDescent="0.35">
      <c r="C553" s="19"/>
      <c r="F553" s="19"/>
    </row>
    <row r="554" spans="3:6" ht="14.25" customHeight="1" x14ac:dyDescent="0.35">
      <c r="C554" s="19"/>
      <c r="F554" s="19"/>
    </row>
    <row r="555" spans="3:6" ht="14.25" customHeight="1" x14ac:dyDescent="0.35">
      <c r="C555" s="19"/>
      <c r="F555" s="19"/>
    </row>
    <row r="556" spans="3:6" ht="14.25" customHeight="1" x14ac:dyDescent="0.35">
      <c r="C556" s="19"/>
      <c r="F556" s="19"/>
    </row>
    <row r="557" spans="3:6" ht="14.25" customHeight="1" x14ac:dyDescent="0.35">
      <c r="C557" s="19"/>
      <c r="F557" s="19"/>
    </row>
    <row r="558" spans="3:6" ht="14.25" customHeight="1" x14ac:dyDescent="0.35">
      <c r="C558" s="19"/>
      <c r="F558" s="19"/>
    </row>
    <row r="559" spans="3:6" ht="14.25" customHeight="1" x14ac:dyDescent="0.35">
      <c r="C559" s="19"/>
      <c r="F559" s="19"/>
    </row>
    <row r="560" spans="3:6" ht="14.25" customHeight="1" x14ac:dyDescent="0.35">
      <c r="C560" s="19"/>
      <c r="F560" s="19"/>
    </row>
    <row r="561" spans="3:6" ht="14.25" customHeight="1" x14ac:dyDescent="0.35">
      <c r="C561" s="19"/>
      <c r="F561" s="19"/>
    </row>
    <row r="562" spans="3:6" ht="14.25" customHeight="1" x14ac:dyDescent="0.35">
      <c r="C562" s="19"/>
      <c r="F562" s="19"/>
    </row>
    <row r="563" spans="3:6" ht="14.25" customHeight="1" x14ac:dyDescent="0.35">
      <c r="C563" s="19"/>
      <c r="F563" s="19"/>
    </row>
    <row r="564" spans="3:6" ht="14.25" customHeight="1" x14ac:dyDescent="0.35">
      <c r="C564" s="19"/>
      <c r="F564" s="19"/>
    </row>
    <row r="565" spans="3:6" ht="14.25" customHeight="1" x14ac:dyDescent="0.35">
      <c r="C565" s="19"/>
      <c r="F565" s="19"/>
    </row>
    <row r="566" spans="3:6" ht="14.25" customHeight="1" x14ac:dyDescent="0.35">
      <c r="C566" s="19"/>
      <c r="F566" s="19"/>
    </row>
    <row r="567" spans="3:6" ht="14.25" customHeight="1" x14ac:dyDescent="0.35">
      <c r="C567" s="19"/>
      <c r="F567" s="19"/>
    </row>
    <row r="568" spans="3:6" ht="14.25" customHeight="1" x14ac:dyDescent="0.35">
      <c r="C568" s="19"/>
      <c r="F568" s="19"/>
    </row>
    <row r="569" spans="3:6" ht="14.25" customHeight="1" x14ac:dyDescent="0.35">
      <c r="C569" s="19"/>
      <c r="F569" s="19"/>
    </row>
    <row r="570" spans="3:6" ht="14.25" customHeight="1" x14ac:dyDescent="0.35">
      <c r="C570" s="19"/>
      <c r="F570" s="19"/>
    </row>
    <row r="571" spans="3:6" ht="14.25" customHeight="1" x14ac:dyDescent="0.35">
      <c r="C571" s="19"/>
      <c r="F571" s="19"/>
    </row>
    <row r="572" spans="3:6" ht="14.25" customHeight="1" x14ac:dyDescent="0.35">
      <c r="C572" s="19"/>
      <c r="F572" s="19"/>
    </row>
    <row r="573" spans="3:6" ht="14.25" customHeight="1" x14ac:dyDescent="0.35">
      <c r="C573" s="19"/>
      <c r="F573" s="19"/>
    </row>
    <row r="574" spans="3:6" ht="14.25" customHeight="1" x14ac:dyDescent="0.35">
      <c r="C574" s="19"/>
      <c r="F574" s="19"/>
    </row>
    <row r="575" spans="3:6" ht="14.25" customHeight="1" x14ac:dyDescent="0.35">
      <c r="C575" s="19"/>
      <c r="F575" s="19"/>
    </row>
    <row r="576" spans="3:6" ht="14.25" customHeight="1" x14ac:dyDescent="0.35">
      <c r="C576" s="19"/>
      <c r="F576" s="19"/>
    </row>
    <row r="577" spans="3:6" ht="14.25" customHeight="1" x14ac:dyDescent="0.35">
      <c r="C577" s="19"/>
      <c r="F577" s="19"/>
    </row>
    <row r="578" spans="3:6" ht="14.25" customHeight="1" x14ac:dyDescent="0.35">
      <c r="C578" s="19"/>
      <c r="F578" s="19"/>
    </row>
    <row r="579" spans="3:6" ht="14.25" customHeight="1" x14ac:dyDescent="0.35">
      <c r="C579" s="19"/>
      <c r="F579" s="19"/>
    </row>
    <row r="580" spans="3:6" ht="14.25" customHeight="1" x14ac:dyDescent="0.35">
      <c r="C580" s="19"/>
      <c r="F580" s="19"/>
    </row>
    <row r="581" spans="3:6" ht="14.25" customHeight="1" x14ac:dyDescent="0.35">
      <c r="C581" s="19"/>
      <c r="F581" s="19"/>
    </row>
    <row r="582" spans="3:6" ht="14.25" customHeight="1" x14ac:dyDescent="0.35">
      <c r="C582" s="19"/>
      <c r="F582" s="19"/>
    </row>
    <row r="583" spans="3:6" ht="14.25" customHeight="1" x14ac:dyDescent="0.35">
      <c r="C583" s="19"/>
      <c r="F583" s="19"/>
    </row>
    <row r="584" spans="3:6" ht="14.25" customHeight="1" x14ac:dyDescent="0.35">
      <c r="C584" s="19"/>
      <c r="F584" s="19"/>
    </row>
    <row r="585" spans="3:6" ht="14.25" customHeight="1" x14ac:dyDescent="0.35">
      <c r="C585" s="19"/>
      <c r="F585" s="19"/>
    </row>
    <row r="586" spans="3:6" ht="14.25" customHeight="1" x14ac:dyDescent="0.35">
      <c r="C586" s="19"/>
      <c r="F586" s="19"/>
    </row>
    <row r="587" spans="3:6" ht="14.25" customHeight="1" x14ac:dyDescent="0.35">
      <c r="C587" s="19"/>
      <c r="F587" s="19"/>
    </row>
    <row r="588" spans="3:6" ht="14.25" customHeight="1" x14ac:dyDescent="0.35">
      <c r="C588" s="19"/>
      <c r="F588" s="19"/>
    </row>
    <row r="589" spans="3:6" ht="14.25" customHeight="1" x14ac:dyDescent="0.35">
      <c r="C589" s="19"/>
      <c r="F589" s="19"/>
    </row>
    <row r="590" spans="3:6" ht="14.25" customHeight="1" x14ac:dyDescent="0.35">
      <c r="C590" s="19"/>
      <c r="F590" s="19"/>
    </row>
    <row r="591" spans="3:6" ht="14.25" customHeight="1" x14ac:dyDescent="0.35">
      <c r="C591" s="19"/>
      <c r="F591" s="19"/>
    </row>
    <row r="592" spans="3:6" ht="14.25" customHeight="1" x14ac:dyDescent="0.35">
      <c r="C592" s="19"/>
      <c r="F592" s="19"/>
    </row>
    <row r="593" spans="3:6" ht="14.25" customHeight="1" x14ac:dyDescent="0.35">
      <c r="C593" s="19"/>
      <c r="F593" s="19"/>
    </row>
    <row r="594" spans="3:6" ht="14.25" customHeight="1" x14ac:dyDescent="0.35">
      <c r="C594" s="19"/>
      <c r="F594" s="19"/>
    </row>
    <row r="595" spans="3:6" ht="14.25" customHeight="1" x14ac:dyDescent="0.35">
      <c r="C595" s="19"/>
      <c r="F595" s="19"/>
    </row>
    <row r="596" spans="3:6" ht="14.25" customHeight="1" x14ac:dyDescent="0.35">
      <c r="C596" s="19"/>
      <c r="F596" s="19"/>
    </row>
    <row r="597" spans="3:6" ht="14.25" customHeight="1" x14ac:dyDescent="0.35">
      <c r="C597" s="19"/>
      <c r="F597" s="19"/>
    </row>
    <row r="598" spans="3:6" ht="14.25" customHeight="1" x14ac:dyDescent="0.35">
      <c r="C598" s="19"/>
      <c r="F598" s="19"/>
    </row>
    <row r="599" spans="3:6" ht="14.25" customHeight="1" x14ac:dyDescent="0.35">
      <c r="C599" s="19"/>
      <c r="F599" s="19"/>
    </row>
    <row r="600" spans="3:6" ht="14.25" customHeight="1" x14ac:dyDescent="0.35">
      <c r="C600" s="19"/>
      <c r="F600" s="19"/>
    </row>
    <row r="601" spans="3:6" ht="14.25" customHeight="1" x14ac:dyDescent="0.35">
      <c r="C601" s="19"/>
      <c r="F601" s="19"/>
    </row>
    <row r="602" spans="3:6" ht="14.25" customHeight="1" x14ac:dyDescent="0.35">
      <c r="C602" s="19"/>
      <c r="F602" s="19"/>
    </row>
    <row r="603" spans="3:6" ht="14.25" customHeight="1" x14ac:dyDescent="0.35">
      <c r="C603" s="19"/>
      <c r="F603" s="19"/>
    </row>
    <row r="604" spans="3:6" ht="14.25" customHeight="1" x14ac:dyDescent="0.35">
      <c r="C604" s="19"/>
      <c r="F604" s="19"/>
    </row>
    <row r="605" spans="3:6" ht="14.25" customHeight="1" x14ac:dyDescent="0.35">
      <c r="C605" s="19"/>
      <c r="F605" s="19"/>
    </row>
    <row r="606" spans="3:6" ht="14.25" customHeight="1" x14ac:dyDescent="0.35">
      <c r="C606" s="19"/>
      <c r="F606" s="19"/>
    </row>
    <row r="607" spans="3:6" ht="14.25" customHeight="1" x14ac:dyDescent="0.35">
      <c r="C607" s="19"/>
      <c r="F607" s="19"/>
    </row>
    <row r="608" spans="3:6" ht="14.25" customHeight="1" x14ac:dyDescent="0.35">
      <c r="C608" s="19"/>
      <c r="F608" s="19"/>
    </row>
    <row r="609" spans="3:6" ht="14.25" customHeight="1" x14ac:dyDescent="0.35">
      <c r="C609" s="19"/>
      <c r="F609" s="19"/>
    </row>
    <row r="610" spans="3:6" ht="14.25" customHeight="1" x14ac:dyDescent="0.35">
      <c r="C610" s="19"/>
      <c r="F610" s="19"/>
    </row>
    <row r="611" spans="3:6" ht="14.25" customHeight="1" x14ac:dyDescent="0.35">
      <c r="C611" s="19"/>
      <c r="F611" s="19"/>
    </row>
    <row r="612" spans="3:6" ht="14.25" customHeight="1" x14ac:dyDescent="0.35">
      <c r="C612" s="19"/>
      <c r="F612" s="19"/>
    </row>
    <row r="613" spans="3:6" ht="14.25" customHeight="1" x14ac:dyDescent="0.35">
      <c r="C613" s="19"/>
      <c r="F613" s="19"/>
    </row>
    <row r="614" spans="3:6" ht="14.25" customHeight="1" x14ac:dyDescent="0.35">
      <c r="C614" s="19"/>
      <c r="F614" s="19"/>
    </row>
    <row r="615" spans="3:6" ht="14.25" customHeight="1" x14ac:dyDescent="0.35">
      <c r="C615" s="19"/>
      <c r="F615" s="19"/>
    </row>
    <row r="616" spans="3:6" ht="14.25" customHeight="1" x14ac:dyDescent="0.35">
      <c r="C616" s="19"/>
      <c r="F616" s="19"/>
    </row>
    <row r="617" spans="3:6" ht="14.25" customHeight="1" x14ac:dyDescent="0.35">
      <c r="C617" s="19"/>
      <c r="F617" s="19"/>
    </row>
    <row r="618" spans="3:6" ht="14.25" customHeight="1" x14ac:dyDescent="0.35">
      <c r="C618" s="19"/>
      <c r="F618" s="19"/>
    </row>
    <row r="619" spans="3:6" ht="14.25" customHeight="1" x14ac:dyDescent="0.35">
      <c r="C619" s="19"/>
      <c r="F619" s="19"/>
    </row>
    <row r="620" spans="3:6" ht="14.25" customHeight="1" x14ac:dyDescent="0.35">
      <c r="C620" s="19"/>
      <c r="F620" s="19"/>
    </row>
    <row r="621" spans="3:6" ht="14.25" customHeight="1" x14ac:dyDescent="0.35">
      <c r="C621" s="19"/>
      <c r="F621" s="19"/>
    </row>
    <row r="622" spans="3:6" ht="14.25" customHeight="1" x14ac:dyDescent="0.35">
      <c r="C622" s="19"/>
      <c r="F622" s="19"/>
    </row>
    <row r="623" spans="3:6" ht="14.25" customHeight="1" x14ac:dyDescent="0.35">
      <c r="C623" s="19"/>
      <c r="F623" s="19"/>
    </row>
    <row r="624" spans="3:6" ht="14.25" customHeight="1" x14ac:dyDescent="0.35">
      <c r="C624" s="19"/>
      <c r="F624" s="19"/>
    </row>
    <row r="625" spans="3:6" ht="14.25" customHeight="1" x14ac:dyDescent="0.35">
      <c r="C625" s="19"/>
      <c r="F625" s="19"/>
    </row>
    <row r="626" spans="3:6" ht="14.25" customHeight="1" x14ac:dyDescent="0.35">
      <c r="C626" s="19"/>
      <c r="F626" s="19"/>
    </row>
    <row r="627" spans="3:6" ht="14.25" customHeight="1" x14ac:dyDescent="0.35">
      <c r="C627" s="19"/>
      <c r="F627" s="19"/>
    </row>
    <row r="628" spans="3:6" ht="14.25" customHeight="1" x14ac:dyDescent="0.35">
      <c r="C628" s="19"/>
      <c r="F628" s="19"/>
    </row>
    <row r="629" spans="3:6" ht="14.25" customHeight="1" x14ac:dyDescent="0.35">
      <c r="C629" s="19"/>
      <c r="F629" s="19"/>
    </row>
    <row r="630" spans="3:6" ht="14.25" customHeight="1" x14ac:dyDescent="0.35">
      <c r="C630" s="19"/>
      <c r="F630" s="19"/>
    </row>
    <row r="631" spans="3:6" ht="14.25" customHeight="1" x14ac:dyDescent="0.35">
      <c r="C631" s="19"/>
      <c r="F631" s="19"/>
    </row>
    <row r="632" spans="3:6" ht="14.25" customHeight="1" x14ac:dyDescent="0.35">
      <c r="C632" s="19"/>
      <c r="F632" s="19"/>
    </row>
    <row r="633" spans="3:6" ht="14.25" customHeight="1" x14ac:dyDescent="0.35">
      <c r="C633" s="19"/>
      <c r="F633" s="19"/>
    </row>
    <row r="634" spans="3:6" ht="14.25" customHeight="1" x14ac:dyDescent="0.35">
      <c r="C634" s="19"/>
      <c r="F634" s="19"/>
    </row>
    <row r="635" spans="3:6" ht="14.25" customHeight="1" x14ac:dyDescent="0.35">
      <c r="C635" s="19"/>
      <c r="F635" s="19"/>
    </row>
    <row r="636" spans="3:6" ht="14.25" customHeight="1" x14ac:dyDescent="0.35">
      <c r="C636" s="19"/>
      <c r="F636" s="19"/>
    </row>
    <row r="637" spans="3:6" ht="14.25" customHeight="1" x14ac:dyDescent="0.35">
      <c r="C637" s="19"/>
      <c r="F637" s="19"/>
    </row>
    <row r="638" spans="3:6" ht="14.25" customHeight="1" x14ac:dyDescent="0.35">
      <c r="C638" s="19"/>
      <c r="F638" s="19"/>
    </row>
    <row r="639" spans="3:6" ht="14.25" customHeight="1" x14ac:dyDescent="0.35">
      <c r="C639" s="19"/>
      <c r="F639" s="19"/>
    </row>
    <row r="640" spans="3:6" ht="14.25" customHeight="1" x14ac:dyDescent="0.35">
      <c r="C640" s="19"/>
      <c r="F640" s="19"/>
    </row>
    <row r="641" spans="3:6" ht="14.25" customHeight="1" x14ac:dyDescent="0.35">
      <c r="C641" s="19"/>
      <c r="F641" s="19"/>
    </row>
    <row r="642" spans="3:6" ht="14.25" customHeight="1" x14ac:dyDescent="0.35">
      <c r="C642" s="19"/>
      <c r="F642" s="19"/>
    </row>
    <row r="643" spans="3:6" ht="14.25" customHeight="1" x14ac:dyDescent="0.35">
      <c r="C643" s="19"/>
      <c r="F643" s="19"/>
    </row>
    <row r="644" spans="3:6" ht="14.25" customHeight="1" x14ac:dyDescent="0.35">
      <c r="C644" s="19"/>
      <c r="F644" s="19"/>
    </row>
    <row r="645" spans="3:6" ht="14.25" customHeight="1" x14ac:dyDescent="0.35">
      <c r="C645" s="19"/>
      <c r="F645" s="19"/>
    </row>
    <row r="646" spans="3:6" ht="14.25" customHeight="1" x14ac:dyDescent="0.35">
      <c r="C646" s="19"/>
      <c r="F646" s="19"/>
    </row>
    <row r="647" spans="3:6" ht="14.25" customHeight="1" x14ac:dyDescent="0.35">
      <c r="C647" s="19"/>
      <c r="F647" s="19"/>
    </row>
    <row r="648" spans="3:6" ht="14.25" customHeight="1" x14ac:dyDescent="0.35">
      <c r="C648" s="19"/>
      <c r="F648" s="19"/>
    </row>
    <row r="649" spans="3:6" ht="14.25" customHeight="1" x14ac:dyDescent="0.35">
      <c r="C649" s="19"/>
      <c r="F649" s="19"/>
    </row>
    <row r="650" spans="3:6" ht="14.25" customHeight="1" x14ac:dyDescent="0.35">
      <c r="C650" s="19"/>
      <c r="F650" s="19"/>
    </row>
    <row r="651" spans="3:6" ht="14.25" customHeight="1" x14ac:dyDescent="0.35">
      <c r="C651" s="19"/>
      <c r="F651" s="19"/>
    </row>
    <row r="652" spans="3:6" ht="14.25" customHeight="1" x14ac:dyDescent="0.35">
      <c r="C652" s="19"/>
      <c r="F652" s="19"/>
    </row>
    <row r="653" spans="3:6" ht="14.25" customHeight="1" x14ac:dyDescent="0.35">
      <c r="C653" s="19"/>
      <c r="F653" s="19"/>
    </row>
    <row r="654" spans="3:6" ht="14.25" customHeight="1" x14ac:dyDescent="0.35">
      <c r="C654" s="19"/>
      <c r="F654" s="19"/>
    </row>
    <row r="655" spans="3:6" ht="14.25" customHeight="1" x14ac:dyDescent="0.35">
      <c r="C655" s="19"/>
      <c r="F655" s="19"/>
    </row>
    <row r="656" spans="3:6" ht="14.25" customHeight="1" x14ac:dyDescent="0.35">
      <c r="C656" s="19"/>
      <c r="F656" s="19"/>
    </row>
    <row r="657" spans="3:6" ht="14.25" customHeight="1" x14ac:dyDescent="0.35">
      <c r="C657" s="19"/>
      <c r="F657" s="19"/>
    </row>
    <row r="658" spans="3:6" ht="14.25" customHeight="1" x14ac:dyDescent="0.35">
      <c r="C658" s="19"/>
      <c r="F658" s="19"/>
    </row>
    <row r="659" spans="3:6" ht="14.25" customHeight="1" x14ac:dyDescent="0.35">
      <c r="C659" s="19"/>
      <c r="F659" s="19"/>
    </row>
    <row r="660" spans="3:6" ht="14.25" customHeight="1" x14ac:dyDescent="0.35">
      <c r="C660" s="19"/>
      <c r="F660" s="19"/>
    </row>
    <row r="661" spans="3:6" ht="14.25" customHeight="1" x14ac:dyDescent="0.35">
      <c r="C661" s="19"/>
      <c r="F661" s="19"/>
    </row>
    <row r="662" spans="3:6" ht="14.25" customHeight="1" x14ac:dyDescent="0.35">
      <c r="C662" s="19"/>
      <c r="F662" s="19"/>
    </row>
    <row r="663" spans="3:6" ht="14.25" customHeight="1" x14ac:dyDescent="0.35">
      <c r="C663" s="19"/>
      <c r="F663" s="19"/>
    </row>
    <row r="664" spans="3:6" ht="14.25" customHeight="1" x14ac:dyDescent="0.35">
      <c r="C664" s="19"/>
      <c r="F664" s="19"/>
    </row>
    <row r="665" spans="3:6" ht="14.25" customHeight="1" x14ac:dyDescent="0.35">
      <c r="C665" s="19"/>
      <c r="F665" s="19"/>
    </row>
    <row r="666" spans="3:6" ht="14.25" customHeight="1" x14ac:dyDescent="0.35">
      <c r="C666" s="19"/>
      <c r="F666" s="19"/>
    </row>
    <row r="667" spans="3:6" ht="14.25" customHeight="1" x14ac:dyDescent="0.35">
      <c r="C667" s="19"/>
      <c r="F667" s="19"/>
    </row>
    <row r="668" spans="3:6" ht="14.25" customHeight="1" x14ac:dyDescent="0.35">
      <c r="C668" s="19"/>
      <c r="F668" s="19"/>
    </row>
    <row r="669" spans="3:6" ht="14.25" customHeight="1" x14ac:dyDescent="0.35">
      <c r="C669" s="19"/>
      <c r="F669" s="19"/>
    </row>
    <row r="670" spans="3:6" ht="14.25" customHeight="1" x14ac:dyDescent="0.35">
      <c r="C670" s="19"/>
      <c r="F670" s="19"/>
    </row>
    <row r="671" spans="3:6" ht="14.25" customHeight="1" x14ac:dyDescent="0.35">
      <c r="C671" s="19"/>
      <c r="F671" s="19"/>
    </row>
    <row r="672" spans="3:6" ht="14.25" customHeight="1" x14ac:dyDescent="0.35">
      <c r="C672" s="19"/>
      <c r="F672" s="19"/>
    </row>
    <row r="673" spans="3:6" ht="14.25" customHeight="1" x14ac:dyDescent="0.35">
      <c r="C673" s="19"/>
      <c r="F673" s="19"/>
    </row>
    <row r="674" spans="3:6" ht="14.25" customHeight="1" x14ac:dyDescent="0.35">
      <c r="C674" s="19"/>
      <c r="F674" s="19"/>
    </row>
    <row r="675" spans="3:6" ht="14.25" customHeight="1" x14ac:dyDescent="0.35">
      <c r="C675" s="19"/>
      <c r="F675" s="19"/>
    </row>
    <row r="676" spans="3:6" ht="14.25" customHeight="1" x14ac:dyDescent="0.35">
      <c r="C676" s="19"/>
      <c r="F676" s="19"/>
    </row>
    <row r="677" spans="3:6" ht="14.25" customHeight="1" x14ac:dyDescent="0.35">
      <c r="C677" s="19"/>
      <c r="F677" s="19"/>
    </row>
    <row r="678" spans="3:6" ht="14.25" customHeight="1" x14ac:dyDescent="0.35">
      <c r="C678" s="19"/>
      <c r="F678" s="19"/>
    </row>
    <row r="679" spans="3:6" ht="14.25" customHeight="1" x14ac:dyDescent="0.35">
      <c r="C679" s="19"/>
      <c r="F679" s="19"/>
    </row>
    <row r="680" spans="3:6" ht="14.25" customHeight="1" x14ac:dyDescent="0.35">
      <c r="C680" s="19"/>
      <c r="F680" s="19"/>
    </row>
    <row r="681" spans="3:6" ht="14.25" customHeight="1" x14ac:dyDescent="0.35">
      <c r="C681" s="19"/>
      <c r="F681" s="19"/>
    </row>
    <row r="682" spans="3:6" ht="14.25" customHeight="1" x14ac:dyDescent="0.35">
      <c r="C682" s="19"/>
      <c r="F682" s="19"/>
    </row>
    <row r="683" spans="3:6" ht="14.25" customHeight="1" x14ac:dyDescent="0.35">
      <c r="C683" s="19"/>
      <c r="F683" s="19"/>
    </row>
    <row r="684" spans="3:6" ht="14.25" customHeight="1" x14ac:dyDescent="0.35">
      <c r="C684" s="19"/>
      <c r="F684" s="19"/>
    </row>
    <row r="685" spans="3:6" ht="14.25" customHeight="1" x14ac:dyDescent="0.35">
      <c r="C685" s="19"/>
      <c r="F685" s="19"/>
    </row>
    <row r="686" spans="3:6" ht="14.25" customHeight="1" x14ac:dyDescent="0.35">
      <c r="C686" s="19"/>
      <c r="F686" s="19"/>
    </row>
    <row r="687" spans="3:6" ht="14.25" customHeight="1" x14ac:dyDescent="0.35">
      <c r="C687" s="19"/>
      <c r="F687" s="19"/>
    </row>
    <row r="688" spans="3:6" ht="14.25" customHeight="1" x14ac:dyDescent="0.35">
      <c r="C688" s="19"/>
      <c r="F688" s="19"/>
    </row>
    <row r="689" spans="3:6" ht="14.25" customHeight="1" x14ac:dyDescent="0.35">
      <c r="C689" s="19"/>
      <c r="F689" s="19"/>
    </row>
    <row r="690" spans="3:6" ht="14.25" customHeight="1" x14ac:dyDescent="0.35">
      <c r="C690" s="19"/>
      <c r="F690" s="19"/>
    </row>
    <row r="691" spans="3:6" ht="14.25" customHeight="1" x14ac:dyDescent="0.35">
      <c r="C691" s="19"/>
      <c r="F691" s="19"/>
    </row>
    <row r="692" spans="3:6" ht="14.25" customHeight="1" x14ac:dyDescent="0.35">
      <c r="C692" s="19"/>
      <c r="F692" s="19"/>
    </row>
    <row r="693" spans="3:6" ht="14.25" customHeight="1" x14ac:dyDescent="0.35">
      <c r="C693" s="19"/>
      <c r="F693" s="19"/>
    </row>
    <row r="694" spans="3:6" ht="14.25" customHeight="1" x14ac:dyDescent="0.35">
      <c r="C694" s="19"/>
      <c r="F694" s="19"/>
    </row>
    <row r="695" spans="3:6" ht="14.25" customHeight="1" x14ac:dyDescent="0.35">
      <c r="C695" s="19"/>
      <c r="F695" s="19"/>
    </row>
    <row r="696" spans="3:6" ht="14.25" customHeight="1" x14ac:dyDescent="0.35">
      <c r="C696" s="19"/>
      <c r="F696" s="19"/>
    </row>
    <row r="697" spans="3:6" ht="14.25" customHeight="1" x14ac:dyDescent="0.35">
      <c r="C697" s="19"/>
      <c r="F697" s="19"/>
    </row>
    <row r="698" spans="3:6" ht="14.25" customHeight="1" x14ac:dyDescent="0.35">
      <c r="C698" s="19"/>
      <c r="F698" s="19"/>
    </row>
    <row r="699" spans="3:6" ht="14.25" customHeight="1" x14ac:dyDescent="0.35">
      <c r="C699" s="19"/>
      <c r="F699" s="19"/>
    </row>
    <row r="700" spans="3:6" ht="14.25" customHeight="1" x14ac:dyDescent="0.35">
      <c r="C700" s="19"/>
      <c r="F700" s="19"/>
    </row>
    <row r="701" spans="3:6" ht="14.25" customHeight="1" x14ac:dyDescent="0.35">
      <c r="C701" s="19"/>
      <c r="F701" s="19"/>
    </row>
    <row r="702" spans="3:6" ht="14.25" customHeight="1" x14ac:dyDescent="0.35">
      <c r="C702" s="19"/>
      <c r="F702" s="19"/>
    </row>
    <row r="703" spans="3:6" ht="14.25" customHeight="1" x14ac:dyDescent="0.35">
      <c r="C703" s="19"/>
      <c r="F703" s="19"/>
    </row>
    <row r="704" spans="3:6" ht="14.25" customHeight="1" x14ac:dyDescent="0.35">
      <c r="C704" s="19"/>
      <c r="F704" s="19"/>
    </row>
    <row r="705" spans="3:6" ht="14.25" customHeight="1" x14ac:dyDescent="0.35">
      <c r="C705" s="19"/>
      <c r="F705" s="19"/>
    </row>
    <row r="706" spans="3:6" ht="14.25" customHeight="1" x14ac:dyDescent="0.35">
      <c r="C706" s="19"/>
      <c r="F706" s="19"/>
    </row>
    <row r="707" spans="3:6" ht="14.25" customHeight="1" x14ac:dyDescent="0.35">
      <c r="C707" s="19"/>
      <c r="F707" s="19"/>
    </row>
    <row r="708" spans="3:6" ht="14.25" customHeight="1" x14ac:dyDescent="0.35">
      <c r="C708" s="19"/>
      <c r="F708" s="19"/>
    </row>
    <row r="709" spans="3:6" ht="14.25" customHeight="1" x14ac:dyDescent="0.35">
      <c r="C709" s="19"/>
      <c r="F709" s="19"/>
    </row>
    <row r="710" spans="3:6" ht="14.25" customHeight="1" x14ac:dyDescent="0.35">
      <c r="C710" s="19"/>
      <c r="F710" s="19"/>
    </row>
    <row r="711" spans="3:6" ht="14.25" customHeight="1" x14ac:dyDescent="0.35">
      <c r="C711" s="19"/>
      <c r="F711" s="19"/>
    </row>
    <row r="712" spans="3:6" ht="14.25" customHeight="1" x14ac:dyDescent="0.35">
      <c r="C712" s="19"/>
      <c r="F712" s="19"/>
    </row>
    <row r="713" spans="3:6" ht="14.25" customHeight="1" x14ac:dyDescent="0.35">
      <c r="C713" s="19"/>
      <c r="F713" s="19"/>
    </row>
    <row r="714" spans="3:6" ht="14.25" customHeight="1" x14ac:dyDescent="0.35">
      <c r="C714" s="19"/>
      <c r="F714" s="19"/>
    </row>
    <row r="715" spans="3:6" ht="14.25" customHeight="1" x14ac:dyDescent="0.35">
      <c r="C715" s="19"/>
      <c r="F715" s="19"/>
    </row>
    <row r="716" spans="3:6" ht="14.25" customHeight="1" x14ac:dyDescent="0.35">
      <c r="C716" s="19"/>
      <c r="F716" s="19"/>
    </row>
    <row r="717" spans="3:6" ht="14.25" customHeight="1" x14ac:dyDescent="0.35">
      <c r="C717" s="19"/>
      <c r="F717" s="19"/>
    </row>
    <row r="718" spans="3:6" ht="14.25" customHeight="1" x14ac:dyDescent="0.35">
      <c r="C718" s="19"/>
      <c r="F718" s="19"/>
    </row>
    <row r="719" spans="3:6" ht="14.25" customHeight="1" x14ac:dyDescent="0.35">
      <c r="C719" s="19"/>
      <c r="F719" s="19"/>
    </row>
    <row r="720" spans="3:6" ht="14.25" customHeight="1" x14ac:dyDescent="0.35">
      <c r="C720" s="19"/>
      <c r="F720" s="19"/>
    </row>
    <row r="721" spans="3:6" ht="14.25" customHeight="1" x14ac:dyDescent="0.35">
      <c r="C721" s="19"/>
      <c r="F721" s="19"/>
    </row>
    <row r="722" spans="3:6" ht="14.25" customHeight="1" x14ac:dyDescent="0.35">
      <c r="C722" s="19"/>
      <c r="F722" s="19"/>
    </row>
    <row r="723" spans="3:6" ht="14.25" customHeight="1" x14ac:dyDescent="0.35">
      <c r="C723" s="19"/>
      <c r="F723" s="19"/>
    </row>
    <row r="724" spans="3:6" ht="14.25" customHeight="1" x14ac:dyDescent="0.35">
      <c r="C724" s="19"/>
      <c r="F724" s="19"/>
    </row>
    <row r="725" spans="3:6" ht="14.25" customHeight="1" x14ac:dyDescent="0.35">
      <c r="C725" s="19"/>
      <c r="F725" s="19"/>
    </row>
    <row r="726" spans="3:6" ht="14.25" customHeight="1" x14ac:dyDescent="0.35">
      <c r="C726" s="19"/>
      <c r="F726" s="19"/>
    </row>
    <row r="727" spans="3:6" ht="14.25" customHeight="1" x14ac:dyDescent="0.35">
      <c r="C727" s="19"/>
      <c r="F727" s="19"/>
    </row>
    <row r="728" spans="3:6" ht="14.25" customHeight="1" x14ac:dyDescent="0.35">
      <c r="C728" s="19"/>
      <c r="F728" s="19"/>
    </row>
    <row r="729" spans="3:6" ht="14.25" customHeight="1" x14ac:dyDescent="0.35">
      <c r="C729" s="19"/>
      <c r="F729" s="19"/>
    </row>
    <row r="730" spans="3:6" ht="14.25" customHeight="1" x14ac:dyDescent="0.35">
      <c r="C730" s="19"/>
      <c r="F730" s="19"/>
    </row>
    <row r="731" spans="3:6" ht="14.25" customHeight="1" x14ac:dyDescent="0.35">
      <c r="C731" s="19"/>
      <c r="F731" s="19"/>
    </row>
    <row r="732" spans="3:6" ht="14.25" customHeight="1" x14ac:dyDescent="0.35">
      <c r="C732" s="19"/>
      <c r="F732" s="19"/>
    </row>
    <row r="733" spans="3:6" ht="14.25" customHeight="1" x14ac:dyDescent="0.35">
      <c r="C733" s="19"/>
      <c r="F733" s="19"/>
    </row>
    <row r="734" spans="3:6" ht="14.25" customHeight="1" x14ac:dyDescent="0.35">
      <c r="C734" s="19"/>
      <c r="F734" s="19"/>
    </row>
    <row r="735" spans="3:6" ht="14.25" customHeight="1" x14ac:dyDescent="0.35">
      <c r="C735" s="19"/>
      <c r="F735" s="19"/>
    </row>
    <row r="736" spans="3:6" ht="14.25" customHeight="1" x14ac:dyDescent="0.35">
      <c r="C736" s="19"/>
      <c r="F736" s="19"/>
    </row>
    <row r="737" spans="3:6" ht="14.25" customHeight="1" x14ac:dyDescent="0.35">
      <c r="C737" s="19"/>
      <c r="F737" s="19"/>
    </row>
    <row r="738" spans="3:6" ht="14.25" customHeight="1" x14ac:dyDescent="0.35">
      <c r="C738" s="19"/>
      <c r="F738" s="19"/>
    </row>
    <row r="739" spans="3:6" ht="14.25" customHeight="1" x14ac:dyDescent="0.35">
      <c r="C739" s="19"/>
      <c r="F739" s="19"/>
    </row>
    <row r="740" spans="3:6" ht="14.25" customHeight="1" x14ac:dyDescent="0.35">
      <c r="C740" s="19"/>
      <c r="F740" s="19"/>
    </row>
    <row r="741" spans="3:6" ht="14.25" customHeight="1" x14ac:dyDescent="0.35">
      <c r="C741" s="19"/>
      <c r="F741" s="19"/>
    </row>
    <row r="742" spans="3:6" ht="14.25" customHeight="1" x14ac:dyDescent="0.35">
      <c r="C742" s="19"/>
      <c r="F742" s="19"/>
    </row>
    <row r="743" spans="3:6" ht="14.25" customHeight="1" x14ac:dyDescent="0.35">
      <c r="C743" s="19"/>
      <c r="F743" s="19"/>
    </row>
    <row r="744" spans="3:6" ht="14.25" customHeight="1" x14ac:dyDescent="0.35">
      <c r="C744" s="19"/>
      <c r="F744" s="19"/>
    </row>
    <row r="745" spans="3:6" ht="14.25" customHeight="1" x14ac:dyDescent="0.35">
      <c r="C745" s="19"/>
      <c r="F745" s="19"/>
    </row>
    <row r="746" spans="3:6" ht="14.25" customHeight="1" x14ac:dyDescent="0.35">
      <c r="C746" s="19"/>
      <c r="F746" s="19"/>
    </row>
    <row r="747" spans="3:6" ht="14.25" customHeight="1" x14ac:dyDescent="0.35">
      <c r="C747" s="19"/>
      <c r="F747" s="19"/>
    </row>
    <row r="748" spans="3:6" ht="14.25" customHeight="1" x14ac:dyDescent="0.35">
      <c r="C748" s="19"/>
      <c r="F748" s="19"/>
    </row>
    <row r="749" spans="3:6" ht="14.25" customHeight="1" x14ac:dyDescent="0.35">
      <c r="C749" s="19"/>
      <c r="F749" s="19"/>
    </row>
    <row r="750" spans="3:6" ht="14.25" customHeight="1" x14ac:dyDescent="0.35">
      <c r="C750" s="19"/>
      <c r="F750" s="19"/>
    </row>
    <row r="751" spans="3:6" ht="14.25" customHeight="1" x14ac:dyDescent="0.35">
      <c r="C751" s="19"/>
      <c r="F751" s="19"/>
    </row>
    <row r="752" spans="3:6" ht="14.25" customHeight="1" x14ac:dyDescent="0.35">
      <c r="C752" s="19"/>
      <c r="F752" s="19"/>
    </row>
    <row r="753" spans="3:6" ht="14.25" customHeight="1" x14ac:dyDescent="0.35">
      <c r="C753" s="19"/>
      <c r="F753" s="19"/>
    </row>
    <row r="754" spans="3:6" ht="14.25" customHeight="1" x14ac:dyDescent="0.35">
      <c r="C754" s="19"/>
      <c r="F754" s="19"/>
    </row>
    <row r="755" spans="3:6" ht="14.25" customHeight="1" x14ac:dyDescent="0.35">
      <c r="C755" s="19"/>
      <c r="F755" s="19"/>
    </row>
    <row r="756" spans="3:6" ht="14.25" customHeight="1" x14ac:dyDescent="0.35">
      <c r="C756" s="19"/>
      <c r="F756" s="19"/>
    </row>
    <row r="757" spans="3:6" ht="14.25" customHeight="1" x14ac:dyDescent="0.35">
      <c r="C757" s="19"/>
      <c r="F757" s="19"/>
    </row>
    <row r="758" spans="3:6" ht="14.25" customHeight="1" x14ac:dyDescent="0.35">
      <c r="C758" s="19"/>
      <c r="F758" s="19"/>
    </row>
    <row r="759" spans="3:6" ht="14.25" customHeight="1" x14ac:dyDescent="0.35">
      <c r="C759" s="19"/>
      <c r="F759" s="19"/>
    </row>
    <row r="760" spans="3:6" ht="14.25" customHeight="1" x14ac:dyDescent="0.35">
      <c r="C760" s="19"/>
      <c r="F760" s="19"/>
    </row>
    <row r="761" spans="3:6" ht="14.25" customHeight="1" x14ac:dyDescent="0.35">
      <c r="C761" s="19"/>
      <c r="F761" s="19"/>
    </row>
    <row r="762" spans="3:6" ht="14.25" customHeight="1" x14ac:dyDescent="0.35">
      <c r="C762" s="19"/>
      <c r="F762" s="19"/>
    </row>
    <row r="763" spans="3:6" ht="14.25" customHeight="1" x14ac:dyDescent="0.35">
      <c r="C763" s="19"/>
      <c r="F763" s="19"/>
    </row>
    <row r="764" spans="3:6" ht="14.25" customHeight="1" x14ac:dyDescent="0.35">
      <c r="C764" s="19"/>
      <c r="F764" s="19"/>
    </row>
    <row r="765" spans="3:6" ht="14.25" customHeight="1" x14ac:dyDescent="0.35">
      <c r="C765" s="19"/>
      <c r="F765" s="19"/>
    </row>
    <row r="766" spans="3:6" ht="14.25" customHeight="1" x14ac:dyDescent="0.35">
      <c r="C766" s="19"/>
      <c r="F766" s="19"/>
    </row>
    <row r="767" spans="3:6" ht="14.25" customHeight="1" x14ac:dyDescent="0.35">
      <c r="C767" s="19"/>
      <c r="F767" s="19"/>
    </row>
    <row r="768" spans="3:6" ht="14.25" customHeight="1" x14ac:dyDescent="0.35">
      <c r="C768" s="19"/>
      <c r="F768" s="19"/>
    </row>
    <row r="769" spans="3:6" ht="14.25" customHeight="1" x14ac:dyDescent="0.35">
      <c r="C769" s="19"/>
      <c r="F769" s="19"/>
    </row>
    <row r="770" spans="3:6" ht="14.25" customHeight="1" x14ac:dyDescent="0.35">
      <c r="C770" s="19"/>
      <c r="F770" s="19"/>
    </row>
    <row r="771" spans="3:6" ht="14.25" customHeight="1" x14ac:dyDescent="0.35">
      <c r="C771" s="19"/>
      <c r="F771" s="19"/>
    </row>
    <row r="772" spans="3:6" ht="14.25" customHeight="1" x14ac:dyDescent="0.35">
      <c r="C772" s="19"/>
      <c r="F772" s="19"/>
    </row>
    <row r="773" spans="3:6" ht="14.25" customHeight="1" x14ac:dyDescent="0.35">
      <c r="C773" s="19"/>
      <c r="F773" s="19"/>
    </row>
    <row r="774" spans="3:6" ht="14.25" customHeight="1" x14ac:dyDescent="0.35">
      <c r="C774" s="19"/>
      <c r="F774" s="19"/>
    </row>
    <row r="775" spans="3:6" ht="14.25" customHeight="1" x14ac:dyDescent="0.35">
      <c r="C775" s="19"/>
      <c r="F775" s="19"/>
    </row>
    <row r="776" spans="3:6" ht="14.25" customHeight="1" x14ac:dyDescent="0.35">
      <c r="C776" s="19"/>
      <c r="F776" s="19"/>
    </row>
    <row r="777" spans="3:6" ht="14.25" customHeight="1" x14ac:dyDescent="0.35">
      <c r="C777" s="19"/>
      <c r="F777" s="19"/>
    </row>
    <row r="778" spans="3:6" ht="14.25" customHeight="1" x14ac:dyDescent="0.35">
      <c r="C778" s="19"/>
      <c r="F778" s="19"/>
    </row>
    <row r="779" spans="3:6" ht="14.25" customHeight="1" x14ac:dyDescent="0.35">
      <c r="C779" s="19"/>
      <c r="F779" s="19"/>
    </row>
    <row r="780" spans="3:6" ht="14.25" customHeight="1" x14ac:dyDescent="0.35">
      <c r="C780" s="19"/>
      <c r="F780" s="19"/>
    </row>
    <row r="781" spans="3:6" ht="14.25" customHeight="1" x14ac:dyDescent="0.35">
      <c r="C781" s="19"/>
      <c r="F781" s="19"/>
    </row>
    <row r="782" spans="3:6" ht="14.25" customHeight="1" x14ac:dyDescent="0.35">
      <c r="C782" s="19"/>
      <c r="F782" s="19"/>
    </row>
    <row r="783" spans="3:6" ht="14.25" customHeight="1" x14ac:dyDescent="0.35">
      <c r="C783" s="19"/>
      <c r="F783" s="19"/>
    </row>
    <row r="784" spans="3:6" ht="14.25" customHeight="1" x14ac:dyDescent="0.35">
      <c r="C784" s="19"/>
      <c r="F784" s="19"/>
    </row>
    <row r="785" spans="3:6" ht="14.25" customHeight="1" x14ac:dyDescent="0.35">
      <c r="C785" s="19"/>
      <c r="F785" s="19"/>
    </row>
    <row r="786" spans="3:6" ht="14.25" customHeight="1" x14ac:dyDescent="0.35">
      <c r="C786" s="19"/>
      <c r="F786" s="19"/>
    </row>
    <row r="787" spans="3:6" ht="14.25" customHeight="1" x14ac:dyDescent="0.35">
      <c r="C787" s="19"/>
      <c r="F787" s="19"/>
    </row>
    <row r="788" spans="3:6" ht="14.25" customHeight="1" x14ac:dyDescent="0.35">
      <c r="C788" s="19"/>
      <c r="F788" s="19"/>
    </row>
    <row r="789" spans="3:6" ht="14.25" customHeight="1" x14ac:dyDescent="0.35">
      <c r="C789" s="19"/>
      <c r="F789" s="19"/>
    </row>
    <row r="790" spans="3:6" ht="14.25" customHeight="1" x14ac:dyDescent="0.35">
      <c r="C790" s="19"/>
      <c r="F790" s="19"/>
    </row>
    <row r="791" spans="3:6" ht="14.25" customHeight="1" x14ac:dyDescent="0.35">
      <c r="C791" s="19"/>
      <c r="F791" s="19"/>
    </row>
    <row r="792" spans="3:6" ht="14.25" customHeight="1" x14ac:dyDescent="0.35">
      <c r="C792" s="19"/>
      <c r="F792" s="19"/>
    </row>
    <row r="793" spans="3:6" ht="14.25" customHeight="1" x14ac:dyDescent="0.35">
      <c r="C793" s="19"/>
      <c r="F793" s="19"/>
    </row>
    <row r="794" spans="3:6" ht="14.25" customHeight="1" x14ac:dyDescent="0.35">
      <c r="C794" s="19"/>
      <c r="F794" s="19"/>
    </row>
    <row r="795" spans="3:6" ht="14.25" customHeight="1" x14ac:dyDescent="0.35">
      <c r="C795" s="19"/>
      <c r="F795" s="19"/>
    </row>
    <row r="796" spans="3:6" ht="14.25" customHeight="1" x14ac:dyDescent="0.35">
      <c r="C796" s="19"/>
      <c r="F796" s="19"/>
    </row>
    <row r="797" spans="3:6" ht="14.25" customHeight="1" x14ac:dyDescent="0.35">
      <c r="C797" s="19"/>
      <c r="F797" s="19"/>
    </row>
    <row r="798" spans="3:6" ht="14.25" customHeight="1" x14ac:dyDescent="0.35">
      <c r="C798" s="19"/>
      <c r="F798" s="19"/>
    </row>
    <row r="799" spans="3:6" ht="14.25" customHeight="1" x14ac:dyDescent="0.35">
      <c r="C799" s="19"/>
      <c r="F799" s="19"/>
    </row>
    <row r="800" spans="3:6" ht="14.25" customHeight="1" x14ac:dyDescent="0.35">
      <c r="C800" s="19"/>
      <c r="F800" s="19"/>
    </row>
    <row r="801" spans="3:6" ht="14.25" customHeight="1" x14ac:dyDescent="0.35">
      <c r="C801" s="19"/>
      <c r="F801" s="19"/>
    </row>
    <row r="802" spans="3:6" ht="14.25" customHeight="1" x14ac:dyDescent="0.35">
      <c r="C802" s="19"/>
      <c r="F802" s="19"/>
    </row>
    <row r="803" spans="3:6" ht="14.25" customHeight="1" x14ac:dyDescent="0.35">
      <c r="C803" s="19"/>
      <c r="F803" s="19"/>
    </row>
    <row r="804" spans="3:6" ht="14.25" customHeight="1" x14ac:dyDescent="0.35">
      <c r="C804" s="19"/>
      <c r="F804" s="19"/>
    </row>
    <row r="805" spans="3:6" ht="14.25" customHeight="1" x14ac:dyDescent="0.35">
      <c r="C805" s="19"/>
      <c r="F805" s="19"/>
    </row>
    <row r="806" spans="3:6" ht="14.25" customHeight="1" x14ac:dyDescent="0.35">
      <c r="C806" s="19"/>
      <c r="F806" s="19"/>
    </row>
    <row r="807" spans="3:6" ht="14.25" customHeight="1" x14ac:dyDescent="0.35">
      <c r="C807" s="19"/>
      <c r="F807" s="19"/>
    </row>
    <row r="808" spans="3:6" ht="14.25" customHeight="1" x14ac:dyDescent="0.35">
      <c r="C808" s="19"/>
      <c r="F808" s="19"/>
    </row>
    <row r="809" spans="3:6" ht="14.25" customHeight="1" x14ac:dyDescent="0.35">
      <c r="C809" s="19"/>
      <c r="F809" s="19"/>
    </row>
    <row r="810" spans="3:6" ht="14.25" customHeight="1" x14ac:dyDescent="0.35">
      <c r="C810" s="19"/>
      <c r="F810" s="19"/>
    </row>
    <row r="811" spans="3:6" ht="14.25" customHeight="1" x14ac:dyDescent="0.35">
      <c r="C811" s="19"/>
      <c r="F811" s="19"/>
    </row>
    <row r="812" spans="3:6" ht="14.25" customHeight="1" x14ac:dyDescent="0.35">
      <c r="C812" s="19"/>
      <c r="F812" s="19"/>
    </row>
    <row r="813" spans="3:6" ht="14.25" customHeight="1" x14ac:dyDescent="0.35">
      <c r="C813" s="19"/>
      <c r="F813" s="19"/>
    </row>
    <row r="814" spans="3:6" ht="14.25" customHeight="1" x14ac:dyDescent="0.35">
      <c r="C814" s="19"/>
      <c r="F814" s="19"/>
    </row>
    <row r="815" spans="3:6" ht="14.25" customHeight="1" x14ac:dyDescent="0.35">
      <c r="C815" s="19"/>
      <c r="F815" s="19"/>
    </row>
    <row r="816" spans="3:6" ht="14.25" customHeight="1" x14ac:dyDescent="0.35">
      <c r="C816" s="19"/>
      <c r="F816" s="19"/>
    </row>
    <row r="817" spans="3:6" ht="14.25" customHeight="1" x14ac:dyDescent="0.35">
      <c r="C817" s="19"/>
      <c r="F817" s="19"/>
    </row>
    <row r="818" spans="3:6" ht="14.25" customHeight="1" x14ac:dyDescent="0.35">
      <c r="C818" s="19"/>
      <c r="F818" s="19"/>
    </row>
    <row r="819" spans="3:6" ht="14.25" customHeight="1" x14ac:dyDescent="0.35">
      <c r="C819" s="19"/>
      <c r="F819" s="19"/>
    </row>
    <row r="820" spans="3:6" ht="14.25" customHeight="1" x14ac:dyDescent="0.35">
      <c r="C820" s="19"/>
      <c r="F820" s="19"/>
    </row>
    <row r="821" spans="3:6" ht="14.25" customHeight="1" x14ac:dyDescent="0.35">
      <c r="C821" s="19"/>
      <c r="F821" s="19"/>
    </row>
    <row r="822" spans="3:6" ht="14.25" customHeight="1" x14ac:dyDescent="0.35">
      <c r="C822" s="19"/>
      <c r="F822" s="19"/>
    </row>
    <row r="823" spans="3:6" ht="14.25" customHeight="1" x14ac:dyDescent="0.35">
      <c r="C823" s="19"/>
      <c r="F823" s="19"/>
    </row>
    <row r="824" spans="3:6" ht="14.25" customHeight="1" x14ac:dyDescent="0.35">
      <c r="C824" s="19"/>
      <c r="F824" s="19"/>
    </row>
    <row r="825" spans="3:6" ht="14.25" customHeight="1" x14ac:dyDescent="0.35">
      <c r="C825" s="19"/>
      <c r="F825" s="19"/>
    </row>
    <row r="826" spans="3:6" ht="14.25" customHeight="1" x14ac:dyDescent="0.35">
      <c r="C826" s="19"/>
      <c r="F826" s="19"/>
    </row>
    <row r="827" spans="3:6" ht="14.25" customHeight="1" x14ac:dyDescent="0.35">
      <c r="C827" s="19"/>
      <c r="F827" s="19"/>
    </row>
    <row r="828" spans="3:6" ht="14.25" customHeight="1" x14ac:dyDescent="0.35">
      <c r="C828" s="19"/>
      <c r="F828" s="19"/>
    </row>
    <row r="829" spans="3:6" ht="14.25" customHeight="1" x14ac:dyDescent="0.35">
      <c r="C829" s="19"/>
      <c r="F829" s="19"/>
    </row>
    <row r="830" spans="3:6" ht="14.25" customHeight="1" x14ac:dyDescent="0.35">
      <c r="C830" s="19"/>
      <c r="F830" s="19"/>
    </row>
    <row r="831" spans="3:6" ht="14.25" customHeight="1" x14ac:dyDescent="0.35">
      <c r="C831" s="19"/>
      <c r="F831" s="19"/>
    </row>
    <row r="832" spans="3:6" ht="14.25" customHeight="1" x14ac:dyDescent="0.35">
      <c r="C832" s="19"/>
      <c r="F832" s="19"/>
    </row>
    <row r="833" spans="3:6" ht="14.25" customHeight="1" x14ac:dyDescent="0.35">
      <c r="C833" s="19"/>
      <c r="F833" s="19"/>
    </row>
    <row r="834" spans="3:6" ht="14.25" customHeight="1" x14ac:dyDescent="0.35">
      <c r="C834" s="19"/>
      <c r="F834" s="19"/>
    </row>
    <row r="835" spans="3:6" ht="14.25" customHeight="1" x14ac:dyDescent="0.35">
      <c r="C835" s="19"/>
      <c r="F835" s="19"/>
    </row>
    <row r="836" spans="3:6" ht="14.25" customHeight="1" x14ac:dyDescent="0.35">
      <c r="C836" s="19"/>
      <c r="F836" s="19"/>
    </row>
    <row r="837" spans="3:6" ht="14.25" customHeight="1" x14ac:dyDescent="0.35">
      <c r="C837" s="19"/>
      <c r="F837" s="19"/>
    </row>
    <row r="838" spans="3:6" ht="14.25" customHeight="1" x14ac:dyDescent="0.35">
      <c r="C838" s="19"/>
      <c r="F838" s="19"/>
    </row>
    <row r="839" spans="3:6" ht="14.25" customHeight="1" x14ac:dyDescent="0.35">
      <c r="C839" s="19"/>
      <c r="F839" s="19"/>
    </row>
    <row r="840" spans="3:6" ht="14.25" customHeight="1" x14ac:dyDescent="0.35">
      <c r="C840" s="19"/>
      <c r="F840" s="19"/>
    </row>
    <row r="841" spans="3:6" ht="14.25" customHeight="1" x14ac:dyDescent="0.35">
      <c r="C841" s="19"/>
      <c r="F841" s="19"/>
    </row>
    <row r="842" spans="3:6" ht="14.25" customHeight="1" x14ac:dyDescent="0.35">
      <c r="C842" s="19"/>
      <c r="F842" s="19"/>
    </row>
    <row r="843" spans="3:6" ht="14.25" customHeight="1" x14ac:dyDescent="0.35">
      <c r="C843" s="19"/>
      <c r="F843" s="19"/>
    </row>
    <row r="844" spans="3:6" ht="14.25" customHeight="1" x14ac:dyDescent="0.35">
      <c r="C844" s="19"/>
      <c r="F844" s="19"/>
    </row>
    <row r="845" spans="3:6" ht="14.25" customHeight="1" x14ac:dyDescent="0.35">
      <c r="C845" s="19"/>
      <c r="F845" s="19"/>
    </row>
    <row r="846" spans="3:6" ht="14.25" customHeight="1" x14ac:dyDescent="0.35">
      <c r="C846" s="19"/>
      <c r="F846" s="19"/>
    </row>
    <row r="847" spans="3:6" ht="14.25" customHeight="1" x14ac:dyDescent="0.35">
      <c r="C847" s="19"/>
      <c r="F847" s="19"/>
    </row>
    <row r="848" spans="3:6" ht="14.25" customHeight="1" x14ac:dyDescent="0.35">
      <c r="C848" s="19"/>
      <c r="F848" s="19"/>
    </row>
    <row r="849" spans="3:6" ht="14.25" customHeight="1" x14ac:dyDescent="0.35">
      <c r="C849" s="19"/>
      <c r="F849" s="19"/>
    </row>
    <row r="850" spans="3:6" ht="14.25" customHeight="1" x14ac:dyDescent="0.35">
      <c r="C850" s="19"/>
      <c r="F850" s="19"/>
    </row>
    <row r="851" spans="3:6" ht="14.25" customHeight="1" x14ac:dyDescent="0.35">
      <c r="C851" s="19"/>
      <c r="F851" s="19"/>
    </row>
    <row r="852" spans="3:6" ht="14.25" customHeight="1" x14ac:dyDescent="0.35">
      <c r="C852" s="19"/>
      <c r="F852" s="19"/>
    </row>
    <row r="853" spans="3:6" ht="14.25" customHeight="1" x14ac:dyDescent="0.35">
      <c r="C853" s="19"/>
      <c r="F853" s="19"/>
    </row>
    <row r="854" spans="3:6" ht="14.25" customHeight="1" x14ac:dyDescent="0.35">
      <c r="C854" s="19"/>
      <c r="F854" s="19"/>
    </row>
    <row r="855" spans="3:6" ht="14.25" customHeight="1" x14ac:dyDescent="0.35">
      <c r="C855" s="19"/>
      <c r="F855" s="19"/>
    </row>
    <row r="856" spans="3:6" ht="14.25" customHeight="1" x14ac:dyDescent="0.35">
      <c r="C856" s="19"/>
      <c r="F856" s="19"/>
    </row>
    <row r="857" spans="3:6" ht="14.25" customHeight="1" x14ac:dyDescent="0.35">
      <c r="C857" s="19"/>
      <c r="F857" s="19"/>
    </row>
    <row r="858" spans="3:6" ht="14.25" customHeight="1" x14ac:dyDescent="0.35">
      <c r="C858" s="19"/>
      <c r="F858" s="19"/>
    </row>
    <row r="859" spans="3:6" ht="14.25" customHeight="1" x14ac:dyDescent="0.35">
      <c r="C859" s="19"/>
      <c r="F859" s="19"/>
    </row>
    <row r="860" spans="3:6" ht="14.25" customHeight="1" x14ac:dyDescent="0.35">
      <c r="C860" s="19"/>
      <c r="F860" s="19"/>
    </row>
    <row r="861" spans="3:6" ht="14.25" customHeight="1" x14ac:dyDescent="0.35">
      <c r="C861" s="19"/>
      <c r="F861" s="19"/>
    </row>
    <row r="862" spans="3:6" ht="14.25" customHeight="1" x14ac:dyDescent="0.35">
      <c r="C862" s="19"/>
      <c r="F862" s="19"/>
    </row>
    <row r="863" spans="3:6" ht="14.25" customHeight="1" x14ac:dyDescent="0.35">
      <c r="C863" s="19"/>
      <c r="F863" s="19"/>
    </row>
    <row r="864" spans="3:6" ht="14.25" customHeight="1" x14ac:dyDescent="0.35">
      <c r="C864" s="19"/>
      <c r="F864" s="19"/>
    </row>
    <row r="865" spans="3:6" ht="14.25" customHeight="1" x14ac:dyDescent="0.35">
      <c r="C865" s="19"/>
      <c r="F865" s="19"/>
    </row>
    <row r="866" spans="3:6" ht="14.25" customHeight="1" x14ac:dyDescent="0.35">
      <c r="C866" s="19"/>
      <c r="F866" s="19"/>
    </row>
    <row r="867" spans="3:6" ht="14.25" customHeight="1" x14ac:dyDescent="0.35">
      <c r="C867" s="19"/>
      <c r="F867" s="19"/>
    </row>
    <row r="868" spans="3:6" ht="14.25" customHeight="1" x14ac:dyDescent="0.35">
      <c r="C868" s="19"/>
      <c r="F868" s="19"/>
    </row>
    <row r="869" spans="3:6" ht="14.25" customHeight="1" x14ac:dyDescent="0.35">
      <c r="C869" s="19"/>
      <c r="F869" s="19"/>
    </row>
    <row r="870" spans="3:6" ht="14.25" customHeight="1" x14ac:dyDescent="0.35">
      <c r="C870" s="19"/>
      <c r="F870" s="19"/>
    </row>
    <row r="871" spans="3:6" ht="14.25" customHeight="1" x14ac:dyDescent="0.35">
      <c r="C871" s="19"/>
      <c r="F871" s="19"/>
    </row>
    <row r="872" spans="3:6" ht="14.25" customHeight="1" x14ac:dyDescent="0.35">
      <c r="C872" s="19"/>
      <c r="F872" s="19"/>
    </row>
    <row r="873" spans="3:6" ht="14.25" customHeight="1" x14ac:dyDescent="0.35">
      <c r="C873" s="19"/>
      <c r="F873" s="19"/>
    </row>
    <row r="874" spans="3:6" ht="14.25" customHeight="1" x14ac:dyDescent="0.35">
      <c r="C874" s="19"/>
      <c r="F874" s="19"/>
    </row>
    <row r="875" spans="3:6" ht="14.25" customHeight="1" x14ac:dyDescent="0.35">
      <c r="C875" s="19"/>
      <c r="F875" s="19"/>
    </row>
    <row r="876" spans="3:6" ht="14.25" customHeight="1" x14ac:dyDescent="0.35">
      <c r="C876" s="19"/>
      <c r="F876" s="19"/>
    </row>
    <row r="877" spans="3:6" ht="14.25" customHeight="1" x14ac:dyDescent="0.35">
      <c r="C877" s="19"/>
      <c r="F877" s="19"/>
    </row>
    <row r="878" spans="3:6" ht="14.25" customHeight="1" x14ac:dyDescent="0.35">
      <c r="C878" s="19"/>
      <c r="F878" s="19"/>
    </row>
    <row r="879" spans="3:6" ht="14.25" customHeight="1" x14ac:dyDescent="0.35">
      <c r="C879" s="19"/>
      <c r="F879" s="19"/>
    </row>
    <row r="880" spans="3:6" ht="14.25" customHeight="1" x14ac:dyDescent="0.35">
      <c r="C880" s="19"/>
      <c r="F880" s="19"/>
    </row>
    <row r="881" spans="3:6" ht="14.25" customHeight="1" x14ac:dyDescent="0.35">
      <c r="C881" s="19"/>
      <c r="F881" s="19"/>
    </row>
    <row r="882" spans="3:6" ht="14.25" customHeight="1" x14ac:dyDescent="0.35">
      <c r="C882" s="19"/>
      <c r="F882" s="19"/>
    </row>
    <row r="883" spans="3:6" ht="14.25" customHeight="1" x14ac:dyDescent="0.35">
      <c r="C883" s="19"/>
      <c r="F883" s="19"/>
    </row>
    <row r="884" spans="3:6" ht="14.25" customHeight="1" x14ac:dyDescent="0.35">
      <c r="C884" s="19"/>
      <c r="F884" s="19"/>
    </row>
    <row r="885" spans="3:6" ht="14.25" customHeight="1" x14ac:dyDescent="0.35">
      <c r="C885" s="19"/>
      <c r="F885" s="19"/>
    </row>
    <row r="886" spans="3:6" ht="14.25" customHeight="1" x14ac:dyDescent="0.35">
      <c r="C886" s="19"/>
      <c r="F886" s="19"/>
    </row>
    <row r="887" spans="3:6" ht="14.25" customHeight="1" x14ac:dyDescent="0.35">
      <c r="C887" s="19"/>
      <c r="F887" s="19"/>
    </row>
    <row r="888" spans="3:6" ht="14.25" customHeight="1" x14ac:dyDescent="0.35">
      <c r="C888" s="19"/>
      <c r="F888" s="19"/>
    </row>
    <row r="889" spans="3:6" ht="14.25" customHeight="1" x14ac:dyDescent="0.35">
      <c r="C889" s="19"/>
      <c r="F889" s="19"/>
    </row>
    <row r="890" spans="3:6" ht="14.25" customHeight="1" x14ac:dyDescent="0.35">
      <c r="C890" s="19"/>
      <c r="F890" s="19"/>
    </row>
    <row r="891" spans="3:6" ht="14.25" customHeight="1" x14ac:dyDescent="0.35">
      <c r="C891" s="19"/>
      <c r="F891" s="19"/>
    </row>
    <row r="892" spans="3:6" ht="14.25" customHeight="1" x14ac:dyDescent="0.35">
      <c r="C892" s="19"/>
      <c r="F892" s="19"/>
    </row>
    <row r="893" spans="3:6" ht="14.25" customHeight="1" x14ac:dyDescent="0.35">
      <c r="C893" s="19"/>
      <c r="F893" s="19"/>
    </row>
    <row r="894" spans="3:6" ht="14.25" customHeight="1" x14ac:dyDescent="0.35">
      <c r="C894" s="19"/>
      <c r="F894" s="19"/>
    </row>
    <row r="895" spans="3:6" ht="14.25" customHeight="1" x14ac:dyDescent="0.35">
      <c r="C895" s="19"/>
      <c r="F895" s="19"/>
    </row>
    <row r="896" spans="3:6" ht="14.25" customHeight="1" x14ac:dyDescent="0.35">
      <c r="C896" s="19"/>
      <c r="F896" s="19"/>
    </row>
    <row r="897" spans="3:6" ht="14.25" customHeight="1" x14ac:dyDescent="0.35">
      <c r="C897" s="19"/>
      <c r="F897" s="19"/>
    </row>
    <row r="898" spans="3:6" ht="14.25" customHeight="1" x14ac:dyDescent="0.35">
      <c r="C898" s="19"/>
      <c r="F898" s="19"/>
    </row>
    <row r="899" spans="3:6" ht="14.25" customHeight="1" x14ac:dyDescent="0.35">
      <c r="C899" s="19"/>
      <c r="F899" s="19"/>
    </row>
    <row r="900" spans="3:6" ht="14.25" customHeight="1" x14ac:dyDescent="0.35">
      <c r="C900" s="19"/>
      <c r="F900" s="19"/>
    </row>
    <row r="901" spans="3:6" ht="14.25" customHeight="1" x14ac:dyDescent="0.35">
      <c r="C901" s="19"/>
      <c r="F901" s="19"/>
    </row>
    <row r="902" spans="3:6" ht="14.25" customHeight="1" x14ac:dyDescent="0.35">
      <c r="C902" s="19"/>
      <c r="F902" s="19"/>
    </row>
    <row r="903" spans="3:6" ht="14.25" customHeight="1" x14ac:dyDescent="0.35">
      <c r="C903" s="19"/>
      <c r="F903" s="19"/>
    </row>
    <row r="904" spans="3:6" ht="14.25" customHeight="1" x14ac:dyDescent="0.35">
      <c r="C904" s="19"/>
      <c r="F904" s="19"/>
    </row>
    <row r="905" spans="3:6" ht="14.25" customHeight="1" x14ac:dyDescent="0.35">
      <c r="C905" s="19"/>
      <c r="F905" s="19"/>
    </row>
    <row r="906" spans="3:6" ht="14.25" customHeight="1" x14ac:dyDescent="0.35">
      <c r="C906" s="19"/>
      <c r="F906" s="19"/>
    </row>
    <row r="907" spans="3:6" ht="14.25" customHeight="1" x14ac:dyDescent="0.35">
      <c r="C907" s="19"/>
      <c r="F907" s="19"/>
    </row>
    <row r="908" spans="3:6" ht="14.25" customHeight="1" x14ac:dyDescent="0.35">
      <c r="C908" s="19"/>
      <c r="F908" s="19"/>
    </row>
    <row r="909" spans="3:6" ht="14.25" customHeight="1" x14ac:dyDescent="0.35">
      <c r="C909" s="19"/>
      <c r="F909" s="19"/>
    </row>
    <row r="910" spans="3:6" ht="14.25" customHeight="1" x14ac:dyDescent="0.35">
      <c r="C910" s="19"/>
      <c r="F910" s="19"/>
    </row>
    <row r="911" spans="3:6" ht="14.25" customHeight="1" x14ac:dyDescent="0.35">
      <c r="C911" s="19"/>
      <c r="F911" s="19"/>
    </row>
    <row r="912" spans="3:6" ht="14.25" customHeight="1" x14ac:dyDescent="0.35">
      <c r="C912" s="19"/>
      <c r="F912" s="19"/>
    </row>
    <row r="913" spans="3:6" ht="14.25" customHeight="1" x14ac:dyDescent="0.35">
      <c r="C913" s="19"/>
      <c r="F913" s="19"/>
    </row>
    <row r="914" spans="3:6" ht="14.25" customHeight="1" x14ac:dyDescent="0.35">
      <c r="C914" s="19"/>
      <c r="F914" s="19"/>
    </row>
    <row r="915" spans="3:6" ht="14.25" customHeight="1" x14ac:dyDescent="0.35">
      <c r="C915" s="19"/>
      <c r="F915" s="19"/>
    </row>
    <row r="916" spans="3:6" ht="14.25" customHeight="1" x14ac:dyDescent="0.35">
      <c r="C916" s="19"/>
      <c r="F916" s="19"/>
    </row>
    <row r="917" spans="3:6" ht="14.25" customHeight="1" x14ac:dyDescent="0.35">
      <c r="C917" s="19"/>
      <c r="F917" s="19"/>
    </row>
    <row r="918" spans="3:6" ht="14.25" customHeight="1" x14ac:dyDescent="0.35">
      <c r="C918" s="19"/>
      <c r="F918" s="19"/>
    </row>
    <row r="919" spans="3:6" ht="14.25" customHeight="1" x14ac:dyDescent="0.35">
      <c r="C919" s="19"/>
      <c r="F919" s="19"/>
    </row>
    <row r="920" spans="3:6" ht="14.25" customHeight="1" x14ac:dyDescent="0.35">
      <c r="C920" s="19"/>
      <c r="F920" s="19"/>
    </row>
    <row r="921" spans="3:6" ht="14.25" customHeight="1" x14ac:dyDescent="0.35">
      <c r="C921" s="19"/>
      <c r="F921" s="19"/>
    </row>
    <row r="922" spans="3:6" ht="14.25" customHeight="1" x14ac:dyDescent="0.35">
      <c r="C922" s="19"/>
      <c r="F922" s="19"/>
    </row>
    <row r="923" spans="3:6" ht="14.25" customHeight="1" x14ac:dyDescent="0.35">
      <c r="C923" s="19"/>
      <c r="F923" s="19"/>
    </row>
    <row r="924" spans="3:6" ht="14.25" customHeight="1" x14ac:dyDescent="0.35">
      <c r="C924" s="19"/>
      <c r="F924" s="19"/>
    </row>
    <row r="925" spans="3:6" ht="14.25" customHeight="1" x14ac:dyDescent="0.35">
      <c r="C925" s="19"/>
      <c r="F925" s="19"/>
    </row>
    <row r="926" spans="3:6" ht="14.25" customHeight="1" x14ac:dyDescent="0.35">
      <c r="C926" s="19"/>
      <c r="F926" s="19"/>
    </row>
    <row r="927" spans="3:6" ht="14.25" customHeight="1" x14ac:dyDescent="0.35">
      <c r="C927" s="19"/>
      <c r="F927" s="19"/>
    </row>
    <row r="928" spans="3:6" ht="14.25" customHeight="1" x14ac:dyDescent="0.35">
      <c r="C928" s="19"/>
      <c r="F928" s="19"/>
    </row>
    <row r="929" spans="3:6" ht="14.25" customHeight="1" x14ac:dyDescent="0.35">
      <c r="C929" s="19"/>
      <c r="F929" s="19"/>
    </row>
    <row r="930" spans="3:6" ht="14.25" customHeight="1" x14ac:dyDescent="0.35">
      <c r="C930" s="19"/>
      <c r="F930" s="19"/>
    </row>
    <row r="931" spans="3:6" ht="14.25" customHeight="1" x14ac:dyDescent="0.35">
      <c r="C931" s="19"/>
      <c r="F931" s="19"/>
    </row>
    <row r="932" spans="3:6" ht="14.25" customHeight="1" x14ac:dyDescent="0.35">
      <c r="C932" s="19"/>
      <c r="F932" s="19"/>
    </row>
    <row r="933" spans="3:6" ht="14.25" customHeight="1" x14ac:dyDescent="0.35">
      <c r="C933" s="19"/>
      <c r="F933" s="19"/>
    </row>
    <row r="934" spans="3:6" ht="14.25" customHeight="1" x14ac:dyDescent="0.35">
      <c r="C934" s="19"/>
      <c r="F934" s="19"/>
    </row>
    <row r="935" spans="3:6" ht="14.25" customHeight="1" x14ac:dyDescent="0.35">
      <c r="C935" s="19"/>
      <c r="F935" s="19"/>
    </row>
    <row r="936" spans="3:6" ht="14.25" customHeight="1" x14ac:dyDescent="0.35">
      <c r="C936" s="19"/>
      <c r="F936" s="19"/>
    </row>
    <row r="937" spans="3:6" ht="14.25" customHeight="1" x14ac:dyDescent="0.35">
      <c r="C937" s="19"/>
      <c r="F937" s="19"/>
    </row>
    <row r="938" spans="3:6" ht="14.25" customHeight="1" x14ac:dyDescent="0.35">
      <c r="C938" s="19"/>
      <c r="F938" s="19"/>
    </row>
    <row r="939" spans="3:6" ht="14.25" customHeight="1" x14ac:dyDescent="0.35">
      <c r="C939" s="19"/>
      <c r="F939" s="19"/>
    </row>
    <row r="940" spans="3:6" ht="14.25" customHeight="1" x14ac:dyDescent="0.35">
      <c r="C940" s="19"/>
      <c r="F940" s="19"/>
    </row>
    <row r="941" spans="3:6" ht="14.25" customHeight="1" x14ac:dyDescent="0.35">
      <c r="C941" s="19"/>
      <c r="F941" s="19"/>
    </row>
    <row r="942" spans="3:6" ht="14.25" customHeight="1" x14ac:dyDescent="0.35">
      <c r="C942" s="19"/>
      <c r="F942" s="19"/>
    </row>
    <row r="943" spans="3:6" ht="14.25" customHeight="1" x14ac:dyDescent="0.35">
      <c r="C943" s="19"/>
      <c r="F943" s="19"/>
    </row>
    <row r="944" spans="3:6" ht="14.25" customHeight="1" x14ac:dyDescent="0.35">
      <c r="C944" s="19"/>
      <c r="F944" s="19"/>
    </row>
    <row r="945" spans="3:6" ht="14.25" customHeight="1" x14ac:dyDescent="0.35">
      <c r="C945" s="19"/>
      <c r="F945" s="19"/>
    </row>
    <row r="946" spans="3:6" ht="14.25" customHeight="1" x14ac:dyDescent="0.35">
      <c r="C946" s="19"/>
      <c r="F946" s="19"/>
    </row>
    <row r="947" spans="3:6" ht="14.25" customHeight="1" x14ac:dyDescent="0.35">
      <c r="C947" s="19"/>
      <c r="F947" s="19"/>
    </row>
    <row r="948" spans="3:6" ht="14.25" customHeight="1" x14ac:dyDescent="0.35">
      <c r="C948" s="19"/>
      <c r="F948" s="19"/>
    </row>
    <row r="949" spans="3:6" ht="14.25" customHeight="1" x14ac:dyDescent="0.35">
      <c r="C949" s="19"/>
      <c r="F949" s="19"/>
    </row>
    <row r="950" spans="3:6" ht="14.25" customHeight="1" x14ac:dyDescent="0.35">
      <c r="C950" s="19"/>
      <c r="F950" s="19"/>
    </row>
    <row r="951" spans="3:6" ht="14.25" customHeight="1" x14ac:dyDescent="0.35">
      <c r="C951" s="19"/>
      <c r="F951" s="19"/>
    </row>
    <row r="952" spans="3:6" ht="14.25" customHeight="1" x14ac:dyDescent="0.35">
      <c r="C952" s="19"/>
      <c r="F952" s="19"/>
    </row>
    <row r="953" spans="3:6" ht="14.25" customHeight="1" x14ac:dyDescent="0.35">
      <c r="C953" s="19"/>
      <c r="F953" s="19"/>
    </row>
    <row r="954" spans="3:6" ht="14.25" customHeight="1" x14ac:dyDescent="0.35">
      <c r="C954" s="19"/>
      <c r="F954" s="19"/>
    </row>
    <row r="955" spans="3:6" ht="14.25" customHeight="1" x14ac:dyDescent="0.35">
      <c r="C955" s="19"/>
      <c r="F955" s="19"/>
    </row>
    <row r="956" spans="3:6" ht="14.25" customHeight="1" x14ac:dyDescent="0.35">
      <c r="C956" s="19"/>
      <c r="F956" s="19"/>
    </row>
    <row r="957" spans="3:6" ht="14.25" customHeight="1" x14ac:dyDescent="0.35">
      <c r="C957" s="19"/>
      <c r="F957" s="19"/>
    </row>
    <row r="958" spans="3:6" ht="14.25" customHeight="1" x14ac:dyDescent="0.35">
      <c r="C958" s="19"/>
      <c r="F958" s="19"/>
    </row>
    <row r="959" spans="3:6" ht="14.25" customHeight="1" x14ac:dyDescent="0.35">
      <c r="C959" s="19"/>
      <c r="F959" s="19"/>
    </row>
    <row r="960" spans="3:6" ht="14.25" customHeight="1" x14ac:dyDescent="0.35">
      <c r="C960" s="19"/>
      <c r="F960" s="19"/>
    </row>
    <row r="961" spans="3:6" ht="14.25" customHeight="1" x14ac:dyDescent="0.35">
      <c r="C961" s="19"/>
      <c r="F961" s="19"/>
    </row>
    <row r="962" spans="3:6" ht="14.25" customHeight="1" x14ac:dyDescent="0.35">
      <c r="C962" s="19"/>
      <c r="F962" s="19"/>
    </row>
    <row r="963" spans="3:6" ht="14.25" customHeight="1" x14ac:dyDescent="0.35">
      <c r="C963" s="19"/>
      <c r="F963" s="19"/>
    </row>
    <row r="964" spans="3:6" ht="14.25" customHeight="1" x14ac:dyDescent="0.35">
      <c r="C964" s="19"/>
      <c r="F964" s="19"/>
    </row>
    <row r="965" spans="3:6" ht="14.25" customHeight="1" x14ac:dyDescent="0.35">
      <c r="C965" s="19"/>
      <c r="F965" s="19"/>
    </row>
    <row r="966" spans="3:6" ht="14.25" customHeight="1" x14ac:dyDescent="0.35">
      <c r="C966" s="19"/>
      <c r="F966" s="19"/>
    </row>
    <row r="967" spans="3:6" ht="14.25" customHeight="1" x14ac:dyDescent="0.35">
      <c r="C967" s="19"/>
      <c r="F967" s="19"/>
    </row>
    <row r="968" spans="3:6" ht="14.25" customHeight="1" x14ac:dyDescent="0.35">
      <c r="C968" s="19"/>
      <c r="F968" s="19"/>
    </row>
    <row r="969" spans="3:6" ht="14.25" customHeight="1" x14ac:dyDescent="0.35">
      <c r="C969" s="19"/>
      <c r="F969" s="19"/>
    </row>
    <row r="970" spans="3:6" ht="14.25" customHeight="1" x14ac:dyDescent="0.35">
      <c r="C970" s="19"/>
      <c r="F970" s="19"/>
    </row>
    <row r="971" spans="3:6" ht="14.25" customHeight="1" x14ac:dyDescent="0.35">
      <c r="C971" s="19"/>
      <c r="F971" s="19"/>
    </row>
    <row r="972" spans="3:6" ht="14.25" customHeight="1" x14ac:dyDescent="0.35">
      <c r="C972" s="19"/>
      <c r="F972" s="19"/>
    </row>
    <row r="973" spans="3:6" ht="14.25" customHeight="1" x14ac:dyDescent="0.35">
      <c r="C973" s="19"/>
      <c r="F973" s="19"/>
    </row>
    <row r="974" spans="3:6" ht="14.25" customHeight="1" x14ac:dyDescent="0.35">
      <c r="C974" s="19"/>
      <c r="F974" s="19"/>
    </row>
    <row r="975" spans="3:6" ht="14.25" customHeight="1" x14ac:dyDescent="0.35">
      <c r="C975" s="19"/>
      <c r="F975" s="19"/>
    </row>
    <row r="976" spans="3:6" ht="14.25" customHeight="1" x14ac:dyDescent="0.35">
      <c r="C976" s="19"/>
      <c r="F976" s="19"/>
    </row>
    <row r="977" spans="3:6" ht="14.25" customHeight="1" x14ac:dyDescent="0.35">
      <c r="C977" s="19"/>
      <c r="F977" s="19"/>
    </row>
    <row r="978" spans="3:6" ht="14.25" customHeight="1" x14ac:dyDescent="0.35">
      <c r="C978" s="19"/>
      <c r="F978" s="19"/>
    </row>
    <row r="979" spans="3:6" ht="14.25" customHeight="1" x14ac:dyDescent="0.35">
      <c r="C979" s="19"/>
      <c r="F979" s="19"/>
    </row>
    <row r="980" spans="3:6" ht="14.25" customHeight="1" x14ac:dyDescent="0.35">
      <c r="C980" s="19"/>
      <c r="F980" s="19"/>
    </row>
    <row r="981" spans="3:6" ht="14.25" customHeight="1" x14ac:dyDescent="0.35">
      <c r="C981" s="19"/>
      <c r="F981" s="19"/>
    </row>
    <row r="982" spans="3:6" ht="14.25" customHeight="1" x14ac:dyDescent="0.35">
      <c r="C982" s="19"/>
      <c r="F982" s="19"/>
    </row>
    <row r="983" spans="3:6" ht="14.25" customHeight="1" x14ac:dyDescent="0.35">
      <c r="C983" s="19"/>
      <c r="F983" s="19"/>
    </row>
    <row r="984" spans="3:6" ht="14.25" customHeight="1" x14ac:dyDescent="0.35">
      <c r="C984" s="19"/>
      <c r="F984" s="19"/>
    </row>
    <row r="985" spans="3:6" ht="14.25" customHeight="1" x14ac:dyDescent="0.35">
      <c r="C985" s="19"/>
      <c r="F985" s="19"/>
    </row>
    <row r="986" spans="3:6" ht="14.25" customHeight="1" x14ac:dyDescent="0.35">
      <c r="C986" s="19"/>
      <c r="F986" s="19"/>
    </row>
    <row r="987" spans="3:6" ht="14.25" customHeight="1" x14ac:dyDescent="0.35">
      <c r="C987" s="19"/>
      <c r="F987" s="19"/>
    </row>
    <row r="988" spans="3:6" ht="14.25" customHeight="1" x14ac:dyDescent="0.35">
      <c r="C988" s="19"/>
      <c r="F988" s="19"/>
    </row>
    <row r="989" spans="3:6" ht="14.25" customHeight="1" x14ac:dyDescent="0.35">
      <c r="C989" s="19"/>
      <c r="F989" s="19"/>
    </row>
    <row r="990" spans="3:6" ht="14.25" customHeight="1" x14ac:dyDescent="0.35">
      <c r="C990" s="19"/>
      <c r="F990" s="19"/>
    </row>
    <row r="991" spans="3:6" ht="14.25" customHeight="1" x14ac:dyDescent="0.35">
      <c r="C991" s="19"/>
      <c r="F991" s="19"/>
    </row>
    <row r="992" spans="3:6" ht="14.25" customHeight="1" x14ac:dyDescent="0.35">
      <c r="C992" s="19"/>
      <c r="F992" s="19"/>
    </row>
    <row r="993" spans="3:6" ht="14.25" customHeight="1" x14ac:dyDescent="0.35">
      <c r="C993" s="19"/>
      <c r="F993" s="19"/>
    </row>
    <row r="994" spans="3:6" ht="14.25" customHeight="1" x14ac:dyDescent="0.35">
      <c r="C994" s="19"/>
      <c r="F994" s="19"/>
    </row>
    <row r="995" spans="3:6" ht="14.25" customHeight="1" x14ac:dyDescent="0.35">
      <c r="C995" s="19"/>
      <c r="F995" s="19"/>
    </row>
    <row r="996" spans="3:6" ht="14.25" customHeight="1" x14ac:dyDescent="0.35">
      <c r="C996" s="19"/>
      <c r="F996" s="19"/>
    </row>
    <row r="997" spans="3:6" ht="14.25" customHeight="1" x14ac:dyDescent="0.35">
      <c r="C997" s="19"/>
      <c r="F997" s="19"/>
    </row>
    <row r="998" spans="3:6" ht="14.25" customHeight="1" x14ac:dyDescent="0.35">
      <c r="C998" s="19"/>
      <c r="F998" s="19"/>
    </row>
    <row r="999" spans="3:6" ht="14.25" customHeight="1" x14ac:dyDescent="0.35">
      <c r="C999" s="19"/>
      <c r="F999" s="19"/>
    </row>
    <row r="1000" spans="3:6" ht="14.25" customHeight="1" x14ac:dyDescent="0.35">
      <c r="C1000" s="19"/>
      <c r="F1000" s="19"/>
    </row>
  </sheetData>
  <conditionalFormatting sqref="L12">
    <cfRule type="cellIs" dxfId="1" priority="1" operator="greaterThan">
      <formula>1</formula>
    </cfRule>
  </conditionalFormatting>
  <pageMargins left="0.7" right="0.7" top="0.75" bottom="0.75" header="0" footer="0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1D118-148B-47E1-B37E-4006FAE90B8F}">
  <dimension ref="A1:Q1000"/>
  <sheetViews>
    <sheetView tabSelected="1" workbookViewId="0">
      <selection activeCell="C12" sqref="C12"/>
    </sheetView>
  </sheetViews>
  <sheetFormatPr defaultColWidth="14.453125" defaultRowHeight="15" customHeight="1" x14ac:dyDescent="0.35"/>
  <cols>
    <col min="1" max="1" width="8.7265625" customWidth="1"/>
    <col min="2" max="2" width="41.54296875" customWidth="1"/>
    <col min="3" max="3" width="19.26953125" customWidth="1"/>
    <col min="4" max="4" width="17.81640625" customWidth="1"/>
    <col min="5" max="5" width="39.453125" customWidth="1"/>
    <col min="6" max="6" width="21.26953125" customWidth="1"/>
    <col min="7" max="7" width="16" customWidth="1"/>
    <col min="8" max="8" width="33" customWidth="1"/>
    <col min="9" max="9" width="9.1796875" customWidth="1"/>
    <col min="10" max="10" width="8.7265625" customWidth="1"/>
    <col min="11" max="11" width="16.1796875" customWidth="1"/>
    <col min="12" max="12" width="13.26953125" customWidth="1"/>
    <col min="13" max="13" width="11.26953125" customWidth="1"/>
    <col min="14" max="14" width="9.1796875" customWidth="1"/>
    <col min="15" max="26" width="8.7265625" customWidth="1"/>
  </cols>
  <sheetData>
    <row r="1" spans="1:17" ht="14.25" customHeight="1" x14ac:dyDescent="0.35">
      <c r="A1" s="100" t="s">
        <v>12</v>
      </c>
      <c r="B1" s="98" t="s">
        <v>13</v>
      </c>
      <c r="C1" s="99" t="s">
        <v>14</v>
      </c>
      <c r="D1" s="41"/>
      <c r="E1" s="6"/>
      <c r="F1" s="6"/>
      <c r="G1" s="6"/>
      <c r="H1" s="6"/>
      <c r="I1" s="6"/>
      <c r="J1" s="6"/>
      <c r="K1" s="6"/>
      <c r="L1" s="6"/>
      <c r="M1" s="6"/>
    </row>
    <row r="2" spans="1:17" ht="14.25" customHeight="1" x14ac:dyDescent="0.35">
      <c r="A2" s="35"/>
      <c r="B2" s="101" t="s">
        <v>15</v>
      </c>
      <c r="C2" s="53"/>
      <c r="D2" s="41"/>
      <c r="E2" s="6"/>
      <c r="F2" s="6"/>
      <c r="G2" s="6"/>
      <c r="H2" s="6"/>
      <c r="I2" s="6"/>
      <c r="J2" s="6"/>
      <c r="K2" s="6"/>
      <c r="L2" s="6"/>
      <c r="M2" s="6"/>
    </row>
    <row r="3" spans="1:17" ht="14.25" customHeight="1" x14ac:dyDescent="0.35">
      <c r="A3" s="41"/>
      <c r="B3" s="41"/>
      <c r="C3" s="41"/>
      <c r="D3" s="6"/>
      <c r="E3" s="6"/>
      <c r="G3" s="6"/>
      <c r="H3" s="6"/>
      <c r="I3" s="6"/>
      <c r="J3" s="6"/>
      <c r="K3" s="6"/>
      <c r="L3" s="6"/>
      <c r="M3" s="6"/>
    </row>
    <row r="4" spans="1:17" ht="14.25" customHeight="1" x14ac:dyDescent="0.35">
      <c r="A4" s="6"/>
      <c r="D4" s="6"/>
      <c r="E4" s="41"/>
      <c r="F4" s="7" t="s">
        <v>18</v>
      </c>
      <c r="G4" s="6"/>
      <c r="J4" s="42"/>
      <c r="K4" s="42"/>
      <c r="L4" s="42"/>
      <c r="M4" s="42"/>
    </row>
    <row r="5" spans="1:17" ht="14.25" customHeight="1" x14ac:dyDescent="0.35">
      <c r="A5" s="6"/>
      <c r="B5" s="20" t="s">
        <v>16</v>
      </c>
      <c r="C5" s="21" t="s">
        <v>17</v>
      </c>
      <c r="D5" s="41"/>
      <c r="E5" s="89" t="s">
        <v>20</v>
      </c>
      <c r="F5" s="88"/>
      <c r="G5" s="41"/>
      <c r="I5" s="47"/>
      <c r="J5" s="48"/>
      <c r="K5" s="4"/>
      <c r="L5" s="4"/>
      <c r="M5" s="49"/>
      <c r="N5" s="54"/>
    </row>
    <row r="6" spans="1:17" ht="14.25" customHeight="1" x14ac:dyDescent="0.35">
      <c r="A6" s="6"/>
      <c r="B6" s="20" t="s">
        <v>19</v>
      </c>
      <c r="C6" s="21"/>
      <c r="D6" s="41"/>
      <c r="E6" s="102" t="s">
        <v>22</v>
      </c>
      <c r="F6" s="65"/>
      <c r="G6" s="41"/>
      <c r="I6" s="42"/>
      <c r="J6" s="50"/>
      <c r="K6" s="71" t="s">
        <v>24</v>
      </c>
      <c r="L6" s="51"/>
      <c r="M6" s="52"/>
      <c r="N6" s="42"/>
    </row>
    <row r="7" spans="1:17" ht="14.25" customHeight="1" x14ac:dyDescent="0.35">
      <c r="A7" s="41"/>
      <c r="B7" s="20" t="s">
        <v>21</v>
      </c>
      <c r="C7" s="38"/>
      <c r="D7" s="41" t="s">
        <v>25</v>
      </c>
      <c r="E7" s="93" t="s">
        <v>78</v>
      </c>
      <c r="F7" s="67">
        <f>SUM(F8)</f>
        <v>0</v>
      </c>
      <c r="G7" s="41"/>
      <c r="I7" s="42"/>
      <c r="J7" s="50"/>
      <c r="K7" s="51"/>
      <c r="L7" s="51"/>
      <c r="M7" s="52"/>
      <c r="N7" s="42"/>
    </row>
    <row r="8" spans="1:17" ht="14.25" customHeight="1" x14ac:dyDescent="0.35">
      <c r="A8" s="41"/>
      <c r="B8" s="6"/>
      <c r="D8" s="41" t="s">
        <v>25</v>
      </c>
      <c r="E8" s="30" t="s">
        <v>79</v>
      </c>
      <c r="F8" s="64" t="s">
        <v>23</v>
      </c>
      <c r="G8" s="41"/>
      <c r="I8" s="42"/>
      <c r="J8" s="50"/>
      <c r="K8" s="8" t="s">
        <v>28</v>
      </c>
      <c r="L8" s="9">
        <v>600</v>
      </c>
      <c r="M8" s="28"/>
      <c r="N8" s="41"/>
      <c r="O8" s="6"/>
      <c r="P8" s="6"/>
      <c r="Q8" s="6"/>
    </row>
    <row r="9" spans="1:17" ht="14.25" customHeight="1" x14ac:dyDescent="0.35">
      <c r="A9" s="41"/>
      <c r="C9" s="7" t="s">
        <v>18</v>
      </c>
      <c r="D9" s="41" t="s">
        <v>25</v>
      </c>
      <c r="E9" s="92" t="s">
        <v>80</v>
      </c>
      <c r="F9" s="68">
        <f>SUM(F10)</f>
        <v>0</v>
      </c>
      <c r="G9" s="41"/>
      <c r="I9" s="42"/>
      <c r="J9" s="50"/>
      <c r="K9" s="10" t="s">
        <v>31</v>
      </c>
      <c r="L9" s="31">
        <v>6008.4</v>
      </c>
      <c r="M9" s="28"/>
      <c r="N9" s="41"/>
      <c r="O9" s="6"/>
      <c r="P9" s="6"/>
      <c r="Q9" s="6"/>
    </row>
    <row r="10" spans="1:17" ht="14.25" customHeight="1" x14ac:dyDescent="0.35">
      <c r="A10" s="41"/>
      <c r="B10" s="89" t="s">
        <v>29</v>
      </c>
      <c r="C10" s="88"/>
      <c r="D10" s="41"/>
      <c r="E10" s="30" t="s">
        <v>21</v>
      </c>
      <c r="F10" s="64"/>
      <c r="G10" s="41"/>
      <c r="I10" s="42"/>
      <c r="J10" s="50"/>
      <c r="K10" s="10" t="s">
        <v>33</v>
      </c>
      <c r="L10" s="104">
        <f>SUM(L9-L8)</f>
        <v>5408.4</v>
      </c>
      <c r="M10" s="28"/>
      <c r="N10" s="41"/>
      <c r="O10" s="6"/>
      <c r="P10" s="6"/>
      <c r="Q10" s="6"/>
    </row>
    <row r="11" spans="1:17" ht="14.25" customHeight="1" x14ac:dyDescent="0.35">
      <c r="A11" s="41"/>
      <c r="B11" s="102" t="s">
        <v>22</v>
      </c>
      <c r="C11" s="73">
        <v>0</v>
      </c>
      <c r="D11" s="41"/>
      <c r="E11" s="92" t="s">
        <v>81</v>
      </c>
      <c r="F11" s="68">
        <f>SUM(F12:F14)</f>
        <v>0</v>
      </c>
      <c r="G11" s="41"/>
      <c r="I11" s="42"/>
      <c r="J11" s="50"/>
      <c r="K11" s="10" t="s">
        <v>36</v>
      </c>
      <c r="L11" s="105">
        <f ca="1">SUM(L21*L16)</f>
        <v>10617.583561643834</v>
      </c>
      <c r="M11" s="28"/>
      <c r="N11" s="41"/>
      <c r="O11" s="6"/>
      <c r="P11" s="6"/>
      <c r="Q11" s="6"/>
    </row>
    <row r="12" spans="1:17" ht="14.25" customHeight="1" x14ac:dyDescent="0.35">
      <c r="A12" s="41"/>
      <c r="B12" s="93" t="s">
        <v>34</v>
      </c>
      <c r="C12" s="72">
        <f>SUM(C13:C18)</f>
        <v>0</v>
      </c>
      <c r="D12" s="41" t="s">
        <v>25</v>
      </c>
      <c r="E12" s="30" t="s">
        <v>82</v>
      </c>
      <c r="F12" s="64">
        <v>0</v>
      </c>
      <c r="G12" s="41"/>
      <c r="I12" s="42"/>
      <c r="J12" s="50"/>
      <c r="K12" s="10" t="s">
        <v>39</v>
      </c>
      <c r="L12" s="103">
        <f ca="1">SUM(L8/L11)</f>
        <v>5.6510033240285314E-2</v>
      </c>
      <c r="M12" s="28"/>
      <c r="N12" s="41"/>
      <c r="O12" s="6"/>
      <c r="P12" s="6"/>
      <c r="Q12" s="6"/>
    </row>
    <row r="13" spans="1:17" ht="14.25" customHeight="1" x14ac:dyDescent="0.35">
      <c r="A13" s="41"/>
      <c r="B13" s="30" t="s">
        <v>37</v>
      </c>
      <c r="C13" s="113">
        <v>0</v>
      </c>
      <c r="D13" s="41" t="s">
        <v>25</v>
      </c>
      <c r="E13" s="30" t="s">
        <v>40</v>
      </c>
      <c r="F13" s="64">
        <v>0</v>
      </c>
      <c r="G13" s="41"/>
      <c r="I13" s="42"/>
      <c r="J13" s="50"/>
      <c r="K13" s="10" t="s">
        <v>41</v>
      </c>
      <c r="L13" s="109">
        <v>45259</v>
      </c>
      <c r="M13" s="28"/>
      <c r="N13" s="41"/>
      <c r="O13" s="6"/>
      <c r="P13" s="6"/>
      <c r="Q13" s="6"/>
    </row>
    <row r="14" spans="1:17" ht="14.25" customHeight="1" x14ac:dyDescent="0.35">
      <c r="A14" s="41"/>
      <c r="B14" s="30" t="s">
        <v>37</v>
      </c>
      <c r="C14" s="75">
        <v>0</v>
      </c>
      <c r="D14" s="41" t="s">
        <v>25</v>
      </c>
      <c r="E14" s="30"/>
      <c r="F14" s="64">
        <v>0</v>
      </c>
      <c r="G14" s="41"/>
      <c r="I14" s="42"/>
      <c r="J14" s="50"/>
      <c r="K14" s="10" t="s">
        <v>43</v>
      </c>
      <c r="L14" s="109">
        <v>45624</v>
      </c>
      <c r="M14" s="28"/>
      <c r="N14" s="41"/>
      <c r="O14" s="6"/>
      <c r="P14" s="6"/>
      <c r="Q14" s="6"/>
    </row>
    <row r="15" spans="1:17" ht="14.25" customHeight="1" x14ac:dyDescent="0.35">
      <c r="A15" s="41"/>
      <c r="B15" s="30" t="s">
        <v>37</v>
      </c>
      <c r="C15" s="75">
        <v>0</v>
      </c>
      <c r="D15" s="41" t="s">
        <v>25</v>
      </c>
      <c r="E15" s="94" t="s">
        <v>83</v>
      </c>
      <c r="F15" s="68">
        <f>SUM(F16:F22)</f>
        <v>0</v>
      </c>
      <c r="G15" s="41"/>
      <c r="I15" s="42"/>
      <c r="J15" s="50"/>
      <c r="K15" s="10" t="s">
        <v>45</v>
      </c>
      <c r="L15" s="110">
        <f>SUM(L14-L13)</f>
        <v>365</v>
      </c>
      <c r="M15" s="52"/>
      <c r="N15" s="41"/>
      <c r="O15" s="6"/>
      <c r="P15" s="6"/>
      <c r="Q15" s="6"/>
    </row>
    <row r="16" spans="1:17" ht="14.25" customHeight="1" x14ac:dyDescent="0.35">
      <c r="A16" s="41"/>
      <c r="B16" s="30" t="s">
        <v>37</v>
      </c>
      <c r="C16" s="75">
        <v>0</v>
      </c>
      <c r="D16" s="41" t="s">
        <v>25</v>
      </c>
      <c r="E16" s="55" t="s">
        <v>53</v>
      </c>
      <c r="F16" s="64">
        <v>0</v>
      </c>
      <c r="G16" s="41"/>
      <c r="I16" s="42"/>
      <c r="J16" s="50"/>
      <c r="K16" s="10" t="s">
        <v>47</v>
      </c>
      <c r="L16" s="106">
        <f ca="1">DATEDIF(L13, TODAY(),"D")</f>
        <v>645</v>
      </c>
      <c r="M16" s="28"/>
      <c r="N16" s="41"/>
      <c r="O16" s="6"/>
      <c r="P16" s="6"/>
      <c r="Q16" s="6"/>
    </row>
    <row r="17" spans="1:17" ht="14.25" customHeight="1" x14ac:dyDescent="0.35">
      <c r="A17" s="41"/>
      <c r="B17" s="30" t="s">
        <v>37</v>
      </c>
      <c r="C17" s="75">
        <v>0</v>
      </c>
      <c r="D17" s="41" t="s">
        <v>25</v>
      </c>
      <c r="E17" s="55" t="s">
        <v>51</v>
      </c>
      <c r="F17" s="64">
        <v>0</v>
      </c>
      <c r="G17" s="41"/>
      <c r="I17" s="42"/>
      <c r="J17" s="50"/>
      <c r="K17" s="10" t="s">
        <v>50</v>
      </c>
      <c r="L17" s="106">
        <f ca="1">SUM(L15-L16)</f>
        <v>-280</v>
      </c>
      <c r="M17" s="28"/>
      <c r="N17" s="41"/>
      <c r="O17" s="6"/>
      <c r="P17" s="6"/>
      <c r="Q17" s="6"/>
    </row>
    <row r="18" spans="1:17" ht="14.25" customHeight="1" x14ac:dyDescent="0.35">
      <c r="A18" s="41"/>
      <c r="B18" s="30" t="s">
        <v>37</v>
      </c>
      <c r="C18" s="75">
        <v>0</v>
      </c>
      <c r="D18" s="41" t="s">
        <v>25</v>
      </c>
      <c r="E18" s="55" t="s">
        <v>82</v>
      </c>
      <c r="F18" s="64">
        <v>0</v>
      </c>
      <c r="G18" s="41"/>
      <c r="I18" s="42"/>
      <c r="J18" s="50"/>
      <c r="K18" s="11" t="s">
        <v>52</v>
      </c>
      <c r="L18" s="107">
        <f ca="1">(DATEDIF(L13,TODAY(),"d")+1)/(DATEDIF(L13,L14,"d")+1)</f>
        <v>1.7650273224043715</v>
      </c>
      <c r="M18" s="28"/>
      <c r="N18" s="41"/>
      <c r="O18" s="6"/>
      <c r="P18" s="6"/>
      <c r="Q18" s="6"/>
    </row>
    <row r="19" spans="1:17" ht="14.25" customHeight="1" x14ac:dyDescent="0.35">
      <c r="A19" s="41"/>
      <c r="B19" s="92" t="s">
        <v>46</v>
      </c>
      <c r="C19" s="68">
        <f>SUM(C20:C22)</f>
        <v>0</v>
      </c>
      <c r="D19" s="47"/>
      <c r="E19" s="55" t="s">
        <v>84</v>
      </c>
      <c r="F19" s="64">
        <v>0</v>
      </c>
      <c r="G19" s="41"/>
      <c r="H19" s="6"/>
      <c r="I19" s="41"/>
      <c r="J19" s="34"/>
      <c r="K19" s="12" t="s">
        <v>54</v>
      </c>
      <c r="L19" s="108">
        <f>SUM(L9-L10)/L9</f>
        <v>9.9860195725983633E-2</v>
      </c>
      <c r="M19" s="28"/>
      <c r="N19" s="41"/>
      <c r="O19" s="6"/>
      <c r="P19" s="6"/>
      <c r="Q19" s="6"/>
    </row>
    <row r="20" spans="1:17" ht="14.25" customHeight="1" x14ac:dyDescent="0.35">
      <c r="A20" s="41"/>
      <c r="B20" s="30" t="s">
        <v>48</v>
      </c>
      <c r="C20" s="75">
        <v>0</v>
      </c>
      <c r="D20" s="41"/>
      <c r="E20" s="55" t="s">
        <v>85</v>
      </c>
      <c r="F20" s="64">
        <v>0</v>
      </c>
      <c r="G20" s="41"/>
      <c r="H20" s="6"/>
      <c r="I20" s="41"/>
      <c r="J20" s="34"/>
      <c r="K20" s="42"/>
      <c r="L20" s="42"/>
      <c r="M20" s="28"/>
      <c r="N20" s="41"/>
      <c r="O20" s="6"/>
      <c r="P20" s="6"/>
      <c r="Q20" s="6"/>
    </row>
    <row r="21" spans="1:17" ht="14.25" customHeight="1" x14ac:dyDescent="0.35">
      <c r="A21" s="41"/>
      <c r="B21" s="30" t="s">
        <v>48</v>
      </c>
      <c r="C21" s="75">
        <v>0</v>
      </c>
      <c r="D21" s="41"/>
      <c r="E21" s="55" t="s">
        <v>57</v>
      </c>
      <c r="F21" s="64">
        <v>0</v>
      </c>
      <c r="G21" s="41"/>
      <c r="H21" s="6"/>
      <c r="I21" s="47"/>
      <c r="J21" s="35"/>
      <c r="K21" s="111" t="s">
        <v>58</v>
      </c>
      <c r="L21" s="112">
        <f>SUM(L9/L15)</f>
        <v>16.461369863013697</v>
      </c>
      <c r="M21" s="53"/>
      <c r="N21" s="41"/>
      <c r="O21" s="6"/>
      <c r="P21" s="6"/>
      <c r="Q21" s="6"/>
    </row>
    <row r="22" spans="1:17" ht="14.25" customHeight="1" x14ac:dyDescent="0.35">
      <c r="A22" s="41"/>
      <c r="B22" s="30" t="s">
        <v>48</v>
      </c>
      <c r="C22" s="75">
        <v>0</v>
      </c>
      <c r="D22" s="41"/>
      <c r="E22" s="55"/>
      <c r="F22" s="59">
        <v>0</v>
      </c>
      <c r="G22" s="41"/>
      <c r="H22" s="6"/>
      <c r="I22" s="6"/>
      <c r="J22" s="41"/>
      <c r="K22" s="42"/>
      <c r="L22" s="42"/>
      <c r="M22" s="41"/>
      <c r="N22" s="6"/>
      <c r="O22" s="6"/>
      <c r="P22" s="6"/>
      <c r="Q22" s="6"/>
    </row>
    <row r="23" spans="1:17" ht="14.25" customHeight="1" x14ac:dyDescent="0.35">
      <c r="A23" s="41"/>
      <c r="B23" s="92" t="s">
        <v>86</v>
      </c>
      <c r="C23" s="69">
        <f>SUM(C24)</f>
        <v>0</v>
      </c>
      <c r="D23" s="41"/>
      <c r="E23" s="94" t="s">
        <v>62</v>
      </c>
      <c r="F23" s="68">
        <f>SUM(F24)</f>
        <v>0</v>
      </c>
      <c r="G23" s="41"/>
      <c r="H23" s="6"/>
      <c r="I23" s="6"/>
      <c r="J23" s="6"/>
      <c r="K23" s="6"/>
      <c r="L23" s="6"/>
      <c r="M23" s="6"/>
    </row>
    <row r="24" spans="1:17" ht="14.25" customHeight="1" x14ac:dyDescent="0.35">
      <c r="A24" s="41"/>
      <c r="B24" s="30" t="s">
        <v>48</v>
      </c>
      <c r="C24" s="75">
        <v>0</v>
      </c>
      <c r="D24" s="41"/>
      <c r="E24" s="55" t="s">
        <v>87</v>
      </c>
      <c r="F24" s="59">
        <v>0</v>
      </c>
      <c r="G24" s="41"/>
      <c r="H24" s="6"/>
      <c r="I24" s="6"/>
      <c r="J24" s="6"/>
      <c r="K24" s="6"/>
      <c r="L24" s="6"/>
      <c r="M24" s="6"/>
    </row>
    <row r="25" spans="1:17" ht="14.25" customHeight="1" x14ac:dyDescent="0.35">
      <c r="A25" s="41"/>
      <c r="B25" s="77" t="s">
        <v>61</v>
      </c>
      <c r="C25" s="78">
        <f>SUM(C12,C19,C23)</f>
        <v>0</v>
      </c>
      <c r="D25" s="41"/>
      <c r="E25" s="94" t="s">
        <v>88</v>
      </c>
      <c r="F25" s="68">
        <f>SUM(F26)</f>
        <v>0</v>
      </c>
      <c r="G25" s="41"/>
      <c r="H25" s="6"/>
      <c r="I25" s="6"/>
      <c r="J25" s="6"/>
      <c r="K25" s="6"/>
      <c r="L25" s="6"/>
      <c r="M25" s="6"/>
    </row>
    <row r="26" spans="1:17" ht="14.25" customHeight="1" thickBot="1" x14ac:dyDescent="0.4">
      <c r="A26" s="41"/>
      <c r="B26" s="114" t="s">
        <v>63</v>
      </c>
      <c r="C26" s="115">
        <f>SUM(C27:C33)</f>
        <v>0</v>
      </c>
      <c r="D26" s="41"/>
      <c r="E26" s="55"/>
      <c r="F26" s="59">
        <v>0</v>
      </c>
      <c r="G26" s="41"/>
      <c r="H26" s="6"/>
      <c r="I26" s="6"/>
      <c r="J26" s="6"/>
      <c r="K26" s="6"/>
      <c r="L26" s="6"/>
      <c r="M26" s="6"/>
    </row>
    <row r="27" spans="1:17" ht="14.25" customHeight="1" thickBot="1" x14ac:dyDescent="0.4">
      <c r="A27" s="41"/>
      <c r="B27" s="117" t="s">
        <v>37</v>
      </c>
      <c r="C27" s="118">
        <v>0</v>
      </c>
      <c r="D27" s="41"/>
      <c r="E27" s="94" t="s">
        <v>89</v>
      </c>
      <c r="F27" s="68">
        <f>SUM(F28)</f>
        <v>0</v>
      </c>
      <c r="G27" s="41"/>
      <c r="H27" s="6"/>
      <c r="I27" s="6"/>
      <c r="J27" s="6"/>
      <c r="K27" s="6"/>
      <c r="L27" s="6"/>
      <c r="M27" s="6"/>
    </row>
    <row r="28" spans="1:17" ht="14.25" customHeight="1" thickTop="1" x14ac:dyDescent="0.35">
      <c r="A28" s="41"/>
      <c r="B28" s="119" t="s">
        <v>37</v>
      </c>
      <c r="C28" s="120">
        <v>0</v>
      </c>
      <c r="D28" s="41"/>
      <c r="E28" s="55"/>
      <c r="F28" s="59">
        <v>0</v>
      </c>
      <c r="G28" s="41"/>
      <c r="H28" s="6"/>
      <c r="I28" s="6"/>
      <c r="J28" s="6"/>
      <c r="K28" s="6"/>
      <c r="L28" s="6"/>
      <c r="M28" s="6"/>
    </row>
    <row r="29" spans="1:17" ht="14.25" customHeight="1" thickBot="1" x14ac:dyDescent="0.4">
      <c r="A29" s="41"/>
      <c r="B29" s="119" t="s">
        <v>37</v>
      </c>
      <c r="C29" s="120">
        <v>0</v>
      </c>
      <c r="D29" s="41"/>
      <c r="E29" s="94" t="s">
        <v>90</v>
      </c>
      <c r="F29" s="68">
        <f>SUM(F30:F31)</f>
        <v>0</v>
      </c>
      <c r="G29" s="41"/>
      <c r="H29" s="6"/>
      <c r="I29" s="6"/>
      <c r="J29" s="6"/>
      <c r="K29" s="6"/>
      <c r="L29" s="6"/>
      <c r="M29" s="6"/>
    </row>
    <row r="30" spans="1:17" ht="14.25" customHeight="1" thickTop="1" x14ac:dyDescent="0.35">
      <c r="A30" s="41"/>
      <c r="B30" s="119" t="s">
        <v>37</v>
      </c>
      <c r="C30" s="120">
        <v>0</v>
      </c>
      <c r="D30" s="41"/>
      <c r="E30" s="55" t="s">
        <v>91</v>
      </c>
      <c r="F30" s="59">
        <v>0</v>
      </c>
      <c r="G30" s="41"/>
      <c r="H30" s="6"/>
      <c r="I30" s="6"/>
      <c r="J30" s="6"/>
      <c r="K30" s="6"/>
      <c r="L30" s="6"/>
      <c r="M30" s="6"/>
    </row>
    <row r="31" spans="1:17" ht="14.25" customHeight="1" thickBot="1" x14ac:dyDescent="0.4">
      <c r="A31" s="41"/>
      <c r="B31" s="119" t="s">
        <v>37</v>
      </c>
      <c r="C31" s="120">
        <v>0</v>
      </c>
      <c r="D31" s="41"/>
      <c r="E31" s="56" t="s">
        <v>25</v>
      </c>
      <c r="F31" s="60">
        <v>0</v>
      </c>
      <c r="G31" s="41"/>
      <c r="H31" s="6"/>
      <c r="I31" s="6"/>
      <c r="J31" s="6"/>
      <c r="K31" s="6"/>
      <c r="L31" s="6"/>
      <c r="M31" s="6"/>
    </row>
    <row r="32" spans="1:17" ht="14.25" customHeight="1" thickBot="1" x14ac:dyDescent="0.4">
      <c r="A32" s="41"/>
      <c r="B32" s="119" t="s">
        <v>37</v>
      </c>
      <c r="C32" s="120">
        <v>0</v>
      </c>
      <c r="D32" s="42"/>
      <c r="E32" s="57" t="s">
        <v>67</v>
      </c>
      <c r="F32" s="61">
        <f>SUM(F7,F9,F11,F15,F23,F25,F27,F29)</f>
        <v>0</v>
      </c>
      <c r="G32" s="41"/>
      <c r="H32" s="6"/>
      <c r="I32" s="6"/>
      <c r="J32" s="6"/>
      <c r="K32" s="6"/>
      <c r="L32" s="6"/>
      <c r="M32" s="6"/>
    </row>
    <row r="33" spans="1:13" ht="14.25" customHeight="1" thickBot="1" x14ac:dyDescent="0.4">
      <c r="A33" s="41"/>
      <c r="B33" s="121" t="s">
        <v>37</v>
      </c>
      <c r="C33" s="122">
        <v>0</v>
      </c>
      <c r="D33" s="41"/>
      <c r="E33" s="37" t="s">
        <v>68</v>
      </c>
      <c r="F33" s="17">
        <f>SUM(F6-F32)</f>
        <v>0</v>
      </c>
      <c r="G33" s="41"/>
      <c r="H33" s="6"/>
      <c r="I33" s="6"/>
      <c r="J33" s="6"/>
      <c r="K33" s="6"/>
      <c r="L33" s="6"/>
      <c r="M33" s="6"/>
    </row>
    <row r="34" spans="1:13" ht="14.25" customHeight="1" thickBot="1" x14ac:dyDescent="0.4">
      <c r="A34" s="41"/>
      <c r="B34" s="97" t="s">
        <v>92</v>
      </c>
      <c r="C34" s="116">
        <f>SUM(C35)</f>
        <v>0</v>
      </c>
      <c r="D34" s="41"/>
      <c r="E34" s="46"/>
      <c r="F34" s="40" t="s">
        <v>69</v>
      </c>
      <c r="G34" s="41"/>
      <c r="H34" s="6"/>
      <c r="I34" s="6"/>
      <c r="J34" s="6"/>
      <c r="K34" s="6"/>
      <c r="L34" s="6"/>
      <c r="M34" s="6"/>
    </row>
    <row r="35" spans="1:13" ht="14.25" customHeight="1" thickBot="1" x14ac:dyDescent="0.4">
      <c r="A35" s="41"/>
      <c r="B35" s="56" t="s">
        <v>25</v>
      </c>
      <c r="C35" s="60" t="s">
        <v>23</v>
      </c>
      <c r="D35" s="41"/>
      <c r="E35" s="42"/>
      <c r="F35" s="42"/>
      <c r="G35" s="6"/>
      <c r="H35" s="6"/>
      <c r="I35" s="6"/>
      <c r="J35" s="6"/>
      <c r="K35" s="6"/>
      <c r="L35" s="6"/>
      <c r="M35" s="6"/>
    </row>
    <row r="36" spans="1:13" ht="14.25" customHeight="1" x14ac:dyDescent="0.35">
      <c r="A36" s="41"/>
      <c r="B36" s="36" t="s">
        <v>61</v>
      </c>
      <c r="C36" s="58">
        <f>SUM(C26, C34)</f>
        <v>0</v>
      </c>
      <c r="D36" s="41"/>
      <c r="F36" s="7" t="s">
        <v>18</v>
      </c>
      <c r="G36" s="41"/>
      <c r="H36" s="6"/>
      <c r="I36" s="6"/>
      <c r="J36" s="6"/>
      <c r="K36" s="6"/>
      <c r="L36" s="6"/>
      <c r="M36" s="6"/>
    </row>
    <row r="37" spans="1:13" ht="14.25" customHeight="1" x14ac:dyDescent="0.35">
      <c r="A37" s="41"/>
      <c r="B37" s="41"/>
      <c r="C37" s="45" t="s">
        <v>69</v>
      </c>
      <c r="D37" s="41"/>
      <c r="E37" s="89" t="s">
        <v>70</v>
      </c>
      <c r="F37" s="88" t="s">
        <v>71</v>
      </c>
      <c r="G37" s="41"/>
      <c r="H37" s="6"/>
      <c r="I37" s="6"/>
      <c r="J37" s="6"/>
      <c r="K37" s="6"/>
      <c r="L37" s="6"/>
      <c r="M37" s="6"/>
    </row>
    <row r="38" spans="1:13" ht="14.25" customHeight="1" x14ac:dyDescent="0.35">
      <c r="A38" s="6"/>
      <c r="B38" s="16" t="s">
        <v>73</v>
      </c>
      <c r="C38" s="62">
        <f>SUM(C25,C36)</f>
        <v>0</v>
      </c>
      <c r="D38" s="41"/>
      <c r="E38" s="90" t="s">
        <v>25</v>
      </c>
      <c r="F38" s="65" t="s">
        <v>23</v>
      </c>
      <c r="G38" s="41"/>
      <c r="H38" s="6"/>
      <c r="I38" s="6"/>
      <c r="J38" s="6"/>
      <c r="K38" s="6"/>
      <c r="L38" s="6"/>
      <c r="M38" s="6"/>
    </row>
    <row r="39" spans="1:13" ht="14.25" customHeight="1" x14ac:dyDescent="0.35">
      <c r="A39" s="41"/>
      <c r="B39" s="37" t="s">
        <v>74</v>
      </c>
      <c r="C39" s="87">
        <f>SUM(C11-C38)</f>
        <v>0</v>
      </c>
      <c r="D39" s="41"/>
      <c r="E39" s="95" t="s">
        <v>72</v>
      </c>
      <c r="F39" s="70">
        <f>SUM(F40:F41)</f>
        <v>0</v>
      </c>
      <c r="G39" s="6"/>
      <c r="H39" s="6"/>
      <c r="I39" s="6"/>
      <c r="J39" s="6"/>
      <c r="K39" s="6"/>
      <c r="L39" s="6"/>
      <c r="M39" s="6"/>
    </row>
    <row r="40" spans="1:13" ht="14.25" customHeight="1" x14ac:dyDescent="0.35">
      <c r="A40" s="41"/>
      <c r="B40" s="35"/>
      <c r="C40" s="40" t="s">
        <v>69</v>
      </c>
      <c r="D40" s="41" t="s">
        <v>25</v>
      </c>
      <c r="E40" s="32" t="s">
        <v>48</v>
      </c>
      <c r="F40" s="64" t="s">
        <v>23</v>
      </c>
      <c r="G40" s="6"/>
      <c r="H40" s="6"/>
      <c r="I40" s="6"/>
      <c r="J40" s="6"/>
      <c r="K40" s="6"/>
      <c r="L40" s="6"/>
      <c r="M40" s="6"/>
    </row>
    <row r="41" spans="1:13" ht="14.25" customHeight="1" x14ac:dyDescent="0.35">
      <c r="A41" s="41"/>
      <c r="B41" s="41"/>
      <c r="C41" s="41"/>
      <c r="D41" s="41" t="s">
        <v>25</v>
      </c>
      <c r="E41" s="32" t="s">
        <v>48</v>
      </c>
      <c r="F41" s="64" t="s">
        <v>23</v>
      </c>
      <c r="G41" s="6"/>
      <c r="H41" s="6"/>
      <c r="I41" s="6"/>
      <c r="J41" s="6"/>
      <c r="K41" s="6"/>
      <c r="L41" s="6"/>
      <c r="M41" s="6"/>
    </row>
    <row r="42" spans="1:13" ht="14.25" customHeight="1" x14ac:dyDescent="0.35">
      <c r="A42" s="41"/>
      <c r="B42" s="42"/>
      <c r="C42" s="7" t="s">
        <v>18</v>
      </c>
      <c r="D42" s="41" t="s">
        <v>25</v>
      </c>
      <c r="E42" s="96" t="s">
        <v>93</v>
      </c>
      <c r="F42" s="68">
        <f>SUM(F43:F44)</f>
        <v>0</v>
      </c>
      <c r="G42" s="6"/>
      <c r="H42" s="6"/>
      <c r="I42" s="6"/>
      <c r="J42" s="6"/>
      <c r="K42" s="6"/>
      <c r="L42" s="6"/>
      <c r="M42" s="6"/>
    </row>
    <row r="43" spans="1:13" ht="14.25" customHeight="1" x14ac:dyDescent="0.35">
      <c r="A43" s="42"/>
      <c r="B43" s="89" t="s">
        <v>94</v>
      </c>
      <c r="C43" s="88" t="s">
        <v>71</v>
      </c>
      <c r="D43" s="42"/>
      <c r="E43" s="32" t="s">
        <v>48</v>
      </c>
      <c r="F43" s="64" t="s">
        <v>23</v>
      </c>
    </row>
    <row r="44" spans="1:13" ht="14.25" customHeight="1" x14ac:dyDescent="0.35">
      <c r="B44" s="95" t="s">
        <v>95</v>
      </c>
      <c r="C44" s="68">
        <f>SUM(C45)</f>
        <v>0</v>
      </c>
      <c r="E44" s="32" t="s">
        <v>48</v>
      </c>
      <c r="F44" s="64" t="s">
        <v>23</v>
      </c>
    </row>
    <row r="45" spans="1:13" ht="14.25" customHeight="1" x14ac:dyDescent="0.35">
      <c r="B45" s="13" t="s">
        <v>48</v>
      </c>
      <c r="C45" s="66" t="s">
        <v>23</v>
      </c>
      <c r="E45" s="96" t="s">
        <v>96</v>
      </c>
      <c r="F45" s="68">
        <f>SUM(F46)</f>
        <v>0</v>
      </c>
    </row>
    <row r="46" spans="1:13" ht="14.25" customHeight="1" x14ac:dyDescent="0.35">
      <c r="E46" s="30" t="s">
        <v>97</v>
      </c>
      <c r="F46" s="64" t="s">
        <v>23</v>
      </c>
    </row>
    <row r="47" spans="1:13" ht="14.25" customHeight="1" x14ac:dyDescent="0.35">
      <c r="B47" s="16" t="s">
        <v>98</v>
      </c>
      <c r="C47" s="62">
        <f>SUM(C44)</f>
        <v>0</v>
      </c>
      <c r="E47" s="92" t="s">
        <v>99</v>
      </c>
      <c r="F47" s="68">
        <f>SUM(F48:F49)</f>
        <v>0</v>
      </c>
    </row>
    <row r="48" spans="1:13" ht="14.25" customHeight="1" x14ac:dyDescent="0.35">
      <c r="B48" s="37" t="s">
        <v>100</v>
      </c>
      <c r="C48" s="17">
        <f>SUM(C44-C47)</f>
        <v>0</v>
      </c>
      <c r="E48" s="30" t="s">
        <v>97</v>
      </c>
      <c r="F48" s="64" t="s">
        <v>23</v>
      </c>
    </row>
    <row r="49" spans="2:6" ht="14.25" customHeight="1" x14ac:dyDescent="0.35">
      <c r="B49" s="35"/>
      <c r="C49" s="40" t="s">
        <v>69</v>
      </c>
      <c r="E49" s="13"/>
      <c r="F49" s="14" t="s">
        <v>25</v>
      </c>
    </row>
    <row r="50" spans="2:6" ht="14.25" customHeight="1" x14ac:dyDescent="0.35">
      <c r="E50" s="42"/>
      <c r="F50" s="42"/>
    </row>
    <row r="51" spans="2:6" ht="14.25" customHeight="1" x14ac:dyDescent="0.35">
      <c r="E51" s="43" t="s">
        <v>76</v>
      </c>
      <c r="F51" s="62">
        <f>SUM(F39,F42,F45,F47)</f>
        <v>0</v>
      </c>
    </row>
    <row r="52" spans="2:6" ht="14.25" customHeight="1" x14ac:dyDescent="0.35">
      <c r="E52" s="15" t="s">
        <v>77</v>
      </c>
      <c r="F52" s="44" t="e">
        <f>SUM(F38-F51)</f>
        <v>#VALUE!</v>
      </c>
    </row>
    <row r="53" spans="2:6" ht="14.25" customHeight="1" x14ac:dyDescent="0.35">
      <c r="E53" s="39"/>
      <c r="F53" s="40" t="s">
        <v>69</v>
      </c>
    </row>
    <row r="54" spans="2:6" ht="14.25" customHeight="1" x14ac:dyDescent="0.35"/>
    <row r="55" spans="2:6" ht="14.25" customHeight="1" x14ac:dyDescent="0.35"/>
    <row r="56" spans="2:6" ht="14.25" customHeight="1" x14ac:dyDescent="0.35"/>
    <row r="57" spans="2:6" ht="14.25" customHeight="1" x14ac:dyDescent="0.35"/>
    <row r="58" spans="2:6" ht="14.25" customHeight="1" x14ac:dyDescent="0.35">
      <c r="E58" s="42"/>
      <c r="F58" s="42"/>
    </row>
    <row r="59" spans="2:6" ht="14.25" customHeight="1" x14ac:dyDescent="0.35"/>
    <row r="60" spans="2:6" ht="14.25" customHeight="1" x14ac:dyDescent="0.35"/>
    <row r="61" spans="2:6" ht="14.25" customHeight="1" x14ac:dyDescent="0.35"/>
    <row r="62" spans="2:6" ht="14.25" customHeight="1" x14ac:dyDescent="0.35"/>
    <row r="63" spans="2:6" ht="14.25" customHeight="1" x14ac:dyDescent="0.35"/>
    <row r="64" spans="2:6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spans="3:6" ht="14.25" customHeight="1" x14ac:dyDescent="0.35"/>
    <row r="82" spans="3:6" ht="14.25" customHeight="1" x14ac:dyDescent="0.35"/>
    <row r="83" spans="3:6" ht="14.25" customHeight="1" x14ac:dyDescent="0.35"/>
    <row r="84" spans="3:6" ht="14.25" customHeight="1" x14ac:dyDescent="0.35">
      <c r="F84" s="19"/>
    </row>
    <row r="85" spans="3:6" ht="14.25" customHeight="1" x14ac:dyDescent="0.35">
      <c r="C85" s="19"/>
      <c r="F85" s="19"/>
    </row>
    <row r="86" spans="3:6" ht="14.25" customHeight="1" x14ac:dyDescent="0.35">
      <c r="C86" s="19"/>
      <c r="F86" s="19"/>
    </row>
    <row r="87" spans="3:6" ht="14.25" customHeight="1" x14ac:dyDescent="0.35">
      <c r="C87" s="19"/>
      <c r="F87" s="19"/>
    </row>
    <row r="88" spans="3:6" ht="14.25" customHeight="1" x14ac:dyDescent="0.35">
      <c r="C88" s="19"/>
      <c r="F88" s="19"/>
    </row>
    <row r="89" spans="3:6" ht="14.25" customHeight="1" x14ac:dyDescent="0.35">
      <c r="C89" s="19"/>
      <c r="F89" s="19"/>
    </row>
    <row r="90" spans="3:6" ht="14.25" customHeight="1" x14ac:dyDescent="0.35">
      <c r="C90" s="19"/>
      <c r="F90" s="19"/>
    </row>
    <row r="91" spans="3:6" ht="14.25" customHeight="1" x14ac:dyDescent="0.35">
      <c r="C91" s="19"/>
      <c r="F91" s="19"/>
    </row>
    <row r="92" spans="3:6" ht="14.25" customHeight="1" x14ac:dyDescent="0.35">
      <c r="C92" s="19"/>
      <c r="F92" s="19"/>
    </row>
    <row r="93" spans="3:6" ht="14.25" customHeight="1" x14ac:dyDescent="0.35">
      <c r="C93" s="19"/>
      <c r="F93" s="19"/>
    </row>
    <row r="94" spans="3:6" ht="14.25" customHeight="1" x14ac:dyDescent="0.35">
      <c r="C94" s="19"/>
      <c r="F94" s="19"/>
    </row>
    <row r="95" spans="3:6" ht="14.25" customHeight="1" x14ac:dyDescent="0.35">
      <c r="C95" s="19"/>
      <c r="F95" s="19"/>
    </row>
    <row r="96" spans="3:6" ht="14.25" customHeight="1" x14ac:dyDescent="0.35">
      <c r="C96" s="19"/>
      <c r="F96" s="19"/>
    </row>
    <row r="97" spans="3:6" ht="14.25" customHeight="1" x14ac:dyDescent="0.35">
      <c r="C97" s="19"/>
      <c r="F97" s="19"/>
    </row>
    <row r="98" spans="3:6" ht="14.25" customHeight="1" x14ac:dyDescent="0.35">
      <c r="C98" s="19"/>
      <c r="F98" s="19"/>
    </row>
    <row r="99" spans="3:6" ht="14.25" customHeight="1" x14ac:dyDescent="0.35">
      <c r="C99" s="19"/>
      <c r="F99" s="19"/>
    </row>
    <row r="100" spans="3:6" ht="14.25" customHeight="1" x14ac:dyDescent="0.35">
      <c r="C100" s="19"/>
      <c r="F100" s="19"/>
    </row>
    <row r="101" spans="3:6" ht="14.25" customHeight="1" x14ac:dyDescent="0.35">
      <c r="C101" s="19"/>
      <c r="F101" s="19"/>
    </row>
    <row r="102" spans="3:6" ht="14.25" customHeight="1" x14ac:dyDescent="0.35">
      <c r="C102" s="19"/>
      <c r="F102" s="19"/>
    </row>
    <row r="103" spans="3:6" ht="14.25" customHeight="1" x14ac:dyDescent="0.35">
      <c r="C103" s="19"/>
      <c r="F103" s="19"/>
    </row>
    <row r="104" spans="3:6" ht="14.25" customHeight="1" x14ac:dyDescent="0.35">
      <c r="C104" s="19"/>
      <c r="F104" s="19"/>
    </row>
    <row r="105" spans="3:6" ht="14.25" customHeight="1" x14ac:dyDescent="0.35">
      <c r="C105" s="19"/>
      <c r="F105" s="19"/>
    </row>
    <row r="106" spans="3:6" ht="14.25" customHeight="1" x14ac:dyDescent="0.35">
      <c r="C106" s="19"/>
      <c r="F106" s="19"/>
    </row>
    <row r="107" spans="3:6" ht="14.25" customHeight="1" x14ac:dyDescent="0.35">
      <c r="C107" s="19"/>
      <c r="F107" s="19"/>
    </row>
    <row r="108" spans="3:6" ht="14.25" customHeight="1" x14ac:dyDescent="0.35">
      <c r="C108" s="19"/>
      <c r="F108" s="19"/>
    </row>
    <row r="109" spans="3:6" ht="14.25" customHeight="1" x14ac:dyDescent="0.35">
      <c r="C109" s="19"/>
      <c r="F109" s="19"/>
    </row>
    <row r="110" spans="3:6" ht="14.25" customHeight="1" x14ac:dyDescent="0.35">
      <c r="C110" s="19"/>
      <c r="F110" s="19"/>
    </row>
    <row r="111" spans="3:6" ht="14.25" customHeight="1" x14ac:dyDescent="0.35">
      <c r="C111" s="19"/>
      <c r="F111" s="19"/>
    </row>
    <row r="112" spans="3:6" ht="14.25" customHeight="1" x14ac:dyDescent="0.35">
      <c r="C112" s="19"/>
      <c r="F112" s="19"/>
    </row>
    <row r="113" spans="3:6" ht="14.25" customHeight="1" x14ac:dyDescent="0.35">
      <c r="C113" s="19"/>
      <c r="F113" s="19"/>
    </row>
    <row r="114" spans="3:6" ht="14.25" customHeight="1" x14ac:dyDescent="0.35">
      <c r="C114" s="19"/>
      <c r="F114" s="19"/>
    </row>
    <row r="115" spans="3:6" ht="14.25" customHeight="1" x14ac:dyDescent="0.35">
      <c r="C115" s="19"/>
      <c r="F115" s="19"/>
    </row>
    <row r="116" spans="3:6" ht="14.25" customHeight="1" x14ac:dyDescent="0.35">
      <c r="C116" s="19"/>
      <c r="F116" s="19"/>
    </row>
    <row r="117" spans="3:6" ht="14.25" customHeight="1" x14ac:dyDescent="0.35">
      <c r="C117" s="19"/>
      <c r="F117" s="19"/>
    </row>
    <row r="118" spans="3:6" ht="14.25" customHeight="1" x14ac:dyDescent="0.35">
      <c r="C118" s="19"/>
      <c r="F118" s="19"/>
    </row>
    <row r="119" spans="3:6" ht="14.25" customHeight="1" x14ac:dyDescent="0.35">
      <c r="C119" s="19"/>
      <c r="F119" s="19"/>
    </row>
    <row r="120" spans="3:6" ht="14.25" customHeight="1" x14ac:dyDescent="0.35">
      <c r="C120" s="19"/>
      <c r="F120" s="19"/>
    </row>
    <row r="121" spans="3:6" ht="14.25" customHeight="1" x14ac:dyDescent="0.35">
      <c r="C121" s="19"/>
      <c r="F121" s="19"/>
    </row>
    <row r="122" spans="3:6" ht="14.25" customHeight="1" x14ac:dyDescent="0.35">
      <c r="C122" s="19"/>
      <c r="F122" s="19"/>
    </row>
    <row r="123" spans="3:6" ht="14.25" customHeight="1" x14ac:dyDescent="0.35">
      <c r="C123" s="19"/>
      <c r="F123" s="19"/>
    </row>
    <row r="124" spans="3:6" ht="14.25" customHeight="1" x14ac:dyDescent="0.35">
      <c r="C124" s="19"/>
      <c r="F124" s="19"/>
    </row>
    <row r="125" spans="3:6" ht="14.25" customHeight="1" x14ac:dyDescent="0.35">
      <c r="C125" s="19"/>
      <c r="F125" s="19"/>
    </row>
    <row r="126" spans="3:6" ht="14.25" customHeight="1" x14ac:dyDescent="0.35">
      <c r="C126" s="19"/>
      <c r="F126" s="19"/>
    </row>
    <row r="127" spans="3:6" ht="14.25" customHeight="1" x14ac:dyDescent="0.35">
      <c r="C127" s="19"/>
      <c r="F127" s="19"/>
    </row>
    <row r="128" spans="3:6" ht="14.25" customHeight="1" x14ac:dyDescent="0.35">
      <c r="C128" s="19"/>
      <c r="F128" s="19"/>
    </row>
    <row r="129" spans="3:6" ht="14.25" customHeight="1" x14ac:dyDescent="0.35">
      <c r="C129" s="19"/>
      <c r="F129" s="19"/>
    </row>
    <row r="130" spans="3:6" ht="14.25" customHeight="1" x14ac:dyDescent="0.35">
      <c r="C130" s="19"/>
      <c r="F130" s="19"/>
    </row>
    <row r="131" spans="3:6" ht="14.25" customHeight="1" x14ac:dyDescent="0.35">
      <c r="C131" s="19"/>
      <c r="F131" s="19"/>
    </row>
    <row r="132" spans="3:6" ht="14.25" customHeight="1" x14ac:dyDescent="0.35">
      <c r="C132" s="19"/>
      <c r="F132" s="19"/>
    </row>
    <row r="133" spans="3:6" ht="14.25" customHeight="1" x14ac:dyDescent="0.35">
      <c r="C133" s="19"/>
      <c r="F133" s="19"/>
    </row>
    <row r="134" spans="3:6" ht="14.25" customHeight="1" x14ac:dyDescent="0.35">
      <c r="C134" s="19"/>
      <c r="F134" s="19"/>
    </row>
    <row r="135" spans="3:6" ht="14.25" customHeight="1" x14ac:dyDescent="0.35">
      <c r="C135" s="19"/>
      <c r="F135" s="19"/>
    </row>
    <row r="136" spans="3:6" ht="14.25" customHeight="1" x14ac:dyDescent="0.35">
      <c r="C136" s="19"/>
      <c r="F136" s="19"/>
    </row>
    <row r="137" spans="3:6" ht="14.25" customHeight="1" x14ac:dyDescent="0.35">
      <c r="C137" s="19"/>
      <c r="F137" s="19"/>
    </row>
    <row r="138" spans="3:6" ht="14.25" customHeight="1" x14ac:dyDescent="0.35">
      <c r="C138" s="19"/>
      <c r="F138" s="19"/>
    </row>
    <row r="139" spans="3:6" ht="14.25" customHeight="1" x14ac:dyDescent="0.35">
      <c r="C139" s="19"/>
      <c r="F139" s="19"/>
    </row>
    <row r="140" spans="3:6" ht="14.25" customHeight="1" x14ac:dyDescent="0.35">
      <c r="C140" s="19"/>
      <c r="F140" s="19"/>
    </row>
    <row r="141" spans="3:6" ht="14.25" customHeight="1" x14ac:dyDescent="0.35">
      <c r="C141" s="19"/>
      <c r="F141" s="19"/>
    </row>
    <row r="142" spans="3:6" ht="14.25" customHeight="1" x14ac:dyDescent="0.35">
      <c r="C142" s="19"/>
      <c r="F142" s="19"/>
    </row>
    <row r="143" spans="3:6" ht="14.25" customHeight="1" x14ac:dyDescent="0.35">
      <c r="C143" s="19"/>
      <c r="F143" s="19"/>
    </row>
    <row r="144" spans="3:6" ht="14.25" customHeight="1" x14ac:dyDescent="0.35">
      <c r="C144" s="19"/>
      <c r="F144" s="19"/>
    </row>
    <row r="145" spans="3:6" ht="14.25" customHeight="1" x14ac:dyDescent="0.35">
      <c r="C145" s="19"/>
      <c r="F145" s="19"/>
    </row>
    <row r="146" spans="3:6" ht="14.25" customHeight="1" x14ac:dyDescent="0.35">
      <c r="C146" s="19"/>
      <c r="F146" s="19"/>
    </row>
    <row r="147" spans="3:6" ht="14.25" customHeight="1" x14ac:dyDescent="0.35">
      <c r="C147" s="19"/>
      <c r="F147" s="19"/>
    </row>
    <row r="148" spans="3:6" ht="14.25" customHeight="1" x14ac:dyDescent="0.35">
      <c r="C148" s="19"/>
      <c r="F148" s="19"/>
    </row>
    <row r="149" spans="3:6" ht="14.25" customHeight="1" x14ac:dyDescent="0.35">
      <c r="C149" s="19"/>
      <c r="F149" s="19"/>
    </row>
    <row r="150" spans="3:6" ht="14.25" customHeight="1" x14ac:dyDescent="0.35">
      <c r="C150" s="19"/>
      <c r="F150" s="19"/>
    </row>
    <row r="151" spans="3:6" ht="14.25" customHeight="1" x14ac:dyDescent="0.35">
      <c r="C151" s="19"/>
      <c r="F151" s="19"/>
    </row>
    <row r="152" spans="3:6" ht="14.25" customHeight="1" x14ac:dyDescent="0.35">
      <c r="C152" s="19"/>
      <c r="F152" s="19"/>
    </row>
    <row r="153" spans="3:6" ht="14.25" customHeight="1" x14ac:dyDescent="0.35">
      <c r="C153" s="19"/>
      <c r="F153" s="19"/>
    </row>
    <row r="154" spans="3:6" ht="14.25" customHeight="1" x14ac:dyDescent="0.35">
      <c r="C154" s="19"/>
      <c r="F154" s="19"/>
    </row>
    <row r="155" spans="3:6" ht="14.25" customHeight="1" x14ac:dyDescent="0.35">
      <c r="C155" s="19"/>
      <c r="F155" s="19"/>
    </row>
    <row r="156" spans="3:6" ht="14.25" customHeight="1" x14ac:dyDescent="0.35">
      <c r="C156" s="19"/>
      <c r="F156" s="19"/>
    </row>
    <row r="157" spans="3:6" ht="14.25" customHeight="1" x14ac:dyDescent="0.35">
      <c r="C157" s="19"/>
      <c r="F157" s="19"/>
    </row>
    <row r="158" spans="3:6" ht="14.25" customHeight="1" x14ac:dyDescent="0.35">
      <c r="C158" s="19"/>
      <c r="F158" s="19"/>
    </row>
    <row r="159" spans="3:6" ht="14.25" customHeight="1" x14ac:dyDescent="0.35">
      <c r="C159" s="19"/>
      <c r="F159" s="19"/>
    </row>
    <row r="160" spans="3:6" ht="14.25" customHeight="1" x14ac:dyDescent="0.35">
      <c r="C160" s="19"/>
      <c r="F160" s="19"/>
    </row>
    <row r="161" spans="3:6" ht="14.25" customHeight="1" x14ac:dyDescent="0.35">
      <c r="C161" s="19"/>
      <c r="F161" s="19"/>
    </row>
    <row r="162" spans="3:6" ht="14.25" customHeight="1" x14ac:dyDescent="0.35">
      <c r="C162" s="19"/>
      <c r="F162" s="19"/>
    </row>
    <row r="163" spans="3:6" ht="14.25" customHeight="1" x14ac:dyDescent="0.35">
      <c r="C163" s="19"/>
      <c r="F163" s="19"/>
    </row>
    <row r="164" spans="3:6" ht="14.25" customHeight="1" x14ac:dyDescent="0.35">
      <c r="C164" s="19"/>
      <c r="F164" s="19"/>
    </row>
    <row r="165" spans="3:6" ht="14.25" customHeight="1" x14ac:dyDescent="0.35">
      <c r="C165" s="19"/>
      <c r="F165" s="19"/>
    </row>
    <row r="166" spans="3:6" ht="14.25" customHeight="1" x14ac:dyDescent="0.35">
      <c r="C166" s="19"/>
      <c r="F166" s="19"/>
    </row>
    <row r="167" spans="3:6" ht="14.25" customHeight="1" x14ac:dyDescent="0.35">
      <c r="C167" s="19"/>
      <c r="F167" s="19"/>
    </row>
    <row r="168" spans="3:6" ht="14.25" customHeight="1" x14ac:dyDescent="0.35">
      <c r="C168" s="19"/>
      <c r="F168" s="19"/>
    </row>
    <row r="169" spans="3:6" ht="14.25" customHeight="1" x14ac:dyDescent="0.35">
      <c r="C169" s="19"/>
      <c r="F169" s="19"/>
    </row>
    <row r="170" spans="3:6" ht="14.25" customHeight="1" x14ac:dyDescent="0.35">
      <c r="C170" s="19"/>
      <c r="F170" s="19"/>
    </row>
    <row r="171" spans="3:6" ht="14.25" customHeight="1" x14ac:dyDescent="0.35">
      <c r="C171" s="19"/>
      <c r="F171" s="19"/>
    </row>
    <row r="172" spans="3:6" ht="14.25" customHeight="1" x14ac:dyDescent="0.35">
      <c r="C172" s="19"/>
      <c r="F172" s="19"/>
    </row>
    <row r="173" spans="3:6" ht="14.25" customHeight="1" x14ac:dyDescent="0.35">
      <c r="C173" s="19"/>
      <c r="F173" s="19"/>
    </row>
    <row r="174" spans="3:6" ht="14.25" customHeight="1" x14ac:dyDescent="0.35">
      <c r="C174" s="19"/>
      <c r="F174" s="19"/>
    </row>
    <row r="175" spans="3:6" ht="14.25" customHeight="1" x14ac:dyDescent="0.35">
      <c r="C175" s="19"/>
      <c r="F175" s="19"/>
    </row>
    <row r="176" spans="3:6" ht="14.25" customHeight="1" x14ac:dyDescent="0.35">
      <c r="C176" s="19"/>
      <c r="F176" s="19"/>
    </row>
    <row r="177" spans="3:6" ht="14.25" customHeight="1" x14ac:dyDescent="0.35">
      <c r="C177" s="19"/>
      <c r="F177" s="19"/>
    </row>
    <row r="178" spans="3:6" ht="14.25" customHeight="1" x14ac:dyDescent="0.35">
      <c r="C178" s="19"/>
      <c r="F178" s="19"/>
    </row>
    <row r="179" spans="3:6" ht="14.25" customHeight="1" x14ac:dyDescent="0.35">
      <c r="C179" s="19"/>
      <c r="F179" s="19"/>
    </row>
    <row r="180" spans="3:6" ht="14.25" customHeight="1" x14ac:dyDescent="0.35">
      <c r="C180" s="19"/>
      <c r="F180" s="19"/>
    </row>
    <row r="181" spans="3:6" ht="14.25" customHeight="1" x14ac:dyDescent="0.35">
      <c r="C181" s="19"/>
      <c r="F181" s="19"/>
    </row>
    <row r="182" spans="3:6" ht="14.25" customHeight="1" x14ac:dyDescent="0.35">
      <c r="C182" s="19"/>
      <c r="F182" s="19"/>
    </row>
    <row r="183" spans="3:6" ht="14.25" customHeight="1" x14ac:dyDescent="0.35">
      <c r="C183" s="19"/>
      <c r="F183" s="19"/>
    </row>
    <row r="184" spans="3:6" ht="14.25" customHeight="1" x14ac:dyDescent="0.35">
      <c r="C184" s="19"/>
      <c r="F184" s="19"/>
    </row>
    <row r="185" spans="3:6" ht="14.25" customHeight="1" x14ac:dyDescent="0.35">
      <c r="C185" s="19"/>
      <c r="F185" s="19"/>
    </row>
    <row r="186" spans="3:6" ht="14.25" customHeight="1" x14ac:dyDescent="0.35">
      <c r="C186" s="19"/>
      <c r="F186" s="19"/>
    </row>
    <row r="187" spans="3:6" ht="14.25" customHeight="1" x14ac:dyDescent="0.35">
      <c r="C187" s="19"/>
      <c r="F187" s="19"/>
    </row>
    <row r="188" spans="3:6" ht="14.25" customHeight="1" x14ac:dyDescent="0.35">
      <c r="C188" s="19"/>
      <c r="F188" s="19"/>
    </row>
    <row r="189" spans="3:6" ht="14.25" customHeight="1" x14ac:dyDescent="0.35">
      <c r="C189" s="19"/>
      <c r="F189" s="19"/>
    </row>
    <row r="190" spans="3:6" ht="14.25" customHeight="1" x14ac:dyDescent="0.35">
      <c r="C190" s="19"/>
      <c r="F190" s="19"/>
    </row>
    <row r="191" spans="3:6" ht="14.25" customHeight="1" x14ac:dyDescent="0.35">
      <c r="C191" s="19"/>
      <c r="F191" s="19"/>
    </row>
    <row r="192" spans="3:6" ht="14.25" customHeight="1" x14ac:dyDescent="0.35">
      <c r="C192" s="19"/>
      <c r="F192" s="19"/>
    </row>
    <row r="193" spans="3:6" ht="14.25" customHeight="1" x14ac:dyDescent="0.35">
      <c r="C193" s="19"/>
      <c r="F193" s="19"/>
    </row>
    <row r="194" spans="3:6" ht="14.25" customHeight="1" x14ac:dyDescent="0.35">
      <c r="C194" s="19"/>
      <c r="F194" s="19"/>
    </row>
    <row r="195" spans="3:6" ht="14.25" customHeight="1" x14ac:dyDescent="0.35">
      <c r="C195" s="19"/>
      <c r="F195" s="19"/>
    </row>
    <row r="196" spans="3:6" ht="14.25" customHeight="1" x14ac:dyDescent="0.35">
      <c r="C196" s="19"/>
      <c r="F196" s="19"/>
    </row>
    <row r="197" spans="3:6" ht="14.25" customHeight="1" x14ac:dyDescent="0.35">
      <c r="C197" s="19"/>
      <c r="F197" s="19"/>
    </row>
    <row r="198" spans="3:6" ht="14.25" customHeight="1" x14ac:dyDescent="0.35">
      <c r="C198" s="19"/>
      <c r="F198" s="19"/>
    </row>
    <row r="199" spans="3:6" ht="14.25" customHeight="1" x14ac:dyDescent="0.35">
      <c r="C199" s="19"/>
      <c r="F199" s="19"/>
    </row>
    <row r="200" spans="3:6" ht="14.25" customHeight="1" x14ac:dyDescent="0.35">
      <c r="C200" s="19"/>
      <c r="F200" s="19"/>
    </row>
    <row r="201" spans="3:6" ht="14.25" customHeight="1" x14ac:dyDescent="0.35">
      <c r="C201" s="19"/>
      <c r="F201" s="19"/>
    </row>
    <row r="202" spans="3:6" ht="14.25" customHeight="1" x14ac:dyDescent="0.35">
      <c r="C202" s="19"/>
      <c r="F202" s="19"/>
    </row>
    <row r="203" spans="3:6" ht="14.25" customHeight="1" x14ac:dyDescent="0.35">
      <c r="C203" s="19"/>
      <c r="F203" s="19"/>
    </row>
    <row r="204" spans="3:6" ht="14.25" customHeight="1" x14ac:dyDescent="0.35">
      <c r="C204" s="19"/>
      <c r="F204" s="19"/>
    </row>
    <row r="205" spans="3:6" ht="14.25" customHeight="1" x14ac:dyDescent="0.35">
      <c r="C205" s="19"/>
      <c r="F205" s="19"/>
    </row>
    <row r="206" spans="3:6" ht="14.25" customHeight="1" x14ac:dyDescent="0.35">
      <c r="C206" s="19"/>
      <c r="F206" s="19"/>
    </row>
    <row r="207" spans="3:6" ht="14.25" customHeight="1" x14ac:dyDescent="0.35">
      <c r="C207" s="19"/>
      <c r="F207" s="19"/>
    </row>
    <row r="208" spans="3:6" ht="14.25" customHeight="1" x14ac:dyDescent="0.35">
      <c r="C208" s="19"/>
      <c r="F208" s="19"/>
    </row>
    <row r="209" spans="3:6" ht="14.25" customHeight="1" x14ac:dyDescent="0.35">
      <c r="C209" s="19"/>
      <c r="F209" s="19"/>
    </row>
    <row r="210" spans="3:6" ht="14.25" customHeight="1" x14ac:dyDescent="0.35">
      <c r="C210" s="19"/>
      <c r="F210" s="19"/>
    </row>
    <row r="211" spans="3:6" ht="14.25" customHeight="1" x14ac:dyDescent="0.35">
      <c r="C211" s="19"/>
      <c r="F211" s="19"/>
    </row>
    <row r="212" spans="3:6" ht="14.25" customHeight="1" x14ac:dyDescent="0.35">
      <c r="C212" s="19"/>
      <c r="F212" s="19"/>
    </row>
    <row r="213" spans="3:6" ht="14.25" customHeight="1" x14ac:dyDescent="0.35">
      <c r="C213" s="19"/>
      <c r="F213" s="19"/>
    </row>
    <row r="214" spans="3:6" ht="14.25" customHeight="1" x14ac:dyDescent="0.35">
      <c r="C214" s="19"/>
      <c r="F214" s="19"/>
    </row>
    <row r="215" spans="3:6" ht="14.25" customHeight="1" x14ac:dyDescent="0.35">
      <c r="C215" s="19"/>
      <c r="F215" s="19"/>
    </row>
    <row r="216" spans="3:6" ht="14.25" customHeight="1" x14ac:dyDescent="0.35">
      <c r="C216" s="19"/>
      <c r="F216" s="19"/>
    </row>
    <row r="217" spans="3:6" ht="14.25" customHeight="1" x14ac:dyDescent="0.35">
      <c r="C217" s="19"/>
      <c r="F217" s="19"/>
    </row>
    <row r="218" spans="3:6" ht="14.25" customHeight="1" x14ac:dyDescent="0.35">
      <c r="C218" s="19"/>
      <c r="F218" s="19"/>
    </row>
    <row r="219" spans="3:6" ht="14.25" customHeight="1" x14ac:dyDescent="0.35">
      <c r="C219" s="19"/>
      <c r="F219" s="19"/>
    </row>
    <row r="220" spans="3:6" ht="14.25" customHeight="1" x14ac:dyDescent="0.35">
      <c r="C220" s="19"/>
      <c r="F220" s="19"/>
    </row>
    <row r="221" spans="3:6" ht="14.25" customHeight="1" x14ac:dyDescent="0.35">
      <c r="C221" s="19"/>
      <c r="F221" s="19"/>
    </row>
    <row r="222" spans="3:6" ht="14.25" customHeight="1" x14ac:dyDescent="0.35">
      <c r="C222" s="19"/>
      <c r="F222" s="19"/>
    </row>
    <row r="223" spans="3:6" ht="14.25" customHeight="1" x14ac:dyDescent="0.35">
      <c r="C223" s="19"/>
      <c r="F223" s="19"/>
    </row>
    <row r="224" spans="3:6" ht="14.25" customHeight="1" x14ac:dyDescent="0.35">
      <c r="C224" s="19"/>
      <c r="F224" s="19"/>
    </row>
    <row r="225" spans="3:6" ht="14.25" customHeight="1" x14ac:dyDescent="0.35">
      <c r="C225" s="19"/>
      <c r="F225" s="19"/>
    </row>
    <row r="226" spans="3:6" ht="14.25" customHeight="1" x14ac:dyDescent="0.35">
      <c r="C226" s="19"/>
      <c r="F226" s="19"/>
    </row>
    <row r="227" spans="3:6" ht="14.25" customHeight="1" x14ac:dyDescent="0.35">
      <c r="C227" s="19"/>
      <c r="F227" s="19"/>
    </row>
    <row r="228" spans="3:6" ht="14.25" customHeight="1" x14ac:dyDescent="0.35">
      <c r="C228" s="19"/>
      <c r="F228" s="19"/>
    </row>
    <row r="229" spans="3:6" ht="14.25" customHeight="1" x14ac:dyDescent="0.35">
      <c r="C229" s="19"/>
      <c r="F229" s="19"/>
    </row>
    <row r="230" spans="3:6" ht="14.25" customHeight="1" x14ac:dyDescent="0.35">
      <c r="C230" s="19"/>
      <c r="F230" s="19"/>
    </row>
    <row r="231" spans="3:6" ht="14.25" customHeight="1" x14ac:dyDescent="0.35">
      <c r="C231" s="19"/>
      <c r="F231" s="19"/>
    </row>
    <row r="232" spans="3:6" ht="14.25" customHeight="1" x14ac:dyDescent="0.35">
      <c r="C232" s="19"/>
      <c r="F232" s="19"/>
    </row>
    <row r="233" spans="3:6" ht="14.25" customHeight="1" x14ac:dyDescent="0.35">
      <c r="C233" s="19"/>
      <c r="F233" s="19"/>
    </row>
    <row r="234" spans="3:6" ht="14.25" customHeight="1" x14ac:dyDescent="0.35">
      <c r="C234" s="19"/>
      <c r="F234" s="19"/>
    </row>
    <row r="235" spans="3:6" ht="14.25" customHeight="1" x14ac:dyDescent="0.35">
      <c r="C235" s="19"/>
      <c r="F235" s="19"/>
    </row>
    <row r="236" spans="3:6" ht="14.25" customHeight="1" x14ac:dyDescent="0.35">
      <c r="C236" s="19"/>
      <c r="F236" s="19"/>
    </row>
    <row r="237" spans="3:6" ht="14.25" customHeight="1" x14ac:dyDescent="0.35">
      <c r="C237" s="19"/>
      <c r="F237" s="19"/>
    </row>
    <row r="238" spans="3:6" ht="14.25" customHeight="1" x14ac:dyDescent="0.35">
      <c r="C238" s="19"/>
      <c r="F238" s="19"/>
    </row>
    <row r="239" spans="3:6" ht="14.25" customHeight="1" x14ac:dyDescent="0.35">
      <c r="C239" s="19"/>
      <c r="F239" s="19"/>
    </row>
    <row r="240" spans="3:6" ht="14.25" customHeight="1" x14ac:dyDescent="0.35">
      <c r="C240" s="19"/>
      <c r="F240" s="19"/>
    </row>
    <row r="241" spans="3:6" ht="14.25" customHeight="1" x14ac:dyDescent="0.35">
      <c r="C241" s="19"/>
      <c r="F241" s="19"/>
    </row>
    <row r="242" spans="3:6" ht="14.25" customHeight="1" x14ac:dyDescent="0.35">
      <c r="C242" s="19"/>
      <c r="F242" s="19"/>
    </row>
    <row r="243" spans="3:6" ht="14.25" customHeight="1" x14ac:dyDescent="0.35">
      <c r="C243" s="19"/>
      <c r="F243" s="19"/>
    </row>
    <row r="244" spans="3:6" ht="14.25" customHeight="1" x14ac:dyDescent="0.35">
      <c r="C244" s="19"/>
      <c r="F244" s="19"/>
    </row>
    <row r="245" spans="3:6" ht="14.25" customHeight="1" x14ac:dyDescent="0.35">
      <c r="C245" s="19"/>
      <c r="F245" s="19"/>
    </row>
    <row r="246" spans="3:6" ht="14.25" customHeight="1" x14ac:dyDescent="0.35">
      <c r="C246" s="19"/>
      <c r="F246" s="19"/>
    </row>
    <row r="247" spans="3:6" ht="14.25" customHeight="1" x14ac:dyDescent="0.35">
      <c r="C247" s="19"/>
      <c r="F247" s="19"/>
    </row>
    <row r="248" spans="3:6" ht="14.25" customHeight="1" x14ac:dyDescent="0.35">
      <c r="C248" s="19"/>
      <c r="F248" s="19"/>
    </row>
    <row r="249" spans="3:6" ht="14.25" customHeight="1" x14ac:dyDescent="0.35">
      <c r="C249" s="19"/>
      <c r="F249" s="19"/>
    </row>
    <row r="250" spans="3:6" ht="14.25" customHeight="1" x14ac:dyDescent="0.35">
      <c r="C250" s="19"/>
      <c r="F250" s="19"/>
    </row>
    <row r="251" spans="3:6" ht="14.25" customHeight="1" x14ac:dyDescent="0.35">
      <c r="C251" s="19"/>
      <c r="F251" s="19"/>
    </row>
    <row r="252" spans="3:6" ht="14.25" customHeight="1" x14ac:dyDescent="0.35">
      <c r="C252" s="19"/>
      <c r="F252" s="19"/>
    </row>
    <row r="253" spans="3:6" ht="14.25" customHeight="1" x14ac:dyDescent="0.35">
      <c r="C253" s="19"/>
      <c r="F253" s="19"/>
    </row>
    <row r="254" spans="3:6" ht="14.25" customHeight="1" x14ac:dyDescent="0.35">
      <c r="C254" s="19"/>
      <c r="F254" s="19"/>
    </row>
    <row r="255" spans="3:6" ht="14.25" customHeight="1" x14ac:dyDescent="0.35">
      <c r="C255" s="19"/>
      <c r="F255" s="19"/>
    </row>
    <row r="256" spans="3:6" ht="14.25" customHeight="1" x14ac:dyDescent="0.35">
      <c r="C256" s="19"/>
      <c r="F256" s="19"/>
    </row>
    <row r="257" spans="3:6" ht="14.25" customHeight="1" x14ac:dyDescent="0.35">
      <c r="C257" s="19"/>
      <c r="F257" s="19"/>
    </row>
    <row r="258" spans="3:6" ht="14.25" customHeight="1" x14ac:dyDescent="0.35">
      <c r="C258" s="19"/>
      <c r="F258" s="19"/>
    </row>
    <row r="259" spans="3:6" ht="14.25" customHeight="1" x14ac:dyDescent="0.35">
      <c r="C259" s="19"/>
      <c r="F259" s="19"/>
    </row>
    <row r="260" spans="3:6" ht="14.25" customHeight="1" x14ac:dyDescent="0.35">
      <c r="C260" s="19"/>
      <c r="F260" s="19"/>
    </row>
    <row r="261" spans="3:6" ht="14.25" customHeight="1" x14ac:dyDescent="0.35">
      <c r="C261" s="19"/>
      <c r="F261" s="19"/>
    </row>
    <row r="262" spans="3:6" ht="14.25" customHeight="1" x14ac:dyDescent="0.35">
      <c r="C262" s="19"/>
      <c r="F262" s="19"/>
    </row>
    <row r="263" spans="3:6" ht="14.25" customHeight="1" x14ac:dyDescent="0.35">
      <c r="C263" s="19"/>
      <c r="F263" s="19"/>
    </row>
    <row r="264" spans="3:6" ht="14.25" customHeight="1" x14ac:dyDescent="0.35">
      <c r="C264" s="19"/>
      <c r="F264" s="19"/>
    </row>
    <row r="265" spans="3:6" ht="14.25" customHeight="1" x14ac:dyDescent="0.35">
      <c r="C265" s="19"/>
      <c r="F265" s="19"/>
    </row>
    <row r="266" spans="3:6" ht="14.25" customHeight="1" x14ac:dyDescent="0.35">
      <c r="C266" s="19"/>
      <c r="F266" s="19"/>
    </row>
    <row r="267" spans="3:6" ht="14.25" customHeight="1" x14ac:dyDescent="0.35">
      <c r="C267" s="19"/>
      <c r="F267" s="19"/>
    </row>
    <row r="268" spans="3:6" ht="14.25" customHeight="1" x14ac:dyDescent="0.35">
      <c r="C268" s="19"/>
      <c r="F268" s="19"/>
    </row>
    <row r="269" spans="3:6" ht="14.25" customHeight="1" x14ac:dyDescent="0.35">
      <c r="C269" s="19"/>
      <c r="F269" s="19"/>
    </row>
    <row r="270" spans="3:6" ht="14.25" customHeight="1" x14ac:dyDescent="0.35">
      <c r="C270" s="19"/>
      <c r="F270" s="19"/>
    </row>
    <row r="271" spans="3:6" ht="14.25" customHeight="1" x14ac:dyDescent="0.35">
      <c r="C271" s="19"/>
      <c r="F271" s="19"/>
    </row>
    <row r="272" spans="3:6" ht="14.25" customHeight="1" x14ac:dyDescent="0.35">
      <c r="C272" s="19"/>
      <c r="F272" s="19"/>
    </row>
    <row r="273" spans="3:6" ht="14.25" customHeight="1" x14ac:dyDescent="0.35">
      <c r="C273" s="19"/>
      <c r="F273" s="19"/>
    </row>
    <row r="274" spans="3:6" ht="14.25" customHeight="1" x14ac:dyDescent="0.35">
      <c r="C274" s="19"/>
      <c r="F274" s="19"/>
    </row>
    <row r="275" spans="3:6" ht="14.25" customHeight="1" x14ac:dyDescent="0.35">
      <c r="C275" s="19"/>
      <c r="F275" s="19"/>
    </row>
    <row r="276" spans="3:6" ht="14.25" customHeight="1" x14ac:dyDescent="0.35">
      <c r="C276" s="19"/>
      <c r="F276" s="19"/>
    </row>
    <row r="277" spans="3:6" ht="14.25" customHeight="1" x14ac:dyDescent="0.35">
      <c r="C277" s="19"/>
      <c r="F277" s="19"/>
    </row>
    <row r="278" spans="3:6" ht="14.25" customHeight="1" x14ac:dyDescent="0.35">
      <c r="C278" s="19"/>
      <c r="F278" s="19"/>
    </row>
    <row r="279" spans="3:6" ht="14.25" customHeight="1" x14ac:dyDescent="0.35">
      <c r="C279" s="19"/>
      <c r="F279" s="19"/>
    </row>
    <row r="280" spans="3:6" ht="14.25" customHeight="1" x14ac:dyDescent="0.35">
      <c r="C280" s="19"/>
      <c r="F280" s="19"/>
    </row>
    <row r="281" spans="3:6" ht="14.25" customHeight="1" x14ac:dyDescent="0.35">
      <c r="C281" s="19"/>
      <c r="F281" s="19"/>
    </row>
    <row r="282" spans="3:6" ht="14.25" customHeight="1" x14ac:dyDescent="0.35">
      <c r="C282" s="19"/>
      <c r="F282" s="19"/>
    </row>
    <row r="283" spans="3:6" ht="14.25" customHeight="1" x14ac:dyDescent="0.35">
      <c r="C283" s="19"/>
      <c r="F283" s="19"/>
    </row>
    <row r="284" spans="3:6" ht="14.25" customHeight="1" x14ac:dyDescent="0.35">
      <c r="C284" s="19"/>
      <c r="F284" s="19"/>
    </row>
    <row r="285" spans="3:6" ht="14.25" customHeight="1" x14ac:dyDescent="0.35">
      <c r="C285" s="19"/>
      <c r="F285" s="19"/>
    </row>
    <row r="286" spans="3:6" ht="14.25" customHeight="1" x14ac:dyDescent="0.35">
      <c r="C286" s="19"/>
      <c r="F286" s="19"/>
    </row>
    <row r="287" spans="3:6" ht="14.25" customHeight="1" x14ac:dyDescent="0.35">
      <c r="C287" s="19"/>
      <c r="F287" s="19"/>
    </row>
    <row r="288" spans="3:6" ht="14.25" customHeight="1" x14ac:dyDescent="0.35">
      <c r="C288" s="19"/>
      <c r="F288" s="19"/>
    </row>
    <row r="289" spans="3:6" ht="14.25" customHeight="1" x14ac:dyDescent="0.35">
      <c r="C289" s="19"/>
      <c r="F289" s="19"/>
    </row>
    <row r="290" spans="3:6" ht="14.25" customHeight="1" x14ac:dyDescent="0.35">
      <c r="C290" s="19"/>
      <c r="F290" s="19"/>
    </row>
    <row r="291" spans="3:6" ht="14.25" customHeight="1" x14ac:dyDescent="0.35">
      <c r="C291" s="19"/>
      <c r="F291" s="19"/>
    </row>
    <row r="292" spans="3:6" ht="14.25" customHeight="1" x14ac:dyDescent="0.35">
      <c r="C292" s="19"/>
      <c r="F292" s="19"/>
    </row>
    <row r="293" spans="3:6" ht="14.25" customHeight="1" x14ac:dyDescent="0.35">
      <c r="C293" s="19"/>
      <c r="F293" s="19"/>
    </row>
    <row r="294" spans="3:6" ht="14.25" customHeight="1" x14ac:dyDescent="0.35">
      <c r="C294" s="19"/>
      <c r="F294" s="19"/>
    </row>
    <row r="295" spans="3:6" ht="14.25" customHeight="1" x14ac:dyDescent="0.35">
      <c r="C295" s="19"/>
      <c r="F295" s="19"/>
    </row>
    <row r="296" spans="3:6" ht="14.25" customHeight="1" x14ac:dyDescent="0.35">
      <c r="C296" s="19"/>
      <c r="F296" s="19"/>
    </row>
    <row r="297" spans="3:6" ht="14.25" customHeight="1" x14ac:dyDescent="0.35">
      <c r="C297" s="19"/>
      <c r="F297" s="19"/>
    </row>
    <row r="298" spans="3:6" ht="14.25" customHeight="1" x14ac:dyDescent="0.35">
      <c r="C298" s="19"/>
      <c r="F298" s="19"/>
    </row>
    <row r="299" spans="3:6" ht="14.25" customHeight="1" x14ac:dyDescent="0.35">
      <c r="C299" s="19"/>
      <c r="F299" s="19"/>
    </row>
    <row r="300" spans="3:6" ht="14.25" customHeight="1" x14ac:dyDescent="0.35">
      <c r="C300" s="19"/>
      <c r="F300" s="19"/>
    </row>
    <row r="301" spans="3:6" ht="14.25" customHeight="1" x14ac:dyDescent="0.35">
      <c r="C301" s="19"/>
      <c r="F301" s="19"/>
    </row>
    <row r="302" spans="3:6" ht="14.25" customHeight="1" x14ac:dyDescent="0.35">
      <c r="C302" s="19"/>
      <c r="F302" s="19"/>
    </row>
    <row r="303" spans="3:6" ht="14.25" customHeight="1" x14ac:dyDescent="0.35">
      <c r="C303" s="19"/>
      <c r="F303" s="19"/>
    </row>
    <row r="304" spans="3:6" ht="14.25" customHeight="1" x14ac:dyDescent="0.35">
      <c r="C304" s="19"/>
      <c r="F304" s="19"/>
    </row>
    <row r="305" spans="3:6" ht="14.25" customHeight="1" x14ac:dyDescent="0.35">
      <c r="C305" s="19"/>
      <c r="F305" s="19"/>
    </row>
    <row r="306" spans="3:6" ht="14.25" customHeight="1" x14ac:dyDescent="0.35">
      <c r="C306" s="19"/>
      <c r="F306" s="19"/>
    </row>
    <row r="307" spans="3:6" ht="14.25" customHeight="1" x14ac:dyDescent="0.35">
      <c r="C307" s="19"/>
      <c r="F307" s="19"/>
    </row>
    <row r="308" spans="3:6" ht="14.25" customHeight="1" x14ac:dyDescent="0.35">
      <c r="C308" s="19"/>
      <c r="F308" s="19"/>
    </row>
    <row r="309" spans="3:6" ht="14.25" customHeight="1" x14ac:dyDescent="0.35">
      <c r="C309" s="19"/>
      <c r="F309" s="19"/>
    </row>
    <row r="310" spans="3:6" ht="14.25" customHeight="1" x14ac:dyDescent="0.35">
      <c r="C310" s="19"/>
      <c r="F310" s="19"/>
    </row>
    <row r="311" spans="3:6" ht="14.25" customHeight="1" x14ac:dyDescent="0.35">
      <c r="C311" s="19"/>
      <c r="F311" s="19"/>
    </row>
    <row r="312" spans="3:6" ht="14.25" customHeight="1" x14ac:dyDescent="0.35">
      <c r="C312" s="19"/>
      <c r="F312" s="19"/>
    </row>
    <row r="313" spans="3:6" ht="14.25" customHeight="1" x14ac:dyDescent="0.35">
      <c r="C313" s="19"/>
      <c r="F313" s="19"/>
    </row>
    <row r="314" spans="3:6" ht="14.25" customHeight="1" x14ac:dyDescent="0.35">
      <c r="C314" s="19"/>
      <c r="F314" s="19"/>
    </row>
    <row r="315" spans="3:6" ht="14.25" customHeight="1" x14ac:dyDescent="0.35">
      <c r="C315" s="19"/>
      <c r="F315" s="19"/>
    </row>
    <row r="316" spans="3:6" ht="14.25" customHeight="1" x14ac:dyDescent="0.35">
      <c r="C316" s="19"/>
      <c r="F316" s="19"/>
    </row>
    <row r="317" spans="3:6" ht="14.25" customHeight="1" x14ac:dyDescent="0.35">
      <c r="C317" s="19"/>
      <c r="F317" s="19"/>
    </row>
    <row r="318" spans="3:6" ht="14.25" customHeight="1" x14ac:dyDescent="0.35">
      <c r="C318" s="19"/>
      <c r="F318" s="19"/>
    </row>
    <row r="319" spans="3:6" ht="14.25" customHeight="1" x14ac:dyDescent="0.35">
      <c r="C319" s="19"/>
      <c r="F319" s="19"/>
    </row>
    <row r="320" spans="3:6" ht="14.25" customHeight="1" x14ac:dyDescent="0.35">
      <c r="C320" s="19"/>
      <c r="F320" s="19"/>
    </row>
    <row r="321" spans="3:6" ht="14.25" customHeight="1" x14ac:dyDescent="0.35">
      <c r="C321" s="19"/>
      <c r="F321" s="19"/>
    </row>
    <row r="322" spans="3:6" ht="14.25" customHeight="1" x14ac:dyDescent="0.35">
      <c r="C322" s="19"/>
      <c r="F322" s="19"/>
    </row>
    <row r="323" spans="3:6" ht="14.25" customHeight="1" x14ac:dyDescent="0.35">
      <c r="C323" s="19"/>
      <c r="F323" s="19"/>
    </row>
    <row r="324" spans="3:6" ht="14.25" customHeight="1" x14ac:dyDescent="0.35">
      <c r="C324" s="19"/>
      <c r="F324" s="19"/>
    </row>
    <row r="325" spans="3:6" ht="14.25" customHeight="1" x14ac:dyDescent="0.35">
      <c r="C325" s="19"/>
      <c r="F325" s="19"/>
    </row>
    <row r="326" spans="3:6" ht="14.25" customHeight="1" x14ac:dyDescent="0.35">
      <c r="C326" s="19"/>
      <c r="F326" s="19"/>
    </row>
    <row r="327" spans="3:6" ht="14.25" customHeight="1" x14ac:dyDescent="0.35">
      <c r="C327" s="19"/>
      <c r="F327" s="19"/>
    </row>
    <row r="328" spans="3:6" ht="14.25" customHeight="1" x14ac:dyDescent="0.35">
      <c r="C328" s="19"/>
      <c r="F328" s="19"/>
    </row>
    <row r="329" spans="3:6" ht="14.25" customHeight="1" x14ac:dyDescent="0.35">
      <c r="C329" s="19"/>
      <c r="F329" s="19"/>
    </row>
    <row r="330" spans="3:6" ht="14.25" customHeight="1" x14ac:dyDescent="0.35">
      <c r="C330" s="19"/>
      <c r="F330" s="19"/>
    </row>
    <row r="331" spans="3:6" ht="14.25" customHeight="1" x14ac:dyDescent="0.35">
      <c r="C331" s="19"/>
      <c r="F331" s="19"/>
    </row>
    <row r="332" spans="3:6" ht="14.25" customHeight="1" x14ac:dyDescent="0.35">
      <c r="C332" s="19"/>
      <c r="F332" s="19"/>
    </row>
    <row r="333" spans="3:6" ht="14.25" customHeight="1" x14ac:dyDescent="0.35">
      <c r="C333" s="19"/>
      <c r="F333" s="19"/>
    </row>
    <row r="334" spans="3:6" ht="14.25" customHeight="1" x14ac:dyDescent="0.35">
      <c r="C334" s="19"/>
      <c r="F334" s="19"/>
    </row>
    <row r="335" spans="3:6" ht="14.25" customHeight="1" x14ac:dyDescent="0.35">
      <c r="C335" s="19"/>
      <c r="F335" s="19"/>
    </row>
    <row r="336" spans="3:6" ht="14.25" customHeight="1" x14ac:dyDescent="0.35">
      <c r="C336" s="19"/>
      <c r="F336" s="19"/>
    </row>
    <row r="337" spans="3:6" ht="14.25" customHeight="1" x14ac:dyDescent="0.35">
      <c r="C337" s="19"/>
      <c r="F337" s="19"/>
    </row>
    <row r="338" spans="3:6" ht="14.25" customHeight="1" x14ac:dyDescent="0.35">
      <c r="C338" s="19"/>
      <c r="F338" s="19"/>
    </row>
    <row r="339" spans="3:6" ht="14.25" customHeight="1" x14ac:dyDescent="0.35">
      <c r="C339" s="19"/>
      <c r="F339" s="19"/>
    </row>
    <row r="340" spans="3:6" ht="14.25" customHeight="1" x14ac:dyDescent="0.35">
      <c r="C340" s="19"/>
      <c r="F340" s="19"/>
    </row>
    <row r="341" spans="3:6" ht="14.25" customHeight="1" x14ac:dyDescent="0.35">
      <c r="C341" s="19"/>
      <c r="F341" s="19"/>
    </row>
    <row r="342" spans="3:6" ht="14.25" customHeight="1" x14ac:dyDescent="0.35">
      <c r="C342" s="19"/>
      <c r="F342" s="19"/>
    </row>
    <row r="343" spans="3:6" ht="14.25" customHeight="1" x14ac:dyDescent="0.35">
      <c r="C343" s="19"/>
      <c r="F343" s="19"/>
    </row>
    <row r="344" spans="3:6" ht="14.25" customHeight="1" x14ac:dyDescent="0.35">
      <c r="C344" s="19"/>
      <c r="F344" s="19"/>
    </row>
    <row r="345" spans="3:6" ht="14.25" customHeight="1" x14ac:dyDescent="0.35">
      <c r="C345" s="19"/>
      <c r="F345" s="19"/>
    </row>
    <row r="346" spans="3:6" ht="14.25" customHeight="1" x14ac:dyDescent="0.35">
      <c r="C346" s="19"/>
      <c r="F346" s="19"/>
    </row>
    <row r="347" spans="3:6" ht="14.25" customHeight="1" x14ac:dyDescent="0.35">
      <c r="C347" s="19"/>
      <c r="F347" s="19"/>
    </row>
    <row r="348" spans="3:6" ht="14.25" customHeight="1" x14ac:dyDescent="0.35">
      <c r="C348" s="19"/>
      <c r="F348" s="19"/>
    </row>
    <row r="349" spans="3:6" ht="14.25" customHeight="1" x14ac:dyDescent="0.35">
      <c r="C349" s="19"/>
      <c r="F349" s="19"/>
    </row>
    <row r="350" spans="3:6" ht="14.25" customHeight="1" x14ac:dyDescent="0.35">
      <c r="C350" s="19"/>
      <c r="F350" s="19"/>
    </row>
    <row r="351" spans="3:6" ht="14.25" customHeight="1" x14ac:dyDescent="0.35">
      <c r="C351" s="19"/>
      <c r="F351" s="19"/>
    </row>
    <row r="352" spans="3:6" ht="14.25" customHeight="1" x14ac:dyDescent="0.35">
      <c r="C352" s="19"/>
      <c r="F352" s="19"/>
    </row>
    <row r="353" spans="3:6" ht="14.25" customHeight="1" x14ac:dyDescent="0.35">
      <c r="C353" s="19"/>
      <c r="F353" s="19"/>
    </row>
    <row r="354" spans="3:6" ht="14.25" customHeight="1" x14ac:dyDescent="0.35">
      <c r="C354" s="19"/>
      <c r="F354" s="19"/>
    </row>
    <row r="355" spans="3:6" ht="14.25" customHeight="1" x14ac:dyDescent="0.35">
      <c r="C355" s="19"/>
      <c r="F355" s="19"/>
    </row>
    <row r="356" spans="3:6" ht="14.25" customHeight="1" x14ac:dyDescent="0.35">
      <c r="C356" s="19"/>
      <c r="F356" s="19"/>
    </row>
    <row r="357" spans="3:6" ht="14.25" customHeight="1" x14ac:dyDescent="0.35">
      <c r="C357" s="19"/>
      <c r="F357" s="19"/>
    </row>
    <row r="358" spans="3:6" ht="14.25" customHeight="1" x14ac:dyDescent="0.35">
      <c r="C358" s="19"/>
      <c r="F358" s="19"/>
    </row>
    <row r="359" spans="3:6" ht="14.25" customHeight="1" x14ac:dyDescent="0.35">
      <c r="C359" s="19"/>
      <c r="F359" s="19"/>
    </row>
    <row r="360" spans="3:6" ht="14.25" customHeight="1" x14ac:dyDescent="0.35">
      <c r="C360" s="19"/>
      <c r="F360" s="19"/>
    </row>
    <row r="361" spans="3:6" ht="14.25" customHeight="1" x14ac:dyDescent="0.35">
      <c r="C361" s="19"/>
      <c r="F361" s="19"/>
    </row>
    <row r="362" spans="3:6" ht="14.25" customHeight="1" x14ac:dyDescent="0.35">
      <c r="C362" s="19"/>
      <c r="F362" s="19"/>
    </row>
    <row r="363" spans="3:6" ht="14.25" customHeight="1" x14ac:dyDescent="0.35">
      <c r="C363" s="19"/>
      <c r="F363" s="19"/>
    </row>
    <row r="364" spans="3:6" ht="14.25" customHeight="1" x14ac:dyDescent="0.35">
      <c r="C364" s="19"/>
      <c r="F364" s="19"/>
    </row>
    <row r="365" spans="3:6" ht="14.25" customHeight="1" x14ac:dyDescent="0.35">
      <c r="C365" s="19"/>
      <c r="F365" s="19"/>
    </row>
    <row r="366" spans="3:6" ht="14.25" customHeight="1" x14ac:dyDescent="0.35">
      <c r="C366" s="19"/>
      <c r="F366" s="19"/>
    </row>
    <row r="367" spans="3:6" ht="14.25" customHeight="1" x14ac:dyDescent="0.35">
      <c r="C367" s="19"/>
      <c r="F367" s="19"/>
    </row>
    <row r="368" spans="3:6" ht="14.25" customHeight="1" x14ac:dyDescent="0.35">
      <c r="C368" s="19"/>
      <c r="F368" s="19"/>
    </row>
    <row r="369" spans="3:6" ht="14.25" customHeight="1" x14ac:dyDescent="0.35">
      <c r="C369" s="19"/>
      <c r="F369" s="19"/>
    </row>
    <row r="370" spans="3:6" ht="14.25" customHeight="1" x14ac:dyDescent="0.35">
      <c r="C370" s="19"/>
      <c r="F370" s="19"/>
    </row>
    <row r="371" spans="3:6" ht="14.25" customHeight="1" x14ac:dyDescent="0.35">
      <c r="C371" s="19"/>
      <c r="F371" s="19"/>
    </row>
    <row r="372" spans="3:6" ht="14.25" customHeight="1" x14ac:dyDescent="0.35">
      <c r="C372" s="19"/>
      <c r="F372" s="19"/>
    </row>
    <row r="373" spans="3:6" ht="14.25" customHeight="1" x14ac:dyDescent="0.35">
      <c r="C373" s="19"/>
      <c r="F373" s="19"/>
    </row>
    <row r="374" spans="3:6" ht="14.25" customHeight="1" x14ac:dyDescent="0.35">
      <c r="C374" s="19"/>
      <c r="F374" s="19"/>
    </row>
    <row r="375" spans="3:6" ht="14.25" customHeight="1" x14ac:dyDescent="0.35">
      <c r="C375" s="19"/>
      <c r="F375" s="19"/>
    </row>
    <row r="376" spans="3:6" ht="14.25" customHeight="1" x14ac:dyDescent="0.35">
      <c r="C376" s="19"/>
      <c r="F376" s="19"/>
    </row>
    <row r="377" spans="3:6" ht="14.25" customHeight="1" x14ac:dyDescent="0.35">
      <c r="C377" s="19"/>
      <c r="F377" s="19"/>
    </row>
    <row r="378" spans="3:6" ht="14.25" customHeight="1" x14ac:dyDescent="0.35">
      <c r="C378" s="19"/>
      <c r="F378" s="19"/>
    </row>
    <row r="379" spans="3:6" ht="14.25" customHeight="1" x14ac:dyDescent="0.35">
      <c r="C379" s="19"/>
      <c r="F379" s="19"/>
    </row>
    <row r="380" spans="3:6" ht="14.25" customHeight="1" x14ac:dyDescent="0.35">
      <c r="C380" s="19"/>
      <c r="F380" s="19"/>
    </row>
    <row r="381" spans="3:6" ht="14.25" customHeight="1" x14ac:dyDescent="0.35">
      <c r="C381" s="19"/>
      <c r="F381" s="19"/>
    </row>
    <row r="382" spans="3:6" ht="14.25" customHeight="1" x14ac:dyDescent="0.35">
      <c r="C382" s="19"/>
      <c r="F382" s="19"/>
    </row>
    <row r="383" spans="3:6" ht="14.25" customHeight="1" x14ac:dyDescent="0.35">
      <c r="C383" s="19"/>
      <c r="F383" s="19"/>
    </row>
    <row r="384" spans="3:6" ht="14.25" customHeight="1" x14ac:dyDescent="0.35">
      <c r="C384" s="19"/>
      <c r="F384" s="19"/>
    </row>
    <row r="385" spans="3:6" ht="14.25" customHeight="1" x14ac:dyDescent="0.35">
      <c r="C385" s="19"/>
      <c r="F385" s="19"/>
    </row>
    <row r="386" spans="3:6" ht="14.25" customHeight="1" x14ac:dyDescent="0.35">
      <c r="C386" s="19"/>
      <c r="F386" s="19"/>
    </row>
    <row r="387" spans="3:6" ht="14.25" customHeight="1" x14ac:dyDescent="0.35">
      <c r="C387" s="19"/>
      <c r="F387" s="19"/>
    </row>
    <row r="388" spans="3:6" ht="14.25" customHeight="1" x14ac:dyDescent="0.35">
      <c r="C388" s="19"/>
      <c r="F388" s="19"/>
    </row>
    <row r="389" spans="3:6" ht="14.25" customHeight="1" x14ac:dyDescent="0.35">
      <c r="C389" s="19"/>
      <c r="F389" s="19"/>
    </row>
    <row r="390" spans="3:6" ht="14.25" customHeight="1" x14ac:dyDescent="0.35">
      <c r="C390" s="19"/>
      <c r="F390" s="19"/>
    </row>
    <row r="391" spans="3:6" ht="14.25" customHeight="1" x14ac:dyDescent="0.35">
      <c r="C391" s="19"/>
      <c r="F391" s="19"/>
    </row>
    <row r="392" spans="3:6" ht="14.25" customHeight="1" x14ac:dyDescent="0.35">
      <c r="C392" s="19"/>
      <c r="F392" s="19"/>
    </row>
    <row r="393" spans="3:6" ht="14.25" customHeight="1" x14ac:dyDescent="0.35">
      <c r="C393" s="19"/>
      <c r="F393" s="19"/>
    </row>
    <row r="394" spans="3:6" ht="14.25" customHeight="1" x14ac:dyDescent="0.35">
      <c r="C394" s="19"/>
      <c r="F394" s="19"/>
    </row>
    <row r="395" spans="3:6" ht="14.25" customHeight="1" x14ac:dyDescent="0.35">
      <c r="C395" s="19"/>
      <c r="F395" s="19"/>
    </row>
    <row r="396" spans="3:6" ht="14.25" customHeight="1" x14ac:dyDescent="0.35">
      <c r="C396" s="19"/>
      <c r="F396" s="19"/>
    </row>
    <row r="397" spans="3:6" ht="14.25" customHeight="1" x14ac:dyDescent="0.35">
      <c r="C397" s="19"/>
      <c r="F397" s="19"/>
    </row>
    <row r="398" spans="3:6" ht="14.25" customHeight="1" x14ac:dyDescent="0.35">
      <c r="C398" s="19"/>
      <c r="F398" s="19"/>
    </row>
    <row r="399" spans="3:6" ht="14.25" customHeight="1" x14ac:dyDescent="0.35">
      <c r="C399" s="19"/>
      <c r="F399" s="19"/>
    </row>
    <row r="400" spans="3:6" ht="14.25" customHeight="1" x14ac:dyDescent="0.35">
      <c r="C400" s="19"/>
      <c r="F400" s="19"/>
    </row>
    <row r="401" spans="3:6" ht="14.25" customHeight="1" x14ac:dyDescent="0.35">
      <c r="C401" s="19"/>
      <c r="F401" s="19"/>
    </row>
    <row r="402" spans="3:6" ht="14.25" customHeight="1" x14ac:dyDescent="0.35">
      <c r="C402" s="19"/>
      <c r="F402" s="19"/>
    </row>
    <row r="403" spans="3:6" ht="14.25" customHeight="1" x14ac:dyDescent="0.35">
      <c r="C403" s="19"/>
      <c r="F403" s="19"/>
    </row>
    <row r="404" spans="3:6" ht="14.25" customHeight="1" x14ac:dyDescent="0.35">
      <c r="C404" s="19"/>
      <c r="F404" s="19"/>
    </row>
    <row r="405" spans="3:6" ht="14.25" customHeight="1" x14ac:dyDescent="0.35">
      <c r="C405" s="19"/>
      <c r="F405" s="19"/>
    </row>
    <row r="406" spans="3:6" ht="14.25" customHeight="1" x14ac:dyDescent="0.35">
      <c r="C406" s="19"/>
      <c r="F406" s="19"/>
    </row>
    <row r="407" spans="3:6" ht="14.25" customHeight="1" x14ac:dyDescent="0.35">
      <c r="C407" s="19"/>
      <c r="F407" s="19"/>
    </row>
    <row r="408" spans="3:6" ht="14.25" customHeight="1" x14ac:dyDescent="0.35">
      <c r="C408" s="19"/>
      <c r="F408" s="19"/>
    </row>
    <row r="409" spans="3:6" ht="14.25" customHeight="1" x14ac:dyDescent="0.35">
      <c r="C409" s="19"/>
      <c r="F409" s="19"/>
    </row>
    <row r="410" spans="3:6" ht="14.25" customHeight="1" x14ac:dyDescent="0.35">
      <c r="C410" s="19"/>
      <c r="F410" s="19"/>
    </row>
    <row r="411" spans="3:6" ht="14.25" customHeight="1" x14ac:dyDescent="0.35">
      <c r="C411" s="19"/>
      <c r="F411" s="19"/>
    </row>
    <row r="412" spans="3:6" ht="14.25" customHeight="1" x14ac:dyDescent="0.35">
      <c r="C412" s="19"/>
      <c r="F412" s="19"/>
    </row>
    <row r="413" spans="3:6" ht="14.25" customHeight="1" x14ac:dyDescent="0.35">
      <c r="C413" s="19"/>
      <c r="F413" s="19"/>
    </row>
    <row r="414" spans="3:6" ht="14.25" customHeight="1" x14ac:dyDescent="0.35">
      <c r="C414" s="19"/>
      <c r="F414" s="19"/>
    </row>
    <row r="415" spans="3:6" ht="14.25" customHeight="1" x14ac:dyDescent="0.35">
      <c r="C415" s="19"/>
      <c r="F415" s="19"/>
    </row>
    <row r="416" spans="3:6" ht="14.25" customHeight="1" x14ac:dyDescent="0.35">
      <c r="C416" s="19"/>
      <c r="F416" s="19"/>
    </row>
    <row r="417" spans="3:6" ht="14.25" customHeight="1" x14ac:dyDescent="0.35">
      <c r="C417" s="19"/>
      <c r="F417" s="19"/>
    </row>
    <row r="418" spans="3:6" ht="14.25" customHeight="1" x14ac:dyDescent="0.35">
      <c r="C418" s="19"/>
      <c r="F418" s="19"/>
    </row>
    <row r="419" spans="3:6" ht="14.25" customHeight="1" x14ac:dyDescent="0.35">
      <c r="C419" s="19"/>
      <c r="F419" s="19"/>
    </row>
    <row r="420" spans="3:6" ht="14.25" customHeight="1" x14ac:dyDescent="0.35">
      <c r="C420" s="19"/>
      <c r="F420" s="19"/>
    </row>
    <row r="421" spans="3:6" ht="14.25" customHeight="1" x14ac:dyDescent="0.35">
      <c r="C421" s="19"/>
      <c r="F421" s="19"/>
    </row>
    <row r="422" spans="3:6" ht="14.25" customHeight="1" x14ac:dyDescent="0.35">
      <c r="C422" s="19"/>
      <c r="F422" s="19"/>
    </row>
    <row r="423" spans="3:6" ht="14.25" customHeight="1" x14ac:dyDescent="0.35">
      <c r="C423" s="19"/>
      <c r="F423" s="19"/>
    </row>
    <row r="424" spans="3:6" ht="14.25" customHeight="1" x14ac:dyDescent="0.35">
      <c r="C424" s="19"/>
      <c r="F424" s="19"/>
    </row>
    <row r="425" spans="3:6" ht="14.25" customHeight="1" x14ac:dyDescent="0.35">
      <c r="C425" s="19"/>
      <c r="F425" s="19"/>
    </row>
    <row r="426" spans="3:6" ht="14.25" customHeight="1" x14ac:dyDescent="0.35">
      <c r="C426" s="19"/>
      <c r="F426" s="19"/>
    </row>
    <row r="427" spans="3:6" ht="14.25" customHeight="1" x14ac:dyDescent="0.35">
      <c r="C427" s="19"/>
      <c r="F427" s="19"/>
    </row>
    <row r="428" spans="3:6" ht="14.25" customHeight="1" x14ac:dyDescent="0.35">
      <c r="C428" s="19"/>
      <c r="F428" s="19"/>
    </row>
    <row r="429" spans="3:6" ht="14.25" customHeight="1" x14ac:dyDescent="0.35">
      <c r="C429" s="19"/>
      <c r="F429" s="19"/>
    </row>
    <row r="430" spans="3:6" ht="14.25" customHeight="1" x14ac:dyDescent="0.35">
      <c r="C430" s="19"/>
      <c r="F430" s="19"/>
    </row>
    <row r="431" spans="3:6" ht="14.25" customHeight="1" x14ac:dyDescent="0.35">
      <c r="C431" s="19"/>
      <c r="F431" s="19"/>
    </row>
    <row r="432" spans="3:6" ht="14.25" customHeight="1" x14ac:dyDescent="0.35">
      <c r="C432" s="19"/>
      <c r="F432" s="19"/>
    </row>
    <row r="433" spans="3:6" ht="14.25" customHeight="1" x14ac:dyDescent="0.35">
      <c r="C433" s="19"/>
      <c r="F433" s="19"/>
    </row>
    <row r="434" spans="3:6" ht="14.25" customHeight="1" x14ac:dyDescent="0.35">
      <c r="C434" s="19"/>
      <c r="F434" s="19"/>
    </row>
    <row r="435" spans="3:6" ht="14.25" customHeight="1" x14ac:dyDescent="0.35">
      <c r="C435" s="19"/>
      <c r="F435" s="19"/>
    </row>
    <row r="436" spans="3:6" ht="14.25" customHeight="1" x14ac:dyDescent="0.35">
      <c r="C436" s="19"/>
      <c r="F436" s="19"/>
    </row>
    <row r="437" spans="3:6" ht="14.25" customHeight="1" x14ac:dyDescent="0.35">
      <c r="C437" s="19"/>
      <c r="F437" s="19"/>
    </row>
    <row r="438" spans="3:6" ht="14.25" customHeight="1" x14ac:dyDescent="0.35">
      <c r="C438" s="19"/>
      <c r="F438" s="19"/>
    </row>
    <row r="439" spans="3:6" ht="14.25" customHeight="1" x14ac:dyDescent="0.35">
      <c r="C439" s="19"/>
      <c r="F439" s="19"/>
    </row>
    <row r="440" spans="3:6" ht="14.25" customHeight="1" x14ac:dyDescent="0.35">
      <c r="C440" s="19"/>
      <c r="F440" s="19"/>
    </row>
    <row r="441" spans="3:6" ht="14.25" customHeight="1" x14ac:dyDescent="0.35">
      <c r="C441" s="19"/>
      <c r="F441" s="19"/>
    </row>
    <row r="442" spans="3:6" ht="14.25" customHeight="1" x14ac:dyDescent="0.35">
      <c r="C442" s="19"/>
      <c r="F442" s="19"/>
    </row>
    <row r="443" spans="3:6" ht="14.25" customHeight="1" x14ac:dyDescent="0.35">
      <c r="C443" s="19"/>
      <c r="F443" s="19"/>
    </row>
    <row r="444" spans="3:6" ht="14.25" customHeight="1" x14ac:dyDescent="0.35">
      <c r="C444" s="19"/>
      <c r="F444" s="19"/>
    </row>
    <row r="445" spans="3:6" ht="14.25" customHeight="1" x14ac:dyDescent="0.35">
      <c r="C445" s="19"/>
      <c r="F445" s="19"/>
    </row>
    <row r="446" spans="3:6" ht="14.25" customHeight="1" x14ac:dyDescent="0.35">
      <c r="C446" s="19"/>
      <c r="F446" s="19"/>
    </row>
    <row r="447" spans="3:6" ht="14.25" customHeight="1" x14ac:dyDescent="0.35">
      <c r="C447" s="19"/>
      <c r="F447" s="19"/>
    </row>
    <row r="448" spans="3:6" ht="14.25" customHeight="1" x14ac:dyDescent="0.35">
      <c r="C448" s="19"/>
      <c r="F448" s="19"/>
    </row>
    <row r="449" spans="3:6" ht="14.25" customHeight="1" x14ac:dyDescent="0.35">
      <c r="C449" s="19"/>
      <c r="F449" s="19"/>
    </row>
    <row r="450" spans="3:6" ht="14.25" customHeight="1" x14ac:dyDescent="0.35">
      <c r="C450" s="19"/>
      <c r="F450" s="19"/>
    </row>
    <row r="451" spans="3:6" ht="14.25" customHeight="1" x14ac:dyDescent="0.35">
      <c r="C451" s="19"/>
      <c r="F451" s="19"/>
    </row>
    <row r="452" spans="3:6" ht="14.25" customHeight="1" x14ac:dyDescent="0.35">
      <c r="C452" s="19"/>
      <c r="F452" s="19"/>
    </row>
    <row r="453" spans="3:6" ht="14.25" customHeight="1" x14ac:dyDescent="0.35">
      <c r="C453" s="19"/>
      <c r="F453" s="19"/>
    </row>
    <row r="454" spans="3:6" ht="14.25" customHeight="1" x14ac:dyDescent="0.35">
      <c r="C454" s="19"/>
      <c r="F454" s="19"/>
    </row>
    <row r="455" spans="3:6" ht="14.25" customHeight="1" x14ac:dyDescent="0.35">
      <c r="C455" s="19"/>
      <c r="F455" s="19"/>
    </row>
    <row r="456" spans="3:6" ht="14.25" customHeight="1" x14ac:dyDescent="0.35">
      <c r="C456" s="19"/>
      <c r="F456" s="19"/>
    </row>
    <row r="457" spans="3:6" ht="14.25" customHeight="1" x14ac:dyDescent="0.35">
      <c r="C457" s="19"/>
      <c r="F457" s="19"/>
    </row>
    <row r="458" spans="3:6" ht="14.25" customHeight="1" x14ac:dyDescent="0.35">
      <c r="C458" s="19"/>
      <c r="F458" s="19"/>
    </row>
    <row r="459" spans="3:6" ht="14.25" customHeight="1" x14ac:dyDescent="0.35">
      <c r="C459" s="19"/>
      <c r="F459" s="19"/>
    </row>
    <row r="460" spans="3:6" ht="14.25" customHeight="1" x14ac:dyDescent="0.35">
      <c r="C460" s="19"/>
      <c r="F460" s="19"/>
    </row>
    <row r="461" spans="3:6" ht="14.25" customHeight="1" x14ac:dyDescent="0.35">
      <c r="C461" s="19"/>
      <c r="F461" s="19"/>
    </row>
    <row r="462" spans="3:6" ht="14.25" customHeight="1" x14ac:dyDescent="0.35">
      <c r="C462" s="19"/>
      <c r="F462" s="19"/>
    </row>
    <row r="463" spans="3:6" ht="14.25" customHeight="1" x14ac:dyDescent="0.35">
      <c r="C463" s="19"/>
      <c r="F463" s="19"/>
    </row>
    <row r="464" spans="3:6" ht="14.25" customHeight="1" x14ac:dyDescent="0.35">
      <c r="C464" s="19"/>
      <c r="F464" s="19"/>
    </row>
    <row r="465" spans="3:6" ht="14.25" customHeight="1" x14ac:dyDescent="0.35">
      <c r="C465" s="19"/>
      <c r="F465" s="19"/>
    </row>
    <row r="466" spans="3:6" ht="14.25" customHeight="1" x14ac:dyDescent="0.35">
      <c r="C466" s="19"/>
      <c r="F466" s="19"/>
    </row>
    <row r="467" spans="3:6" ht="14.25" customHeight="1" x14ac:dyDescent="0.35">
      <c r="C467" s="19"/>
      <c r="F467" s="19"/>
    </row>
    <row r="468" spans="3:6" ht="14.25" customHeight="1" x14ac:dyDescent="0.35">
      <c r="C468" s="19"/>
      <c r="F468" s="19"/>
    </row>
    <row r="469" spans="3:6" ht="14.25" customHeight="1" x14ac:dyDescent="0.35">
      <c r="C469" s="19"/>
      <c r="F469" s="19"/>
    </row>
    <row r="470" spans="3:6" ht="14.25" customHeight="1" x14ac:dyDescent="0.35">
      <c r="C470" s="19"/>
      <c r="F470" s="19"/>
    </row>
    <row r="471" spans="3:6" ht="14.25" customHeight="1" x14ac:dyDescent="0.35">
      <c r="C471" s="19"/>
      <c r="F471" s="19"/>
    </row>
    <row r="472" spans="3:6" ht="14.25" customHeight="1" x14ac:dyDescent="0.35">
      <c r="C472" s="19"/>
      <c r="F472" s="19"/>
    </row>
    <row r="473" spans="3:6" ht="14.25" customHeight="1" x14ac:dyDescent="0.35">
      <c r="C473" s="19"/>
      <c r="F473" s="19"/>
    </row>
    <row r="474" spans="3:6" ht="14.25" customHeight="1" x14ac:dyDescent="0.35">
      <c r="C474" s="19"/>
      <c r="F474" s="19"/>
    </row>
    <row r="475" spans="3:6" ht="14.25" customHeight="1" x14ac:dyDescent="0.35">
      <c r="C475" s="19"/>
      <c r="F475" s="19"/>
    </row>
    <row r="476" spans="3:6" ht="14.25" customHeight="1" x14ac:dyDescent="0.35">
      <c r="C476" s="19"/>
      <c r="F476" s="19"/>
    </row>
    <row r="477" spans="3:6" ht="14.25" customHeight="1" x14ac:dyDescent="0.35">
      <c r="C477" s="19"/>
      <c r="F477" s="19"/>
    </row>
    <row r="478" spans="3:6" ht="14.25" customHeight="1" x14ac:dyDescent="0.35">
      <c r="C478" s="19"/>
      <c r="F478" s="19"/>
    </row>
    <row r="479" spans="3:6" ht="14.25" customHeight="1" x14ac:dyDescent="0.35">
      <c r="C479" s="19"/>
      <c r="F479" s="19"/>
    </row>
    <row r="480" spans="3:6" ht="14.25" customHeight="1" x14ac:dyDescent="0.35">
      <c r="C480" s="19"/>
      <c r="F480" s="19"/>
    </row>
    <row r="481" spans="3:6" ht="14.25" customHeight="1" x14ac:dyDescent="0.35">
      <c r="C481" s="19"/>
      <c r="F481" s="19"/>
    </row>
    <row r="482" spans="3:6" ht="14.25" customHeight="1" x14ac:dyDescent="0.35">
      <c r="C482" s="19"/>
      <c r="F482" s="19"/>
    </row>
    <row r="483" spans="3:6" ht="14.25" customHeight="1" x14ac:dyDescent="0.35">
      <c r="C483" s="19"/>
      <c r="F483" s="19"/>
    </row>
    <row r="484" spans="3:6" ht="14.25" customHeight="1" x14ac:dyDescent="0.35">
      <c r="C484" s="19"/>
      <c r="F484" s="19"/>
    </row>
    <row r="485" spans="3:6" ht="14.25" customHeight="1" x14ac:dyDescent="0.35">
      <c r="C485" s="19"/>
      <c r="F485" s="19"/>
    </row>
    <row r="486" spans="3:6" ht="14.25" customHeight="1" x14ac:dyDescent="0.35">
      <c r="C486" s="19"/>
      <c r="F486" s="19"/>
    </row>
    <row r="487" spans="3:6" ht="14.25" customHeight="1" x14ac:dyDescent="0.35">
      <c r="C487" s="19"/>
      <c r="F487" s="19"/>
    </row>
    <row r="488" spans="3:6" ht="14.25" customHeight="1" x14ac:dyDescent="0.35">
      <c r="C488" s="19"/>
      <c r="F488" s="19"/>
    </row>
    <row r="489" spans="3:6" ht="14.25" customHeight="1" x14ac:dyDescent="0.35">
      <c r="C489" s="19"/>
      <c r="F489" s="19"/>
    </row>
    <row r="490" spans="3:6" ht="14.25" customHeight="1" x14ac:dyDescent="0.35">
      <c r="C490" s="19"/>
      <c r="F490" s="19"/>
    </row>
    <row r="491" spans="3:6" ht="14.25" customHeight="1" x14ac:dyDescent="0.35">
      <c r="C491" s="19"/>
      <c r="F491" s="19"/>
    </row>
    <row r="492" spans="3:6" ht="14.25" customHeight="1" x14ac:dyDescent="0.35">
      <c r="C492" s="19"/>
      <c r="F492" s="19"/>
    </row>
    <row r="493" spans="3:6" ht="14.25" customHeight="1" x14ac:dyDescent="0.35">
      <c r="C493" s="19"/>
      <c r="F493" s="19"/>
    </row>
    <row r="494" spans="3:6" ht="14.25" customHeight="1" x14ac:dyDescent="0.35">
      <c r="C494" s="19"/>
      <c r="F494" s="19"/>
    </row>
    <row r="495" spans="3:6" ht="14.25" customHeight="1" x14ac:dyDescent="0.35">
      <c r="C495" s="19"/>
      <c r="F495" s="19"/>
    </row>
    <row r="496" spans="3:6" ht="14.25" customHeight="1" x14ac:dyDescent="0.35">
      <c r="C496" s="19"/>
      <c r="F496" s="19"/>
    </row>
    <row r="497" spans="3:6" ht="14.25" customHeight="1" x14ac:dyDescent="0.35">
      <c r="C497" s="19"/>
      <c r="F497" s="19"/>
    </row>
    <row r="498" spans="3:6" ht="14.25" customHeight="1" x14ac:dyDescent="0.35">
      <c r="C498" s="19"/>
      <c r="F498" s="19"/>
    </row>
    <row r="499" spans="3:6" ht="14.25" customHeight="1" x14ac:dyDescent="0.35">
      <c r="C499" s="19"/>
      <c r="F499" s="19"/>
    </row>
    <row r="500" spans="3:6" ht="14.25" customHeight="1" x14ac:dyDescent="0.35">
      <c r="C500" s="19"/>
      <c r="F500" s="19"/>
    </row>
    <row r="501" spans="3:6" ht="14.25" customHeight="1" x14ac:dyDescent="0.35">
      <c r="C501" s="19"/>
      <c r="F501" s="19"/>
    </row>
    <row r="502" spans="3:6" ht="14.25" customHeight="1" x14ac:dyDescent="0.35">
      <c r="C502" s="19"/>
      <c r="F502" s="19"/>
    </row>
    <row r="503" spans="3:6" ht="14.25" customHeight="1" x14ac:dyDescent="0.35">
      <c r="C503" s="19"/>
      <c r="F503" s="19"/>
    </row>
    <row r="504" spans="3:6" ht="14.25" customHeight="1" x14ac:dyDescent="0.35">
      <c r="C504" s="19"/>
      <c r="F504" s="19"/>
    </row>
    <row r="505" spans="3:6" ht="14.25" customHeight="1" x14ac:dyDescent="0.35">
      <c r="C505" s="19"/>
      <c r="F505" s="19"/>
    </row>
    <row r="506" spans="3:6" ht="14.25" customHeight="1" x14ac:dyDescent="0.35">
      <c r="C506" s="19"/>
      <c r="F506" s="19"/>
    </row>
    <row r="507" spans="3:6" ht="14.25" customHeight="1" x14ac:dyDescent="0.35">
      <c r="C507" s="19"/>
      <c r="F507" s="19"/>
    </row>
    <row r="508" spans="3:6" ht="14.25" customHeight="1" x14ac:dyDescent="0.35">
      <c r="C508" s="19"/>
      <c r="F508" s="19"/>
    </row>
    <row r="509" spans="3:6" ht="14.25" customHeight="1" x14ac:dyDescent="0.35">
      <c r="C509" s="19"/>
      <c r="F509" s="19"/>
    </row>
    <row r="510" spans="3:6" ht="14.25" customHeight="1" x14ac:dyDescent="0.35">
      <c r="C510" s="19"/>
      <c r="F510" s="19"/>
    </row>
    <row r="511" spans="3:6" ht="14.25" customHeight="1" x14ac:dyDescent="0.35">
      <c r="C511" s="19"/>
      <c r="F511" s="19"/>
    </row>
    <row r="512" spans="3:6" ht="14.25" customHeight="1" x14ac:dyDescent="0.35">
      <c r="C512" s="19"/>
      <c r="F512" s="19"/>
    </row>
    <row r="513" spans="3:6" ht="14.25" customHeight="1" x14ac:dyDescent="0.35">
      <c r="C513" s="19"/>
      <c r="F513" s="19"/>
    </row>
    <row r="514" spans="3:6" ht="14.25" customHeight="1" x14ac:dyDescent="0.35">
      <c r="C514" s="19"/>
      <c r="F514" s="19"/>
    </row>
    <row r="515" spans="3:6" ht="14.25" customHeight="1" x14ac:dyDescent="0.35">
      <c r="C515" s="19"/>
      <c r="F515" s="19"/>
    </row>
    <row r="516" spans="3:6" ht="14.25" customHeight="1" x14ac:dyDescent="0.35">
      <c r="C516" s="19"/>
      <c r="F516" s="19"/>
    </row>
    <row r="517" spans="3:6" ht="14.25" customHeight="1" x14ac:dyDescent="0.35">
      <c r="C517" s="19"/>
      <c r="F517" s="19"/>
    </row>
    <row r="518" spans="3:6" ht="14.25" customHeight="1" x14ac:dyDescent="0.35">
      <c r="C518" s="19"/>
      <c r="F518" s="19"/>
    </row>
    <row r="519" spans="3:6" ht="14.25" customHeight="1" x14ac:dyDescent="0.35">
      <c r="C519" s="19"/>
      <c r="F519" s="19"/>
    </row>
    <row r="520" spans="3:6" ht="14.25" customHeight="1" x14ac:dyDescent="0.35">
      <c r="C520" s="19"/>
      <c r="F520" s="19"/>
    </row>
    <row r="521" spans="3:6" ht="14.25" customHeight="1" x14ac:dyDescent="0.35">
      <c r="C521" s="19"/>
      <c r="F521" s="19"/>
    </row>
    <row r="522" spans="3:6" ht="14.25" customHeight="1" x14ac:dyDescent="0.35">
      <c r="C522" s="19"/>
      <c r="F522" s="19"/>
    </row>
    <row r="523" spans="3:6" ht="14.25" customHeight="1" x14ac:dyDescent="0.35">
      <c r="C523" s="19"/>
      <c r="F523" s="19"/>
    </row>
    <row r="524" spans="3:6" ht="14.25" customHeight="1" x14ac:dyDescent="0.35">
      <c r="C524" s="19"/>
      <c r="F524" s="19"/>
    </row>
    <row r="525" spans="3:6" ht="14.25" customHeight="1" x14ac:dyDescent="0.35">
      <c r="C525" s="19"/>
      <c r="F525" s="19"/>
    </row>
    <row r="526" spans="3:6" ht="14.25" customHeight="1" x14ac:dyDescent="0.35">
      <c r="C526" s="19"/>
      <c r="F526" s="19"/>
    </row>
    <row r="527" spans="3:6" ht="14.25" customHeight="1" x14ac:dyDescent="0.35">
      <c r="C527" s="19"/>
      <c r="F527" s="19"/>
    </row>
    <row r="528" spans="3:6" ht="14.25" customHeight="1" x14ac:dyDescent="0.35">
      <c r="C528" s="19"/>
      <c r="F528" s="19"/>
    </row>
    <row r="529" spans="3:6" ht="14.25" customHeight="1" x14ac:dyDescent="0.35">
      <c r="C529" s="19"/>
      <c r="F529" s="19"/>
    </row>
    <row r="530" spans="3:6" ht="14.25" customHeight="1" x14ac:dyDescent="0.35">
      <c r="C530" s="19"/>
      <c r="F530" s="19"/>
    </row>
    <row r="531" spans="3:6" ht="14.25" customHeight="1" x14ac:dyDescent="0.35">
      <c r="C531" s="19"/>
      <c r="F531" s="19"/>
    </row>
    <row r="532" spans="3:6" ht="14.25" customHeight="1" x14ac:dyDescent="0.35">
      <c r="C532" s="19"/>
      <c r="F532" s="19"/>
    </row>
    <row r="533" spans="3:6" ht="14.25" customHeight="1" x14ac:dyDescent="0.35">
      <c r="C533" s="19"/>
      <c r="F533" s="19"/>
    </row>
    <row r="534" spans="3:6" ht="14.25" customHeight="1" x14ac:dyDescent="0.35">
      <c r="C534" s="19"/>
      <c r="F534" s="19"/>
    </row>
    <row r="535" spans="3:6" ht="14.25" customHeight="1" x14ac:dyDescent="0.35">
      <c r="C535" s="19"/>
      <c r="F535" s="19"/>
    </row>
    <row r="536" spans="3:6" ht="14.25" customHeight="1" x14ac:dyDescent="0.35">
      <c r="C536" s="19"/>
      <c r="F536" s="19"/>
    </row>
    <row r="537" spans="3:6" ht="14.25" customHeight="1" x14ac:dyDescent="0.35">
      <c r="C537" s="19"/>
      <c r="F537" s="19"/>
    </row>
    <row r="538" spans="3:6" ht="14.25" customHeight="1" x14ac:dyDescent="0.35">
      <c r="C538" s="19"/>
      <c r="F538" s="19"/>
    </row>
    <row r="539" spans="3:6" ht="14.25" customHeight="1" x14ac:dyDescent="0.35">
      <c r="C539" s="19"/>
      <c r="F539" s="19"/>
    </row>
    <row r="540" spans="3:6" ht="14.25" customHeight="1" x14ac:dyDescent="0.35">
      <c r="C540" s="19"/>
      <c r="F540" s="19"/>
    </row>
    <row r="541" spans="3:6" ht="14.25" customHeight="1" x14ac:dyDescent="0.35">
      <c r="C541" s="19"/>
      <c r="F541" s="19"/>
    </row>
    <row r="542" spans="3:6" ht="14.25" customHeight="1" x14ac:dyDescent="0.35">
      <c r="C542" s="19"/>
      <c r="F542" s="19"/>
    </row>
    <row r="543" spans="3:6" ht="14.25" customHeight="1" x14ac:dyDescent="0.35">
      <c r="C543" s="19"/>
      <c r="F543" s="19"/>
    </row>
    <row r="544" spans="3:6" ht="14.25" customHeight="1" x14ac:dyDescent="0.35">
      <c r="C544" s="19"/>
      <c r="F544" s="19"/>
    </row>
    <row r="545" spans="3:6" ht="14.25" customHeight="1" x14ac:dyDescent="0.35">
      <c r="C545" s="19"/>
      <c r="F545" s="19"/>
    </row>
    <row r="546" spans="3:6" ht="14.25" customHeight="1" x14ac:dyDescent="0.35">
      <c r="C546" s="19"/>
      <c r="F546" s="19"/>
    </row>
    <row r="547" spans="3:6" ht="14.25" customHeight="1" x14ac:dyDescent="0.35">
      <c r="C547" s="19"/>
      <c r="F547" s="19"/>
    </row>
    <row r="548" spans="3:6" ht="14.25" customHeight="1" x14ac:dyDescent="0.35">
      <c r="C548" s="19"/>
      <c r="F548" s="19"/>
    </row>
    <row r="549" spans="3:6" ht="14.25" customHeight="1" x14ac:dyDescent="0.35">
      <c r="C549" s="19"/>
      <c r="F549" s="19"/>
    </row>
    <row r="550" spans="3:6" ht="14.25" customHeight="1" x14ac:dyDescent="0.35">
      <c r="C550" s="19"/>
      <c r="F550" s="19"/>
    </row>
    <row r="551" spans="3:6" ht="14.25" customHeight="1" x14ac:dyDescent="0.35">
      <c r="C551" s="19"/>
      <c r="F551" s="19"/>
    </row>
    <row r="552" spans="3:6" ht="14.25" customHeight="1" x14ac:dyDescent="0.35">
      <c r="C552" s="19"/>
      <c r="F552" s="19"/>
    </row>
    <row r="553" spans="3:6" ht="14.25" customHeight="1" x14ac:dyDescent="0.35">
      <c r="C553" s="19"/>
      <c r="F553" s="19"/>
    </row>
    <row r="554" spans="3:6" ht="14.25" customHeight="1" x14ac:dyDescent="0.35">
      <c r="C554" s="19"/>
      <c r="F554" s="19"/>
    </row>
    <row r="555" spans="3:6" ht="14.25" customHeight="1" x14ac:dyDescent="0.35">
      <c r="C555" s="19"/>
      <c r="F555" s="19"/>
    </row>
    <row r="556" spans="3:6" ht="14.25" customHeight="1" x14ac:dyDescent="0.35">
      <c r="C556" s="19"/>
      <c r="F556" s="19"/>
    </row>
    <row r="557" spans="3:6" ht="14.25" customHeight="1" x14ac:dyDescent="0.35">
      <c r="C557" s="19"/>
      <c r="F557" s="19"/>
    </row>
    <row r="558" spans="3:6" ht="14.25" customHeight="1" x14ac:dyDescent="0.35">
      <c r="C558" s="19"/>
      <c r="F558" s="19"/>
    </row>
    <row r="559" spans="3:6" ht="14.25" customHeight="1" x14ac:dyDescent="0.35">
      <c r="C559" s="19"/>
      <c r="F559" s="19"/>
    </row>
    <row r="560" spans="3:6" ht="14.25" customHeight="1" x14ac:dyDescent="0.35">
      <c r="C560" s="19"/>
      <c r="F560" s="19"/>
    </row>
    <row r="561" spans="3:6" ht="14.25" customHeight="1" x14ac:dyDescent="0.35">
      <c r="C561" s="19"/>
      <c r="F561" s="19"/>
    </row>
    <row r="562" spans="3:6" ht="14.25" customHeight="1" x14ac:dyDescent="0.35">
      <c r="C562" s="19"/>
      <c r="F562" s="19"/>
    </row>
    <row r="563" spans="3:6" ht="14.25" customHeight="1" x14ac:dyDescent="0.35">
      <c r="C563" s="19"/>
      <c r="F563" s="19"/>
    </row>
    <row r="564" spans="3:6" ht="14.25" customHeight="1" x14ac:dyDescent="0.35">
      <c r="C564" s="19"/>
      <c r="F564" s="19"/>
    </row>
    <row r="565" spans="3:6" ht="14.25" customHeight="1" x14ac:dyDescent="0.35">
      <c r="C565" s="19"/>
      <c r="F565" s="19"/>
    </row>
    <row r="566" spans="3:6" ht="14.25" customHeight="1" x14ac:dyDescent="0.35">
      <c r="C566" s="19"/>
      <c r="F566" s="19"/>
    </row>
    <row r="567" spans="3:6" ht="14.25" customHeight="1" x14ac:dyDescent="0.35">
      <c r="C567" s="19"/>
      <c r="F567" s="19"/>
    </row>
    <row r="568" spans="3:6" ht="14.25" customHeight="1" x14ac:dyDescent="0.35">
      <c r="C568" s="19"/>
      <c r="F568" s="19"/>
    </row>
    <row r="569" spans="3:6" ht="14.25" customHeight="1" x14ac:dyDescent="0.35">
      <c r="C569" s="19"/>
      <c r="F569" s="19"/>
    </row>
    <row r="570" spans="3:6" ht="14.25" customHeight="1" x14ac:dyDescent="0.35">
      <c r="C570" s="19"/>
      <c r="F570" s="19"/>
    </row>
    <row r="571" spans="3:6" ht="14.25" customHeight="1" x14ac:dyDescent="0.35">
      <c r="C571" s="19"/>
      <c r="F571" s="19"/>
    </row>
    <row r="572" spans="3:6" ht="14.25" customHeight="1" x14ac:dyDescent="0.35">
      <c r="C572" s="19"/>
      <c r="F572" s="19"/>
    </row>
    <row r="573" spans="3:6" ht="14.25" customHeight="1" x14ac:dyDescent="0.35">
      <c r="C573" s="19"/>
      <c r="F573" s="19"/>
    </row>
    <row r="574" spans="3:6" ht="14.25" customHeight="1" x14ac:dyDescent="0.35">
      <c r="C574" s="19"/>
      <c r="F574" s="19"/>
    </row>
    <row r="575" spans="3:6" ht="14.25" customHeight="1" x14ac:dyDescent="0.35">
      <c r="C575" s="19"/>
      <c r="F575" s="19"/>
    </row>
    <row r="576" spans="3:6" ht="14.25" customHeight="1" x14ac:dyDescent="0.35">
      <c r="C576" s="19"/>
      <c r="F576" s="19"/>
    </row>
    <row r="577" spans="3:6" ht="14.25" customHeight="1" x14ac:dyDescent="0.35">
      <c r="C577" s="19"/>
      <c r="F577" s="19"/>
    </row>
    <row r="578" spans="3:6" ht="14.25" customHeight="1" x14ac:dyDescent="0.35">
      <c r="C578" s="19"/>
      <c r="F578" s="19"/>
    </row>
    <row r="579" spans="3:6" ht="14.25" customHeight="1" x14ac:dyDescent="0.35">
      <c r="C579" s="19"/>
      <c r="F579" s="19"/>
    </row>
    <row r="580" spans="3:6" ht="14.25" customHeight="1" x14ac:dyDescent="0.35">
      <c r="C580" s="19"/>
      <c r="F580" s="19"/>
    </row>
    <row r="581" spans="3:6" ht="14.25" customHeight="1" x14ac:dyDescent="0.35">
      <c r="C581" s="19"/>
      <c r="F581" s="19"/>
    </row>
    <row r="582" spans="3:6" ht="14.25" customHeight="1" x14ac:dyDescent="0.35">
      <c r="C582" s="19"/>
      <c r="F582" s="19"/>
    </row>
    <row r="583" spans="3:6" ht="14.25" customHeight="1" x14ac:dyDescent="0.35">
      <c r="C583" s="19"/>
      <c r="F583" s="19"/>
    </row>
    <row r="584" spans="3:6" ht="14.25" customHeight="1" x14ac:dyDescent="0.35">
      <c r="C584" s="19"/>
      <c r="F584" s="19"/>
    </row>
    <row r="585" spans="3:6" ht="14.25" customHeight="1" x14ac:dyDescent="0.35">
      <c r="C585" s="19"/>
      <c r="F585" s="19"/>
    </row>
    <row r="586" spans="3:6" ht="14.25" customHeight="1" x14ac:dyDescent="0.35">
      <c r="C586" s="19"/>
      <c r="F586" s="19"/>
    </row>
    <row r="587" spans="3:6" ht="14.25" customHeight="1" x14ac:dyDescent="0.35">
      <c r="C587" s="19"/>
      <c r="F587" s="19"/>
    </row>
    <row r="588" spans="3:6" ht="14.25" customHeight="1" x14ac:dyDescent="0.35">
      <c r="C588" s="19"/>
      <c r="F588" s="19"/>
    </row>
    <row r="589" spans="3:6" ht="14.25" customHeight="1" x14ac:dyDescent="0.35">
      <c r="C589" s="19"/>
      <c r="F589" s="19"/>
    </row>
    <row r="590" spans="3:6" ht="14.25" customHeight="1" x14ac:dyDescent="0.35">
      <c r="C590" s="19"/>
      <c r="F590" s="19"/>
    </row>
    <row r="591" spans="3:6" ht="14.25" customHeight="1" x14ac:dyDescent="0.35">
      <c r="C591" s="19"/>
      <c r="F591" s="19"/>
    </row>
    <row r="592" spans="3:6" ht="14.25" customHeight="1" x14ac:dyDescent="0.35">
      <c r="C592" s="19"/>
      <c r="F592" s="19"/>
    </row>
    <row r="593" spans="3:6" ht="14.25" customHeight="1" x14ac:dyDescent="0.35">
      <c r="C593" s="19"/>
      <c r="F593" s="19"/>
    </row>
    <row r="594" spans="3:6" ht="14.25" customHeight="1" x14ac:dyDescent="0.35">
      <c r="C594" s="19"/>
      <c r="F594" s="19"/>
    </row>
    <row r="595" spans="3:6" ht="14.25" customHeight="1" x14ac:dyDescent="0.35">
      <c r="C595" s="19"/>
      <c r="F595" s="19"/>
    </row>
    <row r="596" spans="3:6" ht="14.25" customHeight="1" x14ac:dyDescent="0.35">
      <c r="C596" s="19"/>
      <c r="F596" s="19"/>
    </row>
    <row r="597" spans="3:6" ht="14.25" customHeight="1" x14ac:dyDescent="0.35">
      <c r="C597" s="19"/>
      <c r="F597" s="19"/>
    </row>
    <row r="598" spans="3:6" ht="14.25" customHeight="1" x14ac:dyDescent="0.35">
      <c r="C598" s="19"/>
      <c r="F598" s="19"/>
    </row>
    <row r="599" spans="3:6" ht="14.25" customHeight="1" x14ac:dyDescent="0.35">
      <c r="C599" s="19"/>
      <c r="F599" s="19"/>
    </row>
    <row r="600" spans="3:6" ht="14.25" customHeight="1" x14ac:dyDescent="0.35">
      <c r="C600" s="19"/>
      <c r="F600" s="19"/>
    </row>
    <row r="601" spans="3:6" ht="14.25" customHeight="1" x14ac:dyDescent="0.35">
      <c r="C601" s="19"/>
      <c r="F601" s="19"/>
    </row>
    <row r="602" spans="3:6" ht="14.25" customHeight="1" x14ac:dyDescent="0.35">
      <c r="C602" s="19"/>
      <c r="F602" s="19"/>
    </row>
    <row r="603" spans="3:6" ht="14.25" customHeight="1" x14ac:dyDescent="0.35">
      <c r="C603" s="19"/>
      <c r="F603" s="19"/>
    </row>
    <row r="604" spans="3:6" ht="14.25" customHeight="1" x14ac:dyDescent="0.35">
      <c r="C604" s="19"/>
      <c r="F604" s="19"/>
    </row>
    <row r="605" spans="3:6" ht="14.25" customHeight="1" x14ac:dyDescent="0.35">
      <c r="C605" s="19"/>
      <c r="F605" s="19"/>
    </row>
    <row r="606" spans="3:6" ht="14.25" customHeight="1" x14ac:dyDescent="0.35">
      <c r="C606" s="19"/>
      <c r="F606" s="19"/>
    </row>
    <row r="607" spans="3:6" ht="14.25" customHeight="1" x14ac:dyDescent="0.35">
      <c r="C607" s="19"/>
      <c r="F607" s="19"/>
    </row>
    <row r="608" spans="3:6" ht="14.25" customHeight="1" x14ac:dyDescent="0.35">
      <c r="C608" s="19"/>
      <c r="F608" s="19"/>
    </row>
    <row r="609" spans="3:6" ht="14.25" customHeight="1" x14ac:dyDescent="0.35">
      <c r="C609" s="19"/>
      <c r="F609" s="19"/>
    </row>
    <row r="610" spans="3:6" ht="14.25" customHeight="1" x14ac:dyDescent="0.35">
      <c r="C610" s="19"/>
      <c r="F610" s="19"/>
    </row>
    <row r="611" spans="3:6" ht="14.25" customHeight="1" x14ac:dyDescent="0.35">
      <c r="C611" s="19"/>
      <c r="F611" s="19"/>
    </row>
    <row r="612" spans="3:6" ht="14.25" customHeight="1" x14ac:dyDescent="0.35">
      <c r="C612" s="19"/>
      <c r="F612" s="19"/>
    </row>
    <row r="613" spans="3:6" ht="14.25" customHeight="1" x14ac:dyDescent="0.35">
      <c r="C613" s="19"/>
      <c r="F613" s="19"/>
    </row>
    <row r="614" spans="3:6" ht="14.25" customHeight="1" x14ac:dyDescent="0.35">
      <c r="C614" s="19"/>
      <c r="F614" s="19"/>
    </row>
    <row r="615" spans="3:6" ht="14.25" customHeight="1" x14ac:dyDescent="0.35">
      <c r="C615" s="19"/>
      <c r="F615" s="19"/>
    </row>
    <row r="616" spans="3:6" ht="14.25" customHeight="1" x14ac:dyDescent="0.35">
      <c r="C616" s="19"/>
      <c r="F616" s="19"/>
    </row>
    <row r="617" spans="3:6" ht="14.25" customHeight="1" x14ac:dyDescent="0.35">
      <c r="C617" s="19"/>
      <c r="F617" s="19"/>
    </row>
    <row r="618" spans="3:6" ht="14.25" customHeight="1" x14ac:dyDescent="0.35">
      <c r="C618" s="19"/>
      <c r="F618" s="19"/>
    </row>
    <row r="619" spans="3:6" ht="14.25" customHeight="1" x14ac:dyDescent="0.35">
      <c r="C619" s="19"/>
      <c r="F619" s="19"/>
    </row>
    <row r="620" spans="3:6" ht="14.25" customHeight="1" x14ac:dyDescent="0.35">
      <c r="C620" s="19"/>
      <c r="F620" s="19"/>
    </row>
    <row r="621" spans="3:6" ht="14.25" customHeight="1" x14ac:dyDescent="0.35">
      <c r="C621" s="19"/>
      <c r="F621" s="19"/>
    </row>
    <row r="622" spans="3:6" ht="14.25" customHeight="1" x14ac:dyDescent="0.35">
      <c r="C622" s="19"/>
      <c r="F622" s="19"/>
    </row>
    <row r="623" spans="3:6" ht="14.25" customHeight="1" x14ac:dyDescent="0.35">
      <c r="C623" s="19"/>
      <c r="F623" s="19"/>
    </row>
    <row r="624" spans="3:6" ht="14.25" customHeight="1" x14ac:dyDescent="0.35">
      <c r="C624" s="19"/>
      <c r="F624" s="19"/>
    </row>
    <row r="625" spans="3:6" ht="14.25" customHeight="1" x14ac:dyDescent="0.35">
      <c r="C625" s="19"/>
      <c r="F625" s="19"/>
    </row>
    <row r="626" spans="3:6" ht="14.25" customHeight="1" x14ac:dyDescent="0.35">
      <c r="C626" s="19"/>
      <c r="F626" s="19"/>
    </row>
    <row r="627" spans="3:6" ht="14.25" customHeight="1" x14ac:dyDescent="0.35">
      <c r="C627" s="19"/>
      <c r="F627" s="19"/>
    </row>
    <row r="628" spans="3:6" ht="14.25" customHeight="1" x14ac:dyDescent="0.35">
      <c r="C628" s="19"/>
      <c r="F628" s="19"/>
    </row>
    <row r="629" spans="3:6" ht="14.25" customHeight="1" x14ac:dyDescent="0.35">
      <c r="C629" s="19"/>
      <c r="F629" s="19"/>
    </row>
    <row r="630" spans="3:6" ht="14.25" customHeight="1" x14ac:dyDescent="0.35">
      <c r="C630" s="19"/>
      <c r="F630" s="19"/>
    </row>
    <row r="631" spans="3:6" ht="14.25" customHeight="1" x14ac:dyDescent="0.35">
      <c r="C631" s="19"/>
      <c r="F631" s="19"/>
    </row>
    <row r="632" spans="3:6" ht="14.25" customHeight="1" x14ac:dyDescent="0.35">
      <c r="C632" s="19"/>
      <c r="F632" s="19"/>
    </row>
    <row r="633" spans="3:6" ht="14.25" customHeight="1" x14ac:dyDescent="0.35">
      <c r="C633" s="19"/>
      <c r="F633" s="19"/>
    </row>
    <row r="634" spans="3:6" ht="14.25" customHeight="1" x14ac:dyDescent="0.35">
      <c r="C634" s="19"/>
      <c r="F634" s="19"/>
    </row>
    <row r="635" spans="3:6" ht="14.25" customHeight="1" x14ac:dyDescent="0.35">
      <c r="C635" s="19"/>
      <c r="F635" s="19"/>
    </row>
    <row r="636" spans="3:6" ht="14.25" customHeight="1" x14ac:dyDescent="0.35">
      <c r="C636" s="19"/>
      <c r="F636" s="19"/>
    </row>
    <row r="637" spans="3:6" ht="14.25" customHeight="1" x14ac:dyDescent="0.35">
      <c r="C637" s="19"/>
      <c r="F637" s="19"/>
    </row>
    <row r="638" spans="3:6" ht="14.25" customHeight="1" x14ac:dyDescent="0.35">
      <c r="C638" s="19"/>
      <c r="F638" s="19"/>
    </row>
    <row r="639" spans="3:6" ht="14.25" customHeight="1" x14ac:dyDescent="0.35">
      <c r="C639" s="19"/>
      <c r="F639" s="19"/>
    </row>
    <row r="640" spans="3:6" ht="14.25" customHeight="1" x14ac:dyDescent="0.35">
      <c r="C640" s="19"/>
      <c r="F640" s="19"/>
    </row>
    <row r="641" spans="3:6" ht="14.25" customHeight="1" x14ac:dyDescent="0.35">
      <c r="C641" s="19"/>
      <c r="F641" s="19"/>
    </row>
    <row r="642" spans="3:6" ht="14.25" customHeight="1" x14ac:dyDescent="0.35">
      <c r="C642" s="19"/>
      <c r="F642" s="19"/>
    </row>
    <row r="643" spans="3:6" ht="14.25" customHeight="1" x14ac:dyDescent="0.35">
      <c r="C643" s="19"/>
      <c r="F643" s="19"/>
    </row>
    <row r="644" spans="3:6" ht="14.25" customHeight="1" x14ac:dyDescent="0.35">
      <c r="C644" s="19"/>
      <c r="F644" s="19"/>
    </row>
    <row r="645" spans="3:6" ht="14.25" customHeight="1" x14ac:dyDescent="0.35">
      <c r="C645" s="19"/>
      <c r="F645" s="19"/>
    </row>
    <row r="646" spans="3:6" ht="14.25" customHeight="1" x14ac:dyDescent="0.35">
      <c r="C646" s="19"/>
      <c r="F646" s="19"/>
    </row>
    <row r="647" spans="3:6" ht="14.25" customHeight="1" x14ac:dyDescent="0.35">
      <c r="C647" s="19"/>
      <c r="F647" s="19"/>
    </row>
    <row r="648" spans="3:6" ht="14.25" customHeight="1" x14ac:dyDescent="0.35">
      <c r="C648" s="19"/>
      <c r="F648" s="19"/>
    </row>
    <row r="649" spans="3:6" ht="14.25" customHeight="1" x14ac:dyDescent="0.35">
      <c r="C649" s="19"/>
      <c r="F649" s="19"/>
    </row>
    <row r="650" spans="3:6" ht="14.25" customHeight="1" x14ac:dyDescent="0.35">
      <c r="C650" s="19"/>
      <c r="F650" s="19"/>
    </row>
    <row r="651" spans="3:6" ht="14.25" customHeight="1" x14ac:dyDescent="0.35">
      <c r="C651" s="19"/>
      <c r="F651" s="19"/>
    </row>
    <row r="652" spans="3:6" ht="14.25" customHeight="1" x14ac:dyDescent="0.35">
      <c r="C652" s="19"/>
      <c r="F652" s="19"/>
    </row>
    <row r="653" spans="3:6" ht="14.25" customHeight="1" x14ac:dyDescent="0.35">
      <c r="C653" s="19"/>
      <c r="F653" s="19"/>
    </row>
    <row r="654" spans="3:6" ht="14.25" customHeight="1" x14ac:dyDescent="0.35">
      <c r="C654" s="19"/>
      <c r="F654" s="19"/>
    </row>
    <row r="655" spans="3:6" ht="14.25" customHeight="1" x14ac:dyDescent="0.35">
      <c r="C655" s="19"/>
      <c r="F655" s="19"/>
    </row>
    <row r="656" spans="3:6" ht="14.25" customHeight="1" x14ac:dyDescent="0.35">
      <c r="C656" s="19"/>
      <c r="F656" s="19"/>
    </row>
    <row r="657" spans="3:6" ht="14.25" customHeight="1" x14ac:dyDescent="0.35">
      <c r="C657" s="19"/>
      <c r="F657" s="19"/>
    </row>
    <row r="658" spans="3:6" ht="14.25" customHeight="1" x14ac:dyDescent="0.35">
      <c r="C658" s="19"/>
      <c r="F658" s="19"/>
    </row>
    <row r="659" spans="3:6" ht="14.25" customHeight="1" x14ac:dyDescent="0.35">
      <c r="C659" s="19"/>
      <c r="F659" s="19"/>
    </row>
    <row r="660" spans="3:6" ht="14.25" customHeight="1" x14ac:dyDescent="0.35">
      <c r="C660" s="19"/>
      <c r="F660" s="19"/>
    </row>
    <row r="661" spans="3:6" ht="14.25" customHeight="1" x14ac:dyDescent="0.35">
      <c r="C661" s="19"/>
      <c r="F661" s="19"/>
    </row>
    <row r="662" spans="3:6" ht="14.25" customHeight="1" x14ac:dyDescent="0.35">
      <c r="C662" s="19"/>
      <c r="F662" s="19"/>
    </row>
    <row r="663" spans="3:6" ht="14.25" customHeight="1" x14ac:dyDescent="0.35">
      <c r="C663" s="19"/>
      <c r="F663" s="19"/>
    </row>
    <row r="664" spans="3:6" ht="14.25" customHeight="1" x14ac:dyDescent="0.35">
      <c r="C664" s="19"/>
      <c r="F664" s="19"/>
    </row>
    <row r="665" spans="3:6" ht="14.25" customHeight="1" x14ac:dyDescent="0.35">
      <c r="C665" s="19"/>
      <c r="F665" s="19"/>
    </row>
    <row r="666" spans="3:6" ht="14.25" customHeight="1" x14ac:dyDescent="0.35">
      <c r="C666" s="19"/>
      <c r="F666" s="19"/>
    </row>
    <row r="667" spans="3:6" ht="14.25" customHeight="1" x14ac:dyDescent="0.35">
      <c r="C667" s="19"/>
      <c r="F667" s="19"/>
    </row>
    <row r="668" spans="3:6" ht="14.25" customHeight="1" x14ac:dyDescent="0.35">
      <c r="C668" s="19"/>
      <c r="F668" s="19"/>
    </row>
    <row r="669" spans="3:6" ht="14.25" customHeight="1" x14ac:dyDescent="0.35">
      <c r="C669" s="19"/>
      <c r="F669" s="19"/>
    </row>
    <row r="670" spans="3:6" ht="14.25" customHeight="1" x14ac:dyDescent="0.35">
      <c r="C670" s="19"/>
      <c r="F670" s="19"/>
    </row>
    <row r="671" spans="3:6" ht="14.25" customHeight="1" x14ac:dyDescent="0.35">
      <c r="C671" s="19"/>
      <c r="F671" s="19"/>
    </row>
    <row r="672" spans="3:6" ht="14.25" customHeight="1" x14ac:dyDescent="0.35">
      <c r="C672" s="19"/>
      <c r="F672" s="19"/>
    </row>
    <row r="673" spans="3:6" ht="14.25" customHeight="1" x14ac:dyDescent="0.35">
      <c r="C673" s="19"/>
      <c r="F673" s="19"/>
    </row>
    <row r="674" spans="3:6" ht="14.25" customHeight="1" x14ac:dyDescent="0.35">
      <c r="C674" s="19"/>
      <c r="F674" s="19"/>
    </row>
    <row r="675" spans="3:6" ht="14.25" customHeight="1" x14ac:dyDescent="0.35">
      <c r="C675" s="19"/>
      <c r="F675" s="19"/>
    </row>
    <row r="676" spans="3:6" ht="14.25" customHeight="1" x14ac:dyDescent="0.35">
      <c r="C676" s="19"/>
      <c r="F676" s="19"/>
    </row>
    <row r="677" spans="3:6" ht="14.25" customHeight="1" x14ac:dyDescent="0.35">
      <c r="C677" s="19"/>
      <c r="F677" s="19"/>
    </row>
    <row r="678" spans="3:6" ht="14.25" customHeight="1" x14ac:dyDescent="0.35">
      <c r="C678" s="19"/>
      <c r="F678" s="19"/>
    </row>
    <row r="679" spans="3:6" ht="14.25" customHeight="1" x14ac:dyDescent="0.35">
      <c r="C679" s="19"/>
      <c r="F679" s="19"/>
    </row>
    <row r="680" spans="3:6" ht="14.25" customHeight="1" x14ac:dyDescent="0.35">
      <c r="C680" s="19"/>
      <c r="F680" s="19"/>
    </row>
    <row r="681" spans="3:6" ht="14.25" customHeight="1" x14ac:dyDescent="0.35">
      <c r="C681" s="19"/>
      <c r="F681" s="19"/>
    </row>
    <row r="682" spans="3:6" ht="14.25" customHeight="1" x14ac:dyDescent="0.35">
      <c r="C682" s="19"/>
      <c r="F682" s="19"/>
    </row>
    <row r="683" spans="3:6" ht="14.25" customHeight="1" x14ac:dyDescent="0.35">
      <c r="C683" s="19"/>
      <c r="F683" s="19"/>
    </row>
    <row r="684" spans="3:6" ht="14.25" customHeight="1" x14ac:dyDescent="0.35">
      <c r="C684" s="19"/>
      <c r="F684" s="19"/>
    </row>
    <row r="685" spans="3:6" ht="14.25" customHeight="1" x14ac:dyDescent="0.35">
      <c r="C685" s="19"/>
      <c r="F685" s="19"/>
    </row>
    <row r="686" spans="3:6" ht="14.25" customHeight="1" x14ac:dyDescent="0.35">
      <c r="C686" s="19"/>
      <c r="F686" s="19"/>
    </row>
    <row r="687" spans="3:6" ht="14.25" customHeight="1" x14ac:dyDescent="0.35">
      <c r="C687" s="19"/>
      <c r="F687" s="19"/>
    </row>
    <row r="688" spans="3:6" ht="14.25" customHeight="1" x14ac:dyDescent="0.35">
      <c r="C688" s="19"/>
      <c r="F688" s="19"/>
    </row>
    <row r="689" spans="3:6" ht="14.25" customHeight="1" x14ac:dyDescent="0.35">
      <c r="C689" s="19"/>
      <c r="F689" s="19"/>
    </row>
    <row r="690" spans="3:6" ht="14.25" customHeight="1" x14ac:dyDescent="0.35">
      <c r="C690" s="19"/>
      <c r="F690" s="19"/>
    </row>
    <row r="691" spans="3:6" ht="14.25" customHeight="1" x14ac:dyDescent="0.35">
      <c r="C691" s="19"/>
      <c r="F691" s="19"/>
    </row>
    <row r="692" spans="3:6" ht="14.25" customHeight="1" x14ac:dyDescent="0.35">
      <c r="C692" s="19"/>
      <c r="F692" s="19"/>
    </row>
    <row r="693" spans="3:6" ht="14.25" customHeight="1" x14ac:dyDescent="0.35">
      <c r="C693" s="19"/>
      <c r="F693" s="19"/>
    </row>
    <row r="694" spans="3:6" ht="14.25" customHeight="1" x14ac:dyDescent="0.35">
      <c r="C694" s="19"/>
      <c r="F694" s="19"/>
    </row>
    <row r="695" spans="3:6" ht="14.25" customHeight="1" x14ac:dyDescent="0.35">
      <c r="C695" s="19"/>
      <c r="F695" s="19"/>
    </row>
    <row r="696" spans="3:6" ht="14.25" customHeight="1" x14ac:dyDescent="0.35">
      <c r="C696" s="19"/>
      <c r="F696" s="19"/>
    </row>
    <row r="697" spans="3:6" ht="14.25" customHeight="1" x14ac:dyDescent="0.35">
      <c r="C697" s="19"/>
      <c r="F697" s="19"/>
    </row>
    <row r="698" spans="3:6" ht="14.25" customHeight="1" x14ac:dyDescent="0.35">
      <c r="C698" s="19"/>
      <c r="F698" s="19"/>
    </row>
    <row r="699" spans="3:6" ht="14.25" customHeight="1" x14ac:dyDescent="0.35">
      <c r="C699" s="19"/>
      <c r="F699" s="19"/>
    </row>
    <row r="700" spans="3:6" ht="14.25" customHeight="1" x14ac:dyDescent="0.35">
      <c r="C700" s="19"/>
      <c r="F700" s="19"/>
    </row>
    <row r="701" spans="3:6" ht="14.25" customHeight="1" x14ac:dyDescent="0.35">
      <c r="C701" s="19"/>
      <c r="F701" s="19"/>
    </row>
    <row r="702" spans="3:6" ht="14.25" customHeight="1" x14ac:dyDescent="0.35">
      <c r="C702" s="19"/>
      <c r="F702" s="19"/>
    </row>
    <row r="703" spans="3:6" ht="14.25" customHeight="1" x14ac:dyDescent="0.35">
      <c r="C703" s="19"/>
      <c r="F703" s="19"/>
    </row>
    <row r="704" spans="3:6" ht="14.25" customHeight="1" x14ac:dyDescent="0.35">
      <c r="C704" s="19"/>
      <c r="F704" s="19"/>
    </row>
    <row r="705" spans="3:6" ht="14.25" customHeight="1" x14ac:dyDescent="0.35">
      <c r="C705" s="19"/>
      <c r="F705" s="19"/>
    </row>
    <row r="706" spans="3:6" ht="14.25" customHeight="1" x14ac:dyDescent="0.35">
      <c r="C706" s="19"/>
      <c r="F706" s="19"/>
    </row>
    <row r="707" spans="3:6" ht="14.25" customHeight="1" x14ac:dyDescent="0.35">
      <c r="C707" s="19"/>
      <c r="F707" s="19"/>
    </row>
    <row r="708" spans="3:6" ht="14.25" customHeight="1" x14ac:dyDescent="0.35">
      <c r="C708" s="19"/>
      <c r="F708" s="19"/>
    </row>
    <row r="709" spans="3:6" ht="14.25" customHeight="1" x14ac:dyDescent="0.35">
      <c r="C709" s="19"/>
      <c r="F709" s="19"/>
    </row>
    <row r="710" spans="3:6" ht="14.25" customHeight="1" x14ac:dyDescent="0.35">
      <c r="C710" s="19"/>
      <c r="F710" s="19"/>
    </row>
    <row r="711" spans="3:6" ht="14.25" customHeight="1" x14ac:dyDescent="0.35">
      <c r="C711" s="19"/>
      <c r="F711" s="19"/>
    </row>
    <row r="712" spans="3:6" ht="14.25" customHeight="1" x14ac:dyDescent="0.35">
      <c r="C712" s="19"/>
      <c r="F712" s="19"/>
    </row>
    <row r="713" spans="3:6" ht="14.25" customHeight="1" x14ac:dyDescent="0.35">
      <c r="C713" s="19"/>
      <c r="F713" s="19"/>
    </row>
    <row r="714" spans="3:6" ht="14.25" customHeight="1" x14ac:dyDescent="0.35">
      <c r="C714" s="19"/>
      <c r="F714" s="19"/>
    </row>
    <row r="715" spans="3:6" ht="14.25" customHeight="1" x14ac:dyDescent="0.35">
      <c r="C715" s="19"/>
      <c r="F715" s="19"/>
    </row>
    <row r="716" spans="3:6" ht="14.25" customHeight="1" x14ac:dyDescent="0.35">
      <c r="C716" s="19"/>
      <c r="F716" s="19"/>
    </row>
    <row r="717" spans="3:6" ht="14.25" customHeight="1" x14ac:dyDescent="0.35">
      <c r="C717" s="19"/>
      <c r="F717" s="19"/>
    </row>
    <row r="718" spans="3:6" ht="14.25" customHeight="1" x14ac:dyDescent="0.35">
      <c r="C718" s="19"/>
      <c r="F718" s="19"/>
    </row>
    <row r="719" spans="3:6" ht="14.25" customHeight="1" x14ac:dyDescent="0.35">
      <c r="C719" s="19"/>
      <c r="F719" s="19"/>
    </row>
    <row r="720" spans="3:6" ht="14.25" customHeight="1" x14ac:dyDescent="0.35">
      <c r="C720" s="19"/>
      <c r="F720" s="19"/>
    </row>
    <row r="721" spans="3:6" ht="14.25" customHeight="1" x14ac:dyDescent="0.35">
      <c r="C721" s="19"/>
      <c r="F721" s="19"/>
    </row>
    <row r="722" spans="3:6" ht="14.25" customHeight="1" x14ac:dyDescent="0.35">
      <c r="C722" s="19"/>
      <c r="F722" s="19"/>
    </row>
    <row r="723" spans="3:6" ht="14.25" customHeight="1" x14ac:dyDescent="0.35">
      <c r="C723" s="19"/>
      <c r="F723" s="19"/>
    </row>
    <row r="724" spans="3:6" ht="14.25" customHeight="1" x14ac:dyDescent="0.35">
      <c r="C724" s="19"/>
      <c r="F724" s="19"/>
    </row>
    <row r="725" spans="3:6" ht="14.25" customHeight="1" x14ac:dyDescent="0.35">
      <c r="C725" s="19"/>
      <c r="F725" s="19"/>
    </row>
    <row r="726" spans="3:6" ht="14.25" customHeight="1" x14ac:dyDescent="0.35">
      <c r="C726" s="19"/>
      <c r="F726" s="19"/>
    </row>
    <row r="727" spans="3:6" ht="14.25" customHeight="1" x14ac:dyDescent="0.35">
      <c r="C727" s="19"/>
      <c r="F727" s="19"/>
    </row>
    <row r="728" spans="3:6" ht="14.25" customHeight="1" x14ac:dyDescent="0.35">
      <c r="C728" s="19"/>
      <c r="F728" s="19"/>
    </row>
    <row r="729" spans="3:6" ht="14.25" customHeight="1" x14ac:dyDescent="0.35">
      <c r="C729" s="19"/>
      <c r="F729" s="19"/>
    </row>
    <row r="730" spans="3:6" ht="14.25" customHeight="1" x14ac:dyDescent="0.35">
      <c r="C730" s="19"/>
      <c r="F730" s="19"/>
    </row>
    <row r="731" spans="3:6" ht="14.25" customHeight="1" x14ac:dyDescent="0.35">
      <c r="C731" s="19"/>
      <c r="F731" s="19"/>
    </row>
    <row r="732" spans="3:6" ht="14.25" customHeight="1" x14ac:dyDescent="0.35">
      <c r="C732" s="19"/>
      <c r="F732" s="19"/>
    </row>
    <row r="733" spans="3:6" ht="14.25" customHeight="1" x14ac:dyDescent="0.35">
      <c r="C733" s="19"/>
      <c r="F733" s="19"/>
    </row>
    <row r="734" spans="3:6" ht="14.25" customHeight="1" x14ac:dyDescent="0.35">
      <c r="C734" s="19"/>
      <c r="F734" s="19"/>
    </row>
    <row r="735" spans="3:6" ht="14.25" customHeight="1" x14ac:dyDescent="0.35">
      <c r="C735" s="19"/>
      <c r="F735" s="19"/>
    </row>
    <row r="736" spans="3:6" ht="14.25" customHeight="1" x14ac:dyDescent="0.35">
      <c r="C736" s="19"/>
      <c r="F736" s="19"/>
    </row>
    <row r="737" spans="3:6" ht="14.25" customHeight="1" x14ac:dyDescent="0.35">
      <c r="C737" s="19"/>
      <c r="F737" s="19"/>
    </row>
    <row r="738" spans="3:6" ht="14.25" customHeight="1" x14ac:dyDescent="0.35">
      <c r="C738" s="19"/>
      <c r="F738" s="19"/>
    </row>
    <row r="739" spans="3:6" ht="14.25" customHeight="1" x14ac:dyDescent="0.35">
      <c r="C739" s="19"/>
      <c r="F739" s="19"/>
    </row>
    <row r="740" spans="3:6" ht="14.25" customHeight="1" x14ac:dyDescent="0.35">
      <c r="C740" s="19"/>
      <c r="F740" s="19"/>
    </row>
    <row r="741" spans="3:6" ht="14.25" customHeight="1" x14ac:dyDescent="0.35">
      <c r="C741" s="19"/>
      <c r="F741" s="19"/>
    </row>
    <row r="742" spans="3:6" ht="14.25" customHeight="1" x14ac:dyDescent="0.35">
      <c r="C742" s="19"/>
      <c r="F742" s="19"/>
    </row>
    <row r="743" spans="3:6" ht="14.25" customHeight="1" x14ac:dyDescent="0.35">
      <c r="C743" s="19"/>
      <c r="F743" s="19"/>
    </row>
    <row r="744" spans="3:6" ht="14.25" customHeight="1" x14ac:dyDescent="0.35">
      <c r="C744" s="19"/>
      <c r="F744" s="19"/>
    </row>
    <row r="745" spans="3:6" ht="14.25" customHeight="1" x14ac:dyDescent="0.35">
      <c r="C745" s="19"/>
      <c r="F745" s="19"/>
    </row>
    <row r="746" spans="3:6" ht="14.25" customHeight="1" x14ac:dyDescent="0.35">
      <c r="C746" s="19"/>
      <c r="F746" s="19"/>
    </row>
    <row r="747" spans="3:6" ht="14.25" customHeight="1" x14ac:dyDescent="0.35">
      <c r="C747" s="19"/>
      <c r="F747" s="19"/>
    </row>
    <row r="748" spans="3:6" ht="14.25" customHeight="1" x14ac:dyDescent="0.35">
      <c r="C748" s="19"/>
      <c r="F748" s="19"/>
    </row>
    <row r="749" spans="3:6" ht="14.25" customHeight="1" x14ac:dyDescent="0.35">
      <c r="C749" s="19"/>
      <c r="F749" s="19"/>
    </row>
    <row r="750" spans="3:6" ht="14.25" customHeight="1" x14ac:dyDescent="0.35">
      <c r="C750" s="19"/>
      <c r="F750" s="19"/>
    </row>
    <row r="751" spans="3:6" ht="14.25" customHeight="1" x14ac:dyDescent="0.35">
      <c r="C751" s="19"/>
      <c r="F751" s="19"/>
    </row>
    <row r="752" spans="3:6" ht="14.25" customHeight="1" x14ac:dyDescent="0.35">
      <c r="C752" s="19"/>
      <c r="F752" s="19"/>
    </row>
    <row r="753" spans="3:6" ht="14.25" customHeight="1" x14ac:dyDescent="0.35">
      <c r="C753" s="19"/>
      <c r="F753" s="19"/>
    </row>
    <row r="754" spans="3:6" ht="14.25" customHeight="1" x14ac:dyDescent="0.35">
      <c r="C754" s="19"/>
      <c r="F754" s="19"/>
    </row>
    <row r="755" spans="3:6" ht="14.25" customHeight="1" x14ac:dyDescent="0.35">
      <c r="C755" s="19"/>
      <c r="F755" s="19"/>
    </row>
    <row r="756" spans="3:6" ht="14.25" customHeight="1" x14ac:dyDescent="0.35">
      <c r="C756" s="19"/>
      <c r="F756" s="19"/>
    </row>
    <row r="757" spans="3:6" ht="14.25" customHeight="1" x14ac:dyDescent="0.35">
      <c r="C757" s="19"/>
      <c r="F757" s="19"/>
    </row>
    <row r="758" spans="3:6" ht="14.25" customHeight="1" x14ac:dyDescent="0.35">
      <c r="C758" s="19"/>
      <c r="F758" s="19"/>
    </row>
    <row r="759" spans="3:6" ht="14.25" customHeight="1" x14ac:dyDescent="0.35">
      <c r="C759" s="19"/>
      <c r="F759" s="19"/>
    </row>
    <row r="760" spans="3:6" ht="14.25" customHeight="1" x14ac:dyDescent="0.35">
      <c r="C760" s="19"/>
      <c r="F760" s="19"/>
    </row>
    <row r="761" spans="3:6" ht="14.25" customHeight="1" x14ac:dyDescent="0.35">
      <c r="C761" s="19"/>
      <c r="F761" s="19"/>
    </row>
    <row r="762" spans="3:6" ht="14.25" customHeight="1" x14ac:dyDescent="0.35">
      <c r="C762" s="19"/>
      <c r="F762" s="19"/>
    </row>
    <row r="763" spans="3:6" ht="14.25" customHeight="1" x14ac:dyDescent="0.35">
      <c r="C763" s="19"/>
      <c r="F763" s="19"/>
    </row>
    <row r="764" spans="3:6" ht="14.25" customHeight="1" x14ac:dyDescent="0.35">
      <c r="C764" s="19"/>
      <c r="F764" s="19"/>
    </row>
    <row r="765" spans="3:6" ht="14.25" customHeight="1" x14ac:dyDescent="0.35">
      <c r="C765" s="19"/>
      <c r="F765" s="19"/>
    </row>
    <row r="766" spans="3:6" ht="14.25" customHeight="1" x14ac:dyDescent="0.35">
      <c r="C766" s="19"/>
      <c r="F766" s="19"/>
    </row>
    <row r="767" spans="3:6" ht="14.25" customHeight="1" x14ac:dyDescent="0.35">
      <c r="C767" s="19"/>
      <c r="F767" s="19"/>
    </row>
    <row r="768" spans="3:6" ht="14.25" customHeight="1" x14ac:dyDescent="0.35">
      <c r="C768" s="19"/>
      <c r="F768" s="19"/>
    </row>
    <row r="769" spans="3:6" ht="14.25" customHeight="1" x14ac:dyDescent="0.35">
      <c r="C769" s="19"/>
      <c r="F769" s="19"/>
    </row>
    <row r="770" spans="3:6" ht="14.25" customHeight="1" x14ac:dyDescent="0.35">
      <c r="C770" s="19"/>
      <c r="F770" s="19"/>
    </row>
    <row r="771" spans="3:6" ht="14.25" customHeight="1" x14ac:dyDescent="0.35">
      <c r="C771" s="19"/>
      <c r="F771" s="19"/>
    </row>
    <row r="772" spans="3:6" ht="14.25" customHeight="1" x14ac:dyDescent="0.35">
      <c r="C772" s="19"/>
      <c r="F772" s="19"/>
    </row>
    <row r="773" spans="3:6" ht="14.25" customHeight="1" x14ac:dyDescent="0.35">
      <c r="C773" s="19"/>
      <c r="F773" s="19"/>
    </row>
    <row r="774" spans="3:6" ht="14.25" customHeight="1" x14ac:dyDescent="0.35">
      <c r="C774" s="19"/>
      <c r="F774" s="19"/>
    </row>
    <row r="775" spans="3:6" ht="14.25" customHeight="1" x14ac:dyDescent="0.35">
      <c r="C775" s="19"/>
      <c r="F775" s="19"/>
    </row>
    <row r="776" spans="3:6" ht="14.25" customHeight="1" x14ac:dyDescent="0.35">
      <c r="C776" s="19"/>
      <c r="F776" s="19"/>
    </row>
    <row r="777" spans="3:6" ht="14.25" customHeight="1" x14ac:dyDescent="0.35">
      <c r="C777" s="19"/>
      <c r="F777" s="19"/>
    </row>
    <row r="778" spans="3:6" ht="14.25" customHeight="1" x14ac:dyDescent="0.35">
      <c r="C778" s="19"/>
      <c r="F778" s="19"/>
    </row>
    <row r="779" spans="3:6" ht="14.25" customHeight="1" x14ac:dyDescent="0.35">
      <c r="C779" s="19"/>
      <c r="F779" s="19"/>
    </row>
    <row r="780" spans="3:6" ht="14.25" customHeight="1" x14ac:dyDescent="0.35">
      <c r="C780" s="19"/>
      <c r="F780" s="19"/>
    </row>
    <row r="781" spans="3:6" ht="14.25" customHeight="1" x14ac:dyDescent="0.35">
      <c r="C781" s="19"/>
      <c r="F781" s="19"/>
    </row>
    <row r="782" spans="3:6" ht="14.25" customHeight="1" x14ac:dyDescent="0.35">
      <c r="C782" s="19"/>
      <c r="F782" s="19"/>
    </row>
    <row r="783" spans="3:6" ht="14.25" customHeight="1" x14ac:dyDescent="0.35">
      <c r="C783" s="19"/>
      <c r="F783" s="19"/>
    </row>
    <row r="784" spans="3:6" ht="14.25" customHeight="1" x14ac:dyDescent="0.35">
      <c r="C784" s="19"/>
      <c r="F784" s="19"/>
    </row>
    <row r="785" spans="3:6" ht="14.25" customHeight="1" x14ac:dyDescent="0.35">
      <c r="C785" s="19"/>
      <c r="F785" s="19"/>
    </row>
    <row r="786" spans="3:6" ht="14.25" customHeight="1" x14ac:dyDescent="0.35">
      <c r="C786" s="19"/>
      <c r="F786" s="19"/>
    </row>
    <row r="787" spans="3:6" ht="14.25" customHeight="1" x14ac:dyDescent="0.35">
      <c r="C787" s="19"/>
      <c r="F787" s="19"/>
    </row>
    <row r="788" spans="3:6" ht="14.25" customHeight="1" x14ac:dyDescent="0.35">
      <c r="C788" s="19"/>
      <c r="F788" s="19"/>
    </row>
    <row r="789" spans="3:6" ht="14.25" customHeight="1" x14ac:dyDescent="0.35">
      <c r="C789" s="19"/>
      <c r="F789" s="19"/>
    </row>
    <row r="790" spans="3:6" ht="14.25" customHeight="1" x14ac:dyDescent="0.35">
      <c r="C790" s="19"/>
      <c r="F790" s="19"/>
    </row>
    <row r="791" spans="3:6" ht="14.25" customHeight="1" x14ac:dyDescent="0.35">
      <c r="C791" s="19"/>
      <c r="F791" s="19"/>
    </row>
    <row r="792" spans="3:6" ht="14.25" customHeight="1" x14ac:dyDescent="0.35">
      <c r="C792" s="19"/>
      <c r="F792" s="19"/>
    </row>
    <row r="793" spans="3:6" ht="14.25" customHeight="1" x14ac:dyDescent="0.35">
      <c r="C793" s="19"/>
      <c r="F793" s="19"/>
    </row>
    <row r="794" spans="3:6" ht="14.25" customHeight="1" x14ac:dyDescent="0.35">
      <c r="C794" s="19"/>
      <c r="F794" s="19"/>
    </row>
    <row r="795" spans="3:6" ht="14.25" customHeight="1" x14ac:dyDescent="0.35">
      <c r="C795" s="19"/>
      <c r="F795" s="19"/>
    </row>
    <row r="796" spans="3:6" ht="14.25" customHeight="1" x14ac:dyDescent="0.35">
      <c r="C796" s="19"/>
      <c r="F796" s="19"/>
    </row>
    <row r="797" spans="3:6" ht="14.25" customHeight="1" x14ac:dyDescent="0.35">
      <c r="C797" s="19"/>
      <c r="F797" s="19"/>
    </row>
    <row r="798" spans="3:6" ht="14.25" customHeight="1" x14ac:dyDescent="0.35">
      <c r="C798" s="19"/>
      <c r="F798" s="19"/>
    </row>
    <row r="799" spans="3:6" ht="14.25" customHeight="1" x14ac:dyDescent="0.35">
      <c r="C799" s="19"/>
      <c r="F799" s="19"/>
    </row>
    <row r="800" spans="3:6" ht="14.25" customHeight="1" x14ac:dyDescent="0.35">
      <c r="C800" s="19"/>
      <c r="F800" s="19"/>
    </row>
    <row r="801" spans="3:6" ht="14.25" customHeight="1" x14ac:dyDescent="0.35">
      <c r="C801" s="19"/>
      <c r="F801" s="19"/>
    </row>
    <row r="802" spans="3:6" ht="14.25" customHeight="1" x14ac:dyDescent="0.35">
      <c r="C802" s="19"/>
      <c r="F802" s="19"/>
    </row>
    <row r="803" spans="3:6" ht="14.25" customHeight="1" x14ac:dyDescent="0.35">
      <c r="C803" s="19"/>
      <c r="F803" s="19"/>
    </row>
    <row r="804" spans="3:6" ht="14.25" customHeight="1" x14ac:dyDescent="0.35">
      <c r="C804" s="19"/>
      <c r="F804" s="19"/>
    </row>
    <row r="805" spans="3:6" ht="14.25" customHeight="1" x14ac:dyDescent="0.35">
      <c r="C805" s="19"/>
      <c r="F805" s="19"/>
    </row>
    <row r="806" spans="3:6" ht="14.25" customHeight="1" x14ac:dyDescent="0.35">
      <c r="C806" s="19"/>
      <c r="F806" s="19"/>
    </row>
    <row r="807" spans="3:6" ht="14.25" customHeight="1" x14ac:dyDescent="0.35">
      <c r="C807" s="19"/>
      <c r="F807" s="19"/>
    </row>
    <row r="808" spans="3:6" ht="14.25" customHeight="1" x14ac:dyDescent="0.35">
      <c r="C808" s="19"/>
      <c r="F808" s="19"/>
    </row>
    <row r="809" spans="3:6" ht="14.25" customHeight="1" x14ac:dyDescent="0.35">
      <c r="C809" s="19"/>
      <c r="F809" s="19"/>
    </row>
    <row r="810" spans="3:6" ht="14.25" customHeight="1" x14ac:dyDescent="0.35">
      <c r="C810" s="19"/>
      <c r="F810" s="19"/>
    </row>
    <row r="811" spans="3:6" ht="14.25" customHeight="1" x14ac:dyDescent="0.35">
      <c r="C811" s="19"/>
      <c r="F811" s="19"/>
    </row>
    <row r="812" spans="3:6" ht="14.25" customHeight="1" x14ac:dyDescent="0.35">
      <c r="C812" s="19"/>
      <c r="F812" s="19"/>
    </row>
    <row r="813" spans="3:6" ht="14.25" customHeight="1" x14ac:dyDescent="0.35">
      <c r="C813" s="19"/>
      <c r="F813" s="19"/>
    </row>
    <row r="814" spans="3:6" ht="14.25" customHeight="1" x14ac:dyDescent="0.35">
      <c r="C814" s="19"/>
      <c r="F814" s="19"/>
    </row>
    <row r="815" spans="3:6" ht="14.25" customHeight="1" x14ac:dyDescent="0.35">
      <c r="C815" s="19"/>
      <c r="F815" s="19"/>
    </row>
    <row r="816" spans="3:6" ht="14.25" customHeight="1" x14ac:dyDescent="0.35">
      <c r="C816" s="19"/>
      <c r="F816" s="19"/>
    </row>
    <row r="817" spans="3:6" ht="14.25" customHeight="1" x14ac:dyDescent="0.35">
      <c r="C817" s="19"/>
      <c r="F817" s="19"/>
    </row>
    <row r="818" spans="3:6" ht="14.25" customHeight="1" x14ac:dyDescent="0.35">
      <c r="C818" s="19"/>
      <c r="F818" s="19"/>
    </row>
    <row r="819" spans="3:6" ht="14.25" customHeight="1" x14ac:dyDescent="0.35">
      <c r="C819" s="19"/>
      <c r="F819" s="19"/>
    </row>
    <row r="820" spans="3:6" ht="14.25" customHeight="1" x14ac:dyDescent="0.35">
      <c r="C820" s="19"/>
      <c r="F820" s="19"/>
    </row>
    <row r="821" spans="3:6" ht="14.25" customHeight="1" x14ac:dyDescent="0.35">
      <c r="C821" s="19"/>
      <c r="F821" s="19"/>
    </row>
    <row r="822" spans="3:6" ht="14.25" customHeight="1" x14ac:dyDescent="0.35">
      <c r="C822" s="19"/>
      <c r="F822" s="19"/>
    </row>
    <row r="823" spans="3:6" ht="14.25" customHeight="1" x14ac:dyDescent="0.35">
      <c r="C823" s="19"/>
      <c r="F823" s="19"/>
    </row>
    <row r="824" spans="3:6" ht="14.25" customHeight="1" x14ac:dyDescent="0.35">
      <c r="C824" s="19"/>
      <c r="F824" s="19"/>
    </row>
    <row r="825" spans="3:6" ht="14.25" customHeight="1" x14ac:dyDescent="0.35">
      <c r="C825" s="19"/>
      <c r="F825" s="19"/>
    </row>
    <row r="826" spans="3:6" ht="14.25" customHeight="1" x14ac:dyDescent="0.35">
      <c r="C826" s="19"/>
      <c r="F826" s="19"/>
    </row>
    <row r="827" spans="3:6" ht="14.25" customHeight="1" x14ac:dyDescent="0.35">
      <c r="C827" s="19"/>
      <c r="F827" s="19"/>
    </row>
    <row r="828" spans="3:6" ht="14.25" customHeight="1" x14ac:dyDescent="0.35">
      <c r="C828" s="19"/>
      <c r="F828" s="19"/>
    </row>
    <row r="829" spans="3:6" ht="14.25" customHeight="1" x14ac:dyDescent="0.35">
      <c r="C829" s="19"/>
      <c r="F829" s="19"/>
    </row>
    <row r="830" spans="3:6" ht="14.25" customHeight="1" x14ac:dyDescent="0.35">
      <c r="C830" s="19"/>
      <c r="F830" s="19"/>
    </row>
    <row r="831" spans="3:6" ht="14.25" customHeight="1" x14ac:dyDescent="0.35">
      <c r="C831" s="19"/>
      <c r="F831" s="19"/>
    </row>
    <row r="832" spans="3:6" ht="14.25" customHeight="1" x14ac:dyDescent="0.35">
      <c r="C832" s="19"/>
      <c r="F832" s="19"/>
    </row>
    <row r="833" spans="3:6" ht="14.25" customHeight="1" x14ac:dyDescent="0.35">
      <c r="C833" s="19"/>
      <c r="F833" s="19"/>
    </row>
    <row r="834" spans="3:6" ht="14.25" customHeight="1" x14ac:dyDescent="0.35">
      <c r="C834" s="19"/>
      <c r="F834" s="19"/>
    </row>
    <row r="835" spans="3:6" ht="14.25" customHeight="1" x14ac:dyDescent="0.35">
      <c r="C835" s="19"/>
      <c r="F835" s="19"/>
    </row>
    <row r="836" spans="3:6" ht="14.25" customHeight="1" x14ac:dyDescent="0.35">
      <c r="C836" s="19"/>
      <c r="F836" s="19"/>
    </row>
    <row r="837" spans="3:6" ht="14.25" customHeight="1" x14ac:dyDescent="0.35">
      <c r="C837" s="19"/>
      <c r="F837" s="19"/>
    </row>
    <row r="838" spans="3:6" ht="14.25" customHeight="1" x14ac:dyDescent="0.35">
      <c r="C838" s="19"/>
      <c r="F838" s="19"/>
    </row>
    <row r="839" spans="3:6" ht="14.25" customHeight="1" x14ac:dyDescent="0.35">
      <c r="C839" s="19"/>
      <c r="F839" s="19"/>
    </row>
    <row r="840" spans="3:6" ht="14.25" customHeight="1" x14ac:dyDescent="0.35">
      <c r="C840" s="19"/>
      <c r="F840" s="19"/>
    </row>
    <row r="841" spans="3:6" ht="14.25" customHeight="1" x14ac:dyDescent="0.35">
      <c r="C841" s="19"/>
      <c r="F841" s="19"/>
    </row>
    <row r="842" spans="3:6" ht="14.25" customHeight="1" x14ac:dyDescent="0.35">
      <c r="C842" s="19"/>
      <c r="F842" s="19"/>
    </row>
    <row r="843" spans="3:6" ht="14.25" customHeight="1" x14ac:dyDescent="0.35">
      <c r="C843" s="19"/>
      <c r="F843" s="19"/>
    </row>
    <row r="844" spans="3:6" ht="14.25" customHeight="1" x14ac:dyDescent="0.35">
      <c r="C844" s="19"/>
      <c r="F844" s="19"/>
    </row>
    <row r="845" spans="3:6" ht="14.25" customHeight="1" x14ac:dyDescent="0.35">
      <c r="C845" s="19"/>
      <c r="F845" s="19"/>
    </row>
    <row r="846" spans="3:6" ht="14.25" customHeight="1" x14ac:dyDescent="0.35">
      <c r="C846" s="19"/>
      <c r="F846" s="19"/>
    </row>
    <row r="847" spans="3:6" ht="14.25" customHeight="1" x14ac:dyDescent="0.35">
      <c r="C847" s="19"/>
      <c r="F847" s="19"/>
    </row>
    <row r="848" spans="3:6" ht="14.25" customHeight="1" x14ac:dyDescent="0.35">
      <c r="C848" s="19"/>
      <c r="F848" s="19"/>
    </row>
    <row r="849" spans="3:6" ht="14.25" customHeight="1" x14ac:dyDescent="0.35">
      <c r="C849" s="19"/>
      <c r="F849" s="19"/>
    </row>
    <row r="850" spans="3:6" ht="14.25" customHeight="1" x14ac:dyDescent="0.35">
      <c r="C850" s="19"/>
      <c r="F850" s="19"/>
    </row>
    <row r="851" spans="3:6" ht="14.25" customHeight="1" x14ac:dyDescent="0.35">
      <c r="C851" s="19"/>
      <c r="F851" s="19"/>
    </row>
    <row r="852" spans="3:6" ht="14.25" customHeight="1" x14ac:dyDescent="0.35">
      <c r="C852" s="19"/>
      <c r="F852" s="19"/>
    </row>
    <row r="853" spans="3:6" ht="14.25" customHeight="1" x14ac:dyDescent="0.35">
      <c r="C853" s="19"/>
      <c r="F853" s="19"/>
    </row>
    <row r="854" spans="3:6" ht="14.25" customHeight="1" x14ac:dyDescent="0.35">
      <c r="C854" s="19"/>
      <c r="F854" s="19"/>
    </row>
    <row r="855" spans="3:6" ht="14.25" customHeight="1" x14ac:dyDescent="0.35">
      <c r="C855" s="19"/>
      <c r="F855" s="19"/>
    </row>
    <row r="856" spans="3:6" ht="14.25" customHeight="1" x14ac:dyDescent="0.35">
      <c r="C856" s="19"/>
      <c r="F856" s="19"/>
    </row>
    <row r="857" spans="3:6" ht="14.25" customHeight="1" x14ac:dyDescent="0.35">
      <c r="C857" s="19"/>
      <c r="F857" s="19"/>
    </row>
    <row r="858" spans="3:6" ht="14.25" customHeight="1" x14ac:dyDescent="0.35">
      <c r="C858" s="19"/>
      <c r="F858" s="19"/>
    </row>
    <row r="859" spans="3:6" ht="14.25" customHeight="1" x14ac:dyDescent="0.35">
      <c r="C859" s="19"/>
      <c r="F859" s="19"/>
    </row>
    <row r="860" spans="3:6" ht="14.25" customHeight="1" x14ac:dyDescent="0.35">
      <c r="C860" s="19"/>
      <c r="F860" s="19"/>
    </row>
    <row r="861" spans="3:6" ht="14.25" customHeight="1" x14ac:dyDescent="0.35">
      <c r="C861" s="19"/>
      <c r="F861" s="19"/>
    </row>
    <row r="862" spans="3:6" ht="14.25" customHeight="1" x14ac:dyDescent="0.35">
      <c r="C862" s="19"/>
      <c r="F862" s="19"/>
    </row>
    <row r="863" spans="3:6" ht="14.25" customHeight="1" x14ac:dyDescent="0.35">
      <c r="C863" s="19"/>
      <c r="F863" s="19"/>
    </row>
    <row r="864" spans="3:6" ht="14.25" customHeight="1" x14ac:dyDescent="0.35">
      <c r="C864" s="19"/>
      <c r="F864" s="19"/>
    </row>
    <row r="865" spans="3:6" ht="14.25" customHeight="1" x14ac:dyDescent="0.35">
      <c r="C865" s="19"/>
      <c r="F865" s="19"/>
    </row>
    <row r="866" spans="3:6" ht="14.25" customHeight="1" x14ac:dyDescent="0.35">
      <c r="C866" s="19"/>
      <c r="F866" s="19"/>
    </row>
    <row r="867" spans="3:6" ht="14.25" customHeight="1" x14ac:dyDescent="0.35">
      <c r="C867" s="19"/>
      <c r="F867" s="19"/>
    </row>
    <row r="868" spans="3:6" ht="14.25" customHeight="1" x14ac:dyDescent="0.35">
      <c r="C868" s="19"/>
      <c r="F868" s="19"/>
    </row>
    <row r="869" spans="3:6" ht="14.25" customHeight="1" x14ac:dyDescent="0.35">
      <c r="C869" s="19"/>
      <c r="F869" s="19"/>
    </row>
    <row r="870" spans="3:6" ht="14.25" customHeight="1" x14ac:dyDescent="0.35">
      <c r="C870" s="19"/>
      <c r="F870" s="19"/>
    </row>
    <row r="871" spans="3:6" ht="14.25" customHeight="1" x14ac:dyDescent="0.35">
      <c r="C871" s="19"/>
      <c r="F871" s="19"/>
    </row>
    <row r="872" spans="3:6" ht="14.25" customHeight="1" x14ac:dyDescent="0.35">
      <c r="C872" s="19"/>
      <c r="F872" s="19"/>
    </row>
    <row r="873" spans="3:6" ht="14.25" customHeight="1" x14ac:dyDescent="0.35">
      <c r="C873" s="19"/>
      <c r="F873" s="19"/>
    </row>
    <row r="874" spans="3:6" ht="14.25" customHeight="1" x14ac:dyDescent="0.35">
      <c r="C874" s="19"/>
      <c r="F874" s="19"/>
    </row>
    <row r="875" spans="3:6" ht="14.25" customHeight="1" x14ac:dyDescent="0.35">
      <c r="C875" s="19"/>
      <c r="F875" s="19"/>
    </row>
    <row r="876" spans="3:6" ht="14.25" customHeight="1" x14ac:dyDescent="0.35">
      <c r="C876" s="19"/>
      <c r="F876" s="19"/>
    </row>
    <row r="877" spans="3:6" ht="14.25" customHeight="1" x14ac:dyDescent="0.35">
      <c r="C877" s="19"/>
      <c r="F877" s="19"/>
    </row>
    <row r="878" spans="3:6" ht="14.25" customHeight="1" x14ac:dyDescent="0.35">
      <c r="C878" s="19"/>
      <c r="F878" s="19"/>
    </row>
    <row r="879" spans="3:6" ht="14.25" customHeight="1" x14ac:dyDescent="0.35">
      <c r="C879" s="19"/>
      <c r="F879" s="19"/>
    </row>
    <row r="880" spans="3:6" ht="14.25" customHeight="1" x14ac:dyDescent="0.35">
      <c r="C880" s="19"/>
      <c r="F880" s="19"/>
    </row>
    <row r="881" spans="3:6" ht="14.25" customHeight="1" x14ac:dyDescent="0.35">
      <c r="C881" s="19"/>
      <c r="F881" s="19"/>
    </row>
    <row r="882" spans="3:6" ht="14.25" customHeight="1" x14ac:dyDescent="0.35">
      <c r="C882" s="19"/>
      <c r="F882" s="19"/>
    </row>
    <row r="883" spans="3:6" ht="14.25" customHeight="1" x14ac:dyDescent="0.35">
      <c r="C883" s="19"/>
      <c r="F883" s="19"/>
    </row>
    <row r="884" spans="3:6" ht="14.25" customHeight="1" x14ac:dyDescent="0.35">
      <c r="C884" s="19"/>
      <c r="F884" s="19"/>
    </row>
    <row r="885" spans="3:6" ht="14.25" customHeight="1" x14ac:dyDescent="0.35">
      <c r="C885" s="19"/>
      <c r="F885" s="19"/>
    </row>
    <row r="886" spans="3:6" ht="14.25" customHeight="1" x14ac:dyDescent="0.35">
      <c r="C886" s="19"/>
      <c r="F886" s="19"/>
    </row>
    <row r="887" spans="3:6" ht="14.25" customHeight="1" x14ac:dyDescent="0.35">
      <c r="C887" s="19"/>
      <c r="F887" s="19"/>
    </row>
    <row r="888" spans="3:6" ht="14.25" customHeight="1" x14ac:dyDescent="0.35">
      <c r="C888" s="19"/>
      <c r="F888" s="19"/>
    </row>
    <row r="889" spans="3:6" ht="14.25" customHeight="1" x14ac:dyDescent="0.35">
      <c r="C889" s="19"/>
      <c r="F889" s="19"/>
    </row>
    <row r="890" spans="3:6" ht="14.25" customHeight="1" x14ac:dyDescent="0.35">
      <c r="C890" s="19"/>
      <c r="F890" s="19"/>
    </row>
    <row r="891" spans="3:6" ht="14.25" customHeight="1" x14ac:dyDescent="0.35">
      <c r="C891" s="19"/>
      <c r="F891" s="19"/>
    </row>
    <row r="892" spans="3:6" ht="14.25" customHeight="1" x14ac:dyDescent="0.35">
      <c r="C892" s="19"/>
      <c r="F892" s="19"/>
    </row>
    <row r="893" spans="3:6" ht="14.25" customHeight="1" x14ac:dyDescent="0.35">
      <c r="C893" s="19"/>
      <c r="F893" s="19"/>
    </row>
    <row r="894" spans="3:6" ht="14.25" customHeight="1" x14ac:dyDescent="0.35">
      <c r="C894" s="19"/>
      <c r="F894" s="19"/>
    </row>
    <row r="895" spans="3:6" ht="14.25" customHeight="1" x14ac:dyDescent="0.35">
      <c r="C895" s="19"/>
      <c r="F895" s="19"/>
    </row>
    <row r="896" spans="3:6" ht="14.25" customHeight="1" x14ac:dyDescent="0.35">
      <c r="C896" s="19"/>
      <c r="F896" s="19"/>
    </row>
    <row r="897" spans="3:6" ht="14.25" customHeight="1" x14ac:dyDescent="0.35">
      <c r="C897" s="19"/>
      <c r="F897" s="19"/>
    </row>
    <row r="898" spans="3:6" ht="14.25" customHeight="1" x14ac:dyDescent="0.35">
      <c r="C898" s="19"/>
      <c r="F898" s="19"/>
    </row>
    <row r="899" spans="3:6" ht="14.25" customHeight="1" x14ac:dyDescent="0.35">
      <c r="C899" s="19"/>
      <c r="F899" s="19"/>
    </row>
    <row r="900" spans="3:6" ht="14.25" customHeight="1" x14ac:dyDescent="0.35">
      <c r="C900" s="19"/>
      <c r="F900" s="19"/>
    </row>
    <row r="901" spans="3:6" ht="14.25" customHeight="1" x14ac:dyDescent="0.35">
      <c r="C901" s="19"/>
      <c r="F901" s="19"/>
    </row>
    <row r="902" spans="3:6" ht="14.25" customHeight="1" x14ac:dyDescent="0.35">
      <c r="C902" s="19"/>
      <c r="F902" s="19"/>
    </row>
    <row r="903" spans="3:6" ht="14.25" customHeight="1" x14ac:dyDescent="0.35">
      <c r="C903" s="19"/>
      <c r="F903" s="19"/>
    </row>
    <row r="904" spans="3:6" ht="14.25" customHeight="1" x14ac:dyDescent="0.35">
      <c r="C904" s="19"/>
      <c r="F904" s="19"/>
    </row>
    <row r="905" spans="3:6" ht="14.25" customHeight="1" x14ac:dyDescent="0.35">
      <c r="C905" s="19"/>
      <c r="F905" s="19"/>
    </row>
    <row r="906" spans="3:6" ht="14.25" customHeight="1" x14ac:dyDescent="0.35">
      <c r="C906" s="19"/>
      <c r="F906" s="19"/>
    </row>
    <row r="907" spans="3:6" ht="14.25" customHeight="1" x14ac:dyDescent="0.35">
      <c r="C907" s="19"/>
      <c r="F907" s="19"/>
    </row>
    <row r="908" spans="3:6" ht="14.25" customHeight="1" x14ac:dyDescent="0.35">
      <c r="C908" s="19"/>
      <c r="F908" s="19"/>
    </row>
    <row r="909" spans="3:6" ht="14.25" customHeight="1" x14ac:dyDescent="0.35">
      <c r="C909" s="19"/>
      <c r="F909" s="19"/>
    </row>
    <row r="910" spans="3:6" ht="14.25" customHeight="1" x14ac:dyDescent="0.35">
      <c r="C910" s="19"/>
      <c r="F910" s="19"/>
    </row>
    <row r="911" spans="3:6" ht="14.25" customHeight="1" x14ac:dyDescent="0.35">
      <c r="C911" s="19"/>
      <c r="F911" s="19"/>
    </row>
    <row r="912" spans="3:6" ht="14.25" customHeight="1" x14ac:dyDescent="0.35">
      <c r="C912" s="19"/>
      <c r="F912" s="19"/>
    </row>
    <row r="913" spans="3:6" ht="14.25" customHeight="1" x14ac:dyDescent="0.35">
      <c r="C913" s="19"/>
      <c r="F913" s="19"/>
    </row>
    <row r="914" spans="3:6" ht="14.25" customHeight="1" x14ac:dyDescent="0.35">
      <c r="C914" s="19"/>
      <c r="F914" s="19"/>
    </row>
    <row r="915" spans="3:6" ht="14.25" customHeight="1" x14ac:dyDescent="0.35">
      <c r="C915" s="19"/>
      <c r="F915" s="19"/>
    </row>
    <row r="916" spans="3:6" ht="14.25" customHeight="1" x14ac:dyDescent="0.35">
      <c r="C916" s="19"/>
      <c r="F916" s="19"/>
    </row>
    <row r="917" spans="3:6" ht="14.25" customHeight="1" x14ac:dyDescent="0.35">
      <c r="C917" s="19"/>
      <c r="F917" s="19"/>
    </row>
    <row r="918" spans="3:6" ht="14.25" customHeight="1" x14ac:dyDescent="0.35">
      <c r="C918" s="19"/>
      <c r="F918" s="19"/>
    </row>
    <row r="919" spans="3:6" ht="14.25" customHeight="1" x14ac:dyDescent="0.35">
      <c r="C919" s="19"/>
      <c r="F919" s="19"/>
    </row>
    <row r="920" spans="3:6" ht="14.25" customHeight="1" x14ac:dyDescent="0.35">
      <c r="C920" s="19"/>
      <c r="F920" s="19"/>
    </row>
    <row r="921" spans="3:6" ht="14.25" customHeight="1" x14ac:dyDescent="0.35">
      <c r="C921" s="19"/>
      <c r="F921" s="19"/>
    </row>
    <row r="922" spans="3:6" ht="14.25" customHeight="1" x14ac:dyDescent="0.35">
      <c r="C922" s="19"/>
      <c r="F922" s="19"/>
    </row>
    <row r="923" spans="3:6" ht="14.25" customHeight="1" x14ac:dyDescent="0.35">
      <c r="C923" s="19"/>
      <c r="F923" s="19"/>
    </row>
    <row r="924" spans="3:6" ht="14.25" customHeight="1" x14ac:dyDescent="0.35">
      <c r="C924" s="19"/>
      <c r="F924" s="19"/>
    </row>
    <row r="925" spans="3:6" ht="14.25" customHeight="1" x14ac:dyDescent="0.35">
      <c r="C925" s="19"/>
      <c r="F925" s="19"/>
    </row>
    <row r="926" spans="3:6" ht="14.25" customHeight="1" x14ac:dyDescent="0.35">
      <c r="C926" s="19"/>
      <c r="F926" s="19"/>
    </row>
    <row r="927" spans="3:6" ht="14.25" customHeight="1" x14ac:dyDescent="0.35">
      <c r="C927" s="19"/>
      <c r="F927" s="19"/>
    </row>
    <row r="928" spans="3:6" ht="14.25" customHeight="1" x14ac:dyDescent="0.35">
      <c r="C928" s="19"/>
      <c r="F928" s="19"/>
    </row>
    <row r="929" spans="3:6" ht="14.25" customHeight="1" x14ac:dyDescent="0.35">
      <c r="C929" s="19"/>
      <c r="F929" s="19"/>
    </row>
    <row r="930" spans="3:6" ht="14.25" customHeight="1" x14ac:dyDescent="0.35">
      <c r="C930" s="19"/>
      <c r="F930" s="19"/>
    </row>
    <row r="931" spans="3:6" ht="14.25" customHeight="1" x14ac:dyDescent="0.35">
      <c r="C931" s="19"/>
      <c r="F931" s="19"/>
    </row>
    <row r="932" spans="3:6" ht="14.25" customHeight="1" x14ac:dyDescent="0.35">
      <c r="C932" s="19"/>
      <c r="F932" s="19"/>
    </row>
    <row r="933" spans="3:6" ht="14.25" customHeight="1" x14ac:dyDescent="0.35">
      <c r="C933" s="19"/>
      <c r="F933" s="19"/>
    </row>
    <row r="934" spans="3:6" ht="14.25" customHeight="1" x14ac:dyDescent="0.35">
      <c r="C934" s="19"/>
      <c r="F934" s="19"/>
    </row>
    <row r="935" spans="3:6" ht="14.25" customHeight="1" x14ac:dyDescent="0.35">
      <c r="C935" s="19"/>
      <c r="F935" s="19"/>
    </row>
    <row r="936" spans="3:6" ht="14.25" customHeight="1" x14ac:dyDescent="0.35">
      <c r="C936" s="19"/>
      <c r="F936" s="19"/>
    </row>
    <row r="937" spans="3:6" ht="14.25" customHeight="1" x14ac:dyDescent="0.35">
      <c r="C937" s="19"/>
      <c r="F937" s="19"/>
    </row>
    <row r="938" spans="3:6" ht="14.25" customHeight="1" x14ac:dyDescent="0.35">
      <c r="C938" s="19"/>
      <c r="F938" s="19"/>
    </row>
    <row r="939" spans="3:6" ht="14.25" customHeight="1" x14ac:dyDescent="0.35">
      <c r="C939" s="19"/>
      <c r="F939" s="19"/>
    </row>
    <row r="940" spans="3:6" ht="14.25" customHeight="1" x14ac:dyDescent="0.35">
      <c r="C940" s="19"/>
      <c r="F940" s="19"/>
    </row>
    <row r="941" spans="3:6" ht="14.25" customHeight="1" x14ac:dyDescent="0.35">
      <c r="C941" s="19"/>
      <c r="F941" s="19"/>
    </row>
    <row r="942" spans="3:6" ht="14.25" customHeight="1" x14ac:dyDescent="0.35">
      <c r="C942" s="19"/>
      <c r="F942" s="19"/>
    </row>
    <row r="943" spans="3:6" ht="14.25" customHeight="1" x14ac:dyDescent="0.35">
      <c r="C943" s="19"/>
      <c r="F943" s="19"/>
    </row>
    <row r="944" spans="3:6" ht="14.25" customHeight="1" x14ac:dyDescent="0.35">
      <c r="C944" s="19"/>
      <c r="F944" s="19"/>
    </row>
    <row r="945" spans="3:6" ht="14.25" customHeight="1" x14ac:dyDescent="0.35">
      <c r="C945" s="19"/>
      <c r="F945" s="19"/>
    </row>
    <row r="946" spans="3:6" ht="14.25" customHeight="1" x14ac:dyDescent="0.35">
      <c r="C946" s="19"/>
      <c r="F946" s="19"/>
    </row>
    <row r="947" spans="3:6" ht="14.25" customHeight="1" x14ac:dyDescent="0.35">
      <c r="C947" s="19"/>
      <c r="F947" s="19"/>
    </row>
    <row r="948" spans="3:6" ht="14.25" customHeight="1" x14ac:dyDescent="0.35">
      <c r="C948" s="19"/>
      <c r="F948" s="19"/>
    </row>
    <row r="949" spans="3:6" ht="14.25" customHeight="1" x14ac:dyDescent="0.35">
      <c r="C949" s="19"/>
      <c r="F949" s="19"/>
    </row>
    <row r="950" spans="3:6" ht="14.25" customHeight="1" x14ac:dyDescent="0.35">
      <c r="C950" s="19"/>
      <c r="F950" s="19"/>
    </row>
    <row r="951" spans="3:6" ht="14.25" customHeight="1" x14ac:dyDescent="0.35">
      <c r="C951" s="19"/>
      <c r="F951" s="19"/>
    </row>
    <row r="952" spans="3:6" ht="14.25" customHeight="1" x14ac:dyDescent="0.35">
      <c r="C952" s="19"/>
      <c r="F952" s="19"/>
    </row>
    <row r="953" spans="3:6" ht="14.25" customHeight="1" x14ac:dyDescent="0.35">
      <c r="C953" s="19"/>
      <c r="F953" s="19"/>
    </row>
    <row r="954" spans="3:6" ht="14.25" customHeight="1" x14ac:dyDescent="0.35">
      <c r="C954" s="19"/>
      <c r="F954" s="19"/>
    </row>
    <row r="955" spans="3:6" ht="14.25" customHeight="1" x14ac:dyDescent="0.35">
      <c r="C955" s="19"/>
      <c r="F955" s="19"/>
    </row>
    <row r="956" spans="3:6" ht="14.25" customHeight="1" x14ac:dyDescent="0.35">
      <c r="C956" s="19"/>
      <c r="F956" s="19"/>
    </row>
    <row r="957" spans="3:6" ht="14.25" customHeight="1" x14ac:dyDescent="0.35">
      <c r="C957" s="19"/>
      <c r="F957" s="19"/>
    </row>
    <row r="958" spans="3:6" ht="14.25" customHeight="1" x14ac:dyDescent="0.35">
      <c r="C958" s="19"/>
      <c r="F958" s="19"/>
    </row>
    <row r="959" spans="3:6" ht="14.25" customHeight="1" x14ac:dyDescent="0.35">
      <c r="C959" s="19"/>
      <c r="F959" s="19"/>
    </row>
    <row r="960" spans="3:6" ht="14.25" customHeight="1" x14ac:dyDescent="0.35">
      <c r="C960" s="19"/>
      <c r="F960" s="19"/>
    </row>
    <row r="961" spans="3:6" ht="14.25" customHeight="1" x14ac:dyDescent="0.35">
      <c r="C961" s="19"/>
      <c r="F961" s="19"/>
    </row>
    <row r="962" spans="3:6" ht="14.25" customHeight="1" x14ac:dyDescent="0.35">
      <c r="C962" s="19"/>
      <c r="F962" s="19"/>
    </row>
    <row r="963" spans="3:6" ht="14.25" customHeight="1" x14ac:dyDescent="0.35">
      <c r="C963" s="19"/>
      <c r="F963" s="19"/>
    </row>
    <row r="964" spans="3:6" ht="14.25" customHeight="1" x14ac:dyDescent="0.35">
      <c r="C964" s="19"/>
      <c r="F964" s="19"/>
    </row>
    <row r="965" spans="3:6" ht="14.25" customHeight="1" x14ac:dyDescent="0.35">
      <c r="C965" s="19"/>
      <c r="F965" s="19"/>
    </row>
    <row r="966" spans="3:6" ht="14.25" customHeight="1" x14ac:dyDescent="0.35">
      <c r="C966" s="19"/>
      <c r="F966" s="19"/>
    </row>
    <row r="967" spans="3:6" ht="14.25" customHeight="1" x14ac:dyDescent="0.35">
      <c r="C967" s="19"/>
      <c r="F967" s="19"/>
    </row>
    <row r="968" spans="3:6" ht="14.25" customHeight="1" x14ac:dyDescent="0.35">
      <c r="C968" s="19"/>
      <c r="F968" s="19"/>
    </row>
    <row r="969" spans="3:6" ht="14.25" customHeight="1" x14ac:dyDescent="0.35">
      <c r="C969" s="19"/>
      <c r="F969" s="19"/>
    </row>
    <row r="970" spans="3:6" ht="14.25" customHeight="1" x14ac:dyDescent="0.35">
      <c r="C970" s="19"/>
      <c r="F970" s="19"/>
    </row>
    <row r="971" spans="3:6" ht="14.25" customHeight="1" x14ac:dyDescent="0.35">
      <c r="C971" s="19"/>
      <c r="F971" s="19"/>
    </row>
    <row r="972" spans="3:6" ht="14.25" customHeight="1" x14ac:dyDescent="0.35">
      <c r="C972" s="19"/>
      <c r="F972" s="19"/>
    </row>
    <row r="973" spans="3:6" ht="14.25" customHeight="1" x14ac:dyDescent="0.35">
      <c r="C973" s="19"/>
      <c r="F973" s="19"/>
    </row>
    <row r="974" spans="3:6" ht="14.25" customHeight="1" x14ac:dyDescent="0.35">
      <c r="C974" s="19"/>
      <c r="F974" s="19"/>
    </row>
    <row r="975" spans="3:6" ht="14.25" customHeight="1" x14ac:dyDescent="0.35">
      <c r="C975" s="19"/>
      <c r="F975" s="19"/>
    </row>
    <row r="976" spans="3:6" ht="14.25" customHeight="1" x14ac:dyDescent="0.35">
      <c r="C976" s="19"/>
      <c r="F976" s="19"/>
    </row>
    <row r="977" spans="3:6" ht="14.25" customHeight="1" x14ac:dyDescent="0.35">
      <c r="C977" s="19"/>
      <c r="F977" s="19"/>
    </row>
    <row r="978" spans="3:6" ht="14.25" customHeight="1" x14ac:dyDescent="0.35">
      <c r="C978" s="19"/>
      <c r="F978" s="19"/>
    </row>
    <row r="979" spans="3:6" ht="14.25" customHeight="1" x14ac:dyDescent="0.35">
      <c r="C979" s="19"/>
      <c r="F979" s="19"/>
    </row>
    <row r="980" spans="3:6" ht="14.25" customHeight="1" x14ac:dyDescent="0.35">
      <c r="C980" s="19"/>
      <c r="F980" s="19"/>
    </row>
    <row r="981" spans="3:6" ht="14.25" customHeight="1" x14ac:dyDescent="0.35">
      <c r="C981" s="19"/>
      <c r="F981" s="19"/>
    </row>
    <row r="982" spans="3:6" ht="14.25" customHeight="1" x14ac:dyDescent="0.35">
      <c r="C982" s="19"/>
      <c r="F982" s="19"/>
    </row>
    <row r="983" spans="3:6" ht="14.25" customHeight="1" x14ac:dyDescent="0.35">
      <c r="C983" s="19"/>
      <c r="F983" s="19"/>
    </row>
    <row r="984" spans="3:6" ht="14.25" customHeight="1" x14ac:dyDescent="0.35">
      <c r="C984" s="19"/>
      <c r="F984" s="19"/>
    </row>
    <row r="985" spans="3:6" ht="14.25" customHeight="1" x14ac:dyDescent="0.35">
      <c r="C985" s="19"/>
      <c r="F985" s="19"/>
    </row>
    <row r="986" spans="3:6" ht="14.25" customHeight="1" x14ac:dyDescent="0.35">
      <c r="C986" s="19"/>
      <c r="F986" s="19"/>
    </row>
    <row r="987" spans="3:6" ht="14.25" customHeight="1" x14ac:dyDescent="0.35">
      <c r="C987" s="19"/>
      <c r="F987" s="19"/>
    </row>
    <row r="988" spans="3:6" ht="14.25" customHeight="1" x14ac:dyDescent="0.35">
      <c r="C988" s="19"/>
      <c r="F988" s="19"/>
    </row>
    <row r="989" spans="3:6" ht="14.25" customHeight="1" x14ac:dyDescent="0.35">
      <c r="C989" s="19"/>
      <c r="F989" s="19"/>
    </row>
    <row r="990" spans="3:6" ht="14.25" customHeight="1" x14ac:dyDescent="0.35">
      <c r="C990" s="19"/>
      <c r="F990" s="19"/>
    </row>
    <row r="991" spans="3:6" ht="14.25" customHeight="1" x14ac:dyDescent="0.35">
      <c r="C991" s="19"/>
      <c r="F991" s="19"/>
    </row>
    <row r="992" spans="3:6" ht="14.25" customHeight="1" x14ac:dyDescent="0.35">
      <c r="C992" s="19"/>
      <c r="F992" s="19"/>
    </row>
    <row r="993" spans="3:6" ht="14.25" customHeight="1" x14ac:dyDescent="0.35">
      <c r="C993" s="19"/>
      <c r="F993" s="19"/>
    </row>
    <row r="994" spans="3:6" ht="14.25" customHeight="1" x14ac:dyDescent="0.35">
      <c r="C994" s="19"/>
      <c r="F994" s="19"/>
    </row>
    <row r="995" spans="3:6" ht="14.25" customHeight="1" x14ac:dyDescent="0.35">
      <c r="C995" s="19"/>
      <c r="F995" s="19"/>
    </row>
    <row r="996" spans="3:6" ht="14.25" customHeight="1" x14ac:dyDescent="0.35">
      <c r="C996" s="19"/>
      <c r="F996" s="19"/>
    </row>
    <row r="997" spans="3:6" ht="14.25" customHeight="1" x14ac:dyDescent="0.35">
      <c r="C997" s="19"/>
      <c r="F997" s="19"/>
    </row>
    <row r="998" spans="3:6" ht="14.25" customHeight="1" x14ac:dyDescent="0.35">
      <c r="C998" s="19"/>
      <c r="F998" s="19"/>
    </row>
    <row r="999" spans="3:6" ht="14.25" customHeight="1" x14ac:dyDescent="0.35">
      <c r="C999" s="19"/>
      <c r="F999" s="19"/>
    </row>
    <row r="1000" spans="3:6" ht="14.25" customHeight="1" x14ac:dyDescent="0.35">
      <c r="C1000" s="19"/>
      <c r="F1000" s="19"/>
    </row>
  </sheetData>
  <conditionalFormatting sqref="L12">
    <cfRule type="cellIs" dxfId="0" priority="1" operator="greaterThan">
      <formula>1</formula>
    </cfRule>
  </conditionalFormatting>
  <pageMargins left="0.7" right="0.7" top="0.75" bottom="0.75" header="0" footer="0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CC31FA5F94AB4DBCCBEA45643A824C" ma:contentTypeVersion="15" ma:contentTypeDescription="Create a new document." ma:contentTypeScope="" ma:versionID="f141c4d0b39a43c93b994d014eebf2af">
  <xsd:schema xmlns:xsd="http://www.w3.org/2001/XMLSchema" xmlns:xs="http://www.w3.org/2001/XMLSchema" xmlns:p="http://schemas.microsoft.com/office/2006/metadata/properties" xmlns:ns2="da7bc876-d165-4c8a-a572-435426fd0184" xmlns:ns3="7a547564-18fc-4339-8ee2-dd72943a4bca" targetNamespace="http://schemas.microsoft.com/office/2006/metadata/properties" ma:root="true" ma:fieldsID="a7045161eeceb8c3290af1dd1b64ccc5" ns2:_="" ns3:_="">
    <xsd:import namespace="da7bc876-d165-4c8a-a572-435426fd0184"/>
    <xsd:import namespace="7a547564-18fc-4339-8ee2-dd72943a4b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7bc876-d165-4c8a-a572-435426fd01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2d5e69a-457d-4202-865d-59b097518f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547564-18fc-4339-8ee2-dd72943a4bc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d7646c1-642d-4b0c-98e9-aa14392d8d46}" ma:internalName="TaxCatchAll" ma:showField="CatchAllData" ma:web="7a547564-18fc-4339-8ee2-dd72943a4b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547564-18fc-4339-8ee2-dd72943a4bca" xsi:nil="true"/>
    <lcf76f155ced4ddcb4097134ff3c332f xmlns="da7bc876-d165-4c8a-a572-435426fd018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13E7DE-31ED-4E60-82E5-2FDCF89E00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7bc876-d165-4c8a-a572-435426fd0184"/>
    <ds:schemaRef ds:uri="7a547564-18fc-4339-8ee2-dd72943a4b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992E3D-2910-40AA-BA17-DE9A9F97E7B3}">
  <ds:schemaRefs>
    <ds:schemaRef ds:uri="http://schemas.microsoft.com/office/2006/metadata/properties"/>
    <ds:schemaRef ds:uri="http://schemas.microsoft.com/office/infopath/2007/PartnerControls"/>
    <ds:schemaRef ds:uri="7a547564-18fc-4339-8ee2-dd72943a4bca"/>
    <ds:schemaRef ds:uri="da7bc876-d165-4c8a-a572-435426fd0184"/>
  </ds:schemaRefs>
</ds:datastoreItem>
</file>

<file path=customXml/itemProps3.xml><?xml version="1.0" encoding="utf-8"?>
<ds:datastoreItem xmlns:ds="http://schemas.openxmlformats.org/officeDocument/2006/customXml" ds:itemID="{FFDAD53B-EEF6-4648-844A-162A911D23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 Me</vt:lpstr>
      <vt:lpstr>Client Budget Tracker OLD PLANS</vt:lpstr>
      <vt:lpstr>Client Budget Tracker NEW PLANS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Chad Lumley</dc:creator>
  <cp:keywords/>
  <dc:description/>
  <cp:lastModifiedBy>Chad Lumley</cp:lastModifiedBy>
  <cp:revision/>
  <dcterms:created xsi:type="dcterms:W3CDTF">2023-03-29T03:45:59Z</dcterms:created>
  <dcterms:modified xsi:type="dcterms:W3CDTF">2025-09-04T02:25:58Z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0x0101006CCC31FA5F94AB4DBCCBEA45643A824C</vt:lpwstr>
  </property>
  <property fmtid="{D5CDD505-2E9C-101B-9397-08002B2CF9AE}" pid="3" name="MediaServiceImageTags">
    <vt:lpwstr/>
  </property>
</Properties>
</file>