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allsworth/Documents/FWF/"/>
    </mc:Choice>
  </mc:AlternateContent>
  <xr:revisionPtr revIDLastSave="0" documentId="13_ncr:1_{804DC9DC-5E17-5740-A6CD-9EFE87F7863E}" xr6:coauthVersionLast="47" xr6:coauthVersionMax="47" xr10:uidLastSave="{00000000-0000-0000-0000-000000000000}"/>
  <bookViews>
    <workbookView xWindow="0" yWindow="660" windowWidth="29400" windowHeight="16660" xr2:uid="{18579B75-476A-7E4E-A427-73B51C8AB135}"/>
  </bookViews>
  <sheets>
    <sheet name="Current Stock" sheetId="1" r:id="rId1"/>
  </sheets>
  <definedNames>
    <definedName name="_xlnm._FilterDatabase" localSheetId="0" hidden="1">'Current Stock'!$A$3:$N$241</definedName>
    <definedName name="_xlnm.Print_Area" localSheetId="0">'Current Stock'!$A$2:$N$225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0" i="1" l="1"/>
  <c r="L370" i="1"/>
  <c r="M370" i="1"/>
  <c r="N370" i="1"/>
  <c r="K205" i="1"/>
  <c r="L205" i="1"/>
  <c r="M205" i="1"/>
  <c r="N205" i="1"/>
  <c r="K180" i="1"/>
  <c r="L180" i="1"/>
  <c r="M180" i="1"/>
  <c r="N180" i="1"/>
  <c r="K206" i="1"/>
  <c r="L206" i="1"/>
  <c r="M206" i="1"/>
  <c r="N206" i="1"/>
  <c r="K207" i="1"/>
  <c r="L207" i="1"/>
  <c r="M207" i="1"/>
  <c r="N207" i="1"/>
  <c r="K208" i="1"/>
  <c r="L208" i="1"/>
  <c r="M208" i="1"/>
  <c r="N208" i="1"/>
  <c r="K209" i="1"/>
  <c r="L209" i="1"/>
  <c r="M209" i="1"/>
  <c r="N209" i="1"/>
  <c r="K210" i="1"/>
  <c r="L210" i="1"/>
  <c r="M210" i="1"/>
  <c r="N210" i="1"/>
  <c r="K211" i="1"/>
  <c r="L211" i="1"/>
  <c r="M211" i="1"/>
  <c r="N211" i="1"/>
  <c r="K212" i="1"/>
  <c r="L212" i="1"/>
  <c r="M212" i="1"/>
  <c r="N212" i="1"/>
  <c r="K213" i="1"/>
  <c r="L213" i="1"/>
  <c r="M213" i="1"/>
  <c r="N213" i="1"/>
  <c r="K341" i="1"/>
  <c r="L341" i="1"/>
  <c r="M341" i="1"/>
  <c r="N341" i="1"/>
  <c r="K342" i="1"/>
  <c r="L342" i="1"/>
  <c r="M342" i="1"/>
  <c r="N342" i="1"/>
  <c r="K324" i="1"/>
  <c r="L324" i="1"/>
  <c r="M324" i="1"/>
  <c r="N324" i="1"/>
  <c r="K325" i="1"/>
  <c r="L325" i="1"/>
  <c r="M325" i="1"/>
  <c r="N325" i="1"/>
  <c r="K326" i="1"/>
  <c r="L326" i="1"/>
  <c r="M326" i="1"/>
  <c r="N326" i="1"/>
  <c r="K214" i="1"/>
  <c r="L214" i="1"/>
  <c r="M214" i="1"/>
  <c r="N214" i="1"/>
  <c r="K181" i="1"/>
  <c r="L181" i="1"/>
  <c r="M181" i="1"/>
  <c r="N181" i="1"/>
  <c r="K309" i="1"/>
  <c r="L309" i="1"/>
  <c r="M309" i="1"/>
  <c r="N309" i="1"/>
  <c r="K215" i="1"/>
  <c r="L215" i="1"/>
  <c r="M215" i="1"/>
  <c r="N215" i="1"/>
  <c r="K216" i="1"/>
  <c r="L216" i="1"/>
  <c r="M216" i="1"/>
  <c r="N216" i="1"/>
  <c r="K217" i="1"/>
  <c r="L217" i="1"/>
  <c r="M217" i="1"/>
  <c r="N217" i="1"/>
  <c r="K218" i="1"/>
  <c r="L218" i="1"/>
  <c r="M218" i="1"/>
  <c r="N218" i="1"/>
  <c r="K219" i="1"/>
  <c r="L219" i="1"/>
  <c r="M219" i="1"/>
  <c r="N219" i="1"/>
  <c r="K220" i="1"/>
  <c r="L220" i="1"/>
  <c r="M220" i="1"/>
  <c r="N220" i="1"/>
  <c r="K221" i="1"/>
  <c r="L221" i="1"/>
  <c r="M221" i="1"/>
  <c r="N221" i="1"/>
  <c r="K222" i="1"/>
  <c r="L222" i="1"/>
  <c r="M222" i="1"/>
  <c r="N222" i="1"/>
  <c r="K223" i="1"/>
  <c r="L223" i="1"/>
  <c r="M223" i="1"/>
  <c r="N223" i="1"/>
  <c r="K224" i="1"/>
  <c r="L224" i="1"/>
  <c r="M224" i="1"/>
  <c r="N224" i="1"/>
  <c r="K225" i="1"/>
  <c r="L225" i="1"/>
  <c r="M225" i="1"/>
  <c r="N225" i="1"/>
  <c r="K226" i="1"/>
  <c r="L226" i="1"/>
  <c r="M226" i="1"/>
  <c r="N226" i="1"/>
  <c r="K227" i="1"/>
  <c r="L227" i="1"/>
  <c r="M227" i="1"/>
  <c r="N227" i="1"/>
  <c r="K228" i="1"/>
  <c r="L228" i="1"/>
  <c r="M228" i="1"/>
  <c r="N228" i="1"/>
  <c r="K229" i="1"/>
  <c r="L229" i="1"/>
  <c r="M229" i="1"/>
  <c r="N229" i="1"/>
  <c r="K230" i="1"/>
  <c r="L230" i="1"/>
  <c r="M230" i="1"/>
  <c r="N230" i="1"/>
  <c r="K361" i="1"/>
  <c r="L361" i="1"/>
  <c r="M361" i="1"/>
  <c r="N361" i="1"/>
  <c r="K362" i="1"/>
  <c r="L362" i="1"/>
  <c r="M362" i="1"/>
  <c r="N362" i="1"/>
  <c r="K363" i="1"/>
  <c r="L363" i="1"/>
  <c r="M363" i="1"/>
  <c r="N363" i="1"/>
  <c r="K364" i="1"/>
  <c r="L364" i="1"/>
  <c r="M364" i="1"/>
  <c r="N364" i="1"/>
  <c r="K365" i="1"/>
  <c r="L365" i="1"/>
  <c r="M365" i="1"/>
  <c r="N365" i="1"/>
  <c r="K327" i="1"/>
  <c r="L327" i="1"/>
  <c r="M327" i="1"/>
  <c r="N327" i="1"/>
  <c r="K328" i="1"/>
  <c r="L328" i="1"/>
  <c r="M328" i="1"/>
  <c r="N328" i="1"/>
  <c r="K329" i="1"/>
  <c r="L329" i="1"/>
  <c r="M329" i="1"/>
  <c r="N329" i="1"/>
  <c r="K231" i="1"/>
  <c r="L231" i="1"/>
  <c r="M231" i="1"/>
  <c r="N231" i="1"/>
  <c r="K232" i="1"/>
  <c r="L232" i="1"/>
  <c r="M232" i="1"/>
  <c r="N232" i="1"/>
  <c r="K233" i="1"/>
  <c r="L233" i="1"/>
  <c r="M233" i="1"/>
  <c r="N233" i="1"/>
  <c r="K234" i="1"/>
  <c r="L234" i="1"/>
  <c r="M234" i="1"/>
  <c r="N234" i="1"/>
  <c r="K235" i="1"/>
  <c r="L235" i="1"/>
  <c r="M235" i="1"/>
  <c r="N235" i="1"/>
  <c r="K236" i="1"/>
  <c r="L236" i="1"/>
  <c r="M236" i="1"/>
  <c r="N236" i="1"/>
  <c r="K237" i="1"/>
  <c r="L237" i="1"/>
  <c r="M237" i="1"/>
  <c r="N237" i="1"/>
  <c r="K238" i="1"/>
  <c r="L238" i="1"/>
  <c r="M238" i="1"/>
  <c r="N238" i="1"/>
  <c r="K239" i="1"/>
  <c r="L239" i="1"/>
  <c r="M239" i="1"/>
  <c r="N239" i="1"/>
  <c r="K240" i="1"/>
  <c r="L240" i="1"/>
  <c r="M240" i="1"/>
  <c r="N240" i="1"/>
  <c r="K241" i="1"/>
  <c r="L241" i="1"/>
  <c r="M241" i="1"/>
  <c r="N241" i="1"/>
  <c r="K182" i="1"/>
  <c r="L182" i="1"/>
  <c r="M182" i="1"/>
  <c r="N182" i="1"/>
  <c r="K18" i="1"/>
  <c r="L18" i="1"/>
  <c r="M18" i="1"/>
  <c r="N18" i="1"/>
  <c r="K17" i="1"/>
  <c r="L17" i="1"/>
  <c r="M17" i="1"/>
  <c r="N17" i="1"/>
  <c r="K19" i="1"/>
  <c r="L19" i="1"/>
  <c r="M19" i="1"/>
  <c r="N19" i="1"/>
  <c r="K20" i="1"/>
  <c r="L20" i="1"/>
  <c r="M20" i="1"/>
  <c r="N20" i="1"/>
  <c r="K21" i="1"/>
  <c r="L21" i="1"/>
  <c r="M21" i="1"/>
  <c r="N21" i="1"/>
  <c r="K22" i="1"/>
  <c r="L22" i="1"/>
  <c r="M22" i="1"/>
  <c r="N22" i="1"/>
  <c r="K23" i="1"/>
  <c r="L23" i="1"/>
  <c r="M23" i="1"/>
  <c r="N23" i="1"/>
  <c r="K24" i="1"/>
  <c r="L24" i="1"/>
  <c r="M24" i="1"/>
  <c r="N24" i="1"/>
  <c r="K25" i="1"/>
  <c r="L25" i="1"/>
  <c r="M25" i="1"/>
  <c r="N25" i="1"/>
  <c r="K26" i="1"/>
  <c r="L26" i="1"/>
  <c r="M26" i="1"/>
  <c r="N26" i="1"/>
  <c r="K27" i="1"/>
  <c r="L27" i="1"/>
  <c r="M27" i="1"/>
  <c r="N27" i="1"/>
  <c r="K28" i="1"/>
  <c r="L28" i="1"/>
  <c r="M28" i="1"/>
  <c r="N28" i="1"/>
  <c r="K29" i="1"/>
  <c r="L29" i="1"/>
  <c r="M29" i="1"/>
  <c r="N29" i="1"/>
  <c r="K306" i="1"/>
  <c r="L306" i="1"/>
  <c r="M306" i="1"/>
  <c r="N306" i="1"/>
  <c r="K307" i="1"/>
  <c r="L307" i="1"/>
  <c r="M307" i="1"/>
  <c r="N307" i="1"/>
  <c r="K305" i="1"/>
  <c r="L305" i="1"/>
  <c r="M305" i="1"/>
  <c r="N305" i="1"/>
  <c r="K30" i="1"/>
  <c r="L30" i="1"/>
  <c r="M30" i="1"/>
  <c r="N30" i="1"/>
  <c r="K31" i="1"/>
  <c r="L31" i="1"/>
  <c r="M31" i="1"/>
  <c r="N31" i="1"/>
  <c r="K32" i="1"/>
  <c r="L32" i="1"/>
  <c r="M32" i="1"/>
  <c r="N32" i="1"/>
  <c r="K33" i="1"/>
  <c r="L33" i="1"/>
  <c r="M33" i="1"/>
  <c r="N33" i="1"/>
  <c r="K340" i="1"/>
  <c r="L340" i="1"/>
  <c r="M340" i="1"/>
  <c r="N340" i="1"/>
  <c r="K34" i="1"/>
  <c r="L34" i="1"/>
  <c r="M34" i="1"/>
  <c r="N34" i="1"/>
  <c r="K35" i="1"/>
  <c r="L35" i="1"/>
  <c r="M35" i="1"/>
  <c r="N35" i="1"/>
  <c r="K36" i="1"/>
  <c r="L36" i="1"/>
  <c r="M36" i="1"/>
  <c r="N36" i="1"/>
  <c r="K37" i="1"/>
  <c r="L37" i="1"/>
  <c r="M37" i="1"/>
  <c r="N37" i="1"/>
  <c r="K38" i="1"/>
  <c r="L38" i="1"/>
  <c r="M38" i="1"/>
  <c r="N38" i="1"/>
  <c r="K39" i="1"/>
  <c r="L39" i="1"/>
  <c r="M39" i="1"/>
  <c r="N39" i="1"/>
  <c r="K40" i="1"/>
  <c r="L40" i="1"/>
  <c r="M40" i="1"/>
  <c r="N40" i="1"/>
  <c r="K41" i="1"/>
  <c r="L41" i="1"/>
  <c r="M41" i="1"/>
  <c r="N41" i="1"/>
  <c r="K6" i="1"/>
  <c r="L6" i="1"/>
  <c r="M6" i="1"/>
  <c r="N6" i="1"/>
  <c r="K5" i="1"/>
  <c r="L5" i="1"/>
  <c r="M5" i="1"/>
  <c r="N5" i="1"/>
  <c r="K42" i="1"/>
  <c r="L42" i="1"/>
  <c r="M42" i="1"/>
  <c r="N42" i="1"/>
  <c r="K43" i="1"/>
  <c r="L43" i="1"/>
  <c r="M43" i="1"/>
  <c r="N43" i="1"/>
  <c r="K44" i="1"/>
  <c r="L44" i="1"/>
  <c r="M44" i="1"/>
  <c r="N44" i="1"/>
  <c r="K45" i="1"/>
  <c r="L45" i="1"/>
  <c r="M45" i="1"/>
  <c r="N45" i="1"/>
  <c r="K46" i="1"/>
  <c r="L46" i="1"/>
  <c r="M46" i="1"/>
  <c r="N46" i="1"/>
  <c r="K47" i="1"/>
  <c r="L47" i="1"/>
  <c r="M47" i="1"/>
  <c r="N47" i="1"/>
  <c r="K48" i="1"/>
  <c r="L48" i="1"/>
  <c r="M48" i="1"/>
  <c r="N48" i="1"/>
  <c r="K7" i="1"/>
  <c r="L7" i="1"/>
  <c r="M7" i="1"/>
  <c r="N7" i="1"/>
  <c r="K8" i="1"/>
  <c r="L8" i="1"/>
  <c r="M8" i="1"/>
  <c r="N8" i="1"/>
  <c r="K49" i="1"/>
  <c r="L49" i="1"/>
  <c r="M49" i="1"/>
  <c r="N49" i="1"/>
  <c r="K50" i="1"/>
  <c r="L50" i="1"/>
  <c r="M50" i="1"/>
  <c r="N50" i="1"/>
  <c r="K51" i="1"/>
  <c r="L51" i="1"/>
  <c r="M51" i="1"/>
  <c r="N51" i="1"/>
  <c r="K52" i="1"/>
  <c r="L52" i="1"/>
  <c r="M52" i="1"/>
  <c r="N52" i="1"/>
  <c r="K53" i="1"/>
  <c r="L53" i="1"/>
  <c r="M53" i="1"/>
  <c r="N53" i="1"/>
  <c r="K54" i="1"/>
  <c r="L54" i="1"/>
  <c r="M54" i="1"/>
  <c r="N54" i="1"/>
  <c r="K55" i="1"/>
  <c r="L55" i="1"/>
  <c r="M55" i="1"/>
  <c r="N55" i="1"/>
  <c r="K56" i="1"/>
  <c r="L56" i="1"/>
  <c r="M56" i="1"/>
  <c r="N56" i="1"/>
  <c r="K57" i="1"/>
  <c r="L57" i="1"/>
  <c r="M57" i="1"/>
  <c r="N57" i="1"/>
  <c r="K58" i="1"/>
  <c r="L58" i="1"/>
  <c r="M58" i="1"/>
  <c r="N58" i="1"/>
  <c r="K59" i="1"/>
  <c r="L59" i="1"/>
  <c r="M59" i="1"/>
  <c r="N59" i="1"/>
  <c r="K60" i="1"/>
  <c r="L60" i="1"/>
  <c r="M60" i="1"/>
  <c r="N60" i="1"/>
  <c r="K61" i="1"/>
  <c r="L61" i="1"/>
  <c r="M61" i="1"/>
  <c r="N61" i="1"/>
  <c r="K62" i="1"/>
  <c r="L62" i="1"/>
  <c r="M62" i="1"/>
  <c r="N62" i="1"/>
  <c r="K63" i="1"/>
  <c r="L63" i="1"/>
  <c r="M63" i="1"/>
  <c r="N63" i="1"/>
  <c r="K64" i="1"/>
  <c r="L64" i="1"/>
  <c r="M64" i="1"/>
  <c r="N64" i="1"/>
  <c r="K65" i="1"/>
  <c r="L65" i="1"/>
  <c r="M65" i="1"/>
  <c r="N65" i="1"/>
  <c r="K66" i="1"/>
  <c r="L66" i="1"/>
  <c r="M66" i="1"/>
  <c r="N66" i="1"/>
  <c r="K67" i="1"/>
  <c r="L67" i="1"/>
  <c r="M67" i="1"/>
  <c r="N67" i="1"/>
  <c r="K68" i="1"/>
  <c r="L68" i="1"/>
  <c r="M68" i="1"/>
  <c r="N68" i="1"/>
  <c r="K72" i="1"/>
  <c r="L72" i="1"/>
  <c r="M72" i="1"/>
  <c r="N72" i="1"/>
  <c r="K73" i="1"/>
  <c r="L73" i="1"/>
  <c r="M73" i="1"/>
  <c r="N73" i="1"/>
  <c r="K71" i="1"/>
  <c r="L71" i="1"/>
  <c r="M71" i="1"/>
  <c r="N71" i="1"/>
  <c r="K69" i="1"/>
  <c r="L69" i="1"/>
  <c r="M69" i="1"/>
  <c r="N69" i="1"/>
  <c r="K70" i="1"/>
  <c r="L70" i="1"/>
  <c r="M70" i="1"/>
  <c r="N70" i="1"/>
  <c r="K74" i="1"/>
  <c r="L74" i="1"/>
  <c r="M74" i="1"/>
  <c r="N74" i="1"/>
  <c r="K75" i="1"/>
  <c r="L75" i="1"/>
  <c r="M75" i="1"/>
  <c r="N75" i="1"/>
  <c r="K76" i="1"/>
  <c r="L76" i="1"/>
  <c r="M76" i="1"/>
  <c r="N76" i="1"/>
  <c r="K77" i="1"/>
  <c r="L77" i="1"/>
  <c r="M77" i="1"/>
  <c r="N77" i="1"/>
  <c r="K78" i="1"/>
  <c r="L78" i="1"/>
  <c r="M78" i="1"/>
  <c r="N78" i="1"/>
  <c r="K79" i="1"/>
  <c r="L79" i="1"/>
  <c r="M79" i="1"/>
  <c r="N79" i="1"/>
  <c r="K80" i="1"/>
  <c r="L80" i="1"/>
  <c r="M80" i="1"/>
  <c r="N80" i="1"/>
  <c r="K81" i="1"/>
  <c r="L81" i="1"/>
  <c r="M81" i="1"/>
  <c r="N81" i="1"/>
  <c r="K82" i="1"/>
  <c r="L82" i="1"/>
  <c r="M82" i="1"/>
  <c r="N82" i="1"/>
  <c r="K83" i="1"/>
  <c r="L83" i="1"/>
  <c r="M83" i="1"/>
  <c r="N83" i="1"/>
  <c r="K84" i="1"/>
  <c r="L84" i="1"/>
  <c r="M84" i="1"/>
  <c r="N84" i="1"/>
  <c r="K85" i="1"/>
  <c r="L85" i="1"/>
  <c r="M85" i="1"/>
  <c r="N85" i="1"/>
  <c r="K86" i="1"/>
  <c r="L86" i="1"/>
  <c r="M86" i="1"/>
  <c r="N86" i="1"/>
  <c r="K87" i="1"/>
  <c r="L87" i="1"/>
  <c r="M87" i="1"/>
  <c r="N87" i="1"/>
  <c r="K88" i="1"/>
  <c r="L88" i="1"/>
  <c r="M88" i="1"/>
  <c r="N88" i="1"/>
  <c r="K89" i="1"/>
  <c r="L89" i="1"/>
  <c r="M89" i="1"/>
  <c r="N89" i="1"/>
  <c r="K90" i="1"/>
  <c r="L90" i="1"/>
  <c r="M90" i="1"/>
  <c r="N90" i="1"/>
  <c r="K91" i="1"/>
  <c r="L91" i="1"/>
  <c r="M91" i="1"/>
  <c r="N91" i="1"/>
  <c r="K9" i="1"/>
  <c r="L9" i="1"/>
  <c r="M9" i="1"/>
  <c r="N9" i="1"/>
  <c r="K10" i="1"/>
  <c r="L10" i="1"/>
  <c r="M10" i="1"/>
  <c r="N10" i="1"/>
  <c r="K92" i="1"/>
  <c r="L92" i="1"/>
  <c r="M92" i="1"/>
  <c r="N92" i="1"/>
  <c r="K93" i="1"/>
  <c r="L93" i="1"/>
  <c r="M93" i="1"/>
  <c r="N93" i="1"/>
  <c r="K94" i="1"/>
  <c r="L94" i="1"/>
  <c r="M94" i="1"/>
  <c r="N94" i="1"/>
  <c r="K95" i="1"/>
  <c r="L95" i="1"/>
  <c r="M95" i="1"/>
  <c r="N95" i="1"/>
  <c r="K96" i="1"/>
  <c r="L96" i="1"/>
  <c r="M96" i="1"/>
  <c r="N96" i="1"/>
  <c r="K97" i="1"/>
  <c r="L97" i="1"/>
  <c r="M97" i="1"/>
  <c r="N97" i="1"/>
  <c r="K98" i="1"/>
  <c r="L98" i="1"/>
  <c r="M98" i="1"/>
  <c r="N98" i="1"/>
  <c r="K99" i="1"/>
  <c r="L99" i="1"/>
  <c r="M99" i="1"/>
  <c r="N99" i="1"/>
  <c r="K100" i="1"/>
  <c r="L100" i="1"/>
  <c r="M100" i="1"/>
  <c r="N100" i="1"/>
  <c r="K101" i="1"/>
  <c r="L101" i="1"/>
  <c r="M101" i="1"/>
  <c r="N101" i="1"/>
  <c r="K102" i="1"/>
  <c r="L102" i="1"/>
  <c r="M102" i="1"/>
  <c r="N102" i="1"/>
  <c r="K103" i="1"/>
  <c r="L103" i="1"/>
  <c r="M103" i="1"/>
  <c r="N103" i="1"/>
  <c r="K104" i="1"/>
  <c r="L104" i="1"/>
  <c r="M104" i="1"/>
  <c r="N104" i="1"/>
  <c r="K105" i="1"/>
  <c r="L105" i="1"/>
  <c r="M105" i="1"/>
  <c r="N105" i="1"/>
  <c r="K106" i="1"/>
  <c r="L106" i="1"/>
  <c r="M106" i="1"/>
  <c r="N106" i="1"/>
  <c r="K109" i="1"/>
  <c r="L109" i="1"/>
  <c r="M109" i="1"/>
  <c r="N109" i="1"/>
  <c r="K107" i="1"/>
  <c r="L107" i="1"/>
  <c r="M107" i="1"/>
  <c r="N107" i="1"/>
  <c r="K108" i="1"/>
  <c r="L108" i="1"/>
  <c r="M108" i="1"/>
  <c r="N108" i="1"/>
  <c r="K110" i="1"/>
  <c r="L110" i="1"/>
  <c r="M110" i="1"/>
  <c r="N110" i="1"/>
  <c r="K111" i="1"/>
  <c r="L111" i="1"/>
  <c r="M111" i="1"/>
  <c r="N111" i="1"/>
  <c r="K112" i="1"/>
  <c r="L112" i="1"/>
  <c r="M112" i="1"/>
  <c r="N112" i="1"/>
  <c r="K113" i="1"/>
  <c r="L113" i="1"/>
  <c r="M113" i="1"/>
  <c r="N113" i="1"/>
  <c r="K114" i="1"/>
  <c r="L114" i="1"/>
  <c r="M114" i="1"/>
  <c r="N114" i="1"/>
  <c r="K115" i="1"/>
  <c r="L115" i="1"/>
  <c r="M115" i="1"/>
  <c r="N115" i="1"/>
  <c r="K118" i="1"/>
  <c r="L118" i="1"/>
  <c r="M118" i="1"/>
  <c r="N118" i="1"/>
  <c r="K116" i="1"/>
  <c r="L116" i="1"/>
  <c r="M116" i="1"/>
  <c r="N116" i="1"/>
  <c r="K117" i="1"/>
  <c r="L117" i="1"/>
  <c r="M117" i="1"/>
  <c r="N117" i="1"/>
  <c r="K120" i="1"/>
  <c r="L120" i="1"/>
  <c r="M120" i="1"/>
  <c r="N120" i="1"/>
  <c r="K119" i="1"/>
  <c r="L119" i="1"/>
  <c r="M119" i="1"/>
  <c r="N119" i="1"/>
  <c r="K121" i="1"/>
  <c r="L121" i="1"/>
  <c r="M121" i="1"/>
  <c r="N121" i="1"/>
  <c r="K122" i="1"/>
  <c r="L122" i="1"/>
  <c r="M122" i="1"/>
  <c r="N122" i="1"/>
  <c r="K308" i="1"/>
  <c r="L308" i="1"/>
  <c r="M308" i="1"/>
  <c r="N308" i="1"/>
  <c r="K11" i="1"/>
  <c r="L11" i="1"/>
  <c r="M11" i="1"/>
  <c r="N11" i="1"/>
  <c r="K128" i="1"/>
  <c r="L128" i="1"/>
  <c r="M128" i="1"/>
  <c r="N128" i="1"/>
  <c r="K123" i="1"/>
  <c r="L123" i="1"/>
  <c r="M123" i="1"/>
  <c r="N123" i="1"/>
  <c r="K124" i="1"/>
  <c r="L124" i="1"/>
  <c r="M124" i="1"/>
  <c r="N124" i="1"/>
  <c r="K125" i="1"/>
  <c r="L125" i="1"/>
  <c r="M125" i="1"/>
  <c r="N125" i="1"/>
  <c r="K126" i="1"/>
  <c r="L126" i="1"/>
  <c r="M126" i="1"/>
  <c r="N126" i="1"/>
  <c r="K127" i="1"/>
  <c r="L127" i="1"/>
  <c r="M127" i="1"/>
  <c r="N127" i="1"/>
  <c r="K129" i="1"/>
  <c r="L129" i="1"/>
  <c r="M129" i="1"/>
  <c r="N129" i="1"/>
  <c r="K130" i="1"/>
  <c r="L130" i="1"/>
  <c r="M130" i="1"/>
  <c r="N130" i="1"/>
  <c r="K131" i="1"/>
  <c r="L131" i="1"/>
  <c r="M131" i="1"/>
  <c r="N131" i="1"/>
  <c r="K132" i="1"/>
  <c r="L132" i="1"/>
  <c r="M132" i="1"/>
  <c r="N132" i="1"/>
  <c r="K133" i="1"/>
  <c r="L133" i="1"/>
  <c r="M133" i="1"/>
  <c r="N133" i="1"/>
  <c r="K134" i="1"/>
  <c r="L134" i="1"/>
  <c r="M134" i="1"/>
  <c r="N134" i="1"/>
  <c r="K135" i="1"/>
  <c r="L135" i="1"/>
  <c r="M135" i="1"/>
  <c r="N135" i="1"/>
  <c r="K136" i="1"/>
  <c r="L136" i="1"/>
  <c r="M136" i="1"/>
  <c r="N136" i="1"/>
  <c r="K137" i="1"/>
  <c r="L137" i="1"/>
  <c r="M137" i="1"/>
  <c r="N137" i="1"/>
  <c r="K138" i="1"/>
  <c r="L138" i="1"/>
  <c r="M138" i="1"/>
  <c r="N138" i="1"/>
  <c r="K140" i="1"/>
  <c r="L140" i="1"/>
  <c r="M140" i="1"/>
  <c r="N140" i="1"/>
  <c r="K139" i="1"/>
  <c r="L139" i="1"/>
  <c r="M139" i="1"/>
  <c r="N139" i="1"/>
  <c r="K141" i="1"/>
  <c r="L141" i="1"/>
  <c r="M141" i="1"/>
  <c r="N141" i="1"/>
  <c r="K142" i="1"/>
  <c r="L142" i="1"/>
  <c r="M142" i="1"/>
  <c r="N142" i="1"/>
  <c r="K143" i="1"/>
  <c r="L143" i="1"/>
  <c r="M143" i="1"/>
  <c r="N143" i="1"/>
  <c r="K144" i="1"/>
  <c r="L144" i="1"/>
  <c r="M144" i="1"/>
  <c r="N144" i="1"/>
  <c r="K145" i="1"/>
  <c r="L145" i="1"/>
  <c r="M145" i="1"/>
  <c r="N145" i="1"/>
  <c r="K146" i="1"/>
  <c r="L146" i="1"/>
  <c r="M146" i="1"/>
  <c r="N146" i="1"/>
  <c r="K147" i="1"/>
  <c r="L147" i="1"/>
  <c r="M147" i="1"/>
  <c r="N147" i="1"/>
  <c r="K148" i="1"/>
  <c r="L148" i="1"/>
  <c r="M148" i="1"/>
  <c r="N148" i="1"/>
  <c r="K149" i="1"/>
  <c r="L149" i="1"/>
  <c r="M149" i="1"/>
  <c r="N149" i="1"/>
  <c r="K150" i="1"/>
  <c r="L150" i="1"/>
  <c r="M150" i="1"/>
  <c r="N150" i="1"/>
  <c r="K151" i="1"/>
  <c r="L151" i="1"/>
  <c r="M151" i="1"/>
  <c r="N151" i="1"/>
  <c r="K152" i="1"/>
  <c r="L152" i="1"/>
  <c r="M152" i="1"/>
  <c r="N152" i="1"/>
  <c r="K153" i="1"/>
  <c r="L153" i="1"/>
  <c r="M153" i="1"/>
  <c r="N153" i="1"/>
  <c r="K154" i="1"/>
  <c r="L154" i="1"/>
  <c r="M154" i="1"/>
  <c r="N154" i="1"/>
  <c r="K155" i="1"/>
  <c r="L155" i="1"/>
  <c r="M155" i="1"/>
  <c r="N155" i="1"/>
  <c r="K156" i="1"/>
  <c r="L156" i="1"/>
  <c r="M156" i="1"/>
  <c r="N156" i="1"/>
  <c r="K157" i="1"/>
  <c r="L157" i="1"/>
  <c r="M157" i="1"/>
  <c r="N157" i="1"/>
  <c r="K158" i="1"/>
  <c r="L158" i="1"/>
  <c r="M158" i="1"/>
  <c r="N158" i="1"/>
  <c r="K159" i="1"/>
  <c r="L159" i="1"/>
  <c r="M159" i="1"/>
  <c r="N159" i="1"/>
  <c r="K160" i="1"/>
  <c r="L160" i="1"/>
  <c r="M160" i="1"/>
  <c r="N160" i="1"/>
  <c r="K161" i="1"/>
  <c r="L161" i="1"/>
  <c r="M161" i="1"/>
  <c r="N161" i="1"/>
  <c r="K162" i="1"/>
  <c r="L162" i="1"/>
  <c r="M162" i="1"/>
  <c r="N162" i="1"/>
  <c r="K163" i="1"/>
  <c r="L163" i="1"/>
  <c r="M163" i="1"/>
  <c r="N163" i="1"/>
  <c r="K164" i="1"/>
  <c r="L164" i="1"/>
  <c r="M164" i="1"/>
  <c r="N164" i="1"/>
  <c r="K165" i="1"/>
  <c r="L165" i="1"/>
  <c r="M165" i="1"/>
  <c r="N165" i="1"/>
  <c r="K12" i="1"/>
  <c r="L12" i="1"/>
  <c r="M12" i="1"/>
  <c r="N12" i="1"/>
  <c r="K13" i="1"/>
  <c r="L13" i="1"/>
  <c r="M13" i="1"/>
  <c r="N13" i="1"/>
  <c r="K14" i="1"/>
  <c r="L14" i="1"/>
  <c r="M14" i="1"/>
  <c r="N14" i="1"/>
  <c r="K15" i="1"/>
  <c r="L15" i="1"/>
  <c r="M15" i="1"/>
  <c r="N15" i="1"/>
  <c r="K16" i="1"/>
  <c r="L16" i="1"/>
  <c r="M16" i="1"/>
  <c r="N16" i="1"/>
  <c r="K166" i="1"/>
  <c r="L166" i="1"/>
  <c r="M166" i="1"/>
  <c r="N166" i="1"/>
  <c r="K167" i="1"/>
  <c r="L167" i="1"/>
  <c r="M167" i="1"/>
  <c r="N167" i="1"/>
  <c r="K168" i="1"/>
  <c r="L168" i="1"/>
  <c r="M168" i="1"/>
  <c r="N168" i="1"/>
  <c r="K169" i="1"/>
  <c r="L169" i="1"/>
  <c r="M169" i="1"/>
  <c r="N169" i="1"/>
  <c r="K170" i="1"/>
  <c r="L170" i="1"/>
  <c r="M170" i="1"/>
  <c r="N170" i="1"/>
  <c r="K171" i="1"/>
  <c r="L171" i="1"/>
  <c r="M171" i="1"/>
  <c r="N171" i="1"/>
  <c r="K172" i="1"/>
  <c r="L172" i="1"/>
  <c r="M172" i="1"/>
  <c r="N172" i="1"/>
  <c r="K173" i="1"/>
  <c r="L173" i="1"/>
  <c r="M173" i="1"/>
  <c r="N173" i="1"/>
  <c r="K174" i="1"/>
  <c r="L174" i="1"/>
  <c r="M174" i="1"/>
  <c r="N174" i="1"/>
  <c r="K175" i="1"/>
  <c r="L175" i="1"/>
  <c r="M175" i="1"/>
  <c r="N175" i="1"/>
  <c r="K176" i="1"/>
  <c r="L176" i="1"/>
  <c r="M176" i="1"/>
  <c r="N176" i="1"/>
  <c r="K177" i="1"/>
  <c r="L177" i="1"/>
  <c r="M177" i="1"/>
  <c r="N177" i="1"/>
  <c r="K178" i="1"/>
  <c r="L178" i="1"/>
  <c r="M178" i="1"/>
  <c r="N178" i="1"/>
  <c r="K366" i="1"/>
  <c r="L366" i="1"/>
  <c r="M366" i="1"/>
  <c r="N366" i="1"/>
  <c r="K367" i="1"/>
  <c r="L367" i="1"/>
  <c r="M367" i="1"/>
  <c r="N367" i="1"/>
  <c r="K368" i="1"/>
  <c r="L368" i="1"/>
  <c r="M368" i="1"/>
  <c r="N368" i="1"/>
  <c r="K369" i="1"/>
  <c r="L369" i="1"/>
  <c r="M369" i="1"/>
  <c r="N369" i="1"/>
  <c r="K242" i="1"/>
  <c r="L242" i="1"/>
  <c r="M242" i="1"/>
  <c r="N242" i="1"/>
  <c r="K243" i="1"/>
  <c r="L243" i="1"/>
  <c r="M243" i="1"/>
  <c r="N243" i="1"/>
  <c r="K244" i="1"/>
  <c r="L244" i="1"/>
  <c r="M244" i="1"/>
  <c r="N244" i="1"/>
  <c r="K245" i="1"/>
  <c r="L245" i="1"/>
  <c r="M245" i="1"/>
  <c r="N245" i="1"/>
  <c r="K183" i="1"/>
  <c r="L183" i="1"/>
  <c r="M183" i="1"/>
  <c r="N183" i="1"/>
  <c r="K246" i="1"/>
  <c r="L246" i="1"/>
  <c r="M246" i="1"/>
  <c r="N246" i="1"/>
  <c r="K247" i="1"/>
  <c r="L247" i="1"/>
  <c r="M247" i="1"/>
  <c r="N247" i="1"/>
  <c r="K248" i="1"/>
  <c r="L248" i="1"/>
  <c r="M248" i="1"/>
  <c r="N248" i="1"/>
  <c r="K249" i="1"/>
  <c r="L249" i="1"/>
  <c r="M249" i="1"/>
  <c r="N249" i="1"/>
  <c r="K179" i="1"/>
  <c r="L179" i="1"/>
  <c r="M179" i="1"/>
  <c r="N179" i="1"/>
  <c r="K310" i="1"/>
  <c r="L310" i="1"/>
  <c r="M310" i="1"/>
  <c r="N310" i="1"/>
  <c r="K184" i="1"/>
  <c r="L184" i="1"/>
  <c r="M184" i="1"/>
  <c r="N184" i="1"/>
  <c r="K185" i="1"/>
  <c r="L185" i="1"/>
  <c r="M185" i="1"/>
  <c r="N185" i="1"/>
  <c r="K250" i="1"/>
  <c r="L250" i="1"/>
  <c r="M250" i="1"/>
  <c r="N250" i="1"/>
  <c r="K186" i="1"/>
  <c r="L186" i="1"/>
  <c r="M186" i="1"/>
  <c r="N186" i="1"/>
  <c r="K251" i="1"/>
  <c r="L251" i="1"/>
  <c r="M251" i="1"/>
  <c r="N251" i="1"/>
  <c r="K187" i="1"/>
  <c r="L187" i="1"/>
  <c r="M187" i="1"/>
  <c r="N187" i="1"/>
  <c r="K343" i="1"/>
  <c r="L343" i="1"/>
  <c r="M343" i="1"/>
  <c r="N343" i="1"/>
  <c r="K344" i="1"/>
  <c r="L344" i="1"/>
  <c r="M344" i="1"/>
  <c r="N344" i="1"/>
  <c r="K371" i="1"/>
  <c r="L371" i="1"/>
  <c r="M371" i="1"/>
  <c r="N371" i="1"/>
  <c r="K345" i="1"/>
  <c r="L345" i="1"/>
  <c r="M345" i="1"/>
  <c r="N345" i="1"/>
  <c r="K346" i="1"/>
  <c r="L346" i="1"/>
  <c r="M346" i="1"/>
  <c r="N346" i="1"/>
  <c r="K351" i="1"/>
  <c r="L351" i="1"/>
  <c r="M351" i="1"/>
  <c r="N351" i="1"/>
  <c r="K347" i="1"/>
  <c r="L347" i="1"/>
  <c r="M347" i="1"/>
  <c r="N347" i="1"/>
  <c r="K352" i="1"/>
  <c r="L352" i="1"/>
  <c r="M352" i="1"/>
  <c r="N352" i="1"/>
  <c r="K319" i="1"/>
  <c r="L319" i="1"/>
  <c r="M319" i="1"/>
  <c r="N319" i="1"/>
  <c r="K252" i="1"/>
  <c r="L252" i="1"/>
  <c r="M252" i="1"/>
  <c r="N252" i="1"/>
  <c r="K253" i="1"/>
  <c r="L253" i="1"/>
  <c r="M253" i="1"/>
  <c r="N253" i="1"/>
  <c r="K254" i="1"/>
  <c r="L254" i="1"/>
  <c r="M254" i="1"/>
  <c r="N254" i="1"/>
  <c r="K188" i="1"/>
  <c r="L188" i="1"/>
  <c r="M188" i="1"/>
  <c r="N188" i="1"/>
  <c r="K372" i="1"/>
  <c r="L372" i="1"/>
  <c r="M372" i="1"/>
  <c r="N372" i="1"/>
  <c r="K299" i="1"/>
  <c r="L299" i="1"/>
  <c r="M299" i="1"/>
  <c r="N299" i="1"/>
  <c r="K300" i="1"/>
  <c r="L300" i="1"/>
  <c r="M300" i="1"/>
  <c r="N300" i="1"/>
  <c r="K330" i="1"/>
  <c r="L330" i="1"/>
  <c r="M330" i="1"/>
  <c r="N330" i="1"/>
  <c r="K331" i="1"/>
  <c r="L331" i="1"/>
  <c r="M331" i="1"/>
  <c r="N331" i="1"/>
  <c r="K332" i="1"/>
  <c r="L332" i="1"/>
  <c r="M332" i="1"/>
  <c r="N332" i="1"/>
  <c r="K353" i="1"/>
  <c r="L353" i="1"/>
  <c r="M353" i="1"/>
  <c r="N353" i="1"/>
  <c r="K354" i="1"/>
  <c r="L354" i="1"/>
  <c r="M354" i="1"/>
  <c r="N354" i="1"/>
  <c r="K355" i="1"/>
  <c r="L355" i="1"/>
  <c r="M355" i="1"/>
  <c r="N355" i="1"/>
  <c r="K348" i="1"/>
  <c r="L348" i="1"/>
  <c r="M348" i="1"/>
  <c r="N348" i="1"/>
  <c r="K349" i="1"/>
  <c r="L349" i="1"/>
  <c r="M349" i="1"/>
  <c r="N349" i="1"/>
  <c r="K255" i="1"/>
  <c r="L255" i="1"/>
  <c r="M255" i="1"/>
  <c r="N255" i="1"/>
  <c r="K256" i="1"/>
  <c r="L256" i="1"/>
  <c r="M256" i="1"/>
  <c r="N256" i="1"/>
  <c r="K257" i="1"/>
  <c r="L257" i="1"/>
  <c r="M257" i="1"/>
  <c r="N257" i="1"/>
  <c r="K258" i="1"/>
  <c r="L258" i="1"/>
  <c r="M258" i="1"/>
  <c r="N258" i="1"/>
  <c r="K259" i="1"/>
  <c r="L259" i="1"/>
  <c r="M259" i="1"/>
  <c r="N259" i="1"/>
  <c r="K260" i="1"/>
  <c r="L260" i="1"/>
  <c r="M260" i="1"/>
  <c r="N260" i="1"/>
  <c r="K261" i="1"/>
  <c r="L261" i="1"/>
  <c r="M261" i="1"/>
  <c r="N261" i="1"/>
  <c r="K263" i="1"/>
  <c r="L263" i="1"/>
  <c r="M263" i="1"/>
  <c r="N263" i="1"/>
  <c r="K264" i="1"/>
  <c r="L264" i="1"/>
  <c r="M264" i="1"/>
  <c r="N264" i="1"/>
  <c r="K265" i="1"/>
  <c r="L265" i="1"/>
  <c r="M265" i="1"/>
  <c r="N265" i="1"/>
  <c r="K266" i="1"/>
  <c r="L266" i="1"/>
  <c r="M266" i="1"/>
  <c r="N266" i="1"/>
  <c r="K267" i="1"/>
  <c r="L267" i="1"/>
  <c r="M267" i="1"/>
  <c r="N267" i="1"/>
  <c r="K268" i="1"/>
  <c r="L268" i="1"/>
  <c r="M268" i="1"/>
  <c r="N268" i="1"/>
  <c r="K269" i="1"/>
  <c r="L269" i="1"/>
  <c r="M269" i="1"/>
  <c r="N269" i="1"/>
  <c r="K270" i="1"/>
  <c r="L270" i="1"/>
  <c r="M270" i="1"/>
  <c r="N270" i="1"/>
  <c r="K271" i="1"/>
  <c r="L271" i="1"/>
  <c r="M271" i="1"/>
  <c r="N271" i="1"/>
  <c r="K262" i="1"/>
  <c r="L262" i="1"/>
  <c r="M262" i="1"/>
  <c r="N262" i="1"/>
  <c r="K312" i="1"/>
  <c r="L312" i="1"/>
  <c r="M312" i="1"/>
  <c r="N312" i="1"/>
  <c r="K272" i="1"/>
  <c r="L272" i="1"/>
  <c r="M272" i="1"/>
  <c r="N272" i="1"/>
  <c r="K273" i="1"/>
  <c r="L273" i="1"/>
  <c r="M273" i="1"/>
  <c r="N273" i="1"/>
  <c r="K274" i="1"/>
  <c r="L274" i="1"/>
  <c r="M274" i="1"/>
  <c r="N274" i="1"/>
  <c r="K275" i="1"/>
  <c r="L275" i="1"/>
  <c r="M275" i="1"/>
  <c r="N275" i="1"/>
  <c r="K276" i="1"/>
  <c r="L276" i="1"/>
  <c r="M276" i="1"/>
  <c r="N276" i="1"/>
  <c r="K277" i="1"/>
  <c r="L277" i="1"/>
  <c r="M277" i="1"/>
  <c r="N277" i="1"/>
  <c r="K313" i="1"/>
  <c r="L313" i="1"/>
  <c r="M313" i="1"/>
  <c r="N313" i="1"/>
  <c r="K314" i="1"/>
  <c r="L314" i="1"/>
  <c r="M314" i="1"/>
  <c r="N314" i="1"/>
  <c r="K315" i="1"/>
  <c r="L315" i="1"/>
  <c r="M315" i="1"/>
  <c r="N315" i="1"/>
  <c r="K278" i="1"/>
  <c r="L278" i="1"/>
  <c r="M278" i="1"/>
  <c r="N278" i="1"/>
  <c r="K189" i="1"/>
  <c r="L189" i="1"/>
  <c r="M189" i="1"/>
  <c r="N189" i="1"/>
  <c r="K190" i="1"/>
  <c r="L190" i="1"/>
  <c r="M190" i="1"/>
  <c r="N190" i="1"/>
  <c r="K191" i="1"/>
  <c r="L191" i="1"/>
  <c r="M191" i="1"/>
  <c r="N191" i="1"/>
  <c r="K279" i="1"/>
  <c r="L279" i="1"/>
  <c r="M279" i="1"/>
  <c r="N279" i="1"/>
  <c r="K303" i="1"/>
  <c r="L303" i="1"/>
  <c r="M303" i="1"/>
  <c r="N303" i="1"/>
  <c r="K301" i="1"/>
  <c r="L301" i="1"/>
  <c r="M301" i="1"/>
  <c r="N301" i="1"/>
  <c r="K302" i="1"/>
  <c r="L302" i="1"/>
  <c r="M302" i="1"/>
  <c r="N302" i="1"/>
  <c r="K333" i="1"/>
  <c r="L333" i="1"/>
  <c r="M333" i="1"/>
  <c r="N333" i="1"/>
  <c r="K192" i="1"/>
  <c r="L192" i="1"/>
  <c r="M192" i="1"/>
  <c r="N192" i="1"/>
  <c r="K316" i="1"/>
  <c r="L316" i="1"/>
  <c r="M316" i="1"/>
  <c r="N316" i="1"/>
  <c r="K317" i="1"/>
  <c r="L317" i="1"/>
  <c r="M317" i="1"/>
  <c r="N317" i="1"/>
  <c r="K318" i="1"/>
  <c r="L318" i="1"/>
  <c r="M318" i="1"/>
  <c r="N318" i="1"/>
  <c r="K280" i="1"/>
  <c r="L280" i="1"/>
  <c r="M280" i="1"/>
  <c r="N280" i="1"/>
  <c r="K281" i="1"/>
  <c r="L281" i="1"/>
  <c r="M281" i="1"/>
  <c r="N281" i="1"/>
  <c r="K193" i="1"/>
  <c r="L193" i="1"/>
  <c r="M193" i="1"/>
  <c r="N193" i="1"/>
  <c r="K194" i="1"/>
  <c r="L194" i="1"/>
  <c r="M194" i="1"/>
  <c r="N194" i="1"/>
  <c r="K195" i="1"/>
  <c r="L195" i="1"/>
  <c r="M195" i="1"/>
  <c r="N195" i="1"/>
  <c r="K282" i="1"/>
  <c r="L282" i="1"/>
  <c r="M282" i="1"/>
  <c r="N282" i="1"/>
  <c r="K196" i="1"/>
  <c r="L196" i="1"/>
  <c r="M196" i="1"/>
  <c r="N196" i="1"/>
  <c r="K197" i="1"/>
  <c r="L197" i="1"/>
  <c r="M197" i="1"/>
  <c r="N197" i="1"/>
  <c r="K283" i="1"/>
  <c r="L283" i="1"/>
  <c r="M283" i="1"/>
  <c r="N283" i="1"/>
  <c r="K284" i="1"/>
  <c r="L284" i="1"/>
  <c r="M284" i="1"/>
  <c r="N284" i="1"/>
  <c r="K374" i="1"/>
  <c r="L374" i="1"/>
  <c r="M374" i="1"/>
  <c r="N374" i="1"/>
  <c r="K375" i="1"/>
  <c r="L375" i="1"/>
  <c r="M375" i="1"/>
  <c r="N375" i="1"/>
  <c r="K376" i="1"/>
  <c r="L376" i="1"/>
  <c r="M376" i="1"/>
  <c r="N376" i="1"/>
  <c r="K377" i="1"/>
  <c r="L377" i="1"/>
  <c r="M377" i="1"/>
  <c r="N377" i="1"/>
  <c r="K373" i="1"/>
  <c r="L373" i="1"/>
  <c r="M373" i="1"/>
  <c r="N373" i="1"/>
  <c r="K285" i="1"/>
  <c r="L285" i="1"/>
  <c r="M285" i="1"/>
  <c r="N285" i="1"/>
  <c r="K286" i="1"/>
  <c r="L286" i="1"/>
  <c r="M286" i="1"/>
  <c r="N286" i="1"/>
  <c r="K287" i="1"/>
  <c r="L287" i="1"/>
  <c r="M287" i="1"/>
  <c r="N287" i="1"/>
  <c r="K288" i="1"/>
  <c r="L288" i="1"/>
  <c r="M288" i="1"/>
  <c r="N288" i="1"/>
  <c r="K289" i="1"/>
  <c r="L289" i="1"/>
  <c r="M289" i="1"/>
  <c r="N289" i="1"/>
  <c r="K290" i="1"/>
  <c r="L290" i="1"/>
  <c r="M290" i="1"/>
  <c r="N290" i="1"/>
  <c r="K334" i="1"/>
  <c r="L334" i="1"/>
  <c r="M334" i="1"/>
  <c r="N334" i="1"/>
  <c r="K311" i="1"/>
  <c r="L311" i="1"/>
  <c r="M311" i="1"/>
  <c r="N311" i="1"/>
  <c r="K321" i="1"/>
  <c r="L321" i="1"/>
  <c r="M321" i="1"/>
  <c r="N321" i="1"/>
  <c r="K322" i="1"/>
  <c r="L322" i="1"/>
  <c r="M322" i="1"/>
  <c r="N322" i="1"/>
  <c r="K323" i="1"/>
  <c r="L323" i="1"/>
  <c r="M323" i="1"/>
  <c r="N323" i="1"/>
  <c r="K291" i="1"/>
  <c r="L291" i="1"/>
  <c r="M291" i="1"/>
  <c r="N291" i="1"/>
  <c r="K292" i="1"/>
  <c r="L292" i="1"/>
  <c r="M292" i="1"/>
  <c r="N292" i="1"/>
  <c r="K198" i="1"/>
  <c r="L198" i="1"/>
  <c r="M198" i="1"/>
  <c r="N198" i="1"/>
  <c r="K293" i="1"/>
  <c r="L293" i="1"/>
  <c r="M293" i="1"/>
  <c r="N293" i="1"/>
  <c r="K294" i="1"/>
  <c r="L294" i="1"/>
  <c r="M294" i="1"/>
  <c r="N294" i="1"/>
  <c r="K199" i="1"/>
  <c r="L199" i="1"/>
  <c r="M199" i="1"/>
  <c r="N199" i="1"/>
  <c r="K200" i="1"/>
  <c r="L200" i="1"/>
  <c r="M200" i="1"/>
  <c r="N200" i="1"/>
  <c r="K201" i="1"/>
  <c r="L201" i="1"/>
  <c r="M201" i="1"/>
  <c r="N201" i="1"/>
  <c r="K295" i="1"/>
  <c r="L295" i="1"/>
  <c r="M295" i="1"/>
  <c r="N295" i="1"/>
  <c r="K304" i="1"/>
  <c r="L304" i="1"/>
  <c r="M304" i="1"/>
  <c r="N304" i="1"/>
  <c r="K335" i="1"/>
  <c r="L335" i="1"/>
  <c r="M335" i="1"/>
  <c r="N335" i="1"/>
  <c r="K336" i="1"/>
  <c r="L336" i="1"/>
  <c r="M336" i="1"/>
  <c r="N336" i="1"/>
  <c r="K4" i="1"/>
  <c r="L4" i="1"/>
  <c r="M4" i="1"/>
  <c r="N4" i="1"/>
  <c r="K379" i="1"/>
  <c r="L379" i="1"/>
  <c r="M379" i="1"/>
  <c r="N379" i="1"/>
  <c r="K380" i="1"/>
  <c r="L380" i="1"/>
  <c r="M380" i="1"/>
  <c r="N380" i="1"/>
  <c r="K378" i="1"/>
  <c r="L378" i="1"/>
  <c r="M378" i="1"/>
  <c r="N378" i="1"/>
  <c r="K350" i="1"/>
  <c r="L350" i="1"/>
  <c r="M350" i="1"/>
  <c r="N350" i="1"/>
  <c r="K356" i="1"/>
  <c r="L356" i="1"/>
  <c r="M356" i="1"/>
  <c r="N356" i="1"/>
  <c r="K357" i="1"/>
  <c r="L357" i="1"/>
  <c r="M357" i="1"/>
  <c r="N357" i="1"/>
  <c r="K358" i="1"/>
  <c r="L358" i="1"/>
  <c r="M358" i="1"/>
  <c r="N358" i="1"/>
  <c r="K359" i="1"/>
  <c r="L359" i="1"/>
  <c r="M359" i="1"/>
  <c r="N359" i="1"/>
  <c r="K360" i="1"/>
  <c r="L360" i="1"/>
  <c r="M360" i="1"/>
  <c r="N360" i="1"/>
  <c r="K337" i="1"/>
  <c r="L337" i="1"/>
  <c r="M337" i="1"/>
  <c r="N337" i="1"/>
  <c r="K338" i="1"/>
  <c r="L338" i="1"/>
  <c r="M338" i="1"/>
  <c r="N338" i="1"/>
  <c r="K339" i="1"/>
  <c r="L339" i="1"/>
  <c r="M339" i="1"/>
  <c r="N339" i="1"/>
  <c r="K320" i="1"/>
  <c r="L320" i="1"/>
  <c r="M320" i="1"/>
  <c r="N320" i="1"/>
  <c r="K202" i="1"/>
  <c r="L202" i="1"/>
  <c r="M202" i="1"/>
  <c r="N202" i="1"/>
  <c r="K203" i="1"/>
  <c r="L203" i="1"/>
  <c r="M203" i="1"/>
  <c r="N203" i="1"/>
  <c r="K296" i="1"/>
  <c r="L296" i="1"/>
  <c r="M296" i="1"/>
  <c r="N296" i="1"/>
  <c r="K297" i="1"/>
  <c r="L297" i="1"/>
  <c r="M297" i="1"/>
  <c r="N297" i="1"/>
  <c r="K298" i="1"/>
  <c r="L298" i="1"/>
  <c r="M298" i="1"/>
  <c r="N298" i="1"/>
  <c r="L204" i="1"/>
  <c r="K204" i="1"/>
  <c r="N204" i="1"/>
  <c r="M204" i="1"/>
</calcChain>
</file>

<file path=xl/sharedStrings.xml><?xml version="1.0" encoding="utf-8"?>
<sst xmlns="http://schemas.openxmlformats.org/spreadsheetml/2006/main" count="2661" uniqueCount="448">
  <si>
    <t>Country</t>
  </si>
  <si>
    <t>Type</t>
  </si>
  <si>
    <t xml:space="preserve">Region </t>
  </si>
  <si>
    <t>Wine</t>
  </si>
  <si>
    <t>Year</t>
  </si>
  <si>
    <t>France</t>
  </si>
  <si>
    <t>Red</t>
  </si>
  <si>
    <t>Burgundy</t>
  </si>
  <si>
    <t>Clos de Vougeot</t>
  </si>
  <si>
    <t>Loose</t>
  </si>
  <si>
    <t>Bordeaux</t>
  </si>
  <si>
    <t>OWC1</t>
  </si>
  <si>
    <t>White</t>
  </si>
  <si>
    <t>Emmanuel Brochet</t>
  </si>
  <si>
    <t>Sparkling</t>
  </si>
  <si>
    <t>Champagne</t>
  </si>
  <si>
    <t>Berthaut Gerbet</t>
  </si>
  <si>
    <t>Leflaive</t>
  </si>
  <si>
    <t>OCC6</t>
  </si>
  <si>
    <t>OWC3</t>
  </si>
  <si>
    <t>Romanee St. Vivant</t>
  </si>
  <si>
    <t>Gevrey Chambertin 1er Cru Clos St. Jacques</t>
  </si>
  <si>
    <t>JJ Confuron</t>
  </si>
  <si>
    <t>Denis Bachelet</t>
  </si>
  <si>
    <t>Roulot</t>
  </si>
  <si>
    <t>Producer</t>
  </si>
  <si>
    <t>Mouton Rothschild</t>
  </si>
  <si>
    <t>Lynch Bages</t>
  </si>
  <si>
    <t>Haut Brion</t>
  </si>
  <si>
    <t>Lafite Rothschild</t>
  </si>
  <si>
    <t>Chateau Mouton Rothschild</t>
  </si>
  <si>
    <t>Chateau Lynch Bages</t>
  </si>
  <si>
    <t>Chateau Haut Brion</t>
  </si>
  <si>
    <t>Chateau Ausone</t>
  </si>
  <si>
    <t>Chateau Lafite Rothschild</t>
  </si>
  <si>
    <t>USA</t>
  </si>
  <si>
    <t>Italy</t>
  </si>
  <si>
    <t>Napa Valley</t>
  </si>
  <si>
    <t>Tuscany</t>
  </si>
  <si>
    <t>OWC12</t>
  </si>
  <si>
    <t>OWC6</t>
  </si>
  <si>
    <t>Armand Rousseau</t>
  </si>
  <si>
    <t>Format</t>
  </si>
  <si>
    <t>For indication only</t>
  </si>
  <si>
    <t>HKD/btl</t>
  </si>
  <si>
    <t>SNG/btl</t>
  </si>
  <si>
    <t>EUR/btl</t>
  </si>
  <si>
    <t xml:space="preserve"> GBP/btl</t>
  </si>
  <si>
    <t xml:space="preserve"> cl</t>
  </si>
  <si>
    <t>Price/bottle (CHF ex VAT)</t>
  </si>
  <si>
    <t>Chassagne Montrachet 1er Cru La Maltroie</t>
  </si>
  <si>
    <t>Charmes Chambertin</t>
  </si>
  <si>
    <t>Nicolas Faure</t>
  </si>
  <si>
    <t>Aloxe Corton</t>
  </si>
  <si>
    <t>Coteaux Bourguignons Mes Gamays</t>
  </si>
  <si>
    <t>Chateau Latour</t>
  </si>
  <si>
    <t>Piedmont</t>
  </si>
  <si>
    <t>Chateau Duhart Milon</t>
  </si>
  <si>
    <t>Duhart Milon</t>
  </si>
  <si>
    <t>Bonnes Mares</t>
  </si>
  <si>
    <t>Switzerland</t>
  </si>
  <si>
    <t>Chateau Haut Bailly</t>
  </si>
  <si>
    <t>Haut Bailly</t>
  </si>
  <si>
    <t>Chateau La Fleur Petrus</t>
  </si>
  <si>
    <t>La Fleur Petrus</t>
  </si>
  <si>
    <t>Chateau Cheval Blanc</t>
  </si>
  <si>
    <t>Cheval Blanc</t>
  </si>
  <si>
    <t>Opus One</t>
  </si>
  <si>
    <t>Chateau Grand Village</t>
  </si>
  <si>
    <t>Grand Village</t>
  </si>
  <si>
    <t>Gerard Mugneret</t>
  </si>
  <si>
    <t>Echezeaux</t>
  </si>
  <si>
    <t>Vosne Romanee Les Brûlees</t>
  </si>
  <si>
    <t>SBL= Slightly bad label (Label intact but stained from humid cellar conditions)</t>
  </si>
  <si>
    <t>Vincent Dancer</t>
  </si>
  <si>
    <t>Chassagne Montrachet Tête de Clos</t>
  </si>
  <si>
    <t>Le Mont Benoit</t>
  </si>
  <si>
    <t>VTS = Very Top Shoulder (Level)</t>
  </si>
  <si>
    <t>TS = Top Shoulder (Level)</t>
  </si>
  <si>
    <t>BL = Bad label (Torn, missing , illegible label)</t>
  </si>
  <si>
    <t>VSBL = Very slightly bad label (Minor label blemishes)</t>
  </si>
  <si>
    <t>Sl corroded caps = Capsules slightly corroded</t>
  </si>
  <si>
    <t>Margaux</t>
  </si>
  <si>
    <t>Prieure Roch</t>
  </si>
  <si>
    <t>Vosne-Romanee Les Haut Maizieres</t>
  </si>
  <si>
    <t>Chateau Pichon Baron</t>
  </si>
  <si>
    <t>Pichon Baron</t>
  </si>
  <si>
    <t>Chateau Gazin</t>
  </si>
  <si>
    <t>Gazin</t>
  </si>
  <si>
    <t>Cristal Vinotheque</t>
  </si>
  <si>
    <t>OCC1</t>
  </si>
  <si>
    <t>Chateau Pavie</t>
  </si>
  <si>
    <t>Pavie</t>
  </si>
  <si>
    <t>Corvée de Bully Aligoté</t>
  </si>
  <si>
    <t>Hautes Cotes de Beaune Corvée de Bully Blanc</t>
  </si>
  <si>
    <t>Studach</t>
  </si>
  <si>
    <t>Malanser Pinot Noir</t>
  </si>
  <si>
    <t>Germany</t>
  </si>
  <si>
    <t>Mosel</t>
  </si>
  <si>
    <t>Harmand Geoffroy</t>
  </si>
  <si>
    <t>Violot Guillemard</t>
  </si>
  <si>
    <t>Riesling Herrenberg Eiswein</t>
  </si>
  <si>
    <t>Riesling Eiswein</t>
  </si>
  <si>
    <t>Cabernet Sauvignon Araujo</t>
  </si>
  <si>
    <t>Gevrey Chambertin 1er Cru Lavaux St. Jacques</t>
  </si>
  <si>
    <t>Maximin Grünhäuser</t>
  </si>
  <si>
    <t>Conte di Luna</t>
  </si>
  <si>
    <t>Ticino</t>
  </si>
  <si>
    <t>Christian Zündel</t>
  </si>
  <si>
    <t>OCC3</t>
  </si>
  <si>
    <t>Opus One (Sl corroded caps)</t>
  </si>
  <si>
    <t>Meursault Perrières 1er Cru</t>
  </si>
  <si>
    <t>Pommard Rugiens 1er Cru</t>
  </si>
  <si>
    <t>Pommard Epenots 1er Cru</t>
  </si>
  <si>
    <t>Orizzonte</t>
  </si>
  <si>
    <t>Eisele</t>
  </si>
  <si>
    <t>Chateau Clinet</t>
  </si>
  <si>
    <t>Clinet</t>
  </si>
  <si>
    <t>Georges Noellat</t>
  </si>
  <si>
    <t>Nuits Saint Georges 1er Cru aux Boudots</t>
  </si>
  <si>
    <t>Bourgogne rouge</t>
  </si>
  <si>
    <t>Bottles</t>
  </si>
  <si>
    <t>Keller</t>
  </si>
  <si>
    <t>Nierstein Hipping Riesling Kabinett goldkapsel Prince Louis</t>
  </si>
  <si>
    <t>Donatsch</t>
  </si>
  <si>
    <t>Unique Chardonnay</t>
  </si>
  <si>
    <t>Unique Pinot Noir</t>
  </si>
  <si>
    <t>Pinot Noir Passion</t>
  </si>
  <si>
    <t>Canon</t>
  </si>
  <si>
    <t>Chateau Figeac</t>
  </si>
  <si>
    <t>Figeac</t>
  </si>
  <si>
    <t>Chateau La Lagune</t>
  </si>
  <si>
    <t>La Lagune (SBL)</t>
  </si>
  <si>
    <t>Chateau Clerc Milon</t>
  </si>
  <si>
    <t>Chateau La Mission Haut Brion</t>
  </si>
  <si>
    <t>Chateau Pape Clement</t>
  </si>
  <si>
    <t>Pape Clement</t>
  </si>
  <si>
    <t>Château Canon</t>
  </si>
  <si>
    <t>Chateau Leoville Barton</t>
  </si>
  <si>
    <t>Leoville Barton (BL)</t>
  </si>
  <si>
    <t>Cantine Stucky-Hügin</t>
  </si>
  <si>
    <t>Dominus</t>
  </si>
  <si>
    <t>IN = Into neck (Level)</t>
  </si>
  <si>
    <t>Camille Thiriet</t>
  </si>
  <si>
    <t>Comte Georges de Vogüé</t>
  </si>
  <si>
    <t>Chateau Giscours</t>
  </si>
  <si>
    <t>Giscours</t>
  </si>
  <si>
    <t>Chateau Lascombes</t>
  </si>
  <si>
    <t>Lascombes</t>
  </si>
  <si>
    <t>Chateau Chasse Spleen</t>
  </si>
  <si>
    <t>Chasse Spleen</t>
  </si>
  <si>
    <t>Chateau Pontet Canet</t>
  </si>
  <si>
    <t>Pontet Canet</t>
  </si>
  <si>
    <t>Chateau Cos d'Estournel</t>
  </si>
  <si>
    <t>Cos d'Estournel</t>
  </si>
  <si>
    <t>Ausone (SBL)</t>
  </si>
  <si>
    <t>Leoville Barton</t>
  </si>
  <si>
    <t>JJ Prüm</t>
  </si>
  <si>
    <t>Wehlener Sonnenuhr Riesling Auslese Goldkapsel</t>
  </si>
  <si>
    <t>Chanterêves</t>
  </si>
  <si>
    <t>OCC12</t>
  </si>
  <si>
    <t>Beaune 1er Cru Les Blanches Fleurs</t>
  </si>
  <si>
    <t>Savigny-les-Beaune Dessus de Montchenevoy</t>
  </si>
  <si>
    <t>Dujac</t>
  </si>
  <si>
    <t>Poderi Aldo Conterno</t>
  </si>
  <si>
    <t>Granbussia Barolo Riserva</t>
  </si>
  <si>
    <t>Drouhin Laroze</t>
  </si>
  <si>
    <t>Rhone</t>
  </si>
  <si>
    <t>Chateau du Tertre</t>
  </si>
  <si>
    <t>Chateau Poujeaux</t>
  </si>
  <si>
    <t>Poujeaux</t>
  </si>
  <si>
    <t>Chateau Gloria</t>
  </si>
  <si>
    <t>Gloria</t>
  </si>
  <si>
    <t>Chateau Doisy Daëne</t>
  </si>
  <si>
    <t>Doisy Daëne</t>
  </si>
  <si>
    <t>Denis Mortet</t>
  </si>
  <si>
    <t>Chambertin</t>
  </si>
  <si>
    <t>Chambertin Clos de Bèze</t>
  </si>
  <si>
    <t>Le Pauillac de Chateau Latour</t>
  </si>
  <si>
    <t>A.F. Gros</t>
  </si>
  <si>
    <t>Richebourg</t>
  </si>
  <si>
    <t>Jean Pierre Guyon</t>
  </si>
  <si>
    <t>Bassolino di Sopra</t>
  </si>
  <si>
    <t xml:space="preserve">Salvioni </t>
  </si>
  <si>
    <t>Cerbaiola Brunello di Montalcino</t>
  </si>
  <si>
    <t>Gantenbein</t>
  </si>
  <si>
    <t>Riesling</t>
  </si>
  <si>
    <t>Pian dell'Orino Brunello di Montalcino</t>
  </si>
  <si>
    <t>Fromm</t>
  </si>
  <si>
    <t>Fidler Pinot Noir</t>
  </si>
  <si>
    <t>Selvenen Pinot Noir</t>
  </si>
  <si>
    <t>Chateau Leoville Las Cases</t>
  </si>
  <si>
    <t>Domaine Ramonet</t>
  </si>
  <si>
    <t>Arlaud</t>
  </si>
  <si>
    <t>OCC6/Loose</t>
  </si>
  <si>
    <t>Volnay 1er Cru Clos des 60 Ouvrees</t>
  </si>
  <si>
    <t>Perrot-Minot</t>
  </si>
  <si>
    <t>Chapelle Chambertin Vielles Vignes</t>
  </si>
  <si>
    <t>Vosne Romanee aux Champs Perdrix</t>
  </si>
  <si>
    <t>Ponsot</t>
  </si>
  <si>
    <t>Chambolle Musigny 1er Cru Les Charmes</t>
  </si>
  <si>
    <t>Griotte Chambertin</t>
  </si>
  <si>
    <t>Cecile Tremblay</t>
  </si>
  <si>
    <t>Chambolle Musigny Les Cabottes</t>
  </si>
  <si>
    <t>Chambolle Musigny1er Cru Les Feusselottes</t>
  </si>
  <si>
    <t>Echezeaux du Dessus</t>
  </si>
  <si>
    <t>OWC6/Loose</t>
  </si>
  <si>
    <t>Sassicaia</t>
  </si>
  <si>
    <t>Morey Saint Denis 1er Cru La Riotte Vielles Vignes</t>
  </si>
  <si>
    <t>Spain</t>
  </si>
  <si>
    <t>Chateau Palmer</t>
  </si>
  <si>
    <t>Pierre Useglio</t>
  </si>
  <si>
    <t>Chateauneuf-du-Pape de mon Aieul</t>
  </si>
  <si>
    <t>Palmer</t>
  </si>
  <si>
    <t>Chassagne Montrachet 1er Cru La Boudriotte rouge</t>
  </si>
  <si>
    <t>Accendo cellars</t>
  </si>
  <si>
    <t>Ghislaine Barthod</t>
  </si>
  <si>
    <t>Chambolle Musigny 1er Cru Les Cras</t>
  </si>
  <si>
    <t>Chambolle Musigny 1er Cru Les Véroilles</t>
  </si>
  <si>
    <t>Latour</t>
  </si>
  <si>
    <t>Puligny Montrachet Les Enseigneres</t>
  </si>
  <si>
    <t>Chateau Petrus</t>
  </si>
  <si>
    <t>Petrus</t>
  </si>
  <si>
    <t>Malanser Chardonnay</t>
  </si>
  <si>
    <t>Malanser Completer</t>
  </si>
  <si>
    <t>Chateau Sociando Mallet</t>
  </si>
  <si>
    <t>Sociando Mallet</t>
  </si>
  <si>
    <t>Clerc Milon</t>
  </si>
  <si>
    <t>Chateau Pibran</t>
  </si>
  <si>
    <t>Pibran</t>
  </si>
  <si>
    <t>Chateau de Fieuzal</t>
  </si>
  <si>
    <t>Chateau Smith Haut Lafitte</t>
  </si>
  <si>
    <t>Chateau Beau Séjour Bécot</t>
  </si>
  <si>
    <t>Beau Séjour Bécot</t>
  </si>
  <si>
    <t>Chateau Pavie Macquin</t>
  </si>
  <si>
    <t>Pavie Macquin</t>
  </si>
  <si>
    <t>Chateau Trotte Vieille</t>
  </si>
  <si>
    <t>Trotte Vieille</t>
  </si>
  <si>
    <t>Chateau Beychevelle</t>
  </si>
  <si>
    <t>Beychevelle</t>
  </si>
  <si>
    <t>Chateau Lagrange</t>
  </si>
  <si>
    <t>Lagrange</t>
  </si>
  <si>
    <t>Leoville Las Cases</t>
  </si>
  <si>
    <t>Chateau Lafaurie Peyraguey</t>
  </si>
  <si>
    <t>Lafaurie Peyraguey</t>
  </si>
  <si>
    <t>Cristal</t>
  </si>
  <si>
    <t>Brancaia</t>
  </si>
  <si>
    <t>Brancaia Il Blu</t>
  </si>
  <si>
    <t>Ornellaia</t>
  </si>
  <si>
    <t>Tenuta dell Ornellaia</t>
  </si>
  <si>
    <t>Louis Roederer</t>
  </si>
  <si>
    <t>Domino de Pingus</t>
  </si>
  <si>
    <t>Valdicava Madonna del Piano</t>
  </si>
  <si>
    <t>Brunello di Montalcino Riserva</t>
  </si>
  <si>
    <t>Bodegas Vega Sicilia</t>
  </si>
  <si>
    <t>Pernand Vergelesses 1er Cru Les Belles Filles</t>
  </si>
  <si>
    <t>Durfort Vivens</t>
  </si>
  <si>
    <t>Cote de Nuits Village Aux Montagnes</t>
  </si>
  <si>
    <t>Bourgogne Rouge Les Blanches</t>
  </si>
  <si>
    <t>Jura</t>
  </si>
  <si>
    <t>Cote de Nuits Village Les Vignottes</t>
  </si>
  <si>
    <t>Cote de Nuits Village Les Retraits</t>
  </si>
  <si>
    <t>Arbois</t>
  </si>
  <si>
    <t>Cote de Nuits Village Cuvee Deslandes</t>
  </si>
  <si>
    <t>Cote de Nuits Village Clos Magny</t>
  </si>
  <si>
    <t>Bourgogne Rouge Chagniots</t>
  </si>
  <si>
    <t>Morstein GG riesling</t>
  </si>
  <si>
    <t>Chateau Montrose</t>
  </si>
  <si>
    <t>Montrose</t>
  </si>
  <si>
    <t>Chateau Clos L'Eglise</t>
  </si>
  <si>
    <t>Clos L'Eglise</t>
  </si>
  <si>
    <t>Seña</t>
  </si>
  <si>
    <t>Chile</t>
  </si>
  <si>
    <t>Chateau Durfort Vivens</t>
  </si>
  <si>
    <t>Chateau d'Issan</t>
  </si>
  <si>
    <t>Chateau Certan de May</t>
  </si>
  <si>
    <t>Certan de May</t>
  </si>
  <si>
    <t>Chateau Tertre Roteboeuf</t>
  </si>
  <si>
    <t>Flor de Pingus</t>
  </si>
  <si>
    <t>Castello di Ama</t>
  </si>
  <si>
    <t>L'Apparita</t>
  </si>
  <si>
    <t>Tenuta Nuova</t>
  </si>
  <si>
    <t>Chateau Margaux</t>
  </si>
  <si>
    <t>Chateau Cambon La Pelouse</t>
  </si>
  <si>
    <t>Cambon La Pelouse</t>
  </si>
  <si>
    <t>Corton Charlemagne</t>
  </si>
  <si>
    <t>Aconcagua Valley</t>
  </si>
  <si>
    <t>75cl</t>
  </si>
  <si>
    <t>Ausone</t>
  </si>
  <si>
    <t>37.5cl</t>
  </si>
  <si>
    <t>150cl</t>
  </si>
  <si>
    <t>d'Issan</t>
  </si>
  <si>
    <t>de Fieuzal</t>
  </si>
  <si>
    <t>du Tertre</t>
  </si>
  <si>
    <t>300cl</t>
  </si>
  <si>
    <t>Chateau Gruaud Larose</t>
  </si>
  <si>
    <t>Gruaud Larose</t>
  </si>
  <si>
    <t>La Mission Haut Brion</t>
  </si>
  <si>
    <t>500cl</t>
  </si>
  <si>
    <t>Mouton Rothschild (MS)</t>
  </si>
  <si>
    <t>Chateau Pichon Comtesse de Lalande</t>
  </si>
  <si>
    <t>Pichon Comtesse</t>
  </si>
  <si>
    <t>Smith Haut Lafitte</t>
  </si>
  <si>
    <t>Tertre Roteboeuf</t>
  </si>
  <si>
    <t>Chateau Vieux Chateau Certan</t>
  </si>
  <si>
    <t>Vosne Romanee 1er Cru Les Beaux Monts</t>
  </si>
  <si>
    <t>Aux Chaignots</t>
  </si>
  <si>
    <t>Musigny</t>
  </si>
  <si>
    <t>Vosne Romanee 1er Cru Les Petits Monts</t>
  </si>
  <si>
    <t>Jean Marc Millot</t>
  </si>
  <si>
    <t>Riesling Trockenbeerenauslese Abtsberg</t>
  </si>
  <si>
    <t>900cl</t>
  </si>
  <si>
    <t>Alion</t>
  </si>
  <si>
    <t>Ribera del Duero</t>
  </si>
  <si>
    <t>Graubünden</t>
  </si>
  <si>
    <t>Cabernet Sauvignon</t>
  </si>
  <si>
    <t>Opus One (Sl corroded caps 1TS)</t>
  </si>
  <si>
    <t>Opus One (Sl corroded caps VTS)</t>
  </si>
  <si>
    <t>Le Clarence de Haut Brion</t>
  </si>
  <si>
    <t>Carruades de Lafite</t>
  </si>
  <si>
    <t>Chateau Climens</t>
  </si>
  <si>
    <t>Chateau Rieussec</t>
  </si>
  <si>
    <t>Rieussec</t>
  </si>
  <si>
    <t>OWC24</t>
  </si>
  <si>
    <t>Vieux Chateau Certan (VTS)</t>
  </si>
  <si>
    <t>Morey Sain Denis Tres Girard</t>
  </si>
  <si>
    <t>Bourgogne blanc</t>
  </si>
  <si>
    <t>Nicole Lamarche</t>
  </si>
  <si>
    <t>Climens</t>
  </si>
  <si>
    <t>Aile d'Argent</t>
  </si>
  <si>
    <t xml:space="preserve">Climens </t>
  </si>
  <si>
    <t>Chardonnay Passion</t>
  </si>
  <si>
    <t>Chambertin Grand Cru Vieilles Vignes</t>
  </si>
  <si>
    <t>Chambertin-Clos de Beze Vieilles Vignes</t>
  </si>
  <si>
    <t>Clos de Tart</t>
  </si>
  <si>
    <t>Grans Fassian</t>
  </si>
  <si>
    <t>Trittenheimmer Apotheke Riesling Auslese</t>
  </si>
  <si>
    <t>Aligote</t>
  </si>
  <si>
    <t>Volnay Grands Champs</t>
  </si>
  <si>
    <t>Casanova di Neri</t>
  </si>
  <si>
    <t>Vosne Romanee Vieille Vignes</t>
  </si>
  <si>
    <t>Marchesi Antinori</t>
  </si>
  <si>
    <t>Tenuta San Guido Sassicaia</t>
  </si>
  <si>
    <t>Chateau Calon Ségur</t>
  </si>
  <si>
    <t>Le Marquis de Calon</t>
  </si>
  <si>
    <t>Vandermeulen Petrus (TS)</t>
  </si>
  <si>
    <t>Vandermeulen Petrus (VTS)</t>
  </si>
  <si>
    <t>Alter Ego de Palmer</t>
  </si>
  <si>
    <t>La Pousse d'Or</t>
  </si>
  <si>
    <t>Valentini</t>
  </si>
  <si>
    <t>Trebbiano d'Abruzzo</t>
  </si>
  <si>
    <t>Adriatic Coast</t>
  </si>
  <si>
    <t>Salon</t>
  </si>
  <si>
    <t>Le Mesnil</t>
  </si>
  <si>
    <t>Chambolle Musigny 1er Cru Les Feusselottes</t>
  </si>
  <si>
    <t>Puligny Montrachet 1er Cru Les Folatières</t>
  </si>
  <si>
    <t>Bourgogne Blanc</t>
  </si>
  <si>
    <t>Mersault Les Meix Chevaux</t>
  </si>
  <si>
    <t>Monthélie</t>
  </si>
  <si>
    <t>Chateau Bouscasse</t>
  </si>
  <si>
    <t>Bouscasse Vieille Vignes</t>
  </si>
  <si>
    <t>Gascony</t>
  </si>
  <si>
    <t>Bouscasse</t>
  </si>
  <si>
    <t>Calon Ségur</t>
  </si>
  <si>
    <t xml:space="preserve">Gruaud Larose </t>
  </si>
  <si>
    <t>Chateau Léoville Poyferré</t>
  </si>
  <si>
    <t>Poyferré</t>
  </si>
  <si>
    <t>Petit Mouton</t>
  </si>
  <si>
    <t>Chateau Rauzan Ségla</t>
  </si>
  <si>
    <t>Rauzan Ségla</t>
  </si>
  <si>
    <t>Fontodi</t>
  </si>
  <si>
    <t>Flaccianello</t>
  </si>
  <si>
    <t>Sine Qua Non</t>
  </si>
  <si>
    <t>Distenta Grenache</t>
  </si>
  <si>
    <t>Santa Rita Hills</t>
  </si>
  <si>
    <t>Distenta Syrah</t>
  </si>
  <si>
    <t>Distenta White</t>
  </si>
  <si>
    <t>Chateau Ferrière</t>
  </si>
  <si>
    <t>Ferrière</t>
  </si>
  <si>
    <t>Chateau Haut Bages Libéral</t>
  </si>
  <si>
    <t>Haut Bages Libéral</t>
  </si>
  <si>
    <t>Chateau Kirwan</t>
  </si>
  <si>
    <t>Chateau La Tour Haut Brion</t>
  </si>
  <si>
    <t>La Tour Haut Brion</t>
  </si>
  <si>
    <t>Chateau Montus</t>
  </si>
  <si>
    <t>La Tyre Cuvée Speciale d'Alain Brumont</t>
  </si>
  <si>
    <t>Chateau Batailley</t>
  </si>
  <si>
    <t>Batailley</t>
  </si>
  <si>
    <t>Chateau Langoa Barton</t>
  </si>
  <si>
    <t xml:space="preserve">Chateau Margaux </t>
  </si>
  <si>
    <t xml:space="preserve">Margaux </t>
  </si>
  <si>
    <t>Lynch Bages (VTS TS)</t>
  </si>
  <si>
    <t>Langoa Barton</t>
  </si>
  <si>
    <t>Gevrey Chambertin Les Cazetiers 1er Cru</t>
  </si>
  <si>
    <t>0CC6</t>
  </si>
  <si>
    <t xml:space="preserve">Chateau Gruaud Larose </t>
  </si>
  <si>
    <t>OWC3/Loose</t>
  </si>
  <si>
    <t>Morey Saint Denis 1er Cru Mont Luisants</t>
  </si>
  <si>
    <t>Chateau Belgrave</t>
  </si>
  <si>
    <t>Belgrave</t>
  </si>
  <si>
    <t>Chateau Jean Faure</t>
  </si>
  <si>
    <t>Jean Faure</t>
  </si>
  <si>
    <t>Christoph Pichler</t>
  </si>
  <si>
    <t>Die Geister die ich rief</t>
  </si>
  <si>
    <t>Zürich</t>
  </si>
  <si>
    <t>Domaine de Chevalier</t>
  </si>
  <si>
    <t>Domaine de Chevalier (Red)</t>
  </si>
  <si>
    <t>Chateau Beauséjour</t>
  </si>
  <si>
    <t>Fine Wine Fellows AG. Price List as of 23.10.26</t>
  </si>
  <si>
    <t>Amiot Servelle</t>
  </si>
  <si>
    <t>Chambolle Musigny</t>
  </si>
  <si>
    <t>Anne Boisson</t>
  </si>
  <si>
    <t>Meursault 1er Cru Sous la Velle</t>
  </si>
  <si>
    <t>Bruno Clair</t>
  </si>
  <si>
    <t>Savigny les Beune 1er Cru La Dominode</t>
  </si>
  <si>
    <t>Charles van Canneyt</t>
  </si>
  <si>
    <t>Meursault 1er Cru Charmes</t>
  </si>
  <si>
    <t>Beauséjour</t>
  </si>
  <si>
    <t>600cl AOC Saint Emillion</t>
  </si>
  <si>
    <t xml:space="preserve"> Bahans Haut Brion</t>
  </si>
  <si>
    <t>Chateau La Chapelle de la Mission Haut Brion</t>
  </si>
  <si>
    <t>La Chapelle</t>
  </si>
  <si>
    <t>Les Forts de Latour</t>
  </si>
  <si>
    <t>Chateau Smith Haut Lafite</t>
  </si>
  <si>
    <t>Smith Haut Lafite</t>
  </si>
  <si>
    <t>Domaine de la Janesse</t>
  </si>
  <si>
    <t>Chateauneuf-du-Pape Vielles Vignes</t>
  </si>
  <si>
    <t>Domaine de Montille</t>
  </si>
  <si>
    <t>Chassagne Montrachet</t>
  </si>
  <si>
    <t>Meursault Saint Christophe</t>
  </si>
  <si>
    <t>Dönnhoff</t>
  </si>
  <si>
    <t>Dellchen GG Riesling</t>
  </si>
  <si>
    <t>Nähe</t>
  </si>
  <si>
    <t>Fattoria San Giusto a Rentennano</t>
  </si>
  <si>
    <t>Percarlo</t>
  </si>
  <si>
    <t>OCC</t>
  </si>
  <si>
    <t>Chambolle Musigny 1er Cru Les Fuées</t>
  </si>
  <si>
    <t>Chambolle Musigny 1er Cru Les Gruenchers</t>
  </si>
  <si>
    <t>Chambolle Musigny 1er Cru Les Sentiers</t>
  </si>
  <si>
    <t>Puligny Montrachet 1er Cru Les Combottes</t>
  </si>
  <si>
    <t>Liger-Belair</t>
  </si>
  <si>
    <t>Vosne Romanée Clos du Chateau</t>
  </si>
  <si>
    <t>Guado al Tasso</t>
  </si>
  <si>
    <t>Marquis d'Angerville</t>
  </si>
  <si>
    <t>Mersault 1er Cru Santenots</t>
  </si>
  <si>
    <t>René Engel</t>
  </si>
  <si>
    <t>Vincent Dauvissat</t>
  </si>
  <si>
    <t>Chablis 1er Cru Vaillons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</si>
</sst>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164" fontId="0" fillId="3" borderId="4" xfId="0" applyNumberFormat="1" applyFill="1" applyBorder="1"/>
    <xf numFmtId="164" fontId="0" fillId="3" borderId="5" xfId="0" applyNumberFormat="1" applyFill="1" applyBorder="1"/>
    <xf numFmtId="0" fontId="2" fillId="4" borderId="1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3" fontId="0" fillId="2" borderId="4" xfId="1" applyFont="1" applyFill="1" applyBorder="1"/>
    <xf numFmtId="0" fontId="2" fillId="4" borderId="7" xfId="0" applyFont="1" applyFill="1" applyBorder="1" applyAlignment="1">
      <alignment horizontal="right" vertical="center"/>
    </xf>
    <xf numFmtId="0" fontId="0" fillId="5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0" xfId="1" applyNumberFormat="1" applyFont="1" applyFill="1" applyBorder="1"/>
    <xf numFmtId="0" fontId="0" fillId="6" borderId="8" xfId="0" applyFill="1" applyBorder="1"/>
    <xf numFmtId="0" fontId="0" fillId="6" borderId="4" xfId="0" applyFill="1" applyBorder="1"/>
    <xf numFmtId="0" fontId="0" fillId="6" borderId="4" xfId="0" applyFill="1" applyBorder="1" applyAlignment="1">
      <alignment horizontal="right"/>
    </xf>
    <xf numFmtId="1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8B54-B7A9-C644-9DB4-EE2E2BC73ED7}">
  <dimension ref="A1:O388"/>
  <sheetViews>
    <sheetView tabSelected="1" zoomScale="125" zoomScaleNormal="125" workbookViewId="0">
      <selection activeCell="A6" sqref="A6"/>
    </sheetView>
  </sheetViews>
  <sheetFormatPr baseColWidth="10" defaultColWidth="10.83203125" defaultRowHeight="16" x14ac:dyDescent="0.2"/>
  <cols>
    <col min="1" max="1" width="39" customWidth="1"/>
    <col min="2" max="2" width="42.33203125" customWidth="1"/>
    <col min="3" max="3" width="9" customWidth="1"/>
    <col min="4" max="4" width="12.5" bestFit="1" customWidth="1"/>
    <col min="5" max="5" width="9.5" customWidth="1"/>
    <col min="6" max="6" width="15.5" bestFit="1" customWidth="1"/>
    <col min="7" max="7" width="6" bestFit="1" customWidth="1"/>
    <col min="8" max="8" width="13.33203125" bestFit="1" customWidth="1"/>
    <col min="9" max="9" width="7.5" customWidth="1"/>
    <col min="10" max="10" width="11.6640625" customWidth="1"/>
    <col min="11" max="14" width="9.33203125" customWidth="1"/>
  </cols>
  <sheetData>
    <row r="1" spans="1:15" ht="4" customHeight="1" thickBot="1" x14ac:dyDescent="0.25">
      <c r="D1" s="13"/>
    </row>
    <row r="2" spans="1:15" ht="15.75" customHeight="1" thickBot="1" x14ac:dyDescent="0.25">
      <c r="A2" s="8" t="s">
        <v>408</v>
      </c>
      <c r="B2" s="9"/>
      <c r="C2" s="9"/>
      <c r="D2" s="9"/>
      <c r="E2" s="9"/>
      <c r="F2" s="9"/>
      <c r="G2" s="9"/>
      <c r="H2" s="9"/>
      <c r="I2" s="9"/>
      <c r="J2" s="10"/>
      <c r="K2" s="28" t="s">
        <v>43</v>
      </c>
      <c r="L2" s="29"/>
      <c r="M2" s="29"/>
      <c r="N2" s="30"/>
      <c r="O2" s="20"/>
    </row>
    <row r="3" spans="1:15" s="1" customFormat="1" ht="38" customHeight="1" thickBot="1" x14ac:dyDescent="0.25">
      <c r="A3" s="11" t="s">
        <v>25</v>
      </c>
      <c r="B3" s="12" t="s">
        <v>3</v>
      </c>
      <c r="C3" s="12" t="s">
        <v>4</v>
      </c>
      <c r="D3" s="18" t="s">
        <v>0</v>
      </c>
      <c r="E3" s="12" t="s">
        <v>1</v>
      </c>
      <c r="F3" s="12" t="s">
        <v>2</v>
      </c>
      <c r="G3" s="12" t="s">
        <v>48</v>
      </c>
      <c r="H3" s="12" t="s">
        <v>42</v>
      </c>
      <c r="I3" s="14" t="s">
        <v>121</v>
      </c>
      <c r="J3" s="15" t="s">
        <v>49</v>
      </c>
      <c r="K3" s="16" t="s">
        <v>45</v>
      </c>
      <c r="L3" s="2" t="s">
        <v>44</v>
      </c>
      <c r="M3" s="2" t="s">
        <v>46</v>
      </c>
      <c r="N3" s="3" t="s">
        <v>47</v>
      </c>
      <c r="O3" s="21"/>
    </row>
    <row r="4" spans="1:15" s="1" customFormat="1" ht="16" customHeight="1" x14ac:dyDescent="0.2">
      <c r="A4" s="24" t="s">
        <v>271</v>
      </c>
      <c r="B4" s="25" t="s">
        <v>271</v>
      </c>
      <c r="C4" s="25">
        <v>2014</v>
      </c>
      <c r="D4" s="26" t="s">
        <v>272</v>
      </c>
      <c r="E4" s="5" t="s">
        <v>6</v>
      </c>
      <c r="F4" s="5" t="s">
        <v>286</v>
      </c>
      <c r="G4" s="5" t="s">
        <v>287</v>
      </c>
      <c r="H4" s="5" t="s">
        <v>40</v>
      </c>
      <c r="I4" s="4">
        <v>12</v>
      </c>
      <c r="J4" s="17">
        <v>85</v>
      </c>
      <c r="K4" s="6">
        <f>ROUND(+J4*1.55,0)</f>
        <v>132</v>
      </c>
      <c r="L4" s="6">
        <f>ROUND(+J4*8.92,0)</f>
        <v>758</v>
      </c>
      <c r="M4" s="6">
        <f>ROUND(+J4*1.03,0)</f>
        <v>88</v>
      </c>
      <c r="N4" s="7">
        <f>ROUND(+J4/1.1,0)</f>
        <v>77</v>
      </c>
      <c r="O4"/>
    </row>
    <row r="5" spans="1:15" s="1" customFormat="1" ht="16" customHeight="1" x14ac:dyDescent="0.2">
      <c r="A5" s="24" t="s">
        <v>320</v>
      </c>
      <c r="B5" s="25" t="s">
        <v>328</v>
      </c>
      <c r="C5" s="25">
        <v>1997</v>
      </c>
      <c r="D5" s="26" t="s">
        <v>5</v>
      </c>
      <c r="E5" s="5" t="s">
        <v>12</v>
      </c>
      <c r="F5" s="5" t="s">
        <v>10</v>
      </c>
      <c r="G5" s="5" t="s">
        <v>289</v>
      </c>
      <c r="H5" s="5" t="s">
        <v>9</v>
      </c>
      <c r="I5" s="4">
        <v>12</v>
      </c>
      <c r="J5" s="17">
        <v>41</v>
      </c>
      <c r="K5" s="6">
        <f>ROUND(+J5*1.55,0)</f>
        <v>64</v>
      </c>
      <c r="L5" s="6">
        <f>ROUND(+J5*8.92,0)</f>
        <v>366</v>
      </c>
      <c r="M5" s="6">
        <f>ROUND(+J5*1.03,0)</f>
        <v>42</v>
      </c>
      <c r="N5" s="7">
        <f>ROUND(+J5/1.1,0)</f>
        <v>37</v>
      </c>
      <c r="O5"/>
    </row>
    <row r="6" spans="1:15" s="1" customFormat="1" ht="16" customHeight="1" x14ac:dyDescent="0.2">
      <c r="A6" s="24" t="s">
        <v>320</v>
      </c>
      <c r="B6" s="25" t="s">
        <v>330</v>
      </c>
      <c r="C6" s="25">
        <v>2003</v>
      </c>
      <c r="D6" s="26" t="s">
        <v>5</v>
      </c>
      <c r="E6" s="5" t="s">
        <v>12</v>
      </c>
      <c r="F6" s="5" t="s">
        <v>10</v>
      </c>
      <c r="G6" s="5" t="s">
        <v>287</v>
      </c>
      <c r="H6" s="5" t="s">
        <v>9</v>
      </c>
      <c r="I6" s="4">
        <v>9</v>
      </c>
      <c r="J6" s="17">
        <v>45</v>
      </c>
      <c r="K6" s="6">
        <f>ROUND(+J6*1.55,0)</f>
        <v>70</v>
      </c>
      <c r="L6" s="6">
        <f>ROUND(+J6*8.92,0)</f>
        <v>401</v>
      </c>
      <c r="M6" s="6">
        <f>ROUND(+J6*1.03,0)</f>
        <v>46</v>
      </c>
      <c r="N6" s="7">
        <f>ROUND(+J6/1.1,0)</f>
        <v>41</v>
      </c>
      <c r="O6"/>
    </row>
    <row r="7" spans="1:15" s="1" customFormat="1" ht="16" customHeight="1" x14ac:dyDescent="0.2">
      <c r="A7" s="24" t="s">
        <v>173</v>
      </c>
      <c r="B7" s="25" t="s">
        <v>174</v>
      </c>
      <c r="C7" s="25">
        <v>1975</v>
      </c>
      <c r="D7" s="26" t="s">
        <v>5</v>
      </c>
      <c r="E7" s="5" t="s">
        <v>12</v>
      </c>
      <c r="F7" s="5" t="s">
        <v>10</v>
      </c>
      <c r="G7" s="5" t="s">
        <v>287</v>
      </c>
      <c r="H7" s="5" t="s">
        <v>40</v>
      </c>
      <c r="I7" s="4">
        <v>24</v>
      </c>
      <c r="J7" s="17">
        <v>99</v>
      </c>
      <c r="K7" s="6">
        <f>ROUND(+J7*1.55,0)</f>
        <v>153</v>
      </c>
      <c r="L7" s="6">
        <f>ROUND(+J7*8.92,0)</f>
        <v>883</v>
      </c>
      <c r="M7" s="6">
        <f>ROUND(+J7*1.03,0)</f>
        <v>102</v>
      </c>
      <c r="N7" s="7">
        <f>ROUND(+J7/1.1,0)</f>
        <v>90</v>
      </c>
      <c r="O7"/>
    </row>
    <row r="8" spans="1:15" s="1" customFormat="1" ht="16" customHeight="1" x14ac:dyDescent="0.2">
      <c r="A8" s="24" t="s">
        <v>173</v>
      </c>
      <c r="B8" s="25" t="s">
        <v>174</v>
      </c>
      <c r="C8" s="25">
        <v>1989</v>
      </c>
      <c r="D8" s="26" t="s">
        <v>5</v>
      </c>
      <c r="E8" s="5" t="s">
        <v>12</v>
      </c>
      <c r="F8" s="5" t="s">
        <v>10</v>
      </c>
      <c r="G8" s="5" t="s">
        <v>287</v>
      </c>
      <c r="H8" s="5" t="s">
        <v>9</v>
      </c>
      <c r="I8" s="4">
        <v>6</v>
      </c>
      <c r="J8" s="17">
        <v>75</v>
      </c>
      <c r="K8" s="6">
        <f>ROUND(+J8*1.55,0)</f>
        <v>116</v>
      </c>
      <c r="L8" s="6">
        <f>ROUND(+J8*8.92,0)</f>
        <v>669</v>
      </c>
      <c r="M8" s="6">
        <f>ROUND(+J8*1.03,0)</f>
        <v>77</v>
      </c>
      <c r="N8" s="7">
        <f>ROUND(+J8/1.1,0)</f>
        <v>68</v>
      </c>
      <c r="O8"/>
    </row>
    <row r="9" spans="1:15" s="1" customFormat="1" ht="16" customHeight="1" x14ac:dyDescent="0.2">
      <c r="A9" s="24" t="s">
        <v>243</v>
      </c>
      <c r="B9" s="25" t="s">
        <v>244</v>
      </c>
      <c r="C9" s="25">
        <v>2000</v>
      </c>
      <c r="D9" s="26" t="s">
        <v>5</v>
      </c>
      <c r="E9" s="5" t="s">
        <v>12</v>
      </c>
      <c r="F9" s="5" t="s">
        <v>10</v>
      </c>
      <c r="G9" s="5" t="s">
        <v>287</v>
      </c>
      <c r="H9" s="5" t="s">
        <v>9</v>
      </c>
      <c r="I9" s="4">
        <v>2</v>
      </c>
      <c r="J9" s="17">
        <v>60</v>
      </c>
      <c r="K9" s="6">
        <f>ROUND(+J9*1.55,0)</f>
        <v>93</v>
      </c>
      <c r="L9" s="6">
        <f>ROUND(+J9*8.92,0)</f>
        <v>535</v>
      </c>
      <c r="M9" s="6">
        <f>ROUND(+J9*1.03,0)</f>
        <v>62</v>
      </c>
      <c r="N9" s="7">
        <f>ROUND(+J9/1.1,0)</f>
        <v>55</v>
      </c>
      <c r="O9"/>
    </row>
    <row r="10" spans="1:15" s="1" customFormat="1" ht="16" customHeight="1" x14ac:dyDescent="0.2">
      <c r="A10" s="24" t="s">
        <v>243</v>
      </c>
      <c r="B10" s="25" t="s">
        <v>244</v>
      </c>
      <c r="C10" s="25">
        <v>2001</v>
      </c>
      <c r="D10" s="26" t="s">
        <v>5</v>
      </c>
      <c r="E10" s="5" t="s">
        <v>12</v>
      </c>
      <c r="F10" s="5" t="s">
        <v>10</v>
      </c>
      <c r="G10" s="5" t="s">
        <v>287</v>
      </c>
      <c r="H10" s="5" t="s">
        <v>9</v>
      </c>
      <c r="I10" s="4">
        <v>11</v>
      </c>
      <c r="J10" s="17">
        <v>46</v>
      </c>
      <c r="K10" s="6">
        <f>ROUND(+J10*1.55,0)</f>
        <v>71</v>
      </c>
      <c r="L10" s="6">
        <f>ROUND(+J10*8.92,0)</f>
        <v>410</v>
      </c>
      <c r="M10" s="6">
        <f>ROUND(+J10*1.03,0)</f>
        <v>47</v>
      </c>
      <c r="N10" s="7">
        <f>ROUND(+J10/1.1,0)</f>
        <v>42</v>
      </c>
      <c r="O10"/>
    </row>
    <row r="11" spans="1:15" s="1" customFormat="1" ht="16" customHeight="1" x14ac:dyDescent="0.2">
      <c r="A11" s="24" t="s">
        <v>30</v>
      </c>
      <c r="B11" s="25" t="s">
        <v>329</v>
      </c>
      <c r="C11" s="25">
        <v>2007</v>
      </c>
      <c r="D11" s="26" t="s">
        <v>5</v>
      </c>
      <c r="E11" s="5" t="s">
        <v>12</v>
      </c>
      <c r="F11" s="5" t="s">
        <v>10</v>
      </c>
      <c r="G11" s="5" t="s">
        <v>287</v>
      </c>
      <c r="H11" s="5" t="s">
        <v>9</v>
      </c>
      <c r="I11" s="4">
        <v>4</v>
      </c>
      <c r="J11" s="17">
        <v>80</v>
      </c>
      <c r="K11" s="6">
        <f>ROUND(+J11*1.55,0)</f>
        <v>124</v>
      </c>
      <c r="L11" s="6">
        <f>ROUND(+J11*8.92,0)</f>
        <v>714</v>
      </c>
      <c r="M11" s="6">
        <f>ROUND(+J11*1.03,0)</f>
        <v>82</v>
      </c>
      <c r="N11" s="7">
        <f>ROUND(+J11/1.1,0)</f>
        <v>73</v>
      </c>
      <c r="O11"/>
    </row>
    <row r="12" spans="1:15" s="1" customFormat="1" ht="16" customHeight="1" x14ac:dyDescent="0.2">
      <c r="A12" s="24" t="s">
        <v>321</v>
      </c>
      <c r="B12" s="25" t="s">
        <v>322</v>
      </c>
      <c r="C12" s="25">
        <v>2001</v>
      </c>
      <c r="D12" s="26" t="s">
        <v>5</v>
      </c>
      <c r="E12" s="5" t="s">
        <v>12</v>
      </c>
      <c r="F12" s="5" t="s">
        <v>10</v>
      </c>
      <c r="G12" s="5" t="s">
        <v>287</v>
      </c>
      <c r="H12" s="5" t="s">
        <v>9</v>
      </c>
      <c r="I12" s="4">
        <v>4</v>
      </c>
      <c r="J12" s="17">
        <v>69</v>
      </c>
      <c r="K12" s="6">
        <f>ROUND(+J12*1.55,0)</f>
        <v>107</v>
      </c>
      <c r="L12" s="6">
        <f>ROUND(+J12*8.92,0)</f>
        <v>615</v>
      </c>
      <c r="M12" s="6">
        <f>ROUND(+J12*1.03,0)</f>
        <v>71</v>
      </c>
      <c r="N12" s="7">
        <f>ROUND(+J12/1.1,0)</f>
        <v>63</v>
      </c>
      <c r="O12"/>
    </row>
    <row r="13" spans="1:15" s="1" customFormat="1" ht="16" customHeight="1" x14ac:dyDescent="0.2">
      <c r="A13" s="24" t="s">
        <v>321</v>
      </c>
      <c r="B13" s="25" t="s">
        <v>322</v>
      </c>
      <c r="C13" s="25">
        <v>2003</v>
      </c>
      <c r="D13" s="26" t="s">
        <v>5</v>
      </c>
      <c r="E13" s="5" t="s">
        <v>12</v>
      </c>
      <c r="F13" s="5" t="s">
        <v>10</v>
      </c>
      <c r="G13" s="5" t="s">
        <v>289</v>
      </c>
      <c r="H13" s="5" t="s">
        <v>323</v>
      </c>
      <c r="I13" s="4">
        <v>15</v>
      </c>
      <c r="J13" s="17">
        <v>30</v>
      </c>
      <c r="K13" s="6">
        <f>ROUND(+J13*1.55,0)</f>
        <v>47</v>
      </c>
      <c r="L13" s="6">
        <f>ROUND(+J13*8.92,0)</f>
        <v>268</v>
      </c>
      <c r="M13" s="6">
        <f>ROUND(+J13*1.03,0)</f>
        <v>31</v>
      </c>
      <c r="N13" s="7">
        <f>ROUND(+J13/1.1,0)</f>
        <v>27</v>
      </c>
      <c r="O13"/>
    </row>
    <row r="14" spans="1:15" s="1" customFormat="1" ht="16" customHeight="1" x14ac:dyDescent="0.2">
      <c r="A14" s="24" t="s">
        <v>321</v>
      </c>
      <c r="B14" s="25" t="s">
        <v>322</v>
      </c>
      <c r="C14" s="25">
        <v>2010</v>
      </c>
      <c r="D14" s="26" t="s">
        <v>5</v>
      </c>
      <c r="E14" s="5" t="s">
        <v>12</v>
      </c>
      <c r="F14" s="5" t="s">
        <v>10</v>
      </c>
      <c r="G14" s="5" t="s">
        <v>289</v>
      </c>
      <c r="H14" s="5" t="s">
        <v>9</v>
      </c>
      <c r="I14" s="4">
        <v>2</v>
      </c>
      <c r="J14" s="17">
        <v>16</v>
      </c>
      <c r="K14" s="6">
        <f>ROUND(+J14*1.55,0)</f>
        <v>25</v>
      </c>
      <c r="L14" s="6">
        <f>ROUND(+J14*8.92,0)</f>
        <v>143</v>
      </c>
      <c r="M14" s="6">
        <f>ROUND(+J14*1.03,0)</f>
        <v>16</v>
      </c>
      <c r="N14" s="7">
        <f>ROUND(+J14/1.1,0)</f>
        <v>15</v>
      </c>
      <c r="O14"/>
    </row>
    <row r="15" spans="1:15" s="1" customFormat="1" ht="16" customHeight="1" x14ac:dyDescent="0.2">
      <c r="A15" s="24" t="s">
        <v>321</v>
      </c>
      <c r="B15" s="25" t="s">
        <v>322</v>
      </c>
      <c r="C15" s="25">
        <v>2010</v>
      </c>
      <c r="D15" s="26" t="s">
        <v>5</v>
      </c>
      <c r="E15" s="5" t="s">
        <v>12</v>
      </c>
      <c r="F15" s="5" t="s">
        <v>10</v>
      </c>
      <c r="G15" s="5" t="s">
        <v>289</v>
      </c>
      <c r="H15" s="5" t="s">
        <v>9</v>
      </c>
      <c r="I15" s="4">
        <v>24</v>
      </c>
      <c r="J15" s="17">
        <v>16</v>
      </c>
      <c r="K15" s="6">
        <f>ROUND(+J15*1.55,0)</f>
        <v>25</v>
      </c>
      <c r="L15" s="6">
        <f>ROUND(+J15*8.92,0)</f>
        <v>143</v>
      </c>
      <c r="M15" s="6">
        <f>ROUND(+J15*1.03,0)</f>
        <v>16</v>
      </c>
      <c r="N15" s="7">
        <f>ROUND(+J15/1.1,0)</f>
        <v>15</v>
      </c>
      <c r="O15"/>
    </row>
    <row r="16" spans="1:15" s="1" customFormat="1" ht="16" customHeight="1" x14ac:dyDescent="0.2">
      <c r="A16" s="24" t="s">
        <v>423</v>
      </c>
      <c r="B16" s="25" t="s">
        <v>424</v>
      </c>
      <c r="C16" s="25">
        <v>2015</v>
      </c>
      <c r="D16" s="26" t="s">
        <v>5</v>
      </c>
      <c r="E16" s="5" t="s">
        <v>12</v>
      </c>
      <c r="F16" s="5" t="s">
        <v>10</v>
      </c>
      <c r="G16" s="5" t="s">
        <v>287</v>
      </c>
      <c r="H16" s="5" t="s">
        <v>9</v>
      </c>
      <c r="I16" s="4">
        <v>3</v>
      </c>
      <c r="J16" s="17">
        <v>120</v>
      </c>
      <c r="K16" s="6">
        <f>ROUND(+J16*1.55,0)</f>
        <v>186</v>
      </c>
      <c r="L16" s="6">
        <f>ROUND(+J16*8.92,0)</f>
        <v>1070</v>
      </c>
      <c r="M16" s="6">
        <f>ROUND(+J16*1.03,0)</f>
        <v>124</v>
      </c>
      <c r="N16" s="7">
        <f>ROUND(+J16/1.1,0)</f>
        <v>109</v>
      </c>
      <c r="O16"/>
    </row>
    <row r="17" spans="1:15" s="1" customFormat="1" ht="16" customHeight="1" x14ac:dyDescent="0.2">
      <c r="A17" s="24" t="s">
        <v>33</v>
      </c>
      <c r="B17" s="25" t="s">
        <v>288</v>
      </c>
      <c r="C17" s="25">
        <v>1994</v>
      </c>
      <c r="D17" s="26" t="s">
        <v>5</v>
      </c>
      <c r="E17" s="5" t="s">
        <v>6</v>
      </c>
      <c r="F17" s="5" t="s">
        <v>10</v>
      </c>
      <c r="G17" s="5" t="s">
        <v>289</v>
      </c>
      <c r="H17" s="5" t="s">
        <v>9</v>
      </c>
      <c r="I17" s="4">
        <v>8</v>
      </c>
      <c r="J17" s="17">
        <v>145</v>
      </c>
      <c r="K17" s="6">
        <f>ROUND(+J17*1.55,0)</f>
        <v>225</v>
      </c>
      <c r="L17" s="6">
        <f>ROUND(+J17*8.92,0)</f>
        <v>1293</v>
      </c>
      <c r="M17" s="6">
        <f>ROUND(+J17*1.03,0)</f>
        <v>149</v>
      </c>
      <c r="N17" s="7">
        <f>ROUND(+J17/1.1,0)</f>
        <v>132</v>
      </c>
      <c r="O17"/>
    </row>
    <row r="18" spans="1:15" s="1" customFormat="1" ht="16" customHeight="1" x14ac:dyDescent="0.2">
      <c r="A18" s="24" t="s">
        <v>33</v>
      </c>
      <c r="B18" s="25" t="s">
        <v>155</v>
      </c>
      <c r="C18" s="25">
        <v>1990</v>
      </c>
      <c r="D18" s="26" t="s">
        <v>5</v>
      </c>
      <c r="E18" s="5" t="s">
        <v>6</v>
      </c>
      <c r="F18" s="5" t="s">
        <v>10</v>
      </c>
      <c r="G18" s="5" t="s">
        <v>287</v>
      </c>
      <c r="H18" s="5" t="s">
        <v>9</v>
      </c>
      <c r="I18" s="4">
        <v>1</v>
      </c>
      <c r="J18" s="17">
        <v>495</v>
      </c>
      <c r="K18" s="6">
        <f>ROUND(+J18*1.55,0)</f>
        <v>767</v>
      </c>
      <c r="L18" s="6">
        <f>ROUND(+J18*8.92,0)</f>
        <v>4415</v>
      </c>
      <c r="M18" s="6">
        <f>ROUND(+J18*1.03,0)</f>
        <v>510</v>
      </c>
      <c r="N18" s="7">
        <f>ROUND(+J18/1.1,0)</f>
        <v>450</v>
      </c>
      <c r="O18"/>
    </row>
    <row r="19" spans="1:15" s="1" customFormat="1" ht="16" customHeight="1" x14ac:dyDescent="0.2">
      <c r="A19" s="24" t="s">
        <v>386</v>
      </c>
      <c r="B19" s="25" t="s">
        <v>387</v>
      </c>
      <c r="C19" s="25">
        <v>2003</v>
      </c>
      <c r="D19" s="26" t="s">
        <v>5</v>
      </c>
      <c r="E19" s="5" t="s">
        <v>6</v>
      </c>
      <c r="F19" s="5" t="s">
        <v>10</v>
      </c>
      <c r="G19" s="5" t="s">
        <v>287</v>
      </c>
      <c r="H19" s="5" t="s">
        <v>40</v>
      </c>
      <c r="I19" s="4">
        <v>6</v>
      </c>
      <c r="J19" s="17">
        <v>49</v>
      </c>
      <c r="K19" s="6">
        <f>ROUND(+J19*1.55,0)</f>
        <v>76</v>
      </c>
      <c r="L19" s="6">
        <f>ROUND(+J19*8.92,0)</f>
        <v>437</v>
      </c>
      <c r="M19" s="6">
        <f>ROUND(+J19*1.03,0)</f>
        <v>50</v>
      </c>
      <c r="N19" s="7">
        <f>ROUND(+J19/1.1,0)</f>
        <v>45</v>
      </c>
      <c r="O19"/>
    </row>
    <row r="20" spans="1:15" s="1" customFormat="1" ht="16" customHeight="1" x14ac:dyDescent="0.2">
      <c r="A20" s="24" t="s">
        <v>232</v>
      </c>
      <c r="B20" s="25" t="s">
        <v>233</v>
      </c>
      <c r="C20" s="25">
        <v>2006</v>
      </c>
      <c r="D20" s="26" t="s">
        <v>5</v>
      </c>
      <c r="E20" s="5" t="s">
        <v>6</v>
      </c>
      <c r="F20" s="5" t="s">
        <v>10</v>
      </c>
      <c r="G20" s="5" t="s">
        <v>287</v>
      </c>
      <c r="H20" s="5" t="s">
        <v>9</v>
      </c>
      <c r="I20" s="4">
        <v>1</v>
      </c>
      <c r="J20" s="17">
        <v>50</v>
      </c>
      <c r="K20" s="6">
        <f>ROUND(+J20*1.55,0)</f>
        <v>78</v>
      </c>
      <c r="L20" s="6">
        <f>ROUND(+J20*8.92,0)</f>
        <v>446</v>
      </c>
      <c r="M20" s="6">
        <f>ROUND(+J20*1.03,0)</f>
        <v>52</v>
      </c>
      <c r="N20" s="7">
        <f>ROUND(+J20/1.1,0)</f>
        <v>45</v>
      </c>
      <c r="O20"/>
    </row>
    <row r="21" spans="1:15" s="1" customFormat="1" ht="16" customHeight="1" x14ac:dyDescent="0.2">
      <c r="A21" s="24" t="s">
        <v>232</v>
      </c>
      <c r="B21" s="25" t="s">
        <v>233</v>
      </c>
      <c r="C21" s="25">
        <v>2022</v>
      </c>
      <c r="D21" s="26" t="s">
        <v>5</v>
      </c>
      <c r="E21" s="5" t="s">
        <v>6</v>
      </c>
      <c r="F21" s="5" t="s">
        <v>10</v>
      </c>
      <c r="G21" s="5" t="s">
        <v>290</v>
      </c>
      <c r="H21" s="5" t="s">
        <v>9</v>
      </c>
      <c r="I21" s="4">
        <v>2</v>
      </c>
      <c r="J21" s="17">
        <v>250</v>
      </c>
      <c r="K21" s="6">
        <f>ROUND(+J21*1.55,0)</f>
        <v>388</v>
      </c>
      <c r="L21" s="6">
        <f>ROUND(+J21*8.92,0)</f>
        <v>2230</v>
      </c>
      <c r="M21" s="6">
        <f>ROUND(+J21*1.03,0)</f>
        <v>258</v>
      </c>
      <c r="N21" s="7">
        <f>ROUND(+J21/1.1,0)</f>
        <v>227</v>
      </c>
      <c r="O21"/>
    </row>
    <row r="22" spans="1:15" s="1" customFormat="1" ht="16" customHeight="1" x14ac:dyDescent="0.2">
      <c r="A22" s="24" t="s">
        <v>232</v>
      </c>
      <c r="B22" s="25" t="s">
        <v>233</v>
      </c>
      <c r="C22" s="25">
        <v>2022</v>
      </c>
      <c r="D22" s="26" t="s">
        <v>5</v>
      </c>
      <c r="E22" s="5" t="s">
        <v>6</v>
      </c>
      <c r="F22" s="5" t="s">
        <v>10</v>
      </c>
      <c r="G22" s="5" t="s">
        <v>290</v>
      </c>
      <c r="H22" s="5" t="s">
        <v>19</v>
      </c>
      <c r="I22" s="4">
        <v>3</v>
      </c>
      <c r="J22" s="17">
        <v>250</v>
      </c>
      <c r="K22" s="6">
        <f>ROUND(+J22*1.55,0)</f>
        <v>388</v>
      </c>
      <c r="L22" s="6">
        <f>ROUND(+J22*8.92,0)</f>
        <v>2230</v>
      </c>
      <c r="M22" s="6">
        <f>ROUND(+J22*1.03,0)</f>
        <v>258</v>
      </c>
      <c r="N22" s="7">
        <f>ROUND(+J22/1.1,0)</f>
        <v>227</v>
      </c>
      <c r="O22"/>
    </row>
    <row r="23" spans="1:15" s="1" customFormat="1" ht="16" customHeight="1" x14ac:dyDescent="0.2">
      <c r="A23" s="24" t="s">
        <v>232</v>
      </c>
      <c r="B23" s="25" t="s">
        <v>233</v>
      </c>
      <c r="C23" s="25">
        <v>2022</v>
      </c>
      <c r="D23" s="26" t="s">
        <v>5</v>
      </c>
      <c r="E23" s="5" t="s">
        <v>6</v>
      </c>
      <c r="F23" s="5" t="s">
        <v>10</v>
      </c>
      <c r="G23" s="5" t="s">
        <v>287</v>
      </c>
      <c r="H23" s="5" t="s">
        <v>9</v>
      </c>
      <c r="I23" s="4">
        <v>3</v>
      </c>
      <c r="J23" s="17">
        <v>115</v>
      </c>
      <c r="K23" s="6">
        <f>ROUND(+J23*1.55,0)</f>
        <v>178</v>
      </c>
      <c r="L23" s="6">
        <f>ROUND(+J23*8.92,0)</f>
        <v>1026</v>
      </c>
      <c r="M23" s="6">
        <f>ROUND(+J23*1.03,0)</f>
        <v>118</v>
      </c>
      <c r="N23" s="7">
        <f>ROUND(+J23/1.1,0)</f>
        <v>105</v>
      </c>
      <c r="O23"/>
    </row>
    <row r="24" spans="1:15" s="1" customFormat="1" ht="16" customHeight="1" x14ac:dyDescent="0.2">
      <c r="A24" s="24" t="s">
        <v>232</v>
      </c>
      <c r="B24" s="25" t="s">
        <v>233</v>
      </c>
      <c r="C24" s="25">
        <v>2022</v>
      </c>
      <c r="D24" s="26" t="s">
        <v>5</v>
      </c>
      <c r="E24" s="5" t="s">
        <v>6</v>
      </c>
      <c r="F24" s="5" t="s">
        <v>10</v>
      </c>
      <c r="G24" s="5" t="s">
        <v>287</v>
      </c>
      <c r="H24" s="5" t="s">
        <v>40</v>
      </c>
      <c r="I24" s="4">
        <v>24</v>
      </c>
      <c r="J24" s="17">
        <v>115</v>
      </c>
      <c r="K24" s="6">
        <f>ROUND(+J24*1.55,0)</f>
        <v>178</v>
      </c>
      <c r="L24" s="6">
        <f>ROUND(+J24*8.92,0)</f>
        <v>1026</v>
      </c>
      <c r="M24" s="6">
        <f>ROUND(+J24*1.03,0)</f>
        <v>118</v>
      </c>
      <c r="N24" s="7">
        <f>ROUND(+J24/1.1,0)</f>
        <v>105</v>
      </c>
      <c r="O24"/>
    </row>
    <row r="25" spans="1:15" s="1" customFormat="1" ht="16" customHeight="1" x14ac:dyDescent="0.2">
      <c r="A25" s="24" t="s">
        <v>407</v>
      </c>
      <c r="B25" s="25" t="s">
        <v>417</v>
      </c>
      <c r="C25" s="25">
        <v>1982</v>
      </c>
      <c r="D25" s="26" t="s">
        <v>5</v>
      </c>
      <c r="E25" s="5" t="s">
        <v>6</v>
      </c>
      <c r="F25" s="5" t="s">
        <v>10</v>
      </c>
      <c r="G25" s="5" t="s">
        <v>287</v>
      </c>
      <c r="H25" s="5" t="s">
        <v>9</v>
      </c>
      <c r="I25" s="4">
        <v>6</v>
      </c>
      <c r="J25" s="17">
        <v>60</v>
      </c>
      <c r="K25" s="6">
        <f>ROUND(+J25*1.55,0)</f>
        <v>93</v>
      </c>
      <c r="L25" s="6">
        <f>ROUND(+J25*8.92,0)</f>
        <v>535</v>
      </c>
      <c r="M25" s="6">
        <f>ROUND(+J25*1.03,0)</f>
        <v>62</v>
      </c>
      <c r="N25" s="7">
        <f>ROUND(+J25/1.1,0)</f>
        <v>55</v>
      </c>
      <c r="O25"/>
    </row>
    <row r="26" spans="1:15" s="1" customFormat="1" ht="16" customHeight="1" x14ac:dyDescent="0.2">
      <c r="A26" s="24" t="s">
        <v>398</v>
      </c>
      <c r="B26" s="25" t="s">
        <v>399</v>
      </c>
      <c r="C26" s="25">
        <v>2010</v>
      </c>
      <c r="D26" s="26" t="s">
        <v>5</v>
      </c>
      <c r="E26" s="5" t="s">
        <v>6</v>
      </c>
      <c r="F26" s="5" t="s">
        <v>10</v>
      </c>
      <c r="G26" s="5" t="s">
        <v>287</v>
      </c>
      <c r="H26" s="5" t="s">
        <v>39</v>
      </c>
      <c r="I26" s="4">
        <v>12</v>
      </c>
      <c r="J26" s="17">
        <v>29</v>
      </c>
      <c r="K26" s="6">
        <f>ROUND(+J26*1.55,0)</f>
        <v>45</v>
      </c>
      <c r="L26" s="6">
        <f>ROUND(+J26*8.92,0)</f>
        <v>259</v>
      </c>
      <c r="M26" s="6">
        <f>ROUND(+J26*1.03,0)</f>
        <v>30</v>
      </c>
      <c r="N26" s="7">
        <f>ROUND(+J26/1.1,0)</f>
        <v>26</v>
      </c>
      <c r="O26"/>
    </row>
    <row r="27" spans="1:15" s="1" customFormat="1" ht="16" customHeight="1" x14ac:dyDescent="0.2">
      <c r="A27" s="24" t="s">
        <v>238</v>
      </c>
      <c r="B27" s="25" t="s">
        <v>239</v>
      </c>
      <c r="C27" s="25">
        <v>2000</v>
      </c>
      <c r="D27" s="26" t="s">
        <v>5</v>
      </c>
      <c r="E27" s="5" t="s">
        <v>6</v>
      </c>
      <c r="F27" s="5" t="s">
        <v>10</v>
      </c>
      <c r="G27" s="5" t="s">
        <v>287</v>
      </c>
      <c r="H27" s="5" t="s">
        <v>9</v>
      </c>
      <c r="I27" s="4">
        <v>1</v>
      </c>
      <c r="J27" s="17">
        <v>110</v>
      </c>
      <c r="K27" s="6">
        <f>ROUND(+J27*1.55,0)</f>
        <v>171</v>
      </c>
      <c r="L27" s="6">
        <f>ROUND(+J27*8.92,0)</f>
        <v>981</v>
      </c>
      <c r="M27" s="6">
        <f>ROUND(+J27*1.03,0)</f>
        <v>113</v>
      </c>
      <c r="N27" s="7">
        <f>ROUND(+J27/1.1,0)</f>
        <v>100</v>
      </c>
      <c r="O27"/>
    </row>
    <row r="28" spans="1:15" s="1" customFormat="1" ht="16" customHeight="1" x14ac:dyDescent="0.2">
      <c r="A28" s="24" t="s">
        <v>238</v>
      </c>
      <c r="B28" s="25" t="s">
        <v>239</v>
      </c>
      <c r="C28" s="25">
        <v>2009</v>
      </c>
      <c r="D28" s="26" t="s">
        <v>5</v>
      </c>
      <c r="E28" s="5" t="s">
        <v>6</v>
      </c>
      <c r="F28" s="5" t="s">
        <v>10</v>
      </c>
      <c r="G28" s="5" t="s">
        <v>287</v>
      </c>
      <c r="H28" s="5" t="s">
        <v>40</v>
      </c>
      <c r="I28" s="4">
        <v>6</v>
      </c>
      <c r="J28" s="17">
        <v>115</v>
      </c>
      <c r="K28" s="6">
        <f>ROUND(+J28*1.55,0)</f>
        <v>178</v>
      </c>
      <c r="L28" s="6">
        <f>ROUND(+J28*8.92,0)</f>
        <v>1026</v>
      </c>
      <c r="M28" s="6">
        <f>ROUND(+J28*1.03,0)</f>
        <v>118</v>
      </c>
      <c r="N28" s="7">
        <f>ROUND(+J28/1.1,0)</f>
        <v>105</v>
      </c>
      <c r="O28"/>
    </row>
    <row r="29" spans="1:15" s="1" customFormat="1" ht="16" customHeight="1" x14ac:dyDescent="0.2">
      <c r="A29" s="24" t="s">
        <v>238</v>
      </c>
      <c r="B29" s="25" t="s">
        <v>239</v>
      </c>
      <c r="C29" s="25">
        <v>2010</v>
      </c>
      <c r="D29" s="26" t="s">
        <v>5</v>
      </c>
      <c r="E29" s="5" t="s">
        <v>6</v>
      </c>
      <c r="F29" s="5" t="s">
        <v>10</v>
      </c>
      <c r="G29" s="5" t="s">
        <v>287</v>
      </c>
      <c r="H29" s="5" t="s">
        <v>9</v>
      </c>
      <c r="I29" s="4">
        <v>2</v>
      </c>
      <c r="J29" s="17">
        <v>90</v>
      </c>
      <c r="K29" s="6">
        <f>ROUND(+J29*1.55,0)</f>
        <v>140</v>
      </c>
      <c r="L29" s="6">
        <f>ROUND(+J29*8.92,0)</f>
        <v>803</v>
      </c>
      <c r="M29" s="6">
        <f>ROUND(+J29*1.03,0)</f>
        <v>93</v>
      </c>
      <c r="N29" s="7">
        <f>ROUND(+J29/1.1,0)</f>
        <v>82</v>
      </c>
      <c r="O29"/>
    </row>
    <row r="30" spans="1:15" s="1" customFormat="1" ht="16" customHeight="1" x14ac:dyDescent="0.2">
      <c r="A30" s="24" t="s">
        <v>343</v>
      </c>
      <c r="B30" s="25" t="s">
        <v>363</v>
      </c>
      <c r="C30" s="25">
        <v>2009</v>
      </c>
      <c r="D30" s="26" t="s">
        <v>5</v>
      </c>
      <c r="E30" s="5" t="s">
        <v>6</v>
      </c>
      <c r="F30" s="5" t="s">
        <v>10</v>
      </c>
      <c r="G30" s="5" t="s">
        <v>287</v>
      </c>
      <c r="H30" s="5" t="s">
        <v>40</v>
      </c>
      <c r="I30" s="4">
        <v>3</v>
      </c>
      <c r="J30" s="17">
        <v>126</v>
      </c>
      <c r="K30" s="6">
        <f>ROUND(+J30*1.55,0)</f>
        <v>195</v>
      </c>
      <c r="L30" s="6">
        <f>ROUND(+J30*8.92,0)</f>
        <v>1124</v>
      </c>
      <c r="M30" s="6">
        <f>ROUND(+J30*1.03,0)</f>
        <v>130</v>
      </c>
      <c r="N30" s="7">
        <f>ROUND(+J30/1.1,0)</f>
        <v>115</v>
      </c>
      <c r="O30"/>
    </row>
    <row r="31" spans="1:15" s="1" customFormat="1" ht="16" customHeight="1" x14ac:dyDescent="0.2">
      <c r="A31" s="24" t="s">
        <v>343</v>
      </c>
      <c r="B31" s="25" t="s">
        <v>344</v>
      </c>
      <c r="C31" s="25">
        <v>2020</v>
      </c>
      <c r="D31" s="26" t="s">
        <v>5</v>
      </c>
      <c r="E31" s="5" t="s">
        <v>6</v>
      </c>
      <c r="F31" s="5" t="s">
        <v>10</v>
      </c>
      <c r="G31" s="5" t="s">
        <v>287</v>
      </c>
      <c r="H31" s="5" t="s">
        <v>40</v>
      </c>
      <c r="I31" s="4">
        <v>275</v>
      </c>
      <c r="J31" s="17">
        <v>28</v>
      </c>
      <c r="K31" s="6">
        <f>ROUND(+J31*1.55,0)</f>
        <v>43</v>
      </c>
      <c r="L31" s="6">
        <f>ROUND(+J31*8.92,0)</f>
        <v>250</v>
      </c>
      <c r="M31" s="6">
        <f>ROUND(+J31*1.03,0)</f>
        <v>29</v>
      </c>
      <c r="N31" s="7">
        <f>ROUND(+J31/1.1,0)</f>
        <v>25</v>
      </c>
      <c r="O31"/>
    </row>
    <row r="32" spans="1:15" s="1" customFormat="1" ht="16" customHeight="1" x14ac:dyDescent="0.2">
      <c r="A32" s="24" t="s">
        <v>283</v>
      </c>
      <c r="B32" s="25" t="s">
        <v>284</v>
      </c>
      <c r="C32" s="25">
        <v>2005</v>
      </c>
      <c r="D32" s="26" t="s">
        <v>5</v>
      </c>
      <c r="E32" s="5" t="s">
        <v>6</v>
      </c>
      <c r="F32" s="5" t="s">
        <v>10</v>
      </c>
      <c r="G32" s="5" t="s">
        <v>287</v>
      </c>
      <c r="H32" s="5" t="s">
        <v>39</v>
      </c>
      <c r="I32" s="4">
        <v>76</v>
      </c>
      <c r="J32" s="17">
        <v>29</v>
      </c>
      <c r="K32" s="6">
        <f>ROUND(+J32*1.55,0)</f>
        <v>45</v>
      </c>
      <c r="L32" s="6">
        <f>ROUND(+J32*8.92,0)</f>
        <v>259</v>
      </c>
      <c r="M32" s="6">
        <f>ROUND(+J32*1.03,0)</f>
        <v>30</v>
      </c>
      <c r="N32" s="7">
        <f>ROUND(+J32/1.1,0)</f>
        <v>26</v>
      </c>
      <c r="O32"/>
    </row>
    <row r="33" spans="1:15" s="1" customFormat="1" ht="16" customHeight="1" x14ac:dyDescent="0.2">
      <c r="A33" s="24" t="s">
        <v>283</v>
      </c>
      <c r="B33" s="25" t="s">
        <v>284</v>
      </c>
      <c r="C33" s="25">
        <v>2010</v>
      </c>
      <c r="D33" s="26" t="s">
        <v>5</v>
      </c>
      <c r="E33" s="5" t="s">
        <v>6</v>
      </c>
      <c r="F33" s="5" t="s">
        <v>10</v>
      </c>
      <c r="G33" s="5" t="s">
        <v>287</v>
      </c>
      <c r="H33" s="5" t="s">
        <v>40</v>
      </c>
      <c r="I33" s="4">
        <v>18</v>
      </c>
      <c r="J33" s="17">
        <v>25</v>
      </c>
      <c r="K33" s="6">
        <f>ROUND(+J33*1.55,0)</f>
        <v>39</v>
      </c>
      <c r="L33" s="6">
        <f>ROUND(+J33*8.92,0)</f>
        <v>223</v>
      </c>
      <c r="M33" s="6">
        <f>ROUND(+J33*1.03,0)</f>
        <v>26</v>
      </c>
      <c r="N33" s="7">
        <f>ROUND(+J33/1.1,0)</f>
        <v>23</v>
      </c>
      <c r="O33"/>
    </row>
    <row r="34" spans="1:15" s="1" customFormat="1" ht="16" customHeight="1" x14ac:dyDescent="0.2">
      <c r="A34" s="24" t="s">
        <v>275</v>
      </c>
      <c r="B34" s="25" t="s">
        <v>276</v>
      </c>
      <c r="C34" s="25">
        <v>2010</v>
      </c>
      <c r="D34" s="26" t="s">
        <v>5</v>
      </c>
      <c r="E34" s="5" t="s">
        <v>6</v>
      </c>
      <c r="F34" s="5" t="s">
        <v>10</v>
      </c>
      <c r="G34" s="5" t="s">
        <v>287</v>
      </c>
      <c r="H34" s="5" t="s">
        <v>39</v>
      </c>
      <c r="I34" s="4">
        <v>8</v>
      </c>
      <c r="J34" s="17">
        <v>100</v>
      </c>
      <c r="K34" s="6">
        <f>ROUND(+J34*1.55,0)</f>
        <v>155</v>
      </c>
      <c r="L34" s="6">
        <f>ROUND(+J34*8.92,0)</f>
        <v>892</v>
      </c>
      <c r="M34" s="6">
        <f>ROUND(+J34*1.03,0)</f>
        <v>103</v>
      </c>
      <c r="N34" s="7">
        <f>ROUND(+J34/1.1,0)</f>
        <v>91</v>
      </c>
      <c r="O34"/>
    </row>
    <row r="35" spans="1:15" s="1" customFormat="1" ht="16" customHeight="1" x14ac:dyDescent="0.2">
      <c r="A35" s="24" t="s">
        <v>275</v>
      </c>
      <c r="B35" s="25" t="s">
        <v>276</v>
      </c>
      <c r="C35" s="25">
        <v>2016</v>
      </c>
      <c r="D35" s="26" t="s">
        <v>5</v>
      </c>
      <c r="E35" s="5" t="s">
        <v>6</v>
      </c>
      <c r="F35" s="5" t="s">
        <v>10</v>
      </c>
      <c r="G35" s="5" t="s">
        <v>287</v>
      </c>
      <c r="H35" s="5" t="s">
        <v>40</v>
      </c>
      <c r="I35" s="4">
        <v>24</v>
      </c>
      <c r="J35" s="17">
        <v>85</v>
      </c>
      <c r="K35" s="6">
        <f>ROUND(+J35*1.55,0)</f>
        <v>132</v>
      </c>
      <c r="L35" s="6">
        <f>ROUND(+J35*8.92,0)</f>
        <v>758</v>
      </c>
      <c r="M35" s="6">
        <f>ROUND(+J35*1.03,0)</f>
        <v>88</v>
      </c>
      <c r="N35" s="7">
        <f>ROUND(+J35/1.1,0)</f>
        <v>77</v>
      </c>
      <c r="O35"/>
    </row>
    <row r="36" spans="1:15" s="1" customFormat="1" ht="16" customHeight="1" x14ac:dyDescent="0.2">
      <c r="A36" s="24" t="s">
        <v>149</v>
      </c>
      <c r="B36" s="25" t="s">
        <v>150</v>
      </c>
      <c r="C36" s="25">
        <v>2000</v>
      </c>
      <c r="D36" s="26" t="s">
        <v>5</v>
      </c>
      <c r="E36" s="5" t="s">
        <v>6</v>
      </c>
      <c r="F36" s="5" t="s">
        <v>10</v>
      </c>
      <c r="G36" s="5" t="s">
        <v>290</v>
      </c>
      <c r="H36" s="5" t="s">
        <v>40</v>
      </c>
      <c r="I36" s="4">
        <v>6</v>
      </c>
      <c r="J36" s="17">
        <v>98</v>
      </c>
      <c r="K36" s="6">
        <f>ROUND(+J36*1.55,0)</f>
        <v>152</v>
      </c>
      <c r="L36" s="6">
        <f>ROUND(+J36*8.92,0)</f>
        <v>874</v>
      </c>
      <c r="M36" s="6">
        <f>ROUND(+J36*1.03,0)</f>
        <v>101</v>
      </c>
      <c r="N36" s="7">
        <f>ROUND(+J36/1.1,0)</f>
        <v>89</v>
      </c>
      <c r="O36"/>
    </row>
    <row r="37" spans="1:15" s="1" customFormat="1" ht="16" customHeight="1" x14ac:dyDescent="0.2">
      <c r="A37" s="24" t="s">
        <v>149</v>
      </c>
      <c r="B37" s="25" t="s">
        <v>150</v>
      </c>
      <c r="C37" s="25">
        <v>2010</v>
      </c>
      <c r="D37" s="26" t="s">
        <v>5</v>
      </c>
      <c r="E37" s="5" t="s">
        <v>6</v>
      </c>
      <c r="F37" s="5" t="s">
        <v>10</v>
      </c>
      <c r="G37" s="5" t="s">
        <v>287</v>
      </c>
      <c r="H37" s="5" t="s">
        <v>40</v>
      </c>
      <c r="I37" s="4">
        <v>6</v>
      </c>
      <c r="J37" s="17">
        <v>43</v>
      </c>
      <c r="K37" s="6">
        <f>ROUND(+J37*1.55,0)</f>
        <v>67</v>
      </c>
      <c r="L37" s="6">
        <f>ROUND(+J37*8.92,0)</f>
        <v>384</v>
      </c>
      <c r="M37" s="6">
        <f>ROUND(+J37*1.03,0)</f>
        <v>44</v>
      </c>
      <c r="N37" s="7">
        <f>ROUND(+J37/1.1,0)</f>
        <v>39</v>
      </c>
      <c r="O37"/>
    </row>
    <row r="38" spans="1:15" s="1" customFormat="1" ht="16" customHeight="1" x14ac:dyDescent="0.2">
      <c r="A38" s="24" t="s">
        <v>65</v>
      </c>
      <c r="B38" s="25" t="s">
        <v>66</v>
      </c>
      <c r="C38" s="25">
        <v>1988</v>
      </c>
      <c r="D38" s="26" t="s">
        <v>5</v>
      </c>
      <c r="E38" s="5" t="s">
        <v>6</v>
      </c>
      <c r="F38" s="5" t="s">
        <v>10</v>
      </c>
      <c r="G38" s="5" t="s">
        <v>287</v>
      </c>
      <c r="H38" s="5" t="s">
        <v>9</v>
      </c>
      <c r="I38" s="4">
        <v>1</v>
      </c>
      <c r="J38" s="17">
        <v>395</v>
      </c>
      <c r="K38" s="6">
        <f>ROUND(+J38*1.55,0)</f>
        <v>612</v>
      </c>
      <c r="L38" s="6">
        <f>ROUND(+J38*8.92,0)</f>
        <v>3523</v>
      </c>
      <c r="M38" s="6">
        <f>ROUND(+J38*1.03,0)</f>
        <v>407</v>
      </c>
      <c r="N38" s="7">
        <f>ROUND(+J38/1.1,0)</f>
        <v>359</v>
      </c>
      <c r="O38"/>
    </row>
    <row r="39" spans="1:15" s="1" customFormat="1" ht="16" customHeight="1" x14ac:dyDescent="0.2">
      <c r="A39" s="24" t="s">
        <v>133</v>
      </c>
      <c r="B39" s="25" t="s">
        <v>227</v>
      </c>
      <c r="C39" s="25">
        <v>1990</v>
      </c>
      <c r="D39" s="26" t="s">
        <v>5</v>
      </c>
      <c r="E39" s="5" t="s">
        <v>6</v>
      </c>
      <c r="F39" s="5" t="s">
        <v>10</v>
      </c>
      <c r="G39" s="5" t="s">
        <v>287</v>
      </c>
      <c r="H39" s="5" t="s">
        <v>9</v>
      </c>
      <c r="I39" s="4">
        <v>1</v>
      </c>
      <c r="J39" s="17">
        <v>80</v>
      </c>
      <c r="K39" s="6">
        <f>ROUND(+J39*1.55,0)</f>
        <v>124</v>
      </c>
      <c r="L39" s="6">
        <f>ROUND(+J39*8.92,0)</f>
        <v>714</v>
      </c>
      <c r="M39" s="6">
        <f>ROUND(+J39*1.03,0)</f>
        <v>82</v>
      </c>
      <c r="N39" s="7">
        <f>ROUND(+J39/1.1,0)</f>
        <v>73</v>
      </c>
      <c r="O39"/>
    </row>
    <row r="40" spans="1:15" s="1" customFormat="1" ht="16" customHeight="1" x14ac:dyDescent="0.2">
      <c r="A40" s="24" t="s">
        <v>133</v>
      </c>
      <c r="B40" s="25" t="s">
        <v>227</v>
      </c>
      <c r="C40" s="25">
        <v>2005</v>
      </c>
      <c r="D40" s="26" t="s">
        <v>5</v>
      </c>
      <c r="E40" s="5" t="s">
        <v>6</v>
      </c>
      <c r="F40" s="5" t="s">
        <v>10</v>
      </c>
      <c r="G40" s="5" t="s">
        <v>287</v>
      </c>
      <c r="H40" s="5" t="s">
        <v>40</v>
      </c>
      <c r="I40" s="4">
        <v>12</v>
      </c>
      <c r="J40" s="17">
        <v>75</v>
      </c>
      <c r="K40" s="6">
        <f>ROUND(+J40*1.55,0)</f>
        <v>116</v>
      </c>
      <c r="L40" s="6">
        <f>ROUND(+J40*8.92,0)</f>
        <v>669</v>
      </c>
      <c r="M40" s="6">
        <f>ROUND(+J40*1.03,0)</f>
        <v>77</v>
      </c>
      <c r="N40" s="7">
        <f>ROUND(+J40/1.1,0)</f>
        <v>68</v>
      </c>
      <c r="O40"/>
    </row>
    <row r="41" spans="1:15" s="1" customFormat="1" ht="16" customHeight="1" x14ac:dyDescent="0.2">
      <c r="A41" s="24" t="s">
        <v>133</v>
      </c>
      <c r="B41" s="25" t="s">
        <v>227</v>
      </c>
      <c r="C41" s="25">
        <v>2010</v>
      </c>
      <c r="D41" s="26" t="s">
        <v>5</v>
      </c>
      <c r="E41" s="5" t="s">
        <v>6</v>
      </c>
      <c r="F41" s="5" t="s">
        <v>10</v>
      </c>
      <c r="G41" s="5" t="s">
        <v>287</v>
      </c>
      <c r="H41" s="5" t="s">
        <v>40</v>
      </c>
      <c r="I41" s="4">
        <v>6</v>
      </c>
      <c r="J41" s="17">
        <v>85</v>
      </c>
      <c r="K41" s="6">
        <f>ROUND(+J41*1.55,0)</f>
        <v>132</v>
      </c>
      <c r="L41" s="6">
        <f>ROUND(+J41*8.92,0)</f>
        <v>758</v>
      </c>
      <c r="M41" s="6">
        <f>ROUND(+J41*1.03,0)</f>
        <v>88</v>
      </c>
      <c r="N41" s="7">
        <f>ROUND(+J41/1.1,0)</f>
        <v>77</v>
      </c>
      <c r="O41"/>
    </row>
    <row r="42" spans="1:15" s="1" customFormat="1" ht="16" customHeight="1" x14ac:dyDescent="0.2">
      <c r="A42" s="24" t="s">
        <v>116</v>
      </c>
      <c r="B42" s="25" t="s">
        <v>117</v>
      </c>
      <c r="C42" s="25">
        <v>2015</v>
      </c>
      <c r="D42" s="26" t="s">
        <v>5</v>
      </c>
      <c r="E42" s="5" t="s">
        <v>6</v>
      </c>
      <c r="F42" s="5" t="s">
        <v>10</v>
      </c>
      <c r="G42" s="5" t="s">
        <v>287</v>
      </c>
      <c r="H42" s="5" t="s">
        <v>39</v>
      </c>
      <c r="I42" s="4">
        <v>9</v>
      </c>
      <c r="J42" s="17">
        <v>114</v>
      </c>
      <c r="K42" s="6">
        <f>ROUND(+J42*1.55,0)</f>
        <v>177</v>
      </c>
      <c r="L42" s="6">
        <f>ROUND(+J42*8.92,0)</f>
        <v>1017</v>
      </c>
      <c r="M42" s="6">
        <f>ROUND(+J42*1.03,0)</f>
        <v>117</v>
      </c>
      <c r="N42" s="7">
        <f>ROUND(+J42/1.1,0)</f>
        <v>104</v>
      </c>
      <c r="O42"/>
    </row>
    <row r="43" spans="1:15" s="1" customFormat="1" ht="16" customHeight="1" x14ac:dyDescent="0.2">
      <c r="A43" s="24" t="s">
        <v>269</v>
      </c>
      <c r="B43" s="25" t="s">
        <v>270</v>
      </c>
      <c r="C43" s="25">
        <v>2002</v>
      </c>
      <c r="D43" s="26" t="s">
        <v>5</v>
      </c>
      <c r="E43" s="5" t="s">
        <v>6</v>
      </c>
      <c r="F43" s="5" t="s">
        <v>10</v>
      </c>
      <c r="G43" s="5" t="s">
        <v>287</v>
      </c>
      <c r="H43" s="5" t="s">
        <v>40</v>
      </c>
      <c r="I43" s="4">
        <v>6</v>
      </c>
      <c r="J43" s="17">
        <v>150</v>
      </c>
      <c r="K43" s="6">
        <f>ROUND(+J43*1.55,0)</f>
        <v>233</v>
      </c>
      <c r="L43" s="6">
        <f>ROUND(+J43*8.92,0)</f>
        <v>1338</v>
      </c>
      <c r="M43" s="6">
        <f>ROUND(+J43*1.03,0)</f>
        <v>155</v>
      </c>
      <c r="N43" s="7">
        <f>ROUND(+J43/1.1,0)</f>
        <v>136</v>
      </c>
      <c r="O43"/>
    </row>
    <row r="44" spans="1:15" s="1" customFormat="1" ht="16" customHeight="1" x14ac:dyDescent="0.2">
      <c r="A44" s="24" t="s">
        <v>153</v>
      </c>
      <c r="B44" s="25" t="s">
        <v>154</v>
      </c>
      <c r="C44" s="25">
        <v>2000</v>
      </c>
      <c r="D44" s="26" t="s">
        <v>5</v>
      </c>
      <c r="E44" s="5" t="s">
        <v>6</v>
      </c>
      <c r="F44" s="5" t="s">
        <v>10</v>
      </c>
      <c r="G44" s="5" t="s">
        <v>287</v>
      </c>
      <c r="H44" s="5" t="s">
        <v>39</v>
      </c>
      <c r="I44" s="4">
        <v>12</v>
      </c>
      <c r="J44" s="17">
        <v>225</v>
      </c>
      <c r="K44" s="6">
        <f>ROUND(+J44*1.55,0)</f>
        <v>349</v>
      </c>
      <c r="L44" s="6">
        <f>ROUND(+J44*8.92,0)</f>
        <v>2007</v>
      </c>
      <c r="M44" s="6">
        <f>ROUND(+J44*1.03,0)</f>
        <v>232</v>
      </c>
      <c r="N44" s="7">
        <f>ROUND(+J44/1.1,0)</f>
        <v>205</v>
      </c>
      <c r="O44"/>
    </row>
    <row r="45" spans="1:15" s="1" customFormat="1" ht="16" customHeight="1" x14ac:dyDescent="0.2">
      <c r="A45" s="24" t="s">
        <v>153</v>
      </c>
      <c r="B45" s="25" t="s">
        <v>154</v>
      </c>
      <c r="C45" s="25">
        <v>2018</v>
      </c>
      <c r="D45" s="26" t="s">
        <v>5</v>
      </c>
      <c r="E45" s="5" t="s">
        <v>6</v>
      </c>
      <c r="F45" s="5" t="s">
        <v>10</v>
      </c>
      <c r="G45" s="5" t="s">
        <v>287</v>
      </c>
      <c r="H45" s="5" t="s">
        <v>40</v>
      </c>
      <c r="I45" s="4">
        <v>37</v>
      </c>
      <c r="J45" s="17">
        <v>160</v>
      </c>
      <c r="K45" s="6">
        <f>ROUND(+J45*1.55,0)</f>
        <v>248</v>
      </c>
      <c r="L45" s="6">
        <f>ROUND(+J45*8.92,0)</f>
        <v>1427</v>
      </c>
      <c r="M45" s="6">
        <f>ROUND(+J45*1.03,0)</f>
        <v>165</v>
      </c>
      <c r="N45" s="7">
        <f>ROUND(+J45/1.1,0)</f>
        <v>145</v>
      </c>
      <c r="O45"/>
    </row>
    <row r="46" spans="1:15" s="1" customFormat="1" ht="16" customHeight="1" x14ac:dyDescent="0.2">
      <c r="A46" s="24" t="s">
        <v>274</v>
      </c>
      <c r="B46" s="25" t="s">
        <v>291</v>
      </c>
      <c r="C46" s="25">
        <v>2016</v>
      </c>
      <c r="D46" s="26" t="s">
        <v>5</v>
      </c>
      <c r="E46" s="5" t="s">
        <v>6</v>
      </c>
      <c r="F46" s="5" t="s">
        <v>10</v>
      </c>
      <c r="G46" s="5" t="s">
        <v>287</v>
      </c>
      <c r="H46" s="5" t="s">
        <v>39</v>
      </c>
      <c r="I46" s="4">
        <v>41</v>
      </c>
      <c r="J46" s="17">
        <v>55</v>
      </c>
      <c r="K46" s="6">
        <f>ROUND(+J46*1.55,0)</f>
        <v>85</v>
      </c>
      <c r="L46" s="6">
        <f>ROUND(+J46*8.92,0)</f>
        <v>491</v>
      </c>
      <c r="M46" s="6">
        <f>ROUND(+J46*1.03,0)</f>
        <v>57</v>
      </c>
      <c r="N46" s="7">
        <f>ROUND(+J46/1.1,0)</f>
        <v>50</v>
      </c>
      <c r="O46"/>
    </row>
    <row r="47" spans="1:15" s="1" customFormat="1" ht="16" customHeight="1" x14ac:dyDescent="0.2">
      <c r="A47" s="24" t="s">
        <v>230</v>
      </c>
      <c r="B47" s="25" t="s">
        <v>292</v>
      </c>
      <c r="C47" s="25">
        <v>2000</v>
      </c>
      <c r="D47" s="26" t="s">
        <v>5</v>
      </c>
      <c r="E47" s="5" t="s">
        <v>6</v>
      </c>
      <c r="F47" s="5" t="s">
        <v>10</v>
      </c>
      <c r="G47" s="5" t="s">
        <v>287</v>
      </c>
      <c r="H47" s="5" t="s">
        <v>39</v>
      </c>
      <c r="I47" s="4">
        <v>12</v>
      </c>
      <c r="J47" s="17">
        <v>59</v>
      </c>
      <c r="K47" s="6">
        <f>ROUND(+J47*1.55,0)</f>
        <v>91</v>
      </c>
      <c r="L47" s="6">
        <f>ROUND(+J47*8.92,0)</f>
        <v>526</v>
      </c>
      <c r="M47" s="6">
        <f>ROUND(+J47*1.03,0)</f>
        <v>61</v>
      </c>
      <c r="N47" s="7">
        <f>ROUND(+J47/1.1,0)</f>
        <v>54</v>
      </c>
      <c r="O47"/>
    </row>
    <row r="48" spans="1:15" s="1" customFormat="1" ht="16" customHeight="1" x14ac:dyDescent="0.2">
      <c r="A48" s="24" t="s">
        <v>230</v>
      </c>
      <c r="B48" s="25" t="s">
        <v>292</v>
      </c>
      <c r="C48" s="25">
        <v>2003</v>
      </c>
      <c r="D48" s="26" t="s">
        <v>5</v>
      </c>
      <c r="E48" s="5" t="s">
        <v>6</v>
      </c>
      <c r="F48" s="5" t="s">
        <v>10</v>
      </c>
      <c r="G48" s="5" t="s">
        <v>287</v>
      </c>
      <c r="H48" s="5" t="s">
        <v>9</v>
      </c>
      <c r="I48" s="4">
        <v>4</v>
      </c>
      <c r="J48" s="17">
        <v>70</v>
      </c>
      <c r="K48" s="6">
        <f>ROUND(+J48*1.55,0)</f>
        <v>109</v>
      </c>
      <c r="L48" s="6">
        <f>ROUND(+J48*8.92,0)</f>
        <v>624</v>
      </c>
      <c r="M48" s="6">
        <f>ROUND(+J48*1.03,0)</f>
        <v>72</v>
      </c>
      <c r="N48" s="7">
        <f>ROUND(+J48/1.1,0)</f>
        <v>64</v>
      </c>
      <c r="O48"/>
    </row>
    <row r="49" spans="1:15" s="1" customFormat="1" ht="16" customHeight="1" x14ac:dyDescent="0.2">
      <c r="A49" s="24" t="s">
        <v>168</v>
      </c>
      <c r="B49" s="25" t="s">
        <v>293</v>
      </c>
      <c r="C49" s="25">
        <v>2003</v>
      </c>
      <c r="D49" s="26" t="s">
        <v>5</v>
      </c>
      <c r="E49" s="5" t="s">
        <v>6</v>
      </c>
      <c r="F49" s="5" t="s">
        <v>10</v>
      </c>
      <c r="G49" s="5" t="s">
        <v>287</v>
      </c>
      <c r="H49" s="5" t="s">
        <v>40</v>
      </c>
      <c r="I49" s="4">
        <v>12</v>
      </c>
      <c r="J49" s="17">
        <v>36</v>
      </c>
      <c r="K49" s="6">
        <f>ROUND(+J49*1.55,0)</f>
        <v>56</v>
      </c>
      <c r="L49" s="6">
        <f>ROUND(+J49*8.92,0)</f>
        <v>321</v>
      </c>
      <c r="M49" s="6">
        <f>ROUND(+J49*1.03,0)</f>
        <v>37</v>
      </c>
      <c r="N49" s="7">
        <f>ROUND(+J49/1.1,0)</f>
        <v>33</v>
      </c>
      <c r="O49"/>
    </row>
    <row r="50" spans="1:15" s="1" customFormat="1" ht="16" customHeight="1" x14ac:dyDescent="0.2">
      <c r="A50" s="24" t="s">
        <v>168</v>
      </c>
      <c r="B50" s="25" t="s">
        <v>293</v>
      </c>
      <c r="C50" s="25">
        <v>2004</v>
      </c>
      <c r="D50" s="26" t="s">
        <v>5</v>
      </c>
      <c r="E50" s="5" t="s">
        <v>6</v>
      </c>
      <c r="F50" s="5" t="s">
        <v>10</v>
      </c>
      <c r="G50" s="5" t="s">
        <v>287</v>
      </c>
      <c r="H50" s="5" t="s">
        <v>9</v>
      </c>
      <c r="I50" s="4">
        <v>12</v>
      </c>
      <c r="J50" s="17">
        <v>48</v>
      </c>
      <c r="K50" s="6">
        <f>ROUND(+J50*1.55,0)</f>
        <v>74</v>
      </c>
      <c r="L50" s="6">
        <f>ROUND(+J50*8.92,0)</f>
        <v>428</v>
      </c>
      <c r="M50" s="6">
        <f>ROUND(+J50*1.03,0)</f>
        <v>49</v>
      </c>
      <c r="N50" s="7">
        <f>ROUND(+J50/1.1,0)</f>
        <v>44</v>
      </c>
      <c r="O50"/>
    </row>
    <row r="51" spans="1:15" s="1" customFormat="1" ht="16" customHeight="1" x14ac:dyDescent="0.2">
      <c r="A51" s="24" t="s">
        <v>57</v>
      </c>
      <c r="B51" s="25" t="s">
        <v>58</v>
      </c>
      <c r="C51" s="25">
        <v>2001</v>
      </c>
      <c r="D51" s="26" t="s">
        <v>5</v>
      </c>
      <c r="E51" s="5" t="s">
        <v>6</v>
      </c>
      <c r="F51" s="5" t="s">
        <v>10</v>
      </c>
      <c r="G51" s="5" t="s">
        <v>287</v>
      </c>
      <c r="H51" s="5" t="s">
        <v>9</v>
      </c>
      <c r="I51" s="4">
        <v>1</v>
      </c>
      <c r="J51" s="17">
        <v>57</v>
      </c>
      <c r="K51" s="6">
        <f>ROUND(+J51*1.55,0)</f>
        <v>88</v>
      </c>
      <c r="L51" s="6">
        <f>ROUND(+J51*8.92,0)</f>
        <v>508</v>
      </c>
      <c r="M51" s="6">
        <f>ROUND(+J51*1.03,0)</f>
        <v>59</v>
      </c>
      <c r="N51" s="7">
        <f>ROUND(+J51/1.1,0)</f>
        <v>52</v>
      </c>
      <c r="O51"/>
    </row>
    <row r="52" spans="1:15" s="1" customFormat="1" ht="16" customHeight="1" x14ac:dyDescent="0.2">
      <c r="A52" s="24" t="s">
        <v>57</v>
      </c>
      <c r="B52" s="25" t="s">
        <v>58</v>
      </c>
      <c r="C52" s="25">
        <v>2002</v>
      </c>
      <c r="D52" s="26" t="s">
        <v>5</v>
      </c>
      <c r="E52" s="5" t="s">
        <v>6</v>
      </c>
      <c r="F52" s="5" t="s">
        <v>10</v>
      </c>
      <c r="G52" s="5" t="s">
        <v>287</v>
      </c>
      <c r="H52" s="5" t="s">
        <v>9</v>
      </c>
      <c r="I52" s="4">
        <v>1</v>
      </c>
      <c r="J52" s="17">
        <v>52</v>
      </c>
      <c r="K52" s="6">
        <f>ROUND(+J52*1.55,0)</f>
        <v>81</v>
      </c>
      <c r="L52" s="6">
        <f>ROUND(+J52*8.92,0)</f>
        <v>464</v>
      </c>
      <c r="M52" s="6">
        <f>ROUND(+J52*1.03,0)</f>
        <v>54</v>
      </c>
      <c r="N52" s="7">
        <f>ROUND(+J52/1.1,0)</f>
        <v>47</v>
      </c>
      <c r="O52"/>
    </row>
    <row r="53" spans="1:15" s="1" customFormat="1" ht="16" customHeight="1" x14ac:dyDescent="0.2">
      <c r="A53" s="24" t="s">
        <v>57</v>
      </c>
      <c r="B53" s="25" t="s">
        <v>58</v>
      </c>
      <c r="C53" s="25">
        <v>2008</v>
      </c>
      <c r="D53" s="26" t="s">
        <v>5</v>
      </c>
      <c r="E53" s="5" t="s">
        <v>6</v>
      </c>
      <c r="F53" s="5" t="s">
        <v>10</v>
      </c>
      <c r="G53" s="5" t="s">
        <v>287</v>
      </c>
      <c r="H53" s="5" t="s">
        <v>9</v>
      </c>
      <c r="I53" s="4">
        <v>6</v>
      </c>
      <c r="J53" s="17">
        <v>69</v>
      </c>
      <c r="K53" s="6">
        <f>ROUND(+J53*1.55,0)</f>
        <v>107</v>
      </c>
      <c r="L53" s="6">
        <f>ROUND(+J53*8.92,0)</f>
        <v>615</v>
      </c>
      <c r="M53" s="6">
        <f>ROUND(+J53*1.03,0)</f>
        <v>71</v>
      </c>
      <c r="N53" s="7">
        <f>ROUND(+J53/1.1,0)</f>
        <v>63</v>
      </c>
      <c r="O53"/>
    </row>
    <row r="54" spans="1:15" s="1" customFormat="1" ht="16" customHeight="1" x14ac:dyDescent="0.2">
      <c r="A54" s="24" t="s">
        <v>273</v>
      </c>
      <c r="B54" s="25" t="s">
        <v>256</v>
      </c>
      <c r="C54" s="25">
        <v>2014</v>
      </c>
      <c r="D54" s="26" t="s">
        <v>5</v>
      </c>
      <c r="E54" s="5" t="s">
        <v>6</v>
      </c>
      <c r="F54" s="5" t="s">
        <v>10</v>
      </c>
      <c r="G54" s="5" t="s">
        <v>290</v>
      </c>
      <c r="H54" s="5" t="s">
        <v>9</v>
      </c>
      <c r="I54" s="4">
        <v>1</v>
      </c>
      <c r="J54" s="17">
        <v>110</v>
      </c>
      <c r="K54" s="6">
        <f>ROUND(+J54*1.55,0)</f>
        <v>171</v>
      </c>
      <c r="L54" s="6">
        <f>ROUND(+J54*8.92,0)</f>
        <v>981</v>
      </c>
      <c r="M54" s="6">
        <f>ROUND(+J54*1.03,0)</f>
        <v>113</v>
      </c>
      <c r="N54" s="7">
        <f>ROUND(+J54/1.1,0)</f>
        <v>100</v>
      </c>
      <c r="O54"/>
    </row>
    <row r="55" spans="1:15" s="1" customFormat="1" ht="16" customHeight="1" x14ac:dyDescent="0.2">
      <c r="A55" s="24" t="s">
        <v>273</v>
      </c>
      <c r="B55" s="25" t="s">
        <v>256</v>
      </c>
      <c r="C55" s="25">
        <v>2016</v>
      </c>
      <c r="D55" s="26" t="s">
        <v>5</v>
      </c>
      <c r="E55" s="5" t="s">
        <v>6</v>
      </c>
      <c r="F55" s="5" t="s">
        <v>10</v>
      </c>
      <c r="G55" s="5" t="s">
        <v>287</v>
      </c>
      <c r="H55" s="5" t="s">
        <v>40</v>
      </c>
      <c r="I55" s="4">
        <v>9</v>
      </c>
      <c r="J55" s="17">
        <v>64</v>
      </c>
      <c r="K55" s="6">
        <f>ROUND(+J55*1.55,0)</f>
        <v>99</v>
      </c>
      <c r="L55" s="6">
        <f>ROUND(+J55*8.92,0)</f>
        <v>571</v>
      </c>
      <c r="M55" s="6">
        <f>ROUND(+J55*1.03,0)</f>
        <v>66</v>
      </c>
      <c r="N55" s="7">
        <f>ROUND(+J55/1.1,0)</f>
        <v>58</v>
      </c>
      <c r="O55"/>
    </row>
    <row r="56" spans="1:15" s="1" customFormat="1" ht="16" customHeight="1" x14ac:dyDescent="0.2">
      <c r="A56" s="24" t="s">
        <v>377</v>
      </c>
      <c r="B56" s="25" t="s">
        <v>378</v>
      </c>
      <c r="C56" s="25">
        <v>2009</v>
      </c>
      <c r="D56" s="26" t="s">
        <v>5</v>
      </c>
      <c r="E56" s="5" t="s">
        <v>6</v>
      </c>
      <c r="F56" s="5" t="s">
        <v>10</v>
      </c>
      <c r="G56" s="5" t="s">
        <v>287</v>
      </c>
      <c r="H56" s="5" t="s">
        <v>40</v>
      </c>
      <c r="I56" s="4">
        <v>12</v>
      </c>
      <c r="J56" s="17">
        <v>55</v>
      </c>
      <c r="K56" s="6">
        <f>ROUND(+J56*1.55,0)</f>
        <v>85</v>
      </c>
      <c r="L56" s="6">
        <f>ROUND(+J56*8.92,0)</f>
        <v>491</v>
      </c>
      <c r="M56" s="6">
        <f>ROUND(+J56*1.03,0)</f>
        <v>57</v>
      </c>
      <c r="N56" s="7">
        <f>ROUND(+J56/1.1,0)</f>
        <v>50</v>
      </c>
      <c r="O56"/>
    </row>
    <row r="57" spans="1:15" s="1" customFormat="1" ht="16" customHeight="1" x14ac:dyDescent="0.2">
      <c r="A57" s="24" t="s">
        <v>129</v>
      </c>
      <c r="B57" s="25" t="s">
        <v>130</v>
      </c>
      <c r="C57" s="25">
        <v>2012</v>
      </c>
      <c r="D57" s="26" t="s">
        <v>5</v>
      </c>
      <c r="E57" s="5" t="s">
        <v>6</v>
      </c>
      <c r="F57" s="5" t="s">
        <v>10</v>
      </c>
      <c r="G57" s="5" t="s">
        <v>287</v>
      </c>
      <c r="H57" s="5" t="s">
        <v>39</v>
      </c>
      <c r="I57" s="4">
        <v>4</v>
      </c>
      <c r="J57" s="17">
        <v>155</v>
      </c>
      <c r="K57" s="6">
        <f>ROUND(+J57*1.55,0)</f>
        <v>240</v>
      </c>
      <c r="L57" s="6">
        <f>ROUND(+J57*8.92,0)</f>
        <v>1383</v>
      </c>
      <c r="M57" s="6">
        <f>ROUND(+J57*1.03,0)</f>
        <v>160</v>
      </c>
      <c r="N57" s="7">
        <f>ROUND(+J57/1.1,0)</f>
        <v>141</v>
      </c>
      <c r="O57"/>
    </row>
    <row r="58" spans="1:15" s="1" customFormat="1" ht="16" customHeight="1" x14ac:dyDescent="0.2">
      <c r="A58" s="24" t="s">
        <v>87</v>
      </c>
      <c r="B58" s="25" t="s">
        <v>88</v>
      </c>
      <c r="C58" s="25">
        <v>2005</v>
      </c>
      <c r="D58" s="26" t="s">
        <v>5</v>
      </c>
      <c r="E58" s="5" t="s">
        <v>6</v>
      </c>
      <c r="F58" s="5" t="s">
        <v>10</v>
      </c>
      <c r="G58" s="5" t="s">
        <v>287</v>
      </c>
      <c r="H58" s="5" t="s">
        <v>40</v>
      </c>
      <c r="I58" s="4">
        <v>6</v>
      </c>
      <c r="J58" s="17">
        <v>109</v>
      </c>
      <c r="K58" s="6">
        <f>ROUND(+J58*1.55,0)</f>
        <v>169</v>
      </c>
      <c r="L58" s="6">
        <f>ROUND(+J58*8.92,0)</f>
        <v>972</v>
      </c>
      <c r="M58" s="6">
        <f>ROUND(+J58*1.03,0)</f>
        <v>112</v>
      </c>
      <c r="N58" s="7">
        <f>ROUND(+J58/1.1,0)</f>
        <v>99</v>
      </c>
      <c r="O58"/>
    </row>
    <row r="59" spans="1:15" s="1" customFormat="1" ht="16" customHeight="1" x14ac:dyDescent="0.2">
      <c r="A59" s="24" t="s">
        <v>87</v>
      </c>
      <c r="B59" s="25" t="s">
        <v>88</v>
      </c>
      <c r="C59" s="25">
        <v>2012</v>
      </c>
      <c r="D59" s="26" t="s">
        <v>5</v>
      </c>
      <c r="E59" s="5" t="s">
        <v>6</v>
      </c>
      <c r="F59" s="5" t="s">
        <v>10</v>
      </c>
      <c r="G59" s="5" t="s">
        <v>289</v>
      </c>
      <c r="H59" s="5" t="s">
        <v>39</v>
      </c>
      <c r="I59" s="4">
        <v>18</v>
      </c>
      <c r="J59" s="17">
        <v>42</v>
      </c>
      <c r="K59" s="6">
        <f>ROUND(+J59*1.55,0)</f>
        <v>65</v>
      </c>
      <c r="L59" s="6">
        <f>ROUND(+J59*8.92,0)</f>
        <v>375</v>
      </c>
      <c r="M59" s="6">
        <f>ROUND(+J59*1.03,0)</f>
        <v>43</v>
      </c>
      <c r="N59" s="7">
        <f>ROUND(+J59/1.1,0)</f>
        <v>38</v>
      </c>
      <c r="O59"/>
    </row>
    <row r="60" spans="1:15" s="1" customFormat="1" ht="16" customHeight="1" x14ac:dyDescent="0.2">
      <c r="A60" s="24" t="s">
        <v>145</v>
      </c>
      <c r="B60" s="25" t="s">
        <v>146</v>
      </c>
      <c r="C60" s="25">
        <v>2000</v>
      </c>
      <c r="D60" s="26" t="s">
        <v>5</v>
      </c>
      <c r="E60" s="5" t="s">
        <v>6</v>
      </c>
      <c r="F60" s="5" t="s">
        <v>10</v>
      </c>
      <c r="G60" s="5" t="s">
        <v>287</v>
      </c>
      <c r="H60" s="5" t="s">
        <v>39</v>
      </c>
      <c r="I60" s="4">
        <v>12</v>
      </c>
      <c r="J60" s="17">
        <v>75</v>
      </c>
      <c r="K60" s="6">
        <f>ROUND(+J60*1.55,0)</f>
        <v>116</v>
      </c>
      <c r="L60" s="6">
        <f>ROUND(+J60*8.92,0)</f>
        <v>669</v>
      </c>
      <c r="M60" s="6">
        <f>ROUND(+J60*1.03,0)</f>
        <v>77</v>
      </c>
      <c r="N60" s="7">
        <f>ROUND(+J60/1.1,0)</f>
        <v>68</v>
      </c>
      <c r="O60"/>
    </row>
    <row r="61" spans="1:15" s="1" customFormat="1" ht="16" customHeight="1" x14ac:dyDescent="0.2">
      <c r="A61" s="24" t="s">
        <v>145</v>
      </c>
      <c r="B61" s="25" t="s">
        <v>146</v>
      </c>
      <c r="C61" s="25">
        <v>2003</v>
      </c>
      <c r="D61" s="26" t="s">
        <v>5</v>
      </c>
      <c r="E61" s="5" t="s">
        <v>6</v>
      </c>
      <c r="F61" s="5" t="s">
        <v>10</v>
      </c>
      <c r="G61" s="5" t="s">
        <v>287</v>
      </c>
      <c r="H61" s="5" t="s">
        <v>40</v>
      </c>
      <c r="I61" s="4">
        <v>6</v>
      </c>
      <c r="J61" s="17">
        <v>73</v>
      </c>
      <c r="K61" s="6">
        <f>ROUND(+J61*1.55,0)</f>
        <v>113</v>
      </c>
      <c r="L61" s="6">
        <f>ROUND(+J61*8.92,0)</f>
        <v>651</v>
      </c>
      <c r="M61" s="6">
        <f>ROUND(+J61*1.03,0)</f>
        <v>75</v>
      </c>
      <c r="N61" s="7">
        <f>ROUND(+J61/1.1,0)</f>
        <v>66</v>
      </c>
      <c r="O61"/>
    </row>
    <row r="62" spans="1:15" s="1" customFormat="1" ht="16" customHeight="1" x14ac:dyDescent="0.2">
      <c r="A62" s="24" t="s">
        <v>145</v>
      </c>
      <c r="B62" s="25" t="s">
        <v>146</v>
      </c>
      <c r="C62" s="25">
        <v>2005</v>
      </c>
      <c r="D62" s="26" t="s">
        <v>5</v>
      </c>
      <c r="E62" s="5" t="s">
        <v>6</v>
      </c>
      <c r="F62" s="5" t="s">
        <v>10</v>
      </c>
      <c r="G62" s="5" t="s">
        <v>287</v>
      </c>
      <c r="H62" s="5" t="s">
        <v>39</v>
      </c>
      <c r="I62" s="4">
        <v>6</v>
      </c>
      <c r="J62" s="17">
        <v>73</v>
      </c>
      <c r="K62" s="6">
        <f>ROUND(+J62*1.55,0)</f>
        <v>113</v>
      </c>
      <c r="L62" s="6">
        <f>ROUND(+J62*8.92,0)</f>
        <v>651</v>
      </c>
      <c r="M62" s="6">
        <f>ROUND(+J62*1.03,0)</f>
        <v>75</v>
      </c>
      <c r="N62" s="7">
        <f>ROUND(+J62/1.1,0)</f>
        <v>66</v>
      </c>
      <c r="O62"/>
    </row>
    <row r="63" spans="1:15" s="1" customFormat="1" ht="16" customHeight="1" x14ac:dyDescent="0.2">
      <c r="A63" s="24" t="s">
        <v>145</v>
      </c>
      <c r="B63" s="25" t="s">
        <v>146</v>
      </c>
      <c r="C63" s="25">
        <v>2010</v>
      </c>
      <c r="D63" s="26" t="s">
        <v>5</v>
      </c>
      <c r="E63" s="5" t="s">
        <v>6</v>
      </c>
      <c r="F63" s="5" t="s">
        <v>10</v>
      </c>
      <c r="G63" s="5" t="s">
        <v>287</v>
      </c>
      <c r="H63" s="5" t="s">
        <v>39</v>
      </c>
      <c r="I63" s="4">
        <v>3</v>
      </c>
      <c r="J63" s="17">
        <v>80</v>
      </c>
      <c r="K63" s="6">
        <f>ROUND(+J63*1.55,0)</f>
        <v>124</v>
      </c>
      <c r="L63" s="6">
        <f>ROUND(+J63*8.92,0)</f>
        <v>714</v>
      </c>
      <c r="M63" s="6">
        <f>ROUND(+J63*1.03,0)</f>
        <v>82</v>
      </c>
      <c r="N63" s="7">
        <f>ROUND(+J63/1.1,0)</f>
        <v>73</v>
      </c>
      <c r="O63"/>
    </row>
    <row r="64" spans="1:15" s="1" customFormat="1" ht="16" customHeight="1" x14ac:dyDescent="0.2">
      <c r="A64" s="24" t="s">
        <v>171</v>
      </c>
      <c r="B64" s="25" t="s">
        <v>172</v>
      </c>
      <c r="C64" s="25">
        <v>2002</v>
      </c>
      <c r="D64" s="26" t="s">
        <v>5</v>
      </c>
      <c r="E64" s="5" t="s">
        <v>6</v>
      </c>
      <c r="F64" s="5" t="s">
        <v>10</v>
      </c>
      <c r="G64" s="5" t="s">
        <v>287</v>
      </c>
      <c r="H64" s="5" t="s">
        <v>9</v>
      </c>
      <c r="I64" s="4">
        <v>6</v>
      </c>
      <c r="J64" s="17">
        <v>45</v>
      </c>
      <c r="K64" s="6">
        <f>ROUND(+J64*1.55,0)</f>
        <v>70</v>
      </c>
      <c r="L64" s="6">
        <f>ROUND(+J64*8.92,0)</f>
        <v>401</v>
      </c>
      <c r="M64" s="6">
        <f>ROUND(+J64*1.03,0)</f>
        <v>46</v>
      </c>
      <c r="N64" s="7">
        <f>ROUND(+J64/1.1,0)</f>
        <v>41</v>
      </c>
      <c r="O64"/>
    </row>
    <row r="65" spans="1:15" s="1" customFormat="1" ht="16" customHeight="1" x14ac:dyDescent="0.2">
      <c r="A65" s="24" t="s">
        <v>171</v>
      </c>
      <c r="B65" s="25" t="s">
        <v>172</v>
      </c>
      <c r="C65" s="25">
        <v>2006</v>
      </c>
      <c r="D65" s="26" t="s">
        <v>5</v>
      </c>
      <c r="E65" s="5" t="s">
        <v>6</v>
      </c>
      <c r="F65" s="5" t="s">
        <v>10</v>
      </c>
      <c r="G65" s="5" t="s">
        <v>287</v>
      </c>
      <c r="H65" s="5" t="s">
        <v>9</v>
      </c>
      <c r="I65" s="4">
        <v>3</v>
      </c>
      <c r="J65" s="17">
        <v>40</v>
      </c>
      <c r="K65" s="6">
        <f>ROUND(+J65*1.55,0)</f>
        <v>62</v>
      </c>
      <c r="L65" s="6">
        <f>ROUND(+J65*8.92,0)</f>
        <v>357</v>
      </c>
      <c r="M65" s="6">
        <f>ROUND(+J65*1.03,0)</f>
        <v>41</v>
      </c>
      <c r="N65" s="7">
        <f>ROUND(+J65/1.1,0)</f>
        <v>36</v>
      </c>
      <c r="O65"/>
    </row>
    <row r="66" spans="1:15" s="1" customFormat="1" ht="16" customHeight="1" x14ac:dyDescent="0.2">
      <c r="A66" s="24" t="s">
        <v>171</v>
      </c>
      <c r="B66" s="25" t="s">
        <v>172</v>
      </c>
      <c r="C66" s="25">
        <v>2010</v>
      </c>
      <c r="D66" s="26" t="s">
        <v>5</v>
      </c>
      <c r="E66" s="5" t="s">
        <v>6</v>
      </c>
      <c r="F66" s="5" t="s">
        <v>10</v>
      </c>
      <c r="G66" s="5" t="s">
        <v>287</v>
      </c>
      <c r="H66" s="5" t="s">
        <v>40</v>
      </c>
      <c r="I66" s="4">
        <v>18</v>
      </c>
      <c r="J66" s="17">
        <v>55</v>
      </c>
      <c r="K66" s="6">
        <f>ROUND(+J66*1.55,0)</f>
        <v>85</v>
      </c>
      <c r="L66" s="6">
        <f>ROUND(+J66*8.92,0)</f>
        <v>491</v>
      </c>
      <c r="M66" s="6">
        <f>ROUND(+J66*1.03,0)</f>
        <v>57</v>
      </c>
      <c r="N66" s="7">
        <f>ROUND(+J66/1.1,0)</f>
        <v>50</v>
      </c>
      <c r="O66"/>
    </row>
    <row r="67" spans="1:15" s="1" customFormat="1" ht="16" customHeight="1" x14ac:dyDescent="0.2">
      <c r="A67" s="24" t="s">
        <v>68</v>
      </c>
      <c r="B67" s="25" t="s">
        <v>69</v>
      </c>
      <c r="C67" s="25">
        <v>2000</v>
      </c>
      <c r="D67" s="26" t="s">
        <v>5</v>
      </c>
      <c r="E67" s="5" t="s">
        <v>6</v>
      </c>
      <c r="F67" s="5" t="s">
        <v>10</v>
      </c>
      <c r="G67" s="5" t="s">
        <v>287</v>
      </c>
      <c r="H67" s="5" t="s">
        <v>9</v>
      </c>
      <c r="I67" s="4">
        <v>4</v>
      </c>
      <c r="J67" s="17">
        <v>35</v>
      </c>
      <c r="K67" s="6">
        <f>ROUND(+J67*1.55,0)</f>
        <v>54</v>
      </c>
      <c r="L67" s="6">
        <f>ROUND(+J67*8.92,0)</f>
        <v>312</v>
      </c>
      <c r="M67" s="6">
        <f>ROUND(+J67*1.03,0)</f>
        <v>36</v>
      </c>
      <c r="N67" s="7">
        <f>ROUND(+J67/1.1,0)</f>
        <v>32</v>
      </c>
      <c r="O67"/>
    </row>
    <row r="68" spans="1:15" s="1" customFormat="1" ht="16" customHeight="1" x14ac:dyDescent="0.2">
      <c r="A68" s="24" t="s">
        <v>68</v>
      </c>
      <c r="B68" s="25" t="s">
        <v>69</v>
      </c>
      <c r="C68" s="25">
        <v>2016</v>
      </c>
      <c r="D68" s="26" t="s">
        <v>5</v>
      </c>
      <c r="E68" s="5" t="s">
        <v>6</v>
      </c>
      <c r="F68" s="5" t="s">
        <v>10</v>
      </c>
      <c r="G68" s="5" t="s">
        <v>287</v>
      </c>
      <c r="H68" s="5" t="s">
        <v>9</v>
      </c>
      <c r="I68" s="4">
        <v>4</v>
      </c>
      <c r="J68" s="17">
        <v>35</v>
      </c>
      <c r="K68" s="6">
        <f>ROUND(+J68*1.55,0)</f>
        <v>54</v>
      </c>
      <c r="L68" s="6">
        <f>ROUND(+J68*8.92,0)</f>
        <v>312</v>
      </c>
      <c r="M68" s="6">
        <f>ROUND(+J68*1.03,0)</f>
        <v>36</v>
      </c>
      <c r="N68" s="7">
        <f>ROUND(+J68/1.1,0)</f>
        <v>32</v>
      </c>
      <c r="O68"/>
    </row>
    <row r="69" spans="1:15" s="1" customFormat="1" ht="16" customHeight="1" x14ac:dyDescent="0.2">
      <c r="A69" s="24" t="s">
        <v>295</v>
      </c>
      <c r="B69" s="25" t="s">
        <v>296</v>
      </c>
      <c r="C69" s="25">
        <v>2005</v>
      </c>
      <c r="D69" s="26" t="s">
        <v>5</v>
      </c>
      <c r="E69" s="5" t="s">
        <v>6</v>
      </c>
      <c r="F69" s="5" t="s">
        <v>10</v>
      </c>
      <c r="G69" s="5" t="s">
        <v>287</v>
      </c>
      <c r="H69" s="5" t="s">
        <v>40</v>
      </c>
      <c r="I69" s="4">
        <v>6</v>
      </c>
      <c r="J69" s="17">
        <v>110</v>
      </c>
      <c r="K69" s="6">
        <f>ROUND(+J69*1.55,0)</f>
        <v>171</v>
      </c>
      <c r="L69" s="6">
        <f>ROUND(+J69*8.92,0)</f>
        <v>981</v>
      </c>
      <c r="M69" s="6">
        <f>ROUND(+J69*1.03,0)</f>
        <v>113</v>
      </c>
      <c r="N69" s="7">
        <f>ROUND(+J69/1.1,0)</f>
        <v>100</v>
      </c>
      <c r="O69"/>
    </row>
    <row r="70" spans="1:15" s="1" customFormat="1" ht="16" customHeight="1" x14ac:dyDescent="0.2">
      <c r="A70" s="24" t="s">
        <v>295</v>
      </c>
      <c r="B70" s="25" t="s">
        <v>296</v>
      </c>
      <c r="C70" s="25">
        <v>2006</v>
      </c>
      <c r="D70" s="26" t="s">
        <v>5</v>
      </c>
      <c r="E70" s="5" t="s">
        <v>6</v>
      </c>
      <c r="F70" s="5" t="s">
        <v>10</v>
      </c>
      <c r="G70" s="5" t="s">
        <v>287</v>
      </c>
      <c r="H70" s="5" t="s">
        <v>9</v>
      </c>
      <c r="I70" s="4">
        <v>2</v>
      </c>
      <c r="J70" s="17">
        <v>75</v>
      </c>
      <c r="K70" s="6">
        <f>ROUND(+J70*1.55,0)</f>
        <v>116</v>
      </c>
      <c r="L70" s="6">
        <f>ROUND(+J70*8.92,0)</f>
        <v>669</v>
      </c>
      <c r="M70" s="6">
        <f>ROUND(+J70*1.03,0)</f>
        <v>77</v>
      </c>
      <c r="N70" s="7">
        <f>ROUND(+J70/1.1,0)</f>
        <v>68</v>
      </c>
      <c r="O70"/>
    </row>
    <row r="71" spans="1:15" s="1" customFormat="1" ht="16" customHeight="1" x14ac:dyDescent="0.2">
      <c r="A71" s="24" t="s">
        <v>295</v>
      </c>
      <c r="B71" s="25" t="s">
        <v>364</v>
      </c>
      <c r="C71" s="25">
        <v>2005</v>
      </c>
      <c r="D71" s="26" t="s">
        <v>5</v>
      </c>
      <c r="E71" s="5" t="s">
        <v>6</v>
      </c>
      <c r="F71" s="5" t="s">
        <v>10</v>
      </c>
      <c r="G71" s="5" t="s">
        <v>287</v>
      </c>
      <c r="H71" s="5" t="s">
        <v>40</v>
      </c>
      <c r="I71" s="4">
        <v>6</v>
      </c>
      <c r="J71" s="17">
        <v>110</v>
      </c>
      <c r="K71" s="6">
        <f>ROUND(+J71*1.55,0)</f>
        <v>171</v>
      </c>
      <c r="L71" s="6">
        <f>ROUND(+J71*8.92,0)</f>
        <v>981</v>
      </c>
      <c r="M71" s="6">
        <f>ROUND(+J71*1.03,0)</f>
        <v>113</v>
      </c>
      <c r="N71" s="7">
        <f>ROUND(+J71/1.1,0)</f>
        <v>100</v>
      </c>
      <c r="O71"/>
    </row>
    <row r="72" spans="1:15" s="1" customFormat="1" ht="16" customHeight="1" x14ac:dyDescent="0.2">
      <c r="A72" s="24" t="s">
        <v>395</v>
      </c>
      <c r="B72" s="25" t="s">
        <v>364</v>
      </c>
      <c r="C72" s="25">
        <v>2001</v>
      </c>
      <c r="D72" s="26" t="s">
        <v>5</v>
      </c>
      <c r="E72" s="5" t="s">
        <v>6</v>
      </c>
      <c r="F72" s="5" t="s">
        <v>10</v>
      </c>
      <c r="G72" s="5" t="s">
        <v>287</v>
      </c>
      <c r="H72" s="5" t="s">
        <v>39</v>
      </c>
      <c r="I72" s="4">
        <v>42</v>
      </c>
      <c r="J72" s="17">
        <v>105</v>
      </c>
      <c r="K72" s="6">
        <f>ROUND(+J72*1.55,0)</f>
        <v>163</v>
      </c>
      <c r="L72" s="6">
        <f>ROUND(+J72*8.92,0)</f>
        <v>937</v>
      </c>
      <c r="M72" s="6">
        <f>ROUND(+J72*1.03,0)</f>
        <v>108</v>
      </c>
      <c r="N72" s="7">
        <f>ROUND(+J72/1.1,0)</f>
        <v>95</v>
      </c>
      <c r="O72"/>
    </row>
    <row r="73" spans="1:15" s="1" customFormat="1" ht="16" customHeight="1" x14ac:dyDescent="0.2">
      <c r="A73" s="24" t="s">
        <v>395</v>
      </c>
      <c r="B73" s="25" t="s">
        <v>364</v>
      </c>
      <c r="C73" s="25">
        <v>2008</v>
      </c>
      <c r="D73" s="26" t="s">
        <v>5</v>
      </c>
      <c r="E73" s="5" t="s">
        <v>6</v>
      </c>
      <c r="F73" s="5" t="s">
        <v>10</v>
      </c>
      <c r="G73" s="5" t="s">
        <v>287</v>
      </c>
      <c r="H73" s="5" t="s">
        <v>39</v>
      </c>
      <c r="I73" s="4">
        <v>12</v>
      </c>
      <c r="J73" s="17">
        <v>80</v>
      </c>
      <c r="K73" s="6">
        <f>ROUND(+J73*1.55,0)</f>
        <v>124</v>
      </c>
      <c r="L73" s="6">
        <f>ROUND(+J73*8.92,0)</f>
        <v>714</v>
      </c>
      <c r="M73" s="6">
        <f>ROUND(+J73*1.03,0)</f>
        <v>82</v>
      </c>
      <c r="N73" s="7">
        <f>ROUND(+J73/1.1,0)</f>
        <v>73</v>
      </c>
      <c r="O73"/>
    </row>
    <row r="74" spans="1:15" s="1" customFormat="1" ht="16" customHeight="1" x14ac:dyDescent="0.2">
      <c r="A74" s="24" t="s">
        <v>379</v>
      </c>
      <c r="B74" s="25" t="s">
        <v>380</v>
      </c>
      <c r="C74" s="25">
        <v>2005</v>
      </c>
      <c r="D74" s="26" t="s">
        <v>5</v>
      </c>
      <c r="E74" s="5" t="s">
        <v>6</v>
      </c>
      <c r="F74" s="5" t="s">
        <v>10</v>
      </c>
      <c r="G74" s="5" t="s">
        <v>287</v>
      </c>
      <c r="H74" s="5" t="s">
        <v>40</v>
      </c>
      <c r="I74" s="4">
        <v>6</v>
      </c>
      <c r="J74" s="17">
        <v>35</v>
      </c>
      <c r="K74" s="6">
        <f>ROUND(+J74*1.55,0)</f>
        <v>54</v>
      </c>
      <c r="L74" s="6">
        <f>ROUND(+J74*8.92,0)</f>
        <v>312</v>
      </c>
      <c r="M74" s="6">
        <f>ROUND(+J74*1.03,0)</f>
        <v>36</v>
      </c>
      <c r="N74" s="7">
        <f>ROUND(+J74/1.1,0)</f>
        <v>32</v>
      </c>
      <c r="O74"/>
    </row>
    <row r="75" spans="1:15" s="1" customFormat="1" ht="16" customHeight="1" x14ac:dyDescent="0.2">
      <c r="A75" s="24" t="s">
        <v>61</v>
      </c>
      <c r="B75" s="25" t="s">
        <v>62</v>
      </c>
      <c r="C75" s="25">
        <v>1995</v>
      </c>
      <c r="D75" s="26" t="s">
        <v>5</v>
      </c>
      <c r="E75" s="5" t="s">
        <v>6</v>
      </c>
      <c r="F75" s="5" t="s">
        <v>10</v>
      </c>
      <c r="G75" s="5" t="s">
        <v>287</v>
      </c>
      <c r="H75" s="5" t="s">
        <v>39</v>
      </c>
      <c r="I75" s="4">
        <v>9</v>
      </c>
      <c r="J75" s="17">
        <v>65</v>
      </c>
      <c r="K75" s="6">
        <f>ROUND(+J75*1.55,0)</f>
        <v>101</v>
      </c>
      <c r="L75" s="6">
        <f>ROUND(+J75*8.92,0)</f>
        <v>580</v>
      </c>
      <c r="M75" s="6">
        <f>ROUND(+J75*1.03,0)</f>
        <v>67</v>
      </c>
      <c r="N75" s="7">
        <f>ROUND(+J75/1.1,0)</f>
        <v>59</v>
      </c>
      <c r="O75"/>
    </row>
    <row r="76" spans="1:15" s="1" customFormat="1" ht="16" customHeight="1" x14ac:dyDescent="0.2">
      <c r="A76" s="24" t="s">
        <v>61</v>
      </c>
      <c r="B76" s="25" t="s">
        <v>62</v>
      </c>
      <c r="C76" s="25">
        <v>2019</v>
      </c>
      <c r="D76" s="26" t="s">
        <v>5</v>
      </c>
      <c r="E76" s="5" t="s">
        <v>6</v>
      </c>
      <c r="F76" s="5" t="s">
        <v>10</v>
      </c>
      <c r="G76" s="5" t="s">
        <v>287</v>
      </c>
      <c r="H76" s="5" t="s">
        <v>39</v>
      </c>
      <c r="I76" s="4">
        <v>12</v>
      </c>
      <c r="J76" s="17">
        <v>80</v>
      </c>
      <c r="K76" s="6">
        <f>ROUND(+J76*1.55,0)</f>
        <v>124</v>
      </c>
      <c r="L76" s="6">
        <f>ROUND(+J76*8.92,0)</f>
        <v>714</v>
      </c>
      <c r="M76" s="6">
        <f>ROUND(+J76*1.03,0)</f>
        <v>82</v>
      </c>
      <c r="N76" s="7">
        <f>ROUND(+J76/1.1,0)</f>
        <v>73</v>
      </c>
      <c r="O76"/>
    </row>
    <row r="77" spans="1:15" s="1" customFormat="1" ht="16" customHeight="1" x14ac:dyDescent="0.2">
      <c r="A77" s="24" t="s">
        <v>32</v>
      </c>
      <c r="B77" s="25" t="s">
        <v>419</v>
      </c>
      <c r="C77" s="25">
        <v>2005</v>
      </c>
      <c r="D77" s="26" t="s">
        <v>5</v>
      </c>
      <c r="E77" s="5" t="s">
        <v>6</v>
      </c>
      <c r="F77" s="5" t="s">
        <v>10</v>
      </c>
      <c r="G77" s="5" t="s">
        <v>287</v>
      </c>
      <c r="H77" s="5" t="s">
        <v>40</v>
      </c>
      <c r="I77" s="4">
        <v>6</v>
      </c>
      <c r="J77" s="17">
        <v>80</v>
      </c>
      <c r="K77" s="6">
        <f>ROUND(+J77*1.55,0)</f>
        <v>124</v>
      </c>
      <c r="L77" s="6">
        <f>ROUND(+J77*8.92,0)</f>
        <v>714</v>
      </c>
      <c r="M77" s="6">
        <f>ROUND(+J77*1.03,0)</f>
        <v>82</v>
      </c>
      <c r="N77" s="7">
        <f>ROUND(+J77/1.1,0)</f>
        <v>73</v>
      </c>
      <c r="O77"/>
    </row>
    <row r="78" spans="1:15" s="1" customFormat="1" ht="16" customHeight="1" x14ac:dyDescent="0.2">
      <c r="A78" s="24" t="s">
        <v>32</v>
      </c>
      <c r="B78" s="25" t="s">
        <v>28</v>
      </c>
      <c r="C78" s="25">
        <v>1982</v>
      </c>
      <c r="D78" s="26" t="s">
        <v>5</v>
      </c>
      <c r="E78" s="5" t="s">
        <v>6</v>
      </c>
      <c r="F78" s="5" t="s">
        <v>10</v>
      </c>
      <c r="G78" s="5" t="s">
        <v>287</v>
      </c>
      <c r="H78" s="5" t="s">
        <v>9</v>
      </c>
      <c r="I78" s="4">
        <v>1</v>
      </c>
      <c r="J78" s="17">
        <v>775</v>
      </c>
      <c r="K78" s="6">
        <f>ROUND(+J78*1.55,0)</f>
        <v>1201</v>
      </c>
      <c r="L78" s="6">
        <f>ROUND(+J78*8.92,0)</f>
        <v>6913</v>
      </c>
      <c r="M78" s="6">
        <f>ROUND(+J78*1.03,0)</f>
        <v>798</v>
      </c>
      <c r="N78" s="7">
        <f>ROUND(+J78/1.1,0)</f>
        <v>705</v>
      </c>
      <c r="O78"/>
    </row>
    <row r="79" spans="1:15" s="1" customFormat="1" ht="16" customHeight="1" x14ac:dyDescent="0.2">
      <c r="A79" s="24" t="s">
        <v>32</v>
      </c>
      <c r="B79" s="25" t="s">
        <v>28</v>
      </c>
      <c r="C79" s="25">
        <v>1985</v>
      </c>
      <c r="D79" s="26" t="s">
        <v>5</v>
      </c>
      <c r="E79" s="5" t="s">
        <v>6</v>
      </c>
      <c r="F79" s="5" t="s">
        <v>10</v>
      </c>
      <c r="G79" s="5" t="s">
        <v>287</v>
      </c>
      <c r="H79" s="5" t="s">
        <v>9</v>
      </c>
      <c r="I79" s="4">
        <v>9</v>
      </c>
      <c r="J79" s="17">
        <v>500</v>
      </c>
      <c r="K79" s="6">
        <f>ROUND(+J79*1.55,0)</f>
        <v>775</v>
      </c>
      <c r="L79" s="6">
        <f>ROUND(+J79*8.92,0)</f>
        <v>4460</v>
      </c>
      <c r="M79" s="6">
        <f>ROUND(+J79*1.03,0)</f>
        <v>515</v>
      </c>
      <c r="N79" s="7">
        <f>ROUND(+J79/1.1,0)</f>
        <v>455</v>
      </c>
      <c r="O79"/>
    </row>
    <row r="80" spans="1:15" s="1" customFormat="1" ht="16" customHeight="1" x14ac:dyDescent="0.2">
      <c r="A80" s="24" t="s">
        <v>32</v>
      </c>
      <c r="B80" s="25" t="s">
        <v>28</v>
      </c>
      <c r="C80" s="25">
        <v>1986</v>
      </c>
      <c r="D80" s="26" t="s">
        <v>5</v>
      </c>
      <c r="E80" s="5" t="s">
        <v>6</v>
      </c>
      <c r="F80" s="5" t="s">
        <v>10</v>
      </c>
      <c r="G80" s="5" t="s">
        <v>290</v>
      </c>
      <c r="H80" s="5" t="s">
        <v>9</v>
      </c>
      <c r="I80" s="4">
        <v>2</v>
      </c>
      <c r="J80" s="17">
        <v>1050</v>
      </c>
      <c r="K80" s="6">
        <f>ROUND(+J80*1.55,0)</f>
        <v>1628</v>
      </c>
      <c r="L80" s="6">
        <f>ROUND(+J80*8.92,0)</f>
        <v>9366</v>
      </c>
      <c r="M80" s="6">
        <f>ROUND(+J80*1.03,0)</f>
        <v>1082</v>
      </c>
      <c r="N80" s="7">
        <f>ROUND(+J80/1.1,0)</f>
        <v>955</v>
      </c>
      <c r="O80"/>
    </row>
    <row r="81" spans="1:15" s="1" customFormat="1" ht="16" customHeight="1" x14ac:dyDescent="0.2">
      <c r="A81" s="24" t="s">
        <v>32</v>
      </c>
      <c r="B81" s="25" t="s">
        <v>28</v>
      </c>
      <c r="C81" s="25">
        <v>1991</v>
      </c>
      <c r="D81" s="26" t="s">
        <v>5</v>
      </c>
      <c r="E81" s="5" t="s">
        <v>6</v>
      </c>
      <c r="F81" s="5" t="s">
        <v>10</v>
      </c>
      <c r="G81" s="5" t="s">
        <v>290</v>
      </c>
      <c r="H81" s="5" t="s">
        <v>9</v>
      </c>
      <c r="I81" s="4">
        <v>2</v>
      </c>
      <c r="J81" s="17">
        <v>780</v>
      </c>
      <c r="K81" s="6">
        <f>ROUND(+J81*1.55,0)</f>
        <v>1209</v>
      </c>
      <c r="L81" s="6">
        <f>ROUND(+J81*8.92,0)</f>
        <v>6958</v>
      </c>
      <c r="M81" s="6">
        <f>ROUND(+J81*1.03,0)</f>
        <v>803</v>
      </c>
      <c r="N81" s="7">
        <f>ROUND(+J81/1.1,0)</f>
        <v>709</v>
      </c>
      <c r="O81"/>
    </row>
    <row r="82" spans="1:15" s="1" customFormat="1" ht="16" customHeight="1" x14ac:dyDescent="0.2">
      <c r="A82" s="24" t="s">
        <v>32</v>
      </c>
      <c r="B82" s="25" t="s">
        <v>318</v>
      </c>
      <c r="C82" s="25">
        <v>2010</v>
      </c>
      <c r="D82" s="26" t="s">
        <v>5</v>
      </c>
      <c r="E82" s="5" t="s">
        <v>6</v>
      </c>
      <c r="F82" s="5" t="s">
        <v>10</v>
      </c>
      <c r="G82" s="5" t="s">
        <v>287</v>
      </c>
      <c r="H82" s="5" t="s">
        <v>40</v>
      </c>
      <c r="I82" s="4">
        <v>6</v>
      </c>
      <c r="J82" s="17">
        <v>110</v>
      </c>
      <c r="K82" s="6">
        <f>ROUND(+J82*1.55,0)</f>
        <v>171</v>
      </c>
      <c r="L82" s="6">
        <f>ROUND(+J82*8.92,0)</f>
        <v>981</v>
      </c>
      <c r="M82" s="6">
        <f>ROUND(+J82*1.03,0)</f>
        <v>113</v>
      </c>
      <c r="N82" s="7">
        <f>ROUND(+J82/1.1,0)</f>
        <v>100</v>
      </c>
      <c r="O82"/>
    </row>
    <row r="83" spans="1:15" s="1" customFormat="1" ht="16" customHeight="1" x14ac:dyDescent="0.2">
      <c r="A83" s="24" t="s">
        <v>400</v>
      </c>
      <c r="B83" s="25" t="s">
        <v>401</v>
      </c>
      <c r="C83" s="25">
        <v>2000</v>
      </c>
      <c r="D83" s="26" t="s">
        <v>5</v>
      </c>
      <c r="E83" s="5" t="s">
        <v>6</v>
      </c>
      <c r="F83" s="5" t="s">
        <v>10</v>
      </c>
      <c r="G83" s="5" t="s">
        <v>287</v>
      </c>
      <c r="H83" s="5" t="s">
        <v>39</v>
      </c>
      <c r="I83" s="4">
        <v>12</v>
      </c>
      <c r="J83" s="17">
        <v>51</v>
      </c>
      <c r="K83" s="6">
        <f>ROUND(+J83*1.55,0)</f>
        <v>79</v>
      </c>
      <c r="L83" s="6">
        <f>ROUND(+J83*8.92,0)</f>
        <v>455</v>
      </c>
      <c r="M83" s="6">
        <f>ROUND(+J83*1.03,0)</f>
        <v>53</v>
      </c>
      <c r="N83" s="7">
        <f>ROUND(+J83/1.1,0)</f>
        <v>46</v>
      </c>
      <c r="O83"/>
    </row>
    <row r="84" spans="1:15" s="1" customFormat="1" ht="16" customHeight="1" x14ac:dyDescent="0.2">
      <c r="A84" s="24" t="s">
        <v>381</v>
      </c>
      <c r="B84" s="25" t="s">
        <v>381</v>
      </c>
      <c r="C84" s="25">
        <v>2005</v>
      </c>
      <c r="D84" s="26" t="s">
        <v>5</v>
      </c>
      <c r="E84" s="5" t="s">
        <v>6</v>
      </c>
      <c r="F84" s="5" t="s">
        <v>10</v>
      </c>
      <c r="G84" s="5" t="s">
        <v>287</v>
      </c>
      <c r="H84" s="5" t="s">
        <v>39</v>
      </c>
      <c r="I84" s="4">
        <v>12</v>
      </c>
      <c r="J84" s="17">
        <v>49</v>
      </c>
      <c r="K84" s="6">
        <f>ROUND(+J84*1.55,0)</f>
        <v>76</v>
      </c>
      <c r="L84" s="6">
        <f>ROUND(+J84*8.92,0)</f>
        <v>437</v>
      </c>
      <c r="M84" s="6">
        <f>ROUND(+J84*1.03,0)</f>
        <v>50</v>
      </c>
      <c r="N84" s="7">
        <f>ROUND(+J84/1.1,0)</f>
        <v>45</v>
      </c>
      <c r="O84"/>
    </row>
    <row r="85" spans="1:15" s="1" customFormat="1" ht="16" customHeight="1" x14ac:dyDescent="0.2">
      <c r="A85" s="24" t="s">
        <v>420</v>
      </c>
      <c r="B85" s="25" t="s">
        <v>421</v>
      </c>
      <c r="C85" s="25">
        <v>2016</v>
      </c>
      <c r="D85" s="26" t="s">
        <v>5</v>
      </c>
      <c r="E85" s="5" t="s">
        <v>6</v>
      </c>
      <c r="F85" s="5" t="s">
        <v>10</v>
      </c>
      <c r="G85" s="5" t="s">
        <v>287</v>
      </c>
      <c r="H85" s="5" t="s">
        <v>40</v>
      </c>
      <c r="I85" s="4">
        <v>6</v>
      </c>
      <c r="J85" s="17">
        <v>70</v>
      </c>
      <c r="K85" s="6">
        <f>ROUND(+J85*1.55,0)</f>
        <v>109</v>
      </c>
      <c r="L85" s="6">
        <f>ROUND(+J85*8.92,0)</f>
        <v>624</v>
      </c>
      <c r="M85" s="6">
        <f>ROUND(+J85*1.03,0)</f>
        <v>72</v>
      </c>
      <c r="N85" s="7">
        <f>ROUND(+J85/1.1,0)</f>
        <v>64</v>
      </c>
      <c r="O85"/>
    </row>
    <row r="86" spans="1:15" s="1" customFormat="1" ht="16" customHeight="1" x14ac:dyDescent="0.2">
      <c r="A86" s="24" t="s">
        <v>63</v>
      </c>
      <c r="B86" s="25" t="s">
        <v>64</v>
      </c>
      <c r="C86" s="25">
        <v>1989</v>
      </c>
      <c r="D86" s="26" t="s">
        <v>5</v>
      </c>
      <c r="E86" s="5" t="s">
        <v>6</v>
      </c>
      <c r="F86" s="5" t="s">
        <v>10</v>
      </c>
      <c r="G86" s="5" t="s">
        <v>287</v>
      </c>
      <c r="H86" s="5" t="s">
        <v>40</v>
      </c>
      <c r="I86" s="4">
        <v>6</v>
      </c>
      <c r="J86" s="17">
        <v>235</v>
      </c>
      <c r="K86" s="6">
        <f>ROUND(+J86*1.55,0)</f>
        <v>364</v>
      </c>
      <c r="L86" s="6">
        <f>ROUND(+J86*8.92,0)</f>
        <v>2096</v>
      </c>
      <c r="M86" s="6">
        <f>ROUND(+J86*1.03,0)</f>
        <v>242</v>
      </c>
      <c r="N86" s="7">
        <f>ROUND(+J86/1.1,0)</f>
        <v>214</v>
      </c>
      <c r="O86"/>
    </row>
    <row r="87" spans="1:15" s="1" customFormat="1" ht="16" customHeight="1" x14ac:dyDescent="0.2">
      <c r="A87" s="24" t="s">
        <v>63</v>
      </c>
      <c r="B87" s="25" t="s">
        <v>64</v>
      </c>
      <c r="C87" s="25">
        <v>1990</v>
      </c>
      <c r="D87" s="26" t="s">
        <v>5</v>
      </c>
      <c r="E87" s="5" t="s">
        <v>6</v>
      </c>
      <c r="F87" s="5" t="s">
        <v>10</v>
      </c>
      <c r="G87" s="5" t="s">
        <v>287</v>
      </c>
      <c r="H87" s="5" t="s">
        <v>9</v>
      </c>
      <c r="I87" s="4">
        <v>3</v>
      </c>
      <c r="J87" s="17">
        <v>240</v>
      </c>
      <c r="K87" s="6">
        <f>ROUND(+J87*1.55,0)</f>
        <v>372</v>
      </c>
      <c r="L87" s="6">
        <f>ROUND(+J87*8.92,0)</f>
        <v>2141</v>
      </c>
      <c r="M87" s="6">
        <f>ROUND(+J87*1.03,0)</f>
        <v>247</v>
      </c>
      <c r="N87" s="7">
        <f>ROUND(+J87/1.1,0)</f>
        <v>218</v>
      </c>
      <c r="O87"/>
    </row>
    <row r="88" spans="1:15" s="1" customFormat="1" ht="16" customHeight="1" x14ac:dyDescent="0.2">
      <c r="A88" s="24" t="s">
        <v>63</v>
      </c>
      <c r="B88" s="25" t="s">
        <v>64</v>
      </c>
      <c r="C88" s="25">
        <v>2015</v>
      </c>
      <c r="D88" s="26" t="s">
        <v>5</v>
      </c>
      <c r="E88" s="5" t="s">
        <v>6</v>
      </c>
      <c r="F88" s="5" t="s">
        <v>10</v>
      </c>
      <c r="G88" s="5" t="s">
        <v>287</v>
      </c>
      <c r="H88" s="5" t="s">
        <v>40</v>
      </c>
      <c r="I88" s="4">
        <v>6</v>
      </c>
      <c r="J88" s="17">
        <v>160</v>
      </c>
      <c r="K88" s="6">
        <f>ROUND(+J88*1.55,0)</f>
        <v>248</v>
      </c>
      <c r="L88" s="6">
        <f>ROUND(+J88*8.92,0)</f>
        <v>1427</v>
      </c>
      <c r="M88" s="6">
        <f>ROUND(+J88*1.03,0)</f>
        <v>165</v>
      </c>
      <c r="N88" s="7">
        <f>ROUND(+J88/1.1,0)</f>
        <v>145</v>
      </c>
      <c r="O88"/>
    </row>
    <row r="89" spans="1:15" s="1" customFormat="1" ht="16" customHeight="1" x14ac:dyDescent="0.2">
      <c r="A89" s="24" t="s">
        <v>131</v>
      </c>
      <c r="B89" s="25" t="s">
        <v>132</v>
      </c>
      <c r="C89" s="25">
        <v>1986</v>
      </c>
      <c r="D89" s="26" t="s">
        <v>5</v>
      </c>
      <c r="E89" s="5" t="s">
        <v>6</v>
      </c>
      <c r="F89" s="5" t="s">
        <v>10</v>
      </c>
      <c r="G89" s="5" t="s">
        <v>287</v>
      </c>
      <c r="H89" s="5" t="s">
        <v>9</v>
      </c>
      <c r="I89" s="4">
        <v>6</v>
      </c>
      <c r="J89" s="17">
        <v>60</v>
      </c>
      <c r="K89" s="6">
        <f>ROUND(+J89*1.55,0)</f>
        <v>93</v>
      </c>
      <c r="L89" s="6">
        <f>ROUND(+J89*8.92,0)</f>
        <v>535</v>
      </c>
      <c r="M89" s="6">
        <f>ROUND(+J89*1.03,0)</f>
        <v>62</v>
      </c>
      <c r="N89" s="7">
        <f>ROUND(+J89/1.1,0)</f>
        <v>55</v>
      </c>
      <c r="O89"/>
    </row>
    <row r="90" spans="1:15" s="1" customFormat="1" ht="16" customHeight="1" x14ac:dyDescent="0.2">
      <c r="A90" s="24" t="s">
        <v>134</v>
      </c>
      <c r="B90" s="25" t="s">
        <v>297</v>
      </c>
      <c r="C90" s="25">
        <v>1994</v>
      </c>
      <c r="D90" s="26" t="s">
        <v>5</v>
      </c>
      <c r="E90" s="5" t="s">
        <v>6</v>
      </c>
      <c r="F90" s="5" t="s">
        <v>10</v>
      </c>
      <c r="G90" s="5" t="s">
        <v>287</v>
      </c>
      <c r="H90" s="5" t="s">
        <v>9</v>
      </c>
      <c r="I90" s="4">
        <v>6</v>
      </c>
      <c r="J90" s="17">
        <v>155</v>
      </c>
      <c r="K90" s="6">
        <f>ROUND(+J90*1.55,0)</f>
        <v>240</v>
      </c>
      <c r="L90" s="6">
        <f>ROUND(+J90*8.92,0)</f>
        <v>1383</v>
      </c>
      <c r="M90" s="6">
        <f>ROUND(+J90*1.03,0)</f>
        <v>160</v>
      </c>
      <c r="N90" s="7">
        <f>ROUND(+J90/1.1,0)</f>
        <v>141</v>
      </c>
      <c r="O90"/>
    </row>
    <row r="91" spans="1:15" s="1" customFormat="1" ht="16" customHeight="1" x14ac:dyDescent="0.2">
      <c r="A91" s="24" t="s">
        <v>382</v>
      </c>
      <c r="B91" s="25" t="s">
        <v>383</v>
      </c>
      <c r="C91" s="25">
        <v>2000</v>
      </c>
      <c r="D91" s="26" t="s">
        <v>5</v>
      </c>
      <c r="E91" s="5" t="s">
        <v>6</v>
      </c>
      <c r="F91" s="5" t="s">
        <v>10</v>
      </c>
      <c r="G91" s="5" t="s">
        <v>287</v>
      </c>
      <c r="H91" s="5" t="s">
        <v>39</v>
      </c>
      <c r="I91" s="4">
        <v>12</v>
      </c>
      <c r="J91" s="17">
        <v>105</v>
      </c>
      <c r="K91" s="6">
        <f>ROUND(+J91*1.55,0)</f>
        <v>163</v>
      </c>
      <c r="L91" s="6">
        <f>ROUND(+J91*8.92,0)</f>
        <v>937</v>
      </c>
      <c r="M91" s="6">
        <f>ROUND(+J91*1.03,0)</f>
        <v>108</v>
      </c>
      <c r="N91" s="7">
        <f>ROUND(+J91/1.1,0)</f>
        <v>95</v>
      </c>
      <c r="O91"/>
    </row>
    <row r="92" spans="1:15" s="1" customFormat="1" ht="16" customHeight="1" x14ac:dyDescent="0.2">
      <c r="A92" s="24" t="s">
        <v>34</v>
      </c>
      <c r="B92" s="25" t="s">
        <v>319</v>
      </c>
      <c r="C92" s="25">
        <v>2008</v>
      </c>
      <c r="D92" s="26" t="s">
        <v>5</v>
      </c>
      <c r="E92" s="5" t="s">
        <v>6</v>
      </c>
      <c r="F92" s="5" t="s">
        <v>10</v>
      </c>
      <c r="G92" s="5" t="s">
        <v>287</v>
      </c>
      <c r="H92" s="5" t="s">
        <v>40</v>
      </c>
      <c r="I92" s="4">
        <v>6</v>
      </c>
      <c r="J92" s="17">
        <v>220</v>
      </c>
      <c r="K92" s="6">
        <f>ROUND(+J92*1.55,0)</f>
        <v>341</v>
      </c>
      <c r="L92" s="6">
        <f>ROUND(+J92*8.92,0)</f>
        <v>1962</v>
      </c>
      <c r="M92" s="6">
        <f>ROUND(+J92*1.03,0)</f>
        <v>227</v>
      </c>
      <c r="N92" s="7">
        <f>ROUND(+J92/1.1,0)</f>
        <v>200</v>
      </c>
      <c r="O92"/>
    </row>
    <row r="93" spans="1:15" s="1" customFormat="1" ht="16" customHeight="1" x14ac:dyDescent="0.2">
      <c r="A93" s="24" t="s">
        <v>34</v>
      </c>
      <c r="B93" s="25" t="s">
        <v>29</v>
      </c>
      <c r="C93" s="25">
        <v>1964</v>
      </c>
      <c r="D93" s="26" t="s">
        <v>5</v>
      </c>
      <c r="E93" s="5" t="s">
        <v>6</v>
      </c>
      <c r="F93" s="5" t="s">
        <v>10</v>
      </c>
      <c r="G93" s="5" t="s">
        <v>287</v>
      </c>
      <c r="H93" s="5" t="s">
        <v>9</v>
      </c>
      <c r="I93" s="4">
        <v>2</v>
      </c>
      <c r="J93" s="17">
        <v>450</v>
      </c>
      <c r="K93" s="6">
        <f>ROUND(+J93*1.55,0)</f>
        <v>698</v>
      </c>
      <c r="L93" s="6">
        <f>ROUND(+J93*8.92,0)</f>
        <v>4014</v>
      </c>
      <c r="M93" s="6">
        <f>ROUND(+J93*1.03,0)</f>
        <v>464</v>
      </c>
      <c r="N93" s="7">
        <f>ROUND(+J93/1.1,0)</f>
        <v>409</v>
      </c>
      <c r="O93"/>
    </row>
    <row r="94" spans="1:15" s="1" customFormat="1" ht="16" customHeight="1" x14ac:dyDescent="0.2">
      <c r="A94" s="24" t="s">
        <v>34</v>
      </c>
      <c r="B94" s="25" t="s">
        <v>29</v>
      </c>
      <c r="C94" s="25">
        <v>2019</v>
      </c>
      <c r="D94" s="26" t="s">
        <v>5</v>
      </c>
      <c r="E94" s="5" t="s">
        <v>6</v>
      </c>
      <c r="F94" s="5" t="s">
        <v>10</v>
      </c>
      <c r="G94" s="5" t="s">
        <v>287</v>
      </c>
      <c r="H94" s="5" t="s">
        <v>9</v>
      </c>
      <c r="I94" s="4">
        <v>1</v>
      </c>
      <c r="J94" s="17">
        <v>580</v>
      </c>
      <c r="K94" s="6">
        <f>ROUND(+J94*1.55,0)</f>
        <v>899</v>
      </c>
      <c r="L94" s="6">
        <f>ROUND(+J94*8.92,0)</f>
        <v>5174</v>
      </c>
      <c r="M94" s="6">
        <f>ROUND(+J94*1.03,0)</f>
        <v>597</v>
      </c>
      <c r="N94" s="7">
        <f>ROUND(+J94/1.1,0)</f>
        <v>527</v>
      </c>
      <c r="O94"/>
    </row>
    <row r="95" spans="1:15" s="1" customFormat="1" ht="16" customHeight="1" x14ac:dyDescent="0.2">
      <c r="A95" s="24" t="s">
        <v>240</v>
      </c>
      <c r="B95" s="25" t="s">
        <v>241</v>
      </c>
      <c r="C95" s="25">
        <v>2000</v>
      </c>
      <c r="D95" s="26" t="s">
        <v>5</v>
      </c>
      <c r="E95" s="5" t="s">
        <v>6</v>
      </c>
      <c r="F95" s="5" t="s">
        <v>10</v>
      </c>
      <c r="G95" s="5" t="s">
        <v>287</v>
      </c>
      <c r="H95" s="5" t="s">
        <v>39</v>
      </c>
      <c r="I95" s="4">
        <v>6</v>
      </c>
      <c r="J95" s="17">
        <v>77</v>
      </c>
      <c r="K95" s="6">
        <f>ROUND(+J95*1.55,0)</f>
        <v>119</v>
      </c>
      <c r="L95" s="6">
        <f>ROUND(+J95*8.92,0)</f>
        <v>687</v>
      </c>
      <c r="M95" s="6">
        <f>ROUND(+J95*1.03,0)</f>
        <v>79</v>
      </c>
      <c r="N95" s="7">
        <f>ROUND(+J95/1.1,0)</f>
        <v>70</v>
      </c>
      <c r="O95"/>
    </row>
    <row r="96" spans="1:15" s="1" customFormat="1" ht="16" customHeight="1" x14ac:dyDescent="0.2">
      <c r="A96" s="24" t="s">
        <v>240</v>
      </c>
      <c r="B96" s="25" t="s">
        <v>241</v>
      </c>
      <c r="C96" s="25">
        <v>2006</v>
      </c>
      <c r="D96" s="26" t="s">
        <v>5</v>
      </c>
      <c r="E96" s="5" t="s">
        <v>6</v>
      </c>
      <c r="F96" s="5" t="s">
        <v>10</v>
      </c>
      <c r="G96" s="5" t="s">
        <v>287</v>
      </c>
      <c r="H96" s="5" t="s">
        <v>9</v>
      </c>
      <c r="I96" s="4">
        <v>5</v>
      </c>
      <c r="J96" s="17">
        <v>60</v>
      </c>
      <c r="K96" s="6">
        <f>ROUND(+J96*1.55,0)</f>
        <v>93</v>
      </c>
      <c r="L96" s="6">
        <f>ROUND(+J96*8.92,0)</f>
        <v>535</v>
      </c>
      <c r="M96" s="6">
        <f>ROUND(+J96*1.03,0)</f>
        <v>62</v>
      </c>
      <c r="N96" s="7">
        <f>ROUND(+J96/1.1,0)</f>
        <v>55</v>
      </c>
      <c r="O96"/>
    </row>
    <row r="97" spans="1:15" s="1" customFormat="1" ht="16" customHeight="1" x14ac:dyDescent="0.2">
      <c r="A97" s="24" t="s">
        <v>240</v>
      </c>
      <c r="B97" s="25" t="s">
        <v>241</v>
      </c>
      <c r="C97" s="25">
        <v>2006</v>
      </c>
      <c r="D97" s="26" t="s">
        <v>5</v>
      </c>
      <c r="E97" s="5" t="s">
        <v>6</v>
      </c>
      <c r="F97" s="5" t="s">
        <v>10</v>
      </c>
      <c r="G97" s="5" t="s">
        <v>287</v>
      </c>
      <c r="H97" s="5" t="s">
        <v>40</v>
      </c>
      <c r="I97" s="4">
        <v>6</v>
      </c>
      <c r="J97" s="17">
        <v>60</v>
      </c>
      <c r="K97" s="6">
        <f>ROUND(+J97*1.55,0)</f>
        <v>93</v>
      </c>
      <c r="L97" s="6">
        <f>ROUND(+J97*8.92,0)</f>
        <v>535</v>
      </c>
      <c r="M97" s="6">
        <f>ROUND(+J97*1.03,0)</f>
        <v>62</v>
      </c>
      <c r="N97" s="7">
        <f>ROUND(+J97/1.1,0)</f>
        <v>55</v>
      </c>
      <c r="O97"/>
    </row>
    <row r="98" spans="1:15" s="1" customFormat="1" ht="16" customHeight="1" x14ac:dyDescent="0.2">
      <c r="A98" s="24" t="s">
        <v>388</v>
      </c>
      <c r="B98" s="25" t="s">
        <v>392</v>
      </c>
      <c r="C98" s="25">
        <v>2003</v>
      </c>
      <c r="D98" s="26" t="s">
        <v>5</v>
      </c>
      <c r="E98" s="5" t="s">
        <v>6</v>
      </c>
      <c r="F98" s="5" t="s">
        <v>10</v>
      </c>
      <c r="G98" s="5" t="s">
        <v>287</v>
      </c>
      <c r="H98" s="5" t="s">
        <v>40</v>
      </c>
      <c r="I98" s="4">
        <v>6</v>
      </c>
      <c r="J98" s="17">
        <v>49</v>
      </c>
      <c r="K98" s="6">
        <f>ROUND(+J98*1.55,0)</f>
        <v>76</v>
      </c>
      <c r="L98" s="6">
        <f>ROUND(+J98*8.92,0)</f>
        <v>437</v>
      </c>
      <c r="M98" s="6">
        <f>ROUND(+J98*1.03,0)</f>
        <v>50</v>
      </c>
      <c r="N98" s="7">
        <f>ROUND(+J98/1.1,0)</f>
        <v>45</v>
      </c>
      <c r="O98"/>
    </row>
    <row r="99" spans="1:15" s="1" customFormat="1" ht="16" customHeight="1" x14ac:dyDescent="0.2">
      <c r="A99" s="24" t="s">
        <v>147</v>
      </c>
      <c r="B99" s="25" t="s">
        <v>148</v>
      </c>
      <c r="C99" s="25">
        <v>2000</v>
      </c>
      <c r="D99" s="26" t="s">
        <v>5</v>
      </c>
      <c r="E99" s="5" t="s">
        <v>6</v>
      </c>
      <c r="F99" s="5" t="s">
        <v>10</v>
      </c>
      <c r="G99" s="5" t="s">
        <v>287</v>
      </c>
      <c r="H99" s="5" t="s">
        <v>40</v>
      </c>
      <c r="I99" s="4">
        <v>24</v>
      </c>
      <c r="J99" s="17">
        <v>69</v>
      </c>
      <c r="K99" s="6">
        <f>ROUND(+J99*1.55,0)</f>
        <v>107</v>
      </c>
      <c r="L99" s="6">
        <f>ROUND(+J99*8.92,0)</f>
        <v>615</v>
      </c>
      <c r="M99" s="6">
        <f>ROUND(+J99*1.03,0)</f>
        <v>71</v>
      </c>
      <c r="N99" s="7">
        <f>ROUND(+J99/1.1,0)</f>
        <v>63</v>
      </c>
      <c r="O99"/>
    </row>
    <row r="100" spans="1:15" s="1" customFormat="1" ht="16" customHeight="1" x14ac:dyDescent="0.2">
      <c r="A100" s="24" t="s">
        <v>147</v>
      </c>
      <c r="B100" s="25" t="s">
        <v>148</v>
      </c>
      <c r="C100" s="25">
        <v>2016</v>
      </c>
      <c r="D100" s="26" t="s">
        <v>5</v>
      </c>
      <c r="E100" s="5" t="s">
        <v>6</v>
      </c>
      <c r="F100" s="5" t="s">
        <v>10</v>
      </c>
      <c r="G100" s="5" t="s">
        <v>287</v>
      </c>
      <c r="H100" s="5" t="s">
        <v>40</v>
      </c>
      <c r="I100" s="4">
        <v>6</v>
      </c>
      <c r="J100" s="17">
        <v>70</v>
      </c>
      <c r="K100" s="6">
        <f>ROUND(+J100*1.55,0)</f>
        <v>109</v>
      </c>
      <c r="L100" s="6">
        <f>ROUND(+J100*8.92,0)</f>
        <v>624</v>
      </c>
      <c r="M100" s="6">
        <f>ROUND(+J100*1.03,0)</f>
        <v>72</v>
      </c>
      <c r="N100" s="7">
        <f>ROUND(+J100/1.1,0)</f>
        <v>64</v>
      </c>
      <c r="O100"/>
    </row>
    <row r="101" spans="1:15" s="1" customFormat="1" ht="16" customHeight="1" x14ac:dyDescent="0.2">
      <c r="A101" s="24" t="s">
        <v>55</v>
      </c>
      <c r="B101" s="25" t="s">
        <v>219</v>
      </c>
      <c r="C101" s="25">
        <v>1971</v>
      </c>
      <c r="D101" s="26" t="s">
        <v>5</v>
      </c>
      <c r="E101" s="5" t="s">
        <v>6</v>
      </c>
      <c r="F101" s="5" t="s">
        <v>10</v>
      </c>
      <c r="G101" s="5" t="s">
        <v>287</v>
      </c>
      <c r="H101" s="5" t="s">
        <v>9</v>
      </c>
      <c r="I101" s="4">
        <v>3</v>
      </c>
      <c r="J101" s="17">
        <v>440</v>
      </c>
      <c r="K101" s="6">
        <f>ROUND(+J101*1.55,0)</f>
        <v>682</v>
      </c>
      <c r="L101" s="6">
        <f>ROUND(+J101*8.92,0)</f>
        <v>3925</v>
      </c>
      <c r="M101" s="6">
        <f>ROUND(+J101*1.03,0)</f>
        <v>453</v>
      </c>
      <c r="N101" s="7">
        <f>ROUND(+J101/1.1,0)</f>
        <v>400</v>
      </c>
      <c r="O101"/>
    </row>
    <row r="102" spans="1:15" s="1" customFormat="1" ht="16" customHeight="1" x14ac:dyDescent="0.2">
      <c r="A102" s="24" t="s">
        <v>55</v>
      </c>
      <c r="B102" s="25" t="s">
        <v>219</v>
      </c>
      <c r="C102" s="25">
        <v>1988</v>
      </c>
      <c r="D102" s="26" t="s">
        <v>5</v>
      </c>
      <c r="E102" s="5" t="s">
        <v>6</v>
      </c>
      <c r="F102" s="5" t="s">
        <v>10</v>
      </c>
      <c r="G102" s="5" t="s">
        <v>287</v>
      </c>
      <c r="H102" s="5" t="s">
        <v>9</v>
      </c>
      <c r="I102" s="4">
        <v>1</v>
      </c>
      <c r="J102" s="17">
        <v>440</v>
      </c>
      <c r="K102" s="6">
        <f>ROUND(+J102*1.55,0)</f>
        <v>682</v>
      </c>
      <c r="L102" s="6">
        <f>ROUND(+J102*8.92,0)</f>
        <v>3925</v>
      </c>
      <c r="M102" s="6">
        <f>ROUND(+J102*1.03,0)</f>
        <v>453</v>
      </c>
      <c r="N102" s="7">
        <f>ROUND(+J102/1.1,0)</f>
        <v>400</v>
      </c>
      <c r="O102"/>
    </row>
    <row r="103" spans="1:15" s="1" customFormat="1" ht="16" customHeight="1" x14ac:dyDescent="0.2">
      <c r="A103" s="24" t="s">
        <v>55</v>
      </c>
      <c r="B103" s="25" t="s">
        <v>219</v>
      </c>
      <c r="C103" s="25">
        <v>1989</v>
      </c>
      <c r="D103" s="26" t="s">
        <v>5</v>
      </c>
      <c r="E103" s="5" t="s">
        <v>6</v>
      </c>
      <c r="F103" s="5" t="s">
        <v>10</v>
      </c>
      <c r="G103" s="5" t="s">
        <v>298</v>
      </c>
      <c r="H103" s="5" t="s">
        <v>9</v>
      </c>
      <c r="I103" s="4">
        <v>1</v>
      </c>
      <c r="J103" s="17">
        <v>4500</v>
      </c>
      <c r="K103" s="6">
        <f>ROUND(+J103*1.55,0)</f>
        <v>6975</v>
      </c>
      <c r="L103" s="6">
        <f>ROUND(+J103*8.92,0)</f>
        <v>40140</v>
      </c>
      <c r="M103" s="6">
        <f>ROUND(+J103*1.03,0)</f>
        <v>4635</v>
      </c>
      <c r="N103" s="7">
        <f>ROUND(+J103/1.1,0)</f>
        <v>4091</v>
      </c>
      <c r="O103"/>
    </row>
    <row r="104" spans="1:15" s="1" customFormat="1" ht="16" customHeight="1" x14ac:dyDescent="0.2">
      <c r="A104" s="24" t="s">
        <v>55</v>
      </c>
      <c r="B104" s="25" t="s">
        <v>219</v>
      </c>
      <c r="C104" s="25">
        <v>2003</v>
      </c>
      <c r="D104" s="26" t="s">
        <v>5</v>
      </c>
      <c r="E104" s="5" t="s">
        <v>6</v>
      </c>
      <c r="F104" s="5" t="s">
        <v>10</v>
      </c>
      <c r="G104" s="5" t="s">
        <v>290</v>
      </c>
      <c r="H104" s="5" t="s">
        <v>11</v>
      </c>
      <c r="I104" s="4">
        <v>1</v>
      </c>
      <c r="J104" s="17">
        <v>1400</v>
      </c>
      <c r="K104" s="6">
        <f>ROUND(+J104*1.55,0)</f>
        <v>2170</v>
      </c>
      <c r="L104" s="6">
        <f>ROUND(+J104*8.92,0)</f>
        <v>12488</v>
      </c>
      <c r="M104" s="6">
        <f>ROUND(+J104*1.03,0)</f>
        <v>1442</v>
      </c>
      <c r="N104" s="7">
        <f>ROUND(+J104/1.1,0)</f>
        <v>1273</v>
      </c>
      <c r="O104"/>
    </row>
    <row r="105" spans="1:15" s="1" customFormat="1" ht="16" customHeight="1" x14ac:dyDescent="0.2">
      <c r="A105" s="24" t="s">
        <v>55</v>
      </c>
      <c r="B105" s="25" t="s">
        <v>178</v>
      </c>
      <c r="C105" s="25">
        <v>2019</v>
      </c>
      <c r="D105" s="26" t="s">
        <v>5</v>
      </c>
      <c r="E105" s="5" t="s">
        <v>6</v>
      </c>
      <c r="F105" s="5" t="s">
        <v>10</v>
      </c>
      <c r="G105" s="5" t="s">
        <v>287</v>
      </c>
      <c r="H105" s="5" t="s">
        <v>40</v>
      </c>
      <c r="I105" s="4">
        <v>8</v>
      </c>
      <c r="J105" s="17">
        <v>77</v>
      </c>
      <c r="K105" s="6">
        <f>ROUND(+J105*1.55,0)</f>
        <v>119</v>
      </c>
      <c r="L105" s="6">
        <f>ROUND(+J105*8.92,0)</f>
        <v>687</v>
      </c>
      <c r="M105" s="6">
        <f>ROUND(+J105*1.03,0)</f>
        <v>79</v>
      </c>
      <c r="N105" s="7">
        <f>ROUND(+J105/1.1,0)</f>
        <v>70</v>
      </c>
      <c r="O105"/>
    </row>
    <row r="106" spans="1:15" s="1" customFormat="1" ht="16" customHeight="1" x14ac:dyDescent="0.2">
      <c r="A106" s="24" t="s">
        <v>55</v>
      </c>
      <c r="B106" s="25" t="s">
        <v>422</v>
      </c>
      <c r="C106" s="25">
        <v>2009</v>
      </c>
      <c r="D106" s="26" t="s">
        <v>5</v>
      </c>
      <c r="E106" s="5" t="s">
        <v>6</v>
      </c>
      <c r="F106" s="5" t="s">
        <v>10</v>
      </c>
      <c r="G106" s="5" t="s">
        <v>287</v>
      </c>
      <c r="H106" s="5" t="s">
        <v>40</v>
      </c>
      <c r="I106" s="4">
        <v>6</v>
      </c>
      <c r="J106" s="17">
        <v>180</v>
      </c>
      <c r="K106" s="6">
        <f>ROUND(+J106*1.55,0)</f>
        <v>279</v>
      </c>
      <c r="L106" s="6">
        <f>ROUND(+J106*8.92,0)</f>
        <v>1606</v>
      </c>
      <c r="M106" s="6">
        <f>ROUND(+J106*1.03,0)</f>
        <v>185</v>
      </c>
      <c r="N106" s="7">
        <f>ROUND(+J106/1.1,0)</f>
        <v>164</v>
      </c>
      <c r="O106"/>
    </row>
    <row r="107" spans="1:15" s="1" customFormat="1" ht="16" customHeight="1" x14ac:dyDescent="0.2">
      <c r="A107" s="24" t="s">
        <v>138</v>
      </c>
      <c r="B107" s="25" t="s">
        <v>156</v>
      </c>
      <c r="C107" s="25">
        <v>2000</v>
      </c>
      <c r="D107" s="26" t="s">
        <v>5</v>
      </c>
      <c r="E107" s="5" t="s">
        <v>6</v>
      </c>
      <c r="F107" s="5" t="s">
        <v>10</v>
      </c>
      <c r="G107" s="5" t="s">
        <v>287</v>
      </c>
      <c r="H107" s="5" t="s">
        <v>40</v>
      </c>
      <c r="I107" s="4">
        <v>6</v>
      </c>
      <c r="J107" s="17">
        <v>124</v>
      </c>
      <c r="K107" s="6">
        <f>ROUND(+J107*1.55,0)</f>
        <v>192</v>
      </c>
      <c r="L107" s="6">
        <f>ROUND(+J107*8.92,0)</f>
        <v>1106</v>
      </c>
      <c r="M107" s="6">
        <f>ROUND(+J107*1.03,0)</f>
        <v>128</v>
      </c>
      <c r="N107" s="7">
        <f>ROUND(+J107/1.1,0)</f>
        <v>113</v>
      </c>
      <c r="O107"/>
    </row>
    <row r="108" spans="1:15" s="1" customFormat="1" ht="16" customHeight="1" x14ac:dyDescent="0.2">
      <c r="A108" s="24" t="s">
        <v>138</v>
      </c>
      <c r="B108" s="25" t="s">
        <v>156</v>
      </c>
      <c r="C108" s="25">
        <v>2017</v>
      </c>
      <c r="D108" s="26" t="s">
        <v>5</v>
      </c>
      <c r="E108" s="5" t="s">
        <v>6</v>
      </c>
      <c r="F108" s="5" t="s">
        <v>10</v>
      </c>
      <c r="G108" s="5" t="s">
        <v>287</v>
      </c>
      <c r="H108" s="5" t="s">
        <v>39</v>
      </c>
      <c r="I108" s="4">
        <v>9</v>
      </c>
      <c r="J108" s="17">
        <v>67</v>
      </c>
      <c r="K108" s="6">
        <f>ROUND(+J108*1.55,0)</f>
        <v>104</v>
      </c>
      <c r="L108" s="6">
        <f>ROUND(+J108*8.92,0)</f>
        <v>598</v>
      </c>
      <c r="M108" s="6">
        <f>ROUND(+J108*1.03,0)</f>
        <v>69</v>
      </c>
      <c r="N108" s="7">
        <f>ROUND(+J108/1.1,0)</f>
        <v>61</v>
      </c>
      <c r="O108"/>
    </row>
    <row r="109" spans="1:15" s="1" customFormat="1" ht="16" customHeight="1" x14ac:dyDescent="0.2">
      <c r="A109" s="24" t="s">
        <v>138</v>
      </c>
      <c r="B109" s="25" t="s">
        <v>139</v>
      </c>
      <c r="C109" s="25">
        <v>1994</v>
      </c>
      <c r="D109" s="26" t="s">
        <v>5</v>
      </c>
      <c r="E109" s="5" t="s">
        <v>6</v>
      </c>
      <c r="F109" s="5" t="s">
        <v>10</v>
      </c>
      <c r="G109" s="5" t="s">
        <v>287</v>
      </c>
      <c r="H109" s="5" t="s">
        <v>9</v>
      </c>
      <c r="I109" s="4">
        <v>5</v>
      </c>
      <c r="J109" s="17">
        <v>70</v>
      </c>
      <c r="K109" s="6">
        <f>ROUND(+J109*1.55,0)</f>
        <v>109</v>
      </c>
      <c r="L109" s="6">
        <f>ROUND(+J109*8.92,0)</f>
        <v>624</v>
      </c>
      <c r="M109" s="6">
        <f>ROUND(+J109*1.03,0)</f>
        <v>72</v>
      </c>
      <c r="N109" s="7">
        <f>ROUND(+J109/1.1,0)</f>
        <v>64</v>
      </c>
      <c r="O109"/>
    </row>
    <row r="110" spans="1:15" s="1" customFormat="1" ht="16" customHeight="1" x14ac:dyDescent="0.2">
      <c r="A110" s="24" t="s">
        <v>191</v>
      </c>
      <c r="B110" s="25" t="s">
        <v>242</v>
      </c>
      <c r="C110" s="25">
        <v>1993</v>
      </c>
      <c r="D110" s="26" t="s">
        <v>5</v>
      </c>
      <c r="E110" s="5" t="s">
        <v>6</v>
      </c>
      <c r="F110" s="5" t="s">
        <v>10</v>
      </c>
      <c r="G110" s="5" t="s">
        <v>287</v>
      </c>
      <c r="H110" s="5" t="s">
        <v>9</v>
      </c>
      <c r="I110" s="4">
        <v>3</v>
      </c>
      <c r="J110" s="17">
        <v>130</v>
      </c>
      <c r="K110" s="6">
        <f>ROUND(+J110*1.55,0)</f>
        <v>202</v>
      </c>
      <c r="L110" s="6">
        <f>ROUND(+J110*8.92,0)</f>
        <v>1160</v>
      </c>
      <c r="M110" s="6">
        <f>ROUND(+J110*1.03,0)</f>
        <v>134</v>
      </c>
      <c r="N110" s="7">
        <f>ROUND(+J110/1.1,0)</f>
        <v>118</v>
      </c>
      <c r="O110"/>
    </row>
    <row r="111" spans="1:15" s="1" customFormat="1" ht="16" customHeight="1" x14ac:dyDescent="0.2">
      <c r="A111" s="24" t="s">
        <v>191</v>
      </c>
      <c r="B111" s="25" t="s">
        <v>242</v>
      </c>
      <c r="C111" s="25">
        <v>2000</v>
      </c>
      <c r="D111" s="26" t="s">
        <v>5</v>
      </c>
      <c r="E111" s="5" t="s">
        <v>6</v>
      </c>
      <c r="F111" s="5" t="s">
        <v>10</v>
      </c>
      <c r="G111" s="5" t="s">
        <v>287</v>
      </c>
      <c r="H111" s="5" t="s">
        <v>9</v>
      </c>
      <c r="I111" s="4">
        <v>4</v>
      </c>
      <c r="J111" s="17">
        <v>255</v>
      </c>
      <c r="K111" s="6">
        <f>ROUND(+J111*1.55,0)</f>
        <v>395</v>
      </c>
      <c r="L111" s="6">
        <f>ROUND(+J111*8.92,0)</f>
        <v>2275</v>
      </c>
      <c r="M111" s="6">
        <f>ROUND(+J111*1.03,0)</f>
        <v>263</v>
      </c>
      <c r="N111" s="7">
        <f>ROUND(+J111/1.1,0)</f>
        <v>232</v>
      </c>
      <c r="O111"/>
    </row>
    <row r="112" spans="1:15" s="1" customFormat="1" ht="16" customHeight="1" x14ac:dyDescent="0.2">
      <c r="A112" s="24" t="s">
        <v>191</v>
      </c>
      <c r="B112" s="25" t="s">
        <v>242</v>
      </c>
      <c r="C112" s="25">
        <v>2003</v>
      </c>
      <c r="D112" s="26" t="s">
        <v>5</v>
      </c>
      <c r="E112" s="5" t="s">
        <v>6</v>
      </c>
      <c r="F112" s="5" t="s">
        <v>10</v>
      </c>
      <c r="G112" s="5" t="s">
        <v>287</v>
      </c>
      <c r="H112" s="5" t="s">
        <v>39</v>
      </c>
      <c r="I112" s="4">
        <v>6</v>
      </c>
      <c r="J112" s="17">
        <v>130</v>
      </c>
      <c r="K112" s="6">
        <f>ROUND(+J112*1.55,0)</f>
        <v>202</v>
      </c>
      <c r="L112" s="6">
        <f>ROUND(+J112*8.92,0)</f>
        <v>1160</v>
      </c>
      <c r="M112" s="6">
        <f>ROUND(+J112*1.03,0)</f>
        <v>134</v>
      </c>
      <c r="N112" s="7">
        <f>ROUND(+J112/1.1,0)</f>
        <v>118</v>
      </c>
      <c r="O112"/>
    </row>
    <row r="113" spans="1:15" s="1" customFormat="1" ht="16" customHeight="1" x14ac:dyDescent="0.2">
      <c r="A113" s="24" t="s">
        <v>365</v>
      </c>
      <c r="B113" s="25" t="s">
        <v>366</v>
      </c>
      <c r="C113" s="25">
        <v>1998</v>
      </c>
      <c r="D113" s="26" t="s">
        <v>5</v>
      </c>
      <c r="E113" s="5" t="s">
        <v>6</v>
      </c>
      <c r="F113" s="5" t="s">
        <v>10</v>
      </c>
      <c r="G113" s="5" t="s">
        <v>287</v>
      </c>
      <c r="H113" s="5" t="s">
        <v>39</v>
      </c>
      <c r="I113" s="4">
        <v>12</v>
      </c>
      <c r="J113" s="17">
        <v>89</v>
      </c>
      <c r="K113" s="6">
        <f>ROUND(+J113*1.55,0)</f>
        <v>138</v>
      </c>
      <c r="L113" s="6">
        <f>ROUND(+J113*8.92,0)</f>
        <v>794</v>
      </c>
      <c r="M113" s="6">
        <f>ROUND(+J113*1.03,0)</f>
        <v>92</v>
      </c>
      <c r="N113" s="7">
        <f>ROUND(+J113/1.1,0)</f>
        <v>81</v>
      </c>
      <c r="O113"/>
    </row>
    <row r="114" spans="1:15" s="1" customFormat="1" ht="16" customHeight="1" x14ac:dyDescent="0.2">
      <c r="A114" s="24" t="s">
        <v>365</v>
      </c>
      <c r="B114" s="25" t="s">
        <v>366</v>
      </c>
      <c r="C114" s="25">
        <v>2002</v>
      </c>
      <c r="D114" s="26" t="s">
        <v>5</v>
      </c>
      <c r="E114" s="5" t="s">
        <v>6</v>
      </c>
      <c r="F114" s="5" t="s">
        <v>10</v>
      </c>
      <c r="G114" s="5" t="s">
        <v>287</v>
      </c>
      <c r="H114" s="5" t="s">
        <v>39</v>
      </c>
      <c r="I114" s="4">
        <v>12</v>
      </c>
      <c r="J114" s="17">
        <v>69</v>
      </c>
      <c r="K114" s="6">
        <f>ROUND(+J114*1.55,0)</f>
        <v>107</v>
      </c>
      <c r="L114" s="6">
        <f>ROUND(+J114*8.92,0)</f>
        <v>615</v>
      </c>
      <c r="M114" s="6">
        <f>ROUND(+J114*1.03,0)</f>
        <v>71</v>
      </c>
      <c r="N114" s="7">
        <f>ROUND(+J114/1.1,0)</f>
        <v>63</v>
      </c>
      <c r="O114"/>
    </row>
    <row r="115" spans="1:15" s="1" customFormat="1" ht="16" customHeight="1" x14ac:dyDescent="0.2">
      <c r="A115" s="24" t="s">
        <v>365</v>
      </c>
      <c r="B115" s="25" t="s">
        <v>366</v>
      </c>
      <c r="C115" s="25">
        <v>2004</v>
      </c>
      <c r="D115" s="26" t="s">
        <v>5</v>
      </c>
      <c r="E115" s="5" t="s">
        <v>6</v>
      </c>
      <c r="F115" s="5" t="s">
        <v>10</v>
      </c>
      <c r="G115" s="5" t="s">
        <v>287</v>
      </c>
      <c r="H115" s="5" t="s">
        <v>39</v>
      </c>
      <c r="I115" s="4">
        <v>12</v>
      </c>
      <c r="J115" s="17">
        <v>69</v>
      </c>
      <c r="K115" s="6">
        <f>ROUND(+J115*1.55,0)</f>
        <v>107</v>
      </c>
      <c r="L115" s="6">
        <f>ROUND(+J115*8.92,0)</f>
        <v>615</v>
      </c>
      <c r="M115" s="6">
        <f>ROUND(+J115*1.03,0)</f>
        <v>71</v>
      </c>
      <c r="N115" s="7">
        <f>ROUND(+J115/1.1,0)</f>
        <v>63</v>
      </c>
      <c r="O115"/>
    </row>
    <row r="116" spans="1:15" s="1" customFormat="1" ht="16" customHeight="1" x14ac:dyDescent="0.2">
      <c r="A116" s="24" t="s">
        <v>31</v>
      </c>
      <c r="B116" s="25" t="s">
        <v>27</v>
      </c>
      <c r="C116" s="25">
        <v>2017</v>
      </c>
      <c r="D116" s="26" t="s">
        <v>5</v>
      </c>
      <c r="E116" s="5" t="s">
        <v>6</v>
      </c>
      <c r="F116" s="5" t="s">
        <v>10</v>
      </c>
      <c r="G116" s="5" t="s">
        <v>287</v>
      </c>
      <c r="H116" s="5" t="s">
        <v>40</v>
      </c>
      <c r="I116" s="4">
        <v>6</v>
      </c>
      <c r="J116" s="17">
        <v>90</v>
      </c>
      <c r="K116" s="6">
        <f>ROUND(+J116*1.55,0)</f>
        <v>140</v>
      </c>
      <c r="L116" s="6">
        <f>ROUND(+J116*8.92,0)</f>
        <v>803</v>
      </c>
      <c r="M116" s="6">
        <f>ROUND(+J116*1.03,0)</f>
        <v>93</v>
      </c>
      <c r="N116" s="7">
        <f>ROUND(+J116/1.1,0)</f>
        <v>82</v>
      </c>
      <c r="O116"/>
    </row>
    <row r="117" spans="1:15" s="1" customFormat="1" ht="16" customHeight="1" x14ac:dyDescent="0.2">
      <c r="A117" s="24" t="s">
        <v>31</v>
      </c>
      <c r="B117" s="25" t="s">
        <v>27</v>
      </c>
      <c r="C117" s="25">
        <v>2019</v>
      </c>
      <c r="D117" s="26" t="s">
        <v>5</v>
      </c>
      <c r="E117" s="5" t="s">
        <v>6</v>
      </c>
      <c r="F117" s="5" t="s">
        <v>10</v>
      </c>
      <c r="G117" s="5" t="s">
        <v>287</v>
      </c>
      <c r="H117" s="5" t="s">
        <v>40</v>
      </c>
      <c r="I117" s="4">
        <v>12</v>
      </c>
      <c r="J117" s="17">
        <v>100</v>
      </c>
      <c r="K117" s="6">
        <f>ROUND(+J117*1.55,0)</f>
        <v>155</v>
      </c>
      <c r="L117" s="6">
        <f>ROUND(+J117*8.92,0)</f>
        <v>892</v>
      </c>
      <c r="M117" s="6">
        <f>ROUND(+J117*1.03,0)</f>
        <v>103</v>
      </c>
      <c r="N117" s="7">
        <f>ROUND(+J117/1.1,0)</f>
        <v>91</v>
      </c>
      <c r="O117"/>
    </row>
    <row r="118" spans="1:15" s="1" customFormat="1" ht="16" customHeight="1" x14ac:dyDescent="0.2">
      <c r="A118" s="24" t="s">
        <v>31</v>
      </c>
      <c r="B118" s="25" t="s">
        <v>391</v>
      </c>
      <c r="C118" s="25">
        <v>1985</v>
      </c>
      <c r="D118" s="26" t="s">
        <v>5</v>
      </c>
      <c r="E118" s="5" t="s">
        <v>6</v>
      </c>
      <c r="F118" s="5" t="s">
        <v>10</v>
      </c>
      <c r="G118" s="5" t="s">
        <v>287</v>
      </c>
      <c r="H118" s="5" t="s">
        <v>9</v>
      </c>
      <c r="I118" s="4">
        <v>4</v>
      </c>
      <c r="J118" s="17">
        <v>190</v>
      </c>
      <c r="K118" s="6">
        <f>ROUND(+J118*1.55,0)</f>
        <v>295</v>
      </c>
      <c r="L118" s="6">
        <f>ROUND(+J118*8.92,0)</f>
        <v>1695</v>
      </c>
      <c r="M118" s="6">
        <f>ROUND(+J118*1.03,0)</f>
        <v>196</v>
      </c>
      <c r="N118" s="7">
        <f>ROUND(+J118/1.1,0)</f>
        <v>173</v>
      </c>
      <c r="O118"/>
    </row>
    <row r="119" spans="1:15" s="1" customFormat="1" ht="16" customHeight="1" x14ac:dyDescent="0.2">
      <c r="A119" s="24" t="s">
        <v>282</v>
      </c>
      <c r="B119" s="25" t="s">
        <v>82</v>
      </c>
      <c r="C119" s="25">
        <v>2002</v>
      </c>
      <c r="D119" s="26" t="s">
        <v>5</v>
      </c>
      <c r="E119" s="5" t="s">
        <v>6</v>
      </c>
      <c r="F119" s="5" t="s">
        <v>10</v>
      </c>
      <c r="G119" s="5" t="s">
        <v>290</v>
      </c>
      <c r="H119" s="5" t="s">
        <v>9</v>
      </c>
      <c r="I119" s="4">
        <v>1</v>
      </c>
      <c r="J119" s="17">
        <v>800</v>
      </c>
      <c r="K119" s="6">
        <f>ROUND(+J119*1.55,0)</f>
        <v>1240</v>
      </c>
      <c r="L119" s="6">
        <f>ROUND(+J119*8.92,0)</f>
        <v>7136</v>
      </c>
      <c r="M119" s="6">
        <f>ROUND(+J119*1.03,0)</f>
        <v>824</v>
      </c>
      <c r="N119" s="7">
        <f>ROUND(+J119/1.1,0)</f>
        <v>727</v>
      </c>
      <c r="O119"/>
    </row>
    <row r="120" spans="1:15" s="1" customFormat="1" ht="16" customHeight="1" x14ac:dyDescent="0.2">
      <c r="A120" s="24" t="s">
        <v>389</v>
      </c>
      <c r="B120" s="25" t="s">
        <v>390</v>
      </c>
      <c r="C120" s="25">
        <v>1990</v>
      </c>
      <c r="D120" s="26" t="s">
        <v>5</v>
      </c>
      <c r="E120" s="5" t="s">
        <v>6</v>
      </c>
      <c r="F120" s="5" t="s">
        <v>10</v>
      </c>
      <c r="G120" s="5" t="s">
        <v>287</v>
      </c>
      <c r="H120" s="5" t="s">
        <v>9</v>
      </c>
      <c r="I120" s="4">
        <v>1</v>
      </c>
      <c r="J120" s="17">
        <v>750</v>
      </c>
      <c r="K120" s="6">
        <f>ROUND(+J120*1.55,0)</f>
        <v>1163</v>
      </c>
      <c r="L120" s="6">
        <f>ROUND(+J120*8.92,0)</f>
        <v>6690</v>
      </c>
      <c r="M120" s="6">
        <f>ROUND(+J120*1.03,0)</f>
        <v>773</v>
      </c>
      <c r="N120" s="7">
        <f>ROUND(+J120/1.1,0)</f>
        <v>682</v>
      </c>
      <c r="O120"/>
    </row>
    <row r="121" spans="1:15" s="1" customFormat="1" ht="16" customHeight="1" x14ac:dyDescent="0.2">
      <c r="A121" s="24" t="s">
        <v>267</v>
      </c>
      <c r="B121" s="25" t="s">
        <v>268</v>
      </c>
      <c r="C121" s="25">
        <v>2002</v>
      </c>
      <c r="D121" s="26" t="s">
        <v>5</v>
      </c>
      <c r="E121" s="5" t="s">
        <v>6</v>
      </c>
      <c r="F121" s="5" t="s">
        <v>10</v>
      </c>
      <c r="G121" s="5" t="s">
        <v>287</v>
      </c>
      <c r="H121" s="5" t="s">
        <v>39</v>
      </c>
      <c r="I121" s="4">
        <v>12</v>
      </c>
      <c r="J121" s="17">
        <v>75</v>
      </c>
      <c r="K121" s="6">
        <f>ROUND(+J121*1.55,0)</f>
        <v>116</v>
      </c>
      <c r="L121" s="6">
        <f>ROUND(+J121*8.92,0)</f>
        <v>669</v>
      </c>
      <c r="M121" s="6">
        <f>ROUND(+J121*1.03,0)</f>
        <v>77</v>
      </c>
      <c r="N121" s="7">
        <f>ROUND(+J121/1.1,0)</f>
        <v>68</v>
      </c>
      <c r="O121"/>
    </row>
    <row r="122" spans="1:15" s="1" customFormat="1" ht="16" customHeight="1" x14ac:dyDescent="0.2">
      <c r="A122" s="24" t="s">
        <v>267</v>
      </c>
      <c r="B122" s="25" t="s">
        <v>268</v>
      </c>
      <c r="C122" s="25">
        <v>2009</v>
      </c>
      <c r="D122" s="26" t="s">
        <v>5</v>
      </c>
      <c r="E122" s="5" t="s">
        <v>6</v>
      </c>
      <c r="F122" s="5" t="s">
        <v>10</v>
      </c>
      <c r="G122" s="5" t="s">
        <v>287</v>
      </c>
      <c r="H122" s="5" t="s">
        <v>40</v>
      </c>
      <c r="I122" s="4">
        <v>27</v>
      </c>
      <c r="J122" s="17">
        <v>230</v>
      </c>
      <c r="K122" s="6">
        <f>ROUND(+J122*1.55,0)</f>
        <v>357</v>
      </c>
      <c r="L122" s="6">
        <f>ROUND(+J122*8.92,0)</f>
        <v>2052</v>
      </c>
      <c r="M122" s="6">
        <f>ROUND(+J122*1.03,0)</f>
        <v>237</v>
      </c>
      <c r="N122" s="7">
        <f>ROUND(+J122/1.1,0)</f>
        <v>209</v>
      </c>
      <c r="O122"/>
    </row>
    <row r="123" spans="1:15" s="1" customFormat="1" ht="16" customHeight="1" x14ac:dyDescent="0.2">
      <c r="A123" s="24" t="s">
        <v>30</v>
      </c>
      <c r="B123" s="25" t="s">
        <v>26</v>
      </c>
      <c r="C123" s="25">
        <v>1962</v>
      </c>
      <c r="D123" s="26" t="s">
        <v>5</v>
      </c>
      <c r="E123" s="5" t="s">
        <v>6</v>
      </c>
      <c r="F123" s="5" t="s">
        <v>10</v>
      </c>
      <c r="G123" s="5" t="s">
        <v>287</v>
      </c>
      <c r="H123" s="5" t="s">
        <v>9</v>
      </c>
      <c r="I123" s="4">
        <v>2</v>
      </c>
      <c r="J123" s="17">
        <v>500</v>
      </c>
      <c r="K123" s="6">
        <f>ROUND(+J123*1.55,0)</f>
        <v>775</v>
      </c>
      <c r="L123" s="6">
        <f>ROUND(+J123*8.92,0)</f>
        <v>4460</v>
      </c>
      <c r="M123" s="6">
        <f>ROUND(+J123*1.03,0)</f>
        <v>515</v>
      </c>
      <c r="N123" s="7">
        <f>ROUND(+J123/1.1,0)</f>
        <v>455</v>
      </c>
      <c r="O123"/>
    </row>
    <row r="124" spans="1:15" s="1" customFormat="1" ht="16" customHeight="1" x14ac:dyDescent="0.2">
      <c r="A124" s="24" t="s">
        <v>30</v>
      </c>
      <c r="B124" s="25" t="s">
        <v>26</v>
      </c>
      <c r="C124" s="25">
        <v>1985</v>
      </c>
      <c r="D124" s="26" t="s">
        <v>5</v>
      </c>
      <c r="E124" s="5" t="s">
        <v>6</v>
      </c>
      <c r="F124" s="5" t="s">
        <v>10</v>
      </c>
      <c r="G124" s="5" t="s">
        <v>287</v>
      </c>
      <c r="H124" s="5" t="s">
        <v>9</v>
      </c>
      <c r="I124" s="4">
        <v>2</v>
      </c>
      <c r="J124" s="17">
        <v>360</v>
      </c>
      <c r="K124" s="6">
        <f>ROUND(+J124*1.55,0)</f>
        <v>558</v>
      </c>
      <c r="L124" s="6">
        <f>ROUND(+J124*8.92,0)</f>
        <v>3211</v>
      </c>
      <c r="M124" s="6">
        <f>ROUND(+J124*1.03,0)</f>
        <v>371</v>
      </c>
      <c r="N124" s="7">
        <f>ROUND(+J124/1.1,0)</f>
        <v>327</v>
      </c>
      <c r="O124"/>
    </row>
    <row r="125" spans="1:15" s="1" customFormat="1" ht="16" customHeight="1" x14ac:dyDescent="0.2">
      <c r="A125" s="24" t="s">
        <v>30</v>
      </c>
      <c r="B125" s="25" t="s">
        <v>26</v>
      </c>
      <c r="C125" s="25">
        <v>1991</v>
      </c>
      <c r="D125" s="26" t="s">
        <v>5</v>
      </c>
      <c r="E125" s="5" t="s">
        <v>6</v>
      </c>
      <c r="F125" s="5" t="s">
        <v>10</v>
      </c>
      <c r="G125" s="5" t="s">
        <v>290</v>
      </c>
      <c r="H125" s="5" t="s">
        <v>9</v>
      </c>
      <c r="I125" s="4">
        <v>1</v>
      </c>
      <c r="J125" s="17">
        <v>625</v>
      </c>
      <c r="K125" s="6">
        <f>ROUND(+J125*1.55,0)</f>
        <v>969</v>
      </c>
      <c r="L125" s="6">
        <f>ROUND(+J125*8.92,0)</f>
        <v>5575</v>
      </c>
      <c r="M125" s="6">
        <f>ROUND(+J125*1.03,0)</f>
        <v>644</v>
      </c>
      <c r="N125" s="7">
        <f>ROUND(+J125/1.1,0)</f>
        <v>568</v>
      </c>
      <c r="O125"/>
    </row>
    <row r="126" spans="1:15" s="1" customFormat="1" ht="16" customHeight="1" x14ac:dyDescent="0.2">
      <c r="A126" s="24" t="s">
        <v>30</v>
      </c>
      <c r="B126" s="25" t="s">
        <v>26</v>
      </c>
      <c r="C126" s="25">
        <v>1996</v>
      </c>
      <c r="D126" s="26" t="s">
        <v>5</v>
      </c>
      <c r="E126" s="5" t="s">
        <v>6</v>
      </c>
      <c r="F126" s="5" t="s">
        <v>10</v>
      </c>
      <c r="G126" s="5" t="s">
        <v>287</v>
      </c>
      <c r="H126" s="5" t="s">
        <v>9</v>
      </c>
      <c r="I126" s="4">
        <v>1</v>
      </c>
      <c r="J126" s="17">
        <v>475</v>
      </c>
      <c r="K126" s="6">
        <f>ROUND(+J126*1.55,0)</f>
        <v>736</v>
      </c>
      <c r="L126" s="6">
        <f>ROUND(+J126*8.92,0)</f>
        <v>4237</v>
      </c>
      <c r="M126" s="6">
        <f>ROUND(+J126*1.03,0)</f>
        <v>489</v>
      </c>
      <c r="N126" s="7">
        <f>ROUND(+J126/1.1,0)</f>
        <v>432</v>
      </c>
      <c r="O126"/>
    </row>
    <row r="127" spans="1:15" s="1" customFormat="1" ht="16" customHeight="1" x14ac:dyDescent="0.2">
      <c r="A127" s="24" t="s">
        <v>30</v>
      </c>
      <c r="B127" s="25" t="s">
        <v>26</v>
      </c>
      <c r="C127" s="25">
        <v>1999</v>
      </c>
      <c r="D127" s="26" t="s">
        <v>5</v>
      </c>
      <c r="E127" s="5" t="s">
        <v>6</v>
      </c>
      <c r="F127" s="5" t="s">
        <v>10</v>
      </c>
      <c r="G127" s="5" t="s">
        <v>290</v>
      </c>
      <c r="H127" s="5" t="s">
        <v>396</v>
      </c>
      <c r="I127" s="4">
        <v>1</v>
      </c>
      <c r="J127" s="17">
        <v>790</v>
      </c>
      <c r="K127" s="6">
        <f>ROUND(+J127*1.55,0)</f>
        <v>1225</v>
      </c>
      <c r="L127" s="6">
        <f>ROUND(+J127*8.92,0)</f>
        <v>7047</v>
      </c>
      <c r="M127" s="6">
        <f>ROUND(+J127*1.03,0)</f>
        <v>814</v>
      </c>
      <c r="N127" s="7">
        <f>ROUND(+J127/1.1,0)</f>
        <v>718</v>
      </c>
      <c r="O127"/>
    </row>
    <row r="128" spans="1:15" s="1" customFormat="1" ht="16" customHeight="1" x14ac:dyDescent="0.2">
      <c r="A128" s="24" t="s">
        <v>30</v>
      </c>
      <c r="B128" s="25" t="s">
        <v>299</v>
      </c>
      <c r="C128" s="25">
        <v>1990</v>
      </c>
      <c r="D128" s="26" t="s">
        <v>5</v>
      </c>
      <c r="E128" s="5" t="s">
        <v>6</v>
      </c>
      <c r="F128" s="5" t="s">
        <v>10</v>
      </c>
      <c r="G128" s="5" t="s">
        <v>287</v>
      </c>
      <c r="H128" s="5" t="s">
        <v>9</v>
      </c>
      <c r="I128" s="4">
        <v>1</v>
      </c>
      <c r="J128" s="17">
        <v>290</v>
      </c>
      <c r="K128" s="6">
        <f>ROUND(+J128*1.55,0)</f>
        <v>450</v>
      </c>
      <c r="L128" s="6">
        <f>ROUND(+J128*8.92,0)</f>
        <v>2587</v>
      </c>
      <c r="M128" s="6">
        <f>ROUND(+J128*1.03,0)</f>
        <v>299</v>
      </c>
      <c r="N128" s="7">
        <f>ROUND(+J128/1.1,0)</f>
        <v>264</v>
      </c>
      <c r="O128"/>
    </row>
    <row r="129" spans="1:15" s="1" customFormat="1" ht="16" customHeight="1" x14ac:dyDescent="0.2">
      <c r="A129" s="24" t="s">
        <v>30</v>
      </c>
      <c r="B129" s="25" t="s">
        <v>367</v>
      </c>
      <c r="C129" s="25">
        <v>2005</v>
      </c>
      <c r="D129" s="26" t="s">
        <v>5</v>
      </c>
      <c r="E129" s="5" t="s">
        <v>6</v>
      </c>
      <c r="F129" s="5" t="s">
        <v>10</v>
      </c>
      <c r="G129" s="5" t="s">
        <v>287</v>
      </c>
      <c r="H129" s="5" t="s">
        <v>40</v>
      </c>
      <c r="I129" s="4">
        <v>6</v>
      </c>
      <c r="J129" s="17">
        <v>190</v>
      </c>
      <c r="K129" s="6">
        <f>ROUND(+J129*1.55,0)</f>
        <v>295</v>
      </c>
      <c r="L129" s="6">
        <f>ROUND(+J129*8.92,0)</f>
        <v>1695</v>
      </c>
      <c r="M129" s="6">
        <f>ROUND(+J129*1.03,0)</f>
        <v>196</v>
      </c>
      <c r="N129" s="7">
        <f>ROUND(+J129/1.1,0)</f>
        <v>173</v>
      </c>
      <c r="O129"/>
    </row>
    <row r="130" spans="1:15" s="1" customFormat="1" ht="16" customHeight="1" x14ac:dyDescent="0.2">
      <c r="A130" s="24" t="s">
        <v>210</v>
      </c>
      <c r="B130" s="25" t="s">
        <v>347</v>
      </c>
      <c r="C130" s="25">
        <v>2014</v>
      </c>
      <c r="D130" s="26" t="s">
        <v>5</v>
      </c>
      <c r="E130" s="5" t="s">
        <v>6</v>
      </c>
      <c r="F130" s="5" t="s">
        <v>10</v>
      </c>
      <c r="G130" s="5" t="s">
        <v>287</v>
      </c>
      <c r="H130" s="5" t="s">
        <v>40</v>
      </c>
      <c r="I130" s="4">
        <v>12</v>
      </c>
      <c r="J130" s="17">
        <v>80</v>
      </c>
      <c r="K130" s="6">
        <f>ROUND(+J130*1.55,0)</f>
        <v>124</v>
      </c>
      <c r="L130" s="6">
        <f>ROUND(+J130*8.92,0)</f>
        <v>714</v>
      </c>
      <c r="M130" s="6">
        <f>ROUND(+J130*1.03,0)</f>
        <v>82</v>
      </c>
      <c r="N130" s="7">
        <f>ROUND(+J130/1.1,0)</f>
        <v>73</v>
      </c>
      <c r="O130"/>
    </row>
    <row r="131" spans="1:15" s="1" customFormat="1" ht="16" customHeight="1" x14ac:dyDescent="0.2">
      <c r="A131" s="24" t="s">
        <v>210</v>
      </c>
      <c r="B131" s="25" t="s">
        <v>347</v>
      </c>
      <c r="C131" s="25">
        <v>2016</v>
      </c>
      <c r="D131" s="26" t="s">
        <v>5</v>
      </c>
      <c r="E131" s="5" t="s">
        <v>6</v>
      </c>
      <c r="F131" s="5" t="s">
        <v>10</v>
      </c>
      <c r="G131" s="5" t="s">
        <v>287</v>
      </c>
      <c r="H131" s="5" t="s">
        <v>40</v>
      </c>
      <c r="I131" s="4">
        <v>48</v>
      </c>
      <c r="J131" s="17">
        <v>90</v>
      </c>
      <c r="K131" s="6">
        <f>ROUND(+J131*1.55,0)</f>
        <v>140</v>
      </c>
      <c r="L131" s="6">
        <f>ROUND(+J131*8.92,0)</f>
        <v>803</v>
      </c>
      <c r="M131" s="6">
        <f>ROUND(+J131*1.03,0)</f>
        <v>93</v>
      </c>
      <c r="N131" s="7">
        <f>ROUND(+J131/1.1,0)</f>
        <v>82</v>
      </c>
      <c r="O131"/>
    </row>
    <row r="132" spans="1:15" s="1" customFormat="1" ht="16" customHeight="1" x14ac:dyDescent="0.2">
      <c r="A132" s="24" t="s">
        <v>210</v>
      </c>
      <c r="B132" s="25" t="s">
        <v>347</v>
      </c>
      <c r="C132" s="25">
        <v>2021</v>
      </c>
      <c r="D132" s="26" t="s">
        <v>5</v>
      </c>
      <c r="E132" s="5" t="s">
        <v>6</v>
      </c>
      <c r="F132" s="5" t="s">
        <v>10</v>
      </c>
      <c r="G132" s="5" t="s">
        <v>287</v>
      </c>
      <c r="H132" s="5" t="s">
        <v>40</v>
      </c>
      <c r="I132" s="4">
        <v>96</v>
      </c>
      <c r="J132" s="17">
        <v>68</v>
      </c>
      <c r="K132" s="6">
        <f>ROUND(+J132*1.55,0)</f>
        <v>105</v>
      </c>
      <c r="L132" s="6">
        <f>ROUND(+J132*8.92,0)</f>
        <v>607</v>
      </c>
      <c r="M132" s="6">
        <f>ROUND(+J132*1.03,0)</f>
        <v>70</v>
      </c>
      <c r="N132" s="7">
        <f>ROUND(+J132/1.1,0)</f>
        <v>62</v>
      </c>
      <c r="O132"/>
    </row>
    <row r="133" spans="1:15" s="1" customFormat="1" ht="16" customHeight="1" x14ac:dyDescent="0.2">
      <c r="A133" s="24" t="s">
        <v>210</v>
      </c>
      <c r="B133" s="25" t="s">
        <v>213</v>
      </c>
      <c r="C133" s="25">
        <v>1975</v>
      </c>
      <c r="D133" s="26" t="s">
        <v>5</v>
      </c>
      <c r="E133" s="5" t="s">
        <v>6</v>
      </c>
      <c r="F133" s="5" t="s">
        <v>10</v>
      </c>
      <c r="G133" s="5" t="s">
        <v>287</v>
      </c>
      <c r="H133" s="5" t="s">
        <v>9</v>
      </c>
      <c r="I133" s="4">
        <v>1</v>
      </c>
      <c r="J133" s="17">
        <v>190</v>
      </c>
      <c r="K133" s="6">
        <f>ROUND(+J133*1.55,0)</f>
        <v>295</v>
      </c>
      <c r="L133" s="6">
        <f>ROUND(+J133*8.92,0)</f>
        <v>1695</v>
      </c>
      <c r="M133" s="6">
        <f>ROUND(+J133*1.03,0)</f>
        <v>196</v>
      </c>
      <c r="N133" s="7">
        <f>ROUND(+J133/1.1,0)</f>
        <v>173</v>
      </c>
      <c r="O133"/>
    </row>
    <row r="134" spans="1:15" s="1" customFormat="1" ht="16" customHeight="1" x14ac:dyDescent="0.2">
      <c r="A134" s="24" t="s">
        <v>210</v>
      </c>
      <c r="B134" s="25" t="s">
        <v>213</v>
      </c>
      <c r="C134" s="25">
        <v>1991</v>
      </c>
      <c r="D134" s="26" t="s">
        <v>5</v>
      </c>
      <c r="E134" s="5" t="s">
        <v>6</v>
      </c>
      <c r="F134" s="5" t="s">
        <v>10</v>
      </c>
      <c r="G134" s="5" t="s">
        <v>287</v>
      </c>
      <c r="H134" s="5" t="s">
        <v>9</v>
      </c>
      <c r="I134" s="4">
        <v>1</v>
      </c>
      <c r="J134" s="17">
        <v>200</v>
      </c>
      <c r="K134" s="6">
        <f>ROUND(+J134*1.55,0)</f>
        <v>310</v>
      </c>
      <c r="L134" s="6">
        <f>ROUND(+J134*8.92,0)</f>
        <v>1784</v>
      </c>
      <c r="M134" s="6">
        <f>ROUND(+J134*1.03,0)</f>
        <v>206</v>
      </c>
      <c r="N134" s="7">
        <f>ROUND(+J134/1.1,0)</f>
        <v>182</v>
      </c>
      <c r="O134"/>
    </row>
    <row r="135" spans="1:15" s="1" customFormat="1" ht="16" customHeight="1" x14ac:dyDescent="0.2">
      <c r="A135" s="24" t="s">
        <v>210</v>
      </c>
      <c r="B135" s="25" t="s">
        <v>213</v>
      </c>
      <c r="C135" s="25">
        <v>1994</v>
      </c>
      <c r="D135" s="26" t="s">
        <v>5</v>
      </c>
      <c r="E135" s="5" t="s">
        <v>6</v>
      </c>
      <c r="F135" s="5" t="s">
        <v>10</v>
      </c>
      <c r="G135" s="5" t="s">
        <v>287</v>
      </c>
      <c r="H135" s="5" t="s">
        <v>39</v>
      </c>
      <c r="I135" s="4">
        <v>12</v>
      </c>
      <c r="J135" s="17">
        <v>175</v>
      </c>
      <c r="K135" s="6">
        <f>ROUND(+J135*1.55,0)</f>
        <v>271</v>
      </c>
      <c r="L135" s="6">
        <f>ROUND(+J135*8.92,0)</f>
        <v>1561</v>
      </c>
      <c r="M135" s="6">
        <f>ROUND(+J135*1.03,0)</f>
        <v>180</v>
      </c>
      <c r="N135" s="7">
        <f>ROUND(+J135/1.1,0)</f>
        <v>159</v>
      </c>
      <c r="O135"/>
    </row>
    <row r="136" spans="1:15" s="1" customFormat="1" ht="16" customHeight="1" x14ac:dyDescent="0.2">
      <c r="A136" s="24" t="s">
        <v>135</v>
      </c>
      <c r="B136" s="25" t="s">
        <v>136</v>
      </c>
      <c r="C136" s="25">
        <v>1994</v>
      </c>
      <c r="D136" s="26" t="s">
        <v>5</v>
      </c>
      <c r="E136" s="5" t="s">
        <v>6</v>
      </c>
      <c r="F136" s="5" t="s">
        <v>10</v>
      </c>
      <c r="G136" s="5" t="s">
        <v>287</v>
      </c>
      <c r="H136" s="5" t="s">
        <v>9</v>
      </c>
      <c r="I136" s="4">
        <v>2</v>
      </c>
      <c r="J136" s="17">
        <v>60</v>
      </c>
      <c r="K136" s="6">
        <f>ROUND(+J136*1.55,0)</f>
        <v>93</v>
      </c>
      <c r="L136" s="6">
        <f>ROUND(+J136*8.92,0)</f>
        <v>535</v>
      </c>
      <c r="M136" s="6">
        <f>ROUND(+J136*1.03,0)</f>
        <v>62</v>
      </c>
      <c r="N136" s="7">
        <f>ROUND(+J136/1.1,0)</f>
        <v>55</v>
      </c>
      <c r="O136"/>
    </row>
    <row r="137" spans="1:15" s="1" customFormat="1" ht="16" customHeight="1" x14ac:dyDescent="0.2">
      <c r="A137" s="24" t="s">
        <v>135</v>
      </c>
      <c r="B137" s="25" t="s">
        <v>136</v>
      </c>
      <c r="C137" s="25">
        <v>2000</v>
      </c>
      <c r="D137" s="26" t="s">
        <v>5</v>
      </c>
      <c r="E137" s="5" t="s">
        <v>6</v>
      </c>
      <c r="F137" s="5" t="s">
        <v>10</v>
      </c>
      <c r="G137" s="5" t="s">
        <v>287</v>
      </c>
      <c r="H137" s="5" t="s">
        <v>9</v>
      </c>
      <c r="I137" s="4">
        <v>5</v>
      </c>
      <c r="J137" s="17">
        <v>160</v>
      </c>
      <c r="K137" s="6">
        <f>ROUND(+J137*1.55,0)</f>
        <v>248</v>
      </c>
      <c r="L137" s="6">
        <f>ROUND(+J137*8.92,0)</f>
        <v>1427</v>
      </c>
      <c r="M137" s="6">
        <f>ROUND(+J137*1.03,0)</f>
        <v>165</v>
      </c>
      <c r="N137" s="7">
        <f>ROUND(+J137/1.1,0)</f>
        <v>145</v>
      </c>
      <c r="O137"/>
    </row>
    <row r="138" spans="1:15" s="1" customFormat="1" ht="16" customHeight="1" x14ac:dyDescent="0.2">
      <c r="A138" s="24" t="s">
        <v>135</v>
      </c>
      <c r="B138" s="25" t="s">
        <v>136</v>
      </c>
      <c r="C138" s="25">
        <v>2011</v>
      </c>
      <c r="D138" s="26" t="s">
        <v>5</v>
      </c>
      <c r="E138" s="5" t="s">
        <v>6</v>
      </c>
      <c r="F138" s="5" t="s">
        <v>10</v>
      </c>
      <c r="G138" s="5" t="s">
        <v>287</v>
      </c>
      <c r="H138" s="5" t="s">
        <v>40</v>
      </c>
      <c r="I138" s="4">
        <v>6</v>
      </c>
      <c r="J138" s="17">
        <v>80</v>
      </c>
      <c r="K138" s="6">
        <f>ROUND(+J138*1.55,0)</f>
        <v>124</v>
      </c>
      <c r="L138" s="6">
        <f>ROUND(+J138*8.92,0)</f>
        <v>714</v>
      </c>
      <c r="M138" s="6">
        <f>ROUND(+J138*1.03,0)</f>
        <v>82</v>
      </c>
      <c r="N138" s="7">
        <f>ROUND(+J138/1.1,0)</f>
        <v>73</v>
      </c>
      <c r="O138"/>
    </row>
    <row r="139" spans="1:15" s="1" customFormat="1" ht="16" customHeight="1" x14ac:dyDescent="0.2">
      <c r="A139" s="24" t="s">
        <v>91</v>
      </c>
      <c r="B139" s="25" t="s">
        <v>92</v>
      </c>
      <c r="C139" s="25">
        <v>2000</v>
      </c>
      <c r="D139" s="26" t="s">
        <v>5</v>
      </c>
      <c r="E139" s="5" t="s">
        <v>6</v>
      </c>
      <c r="F139" s="5" t="s">
        <v>10</v>
      </c>
      <c r="G139" s="5" t="s">
        <v>290</v>
      </c>
      <c r="H139" s="5" t="s">
        <v>11</v>
      </c>
      <c r="I139" s="4">
        <v>1</v>
      </c>
      <c r="J139" s="17">
        <v>890</v>
      </c>
      <c r="K139" s="6">
        <f>ROUND(+J139*1.55,0)</f>
        <v>1380</v>
      </c>
      <c r="L139" s="6">
        <f>ROUND(+J139*8.92,0)</f>
        <v>7939</v>
      </c>
      <c r="M139" s="6">
        <f>ROUND(+J139*1.03,0)</f>
        <v>917</v>
      </c>
      <c r="N139" s="7">
        <f>ROUND(+J139/1.1,0)</f>
        <v>809</v>
      </c>
      <c r="O139"/>
    </row>
    <row r="140" spans="1:15" s="1" customFormat="1" ht="16" customHeight="1" x14ac:dyDescent="0.2">
      <c r="A140" s="24" t="s">
        <v>234</v>
      </c>
      <c r="B140" s="25" t="s">
        <v>235</v>
      </c>
      <c r="C140" s="25">
        <v>2009</v>
      </c>
      <c r="D140" s="26" t="s">
        <v>5</v>
      </c>
      <c r="E140" s="5" t="s">
        <v>6</v>
      </c>
      <c r="F140" s="5" t="s">
        <v>10</v>
      </c>
      <c r="G140" s="5" t="s">
        <v>287</v>
      </c>
      <c r="H140" s="5" t="s">
        <v>39</v>
      </c>
      <c r="I140" s="4">
        <v>12</v>
      </c>
      <c r="J140" s="17">
        <v>95</v>
      </c>
      <c r="K140" s="6">
        <f>ROUND(+J140*1.55,0)</f>
        <v>147</v>
      </c>
      <c r="L140" s="6">
        <f>ROUND(+J140*8.92,0)</f>
        <v>847</v>
      </c>
      <c r="M140" s="6">
        <f>ROUND(+J140*1.03,0)</f>
        <v>98</v>
      </c>
      <c r="N140" s="7">
        <f>ROUND(+J140/1.1,0)</f>
        <v>86</v>
      </c>
      <c r="O140"/>
    </row>
    <row r="141" spans="1:15" s="1" customFormat="1" ht="16" customHeight="1" x14ac:dyDescent="0.2">
      <c r="A141" s="24" t="s">
        <v>221</v>
      </c>
      <c r="B141" s="25" t="s">
        <v>222</v>
      </c>
      <c r="C141" s="25">
        <v>1999</v>
      </c>
      <c r="D141" s="26" t="s">
        <v>5</v>
      </c>
      <c r="E141" s="5" t="s">
        <v>6</v>
      </c>
      <c r="F141" s="5" t="s">
        <v>10</v>
      </c>
      <c r="G141" s="5" t="s">
        <v>287</v>
      </c>
      <c r="H141" s="5" t="s">
        <v>11</v>
      </c>
      <c r="I141" s="4">
        <v>1</v>
      </c>
      <c r="J141" s="17">
        <v>2600</v>
      </c>
      <c r="K141" s="6">
        <f>ROUND(+J141*1.55,0)</f>
        <v>4030</v>
      </c>
      <c r="L141" s="6">
        <f>ROUND(+J141*8.92,0)</f>
        <v>23192</v>
      </c>
      <c r="M141" s="6">
        <f>ROUND(+J141*1.03,0)</f>
        <v>2678</v>
      </c>
      <c r="N141" s="7">
        <f>ROUND(+J141/1.1,0)</f>
        <v>2364</v>
      </c>
      <c r="O141"/>
    </row>
    <row r="142" spans="1:15" s="1" customFormat="1" ht="16" customHeight="1" x14ac:dyDescent="0.2">
      <c r="A142" s="24" t="s">
        <v>221</v>
      </c>
      <c r="B142" s="25" t="s">
        <v>222</v>
      </c>
      <c r="C142" s="25">
        <v>2012</v>
      </c>
      <c r="D142" s="26" t="s">
        <v>5</v>
      </c>
      <c r="E142" s="5" t="s">
        <v>6</v>
      </c>
      <c r="F142" s="5" t="s">
        <v>10</v>
      </c>
      <c r="G142" s="5" t="s">
        <v>290</v>
      </c>
      <c r="H142" s="5" t="s">
        <v>11</v>
      </c>
      <c r="I142" s="4">
        <v>1</v>
      </c>
      <c r="J142" s="17">
        <v>6000</v>
      </c>
      <c r="K142" s="6">
        <f>ROUND(+J142*1.55,0)</f>
        <v>9300</v>
      </c>
      <c r="L142" s="6">
        <f>ROUND(+J142*8.92,0)</f>
        <v>53520</v>
      </c>
      <c r="M142" s="6">
        <f>ROUND(+J142*1.03,0)</f>
        <v>6180</v>
      </c>
      <c r="N142" s="7">
        <f>ROUND(+J142/1.1,0)</f>
        <v>5455</v>
      </c>
      <c r="O142"/>
    </row>
    <row r="143" spans="1:15" s="1" customFormat="1" ht="16" customHeight="1" x14ac:dyDescent="0.2">
      <c r="A143" s="24" t="s">
        <v>221</v>
      </c>
      <c r="B143" s="25" t="s">
        <v>345</v>
      </c>
      <c r="C143" s="25">
        <v>1947</v>
      </c>
      <c r="D143" s="26" t="s">
        <v>5</v>
      </c>
      <c r="E143" s="5" t="s">
        <v>6</v>
      </c>
      <c r="F143" s="5" t="s">
        <v>10</v>
      </c>
      <c r="G143" s="5" t="s">
        <v>287</v>
      </c>
      <c r="H143" s="5" t="s">
        <v>9</v>
      </c>
      <c r="I143" s="4">
        <v>1</v>
      </c>
      <c r="J143" s="17">
        <v>7000</v>
      </c>
      <c r="K143" s="6">
        <f>ROUND(+J143*1.55,0)</f>
        <v>10850</v>
      </c>
      <c r="L143" s="6">
        <f>ROUND(+J143*8.92,0)</f>
        <v>62440</v>
      </c>
      <c r="M143" s="6">
        <f>ROUND(+J143*1.03,0)</f>
        <v>7210</v>
      </c>
      <c r="N143" s="7">
        <f>ROUND(+J143/1.1,0)</f>
        <v>6364</v>
      </c>
      <c r="O143"/>
    </row>
    <row r="144" spans="1:15" s="1" customFormat="1" ht="16" customHeight="1" x14ac:dyDescent="0.2">
      <c r="A144" s="24" t="s">
        <v>221</v>
      </c>
      <c r="B144" s="25" t="s">
        <v>345</v>
      </c>
      <c r="C144" s="25">
        <v>1952</v>
      </c>
      <c r="D144" s="26" t="s">
        <v>5</v>
      </c>
      <c r="E144" s="5" t="s">
        <v>6</v>
      </c>
      <c r="F144" s="5" t="s">
        <v>10</v>
      </c>
      <c r="G144" s="5" t="s">
        <v>287</v>
      </c>
      <c r="H144" s="5" t="s">
        <v>9</v>
      </c>
      <c r="I144" s="4">
        <v>1</v>
      </c>
      <c r="J144" s="17">
        <v>3600</v>
      </c>
      <c r="K144" s="6">
        <f>ROUND(+J144*1.55,0)</f>
        <v>5580</v>
      </c>
      <c r="L144" s="6">
        <f>ROUND(+J144*8.92,0)</f>
        <v>32112</v>
      </c>
      <c r="M144" s="6">
        <f>ROUND(+J144*1.03,0)</f>
        <v>3708</v>
      </c>
      <c r="N144" s="7">
        <f>ROUND(+J144/1.1,0)</f>
        <v>3273</v>
      </c>
      <c r="O144"/>
    </row>
    <row r="145" spans="1:15" s="1" customFormat="1" ht="16" customHeight="1" x14ac:dyDescent="0.2">
      <c r="A145" s="24" t="s">
        <v>221</v>
      </c>
      <c r="B145" s="25" t="s">
        <v>346</v>
      </c>
      <c r="C145" s="25">
        <v>1949</v>
      </c>
      <c r="D145" s="26" t="s">
        <v>5</v>
      </c>
      <c r="E145" s="5" t="s">
        <v>6</v>
      </c>
      <c r="F145" s="5" t="s">
        <v>10</v>
      </c>
      <c r="G145" s="5" t="s">
        <v>287</v>
      </c>
      <c r="H145" s="5" t="s">
        <v>9</v>
      </c>
      <c r="I145" s="4">
        <v>1</v>
      </c>
      <c r="J145" s="17">
        <v>4500</v>
      </c>
      <c r="K145" s="6">
        <f>ROUND(+J145*1.55,0)</f>
        <v>6975</v>
      </c>
      <c r="L145" s="6">
        <f>ROUND(+J145*8.92,0)</f>
        <v>40140</v>
      </c>
      <c r="M145" s="6">
        <f>ROUND(+J145*1.03,0)</f>
        <v>4635</v>
      </c>
      <c r="N145" s="7">
        <f>ROUND(+J145/1.1,0)</f>
        <v>4091</v>
      </c>
      <c r="O145"/>
    </row>
    <row r="146" spans="1:15" s="1" customFormat="1" ht="16" customHeight="1" x14ac:dyDescent="0.2">
      <c r="A146" s="24" t="s">
        <v>228</v>
      </c>
      <c r="B146" s="25" t="s">
        <v>229</v>
      </c>
      <c r="C146" s="25">
        <v>2005</v>
      </c>
      <c r="D146" s="26" t="s">
        <v>5</v>
      </c>
      <c r="E146" s="5" t="s">
        <v>6</v>
      </c>
      <c r="F146" s="5" t="s">
        <v>10</v>
      </c>
      <c r="G146" s="5" t="s">
        <v>290</v>
      </c>
      <c r="H146" s="5" t="s">
        <v>9</v>
      </c>
      <c r="I146" s="4">
        <v>1</v>
      </c>
      <c r="J146" s="17">
        <v>50</v>
      </c>
      <c r="K146" s="6">
        <f>ROUND(+J146*1.55,0)</f>
        <v>78</v>
      </c>
      <c r="L146" s="6">
        <f>ROUND(+J146*8.92,0)</f>
        <v>446</v>
      </c>
      <c r="M146" s="6">
        <f>ROUND(+J146*1.03,0)</f>
        <v>52</v>
      </c>
      <c r="N146" s="7">
        <f>ROUND(+J146/1.1,0)</f>
        <v>45</v>
      </c>
      <c r="O146"/>
    </row>
    <row r="147" spans="1:15" s="1" customFormat="1" ht="16" customHeight="1" x14ac:dyDescent="0.2">
      <c r="A147" s="24" t="s">
        <v>85</v>
      </c>
      <c r="B147" s="25" t="s">
        <v>86</v>
      </c>
      <c r="C147" s="25">
        <v>1993</v>
      </c>
      <c r="D147" s="26" t="s">
        <v>5</v>
      </c>
      <c r="E147" s="5" t="s">
        <v>6</v>
      </c>
      <c r="F147" s="5" t="s">
        <v>10</v>
      </c>
      <c r="G147" s="5" t="s">
        <v>287</v>
      </c>
      <c r="H147" s="5" t="s">
        <v>9</v>
      </c>
      <c r="I147" s="4">
        <v>5</v>
      </c>
      <c r="J147" s="17">
        <v>85</v>
      </c>
      <c r="K147" s="6">
        <f>ROUND(+J147*1.55,0)</f>
        <v>132</v>
      </c>
      <c r="L147" s="6">
        <f>ROUND(+J147*8.92,0)</f>
        <v>758</v>
      </c>
      <c r="M147" s="6">
        <f>ROUND(+J147*1.03,0)</f>
        <v>88</v>
      </c>
      <c r="N147" s="7">
        <f>ROUND(+J147/1.1,0)</f>
        <v>77</v>
      </c>
      <c r="O147"/>
    </row>
    <row r="148" spans="1:15" s="1" customFormat="1" ht="16" customHeight="1" x14ac:dyDescent="0.2">
      <c r="A148" s="24" t="s">
        <v>85</v>
      </c>
      <c r="B148" s="25" t="s">
        <v>86</v>
      </c>
      <c r="C148" s="25">
        <v>2000</v>
      </c>
      <c r="D148" s="26" t="s">
        <v>5</v>
      </c>
      <c r="E148" s="5" t="s">
        <v>6</v>
      </c>
      <c r="F148" s="5" t="s">
        <v>10</v>
      </c>
      <c r="G148" s="5" t="s">
        <v>287</v>
      </c>
      <c r="H148" s="5" t="s">
        <v>39</v>
      </c>
      <c r="I148" s="4">
        <v>24</v>
      </c>
      <c r="J148" s="17">
        <v>220</v>
      </c>
      <c r="K148" s="6">
        <f>ROUND(+J148*1.55,0)</f>
        <v>341</v>
      </c>
      <c r="L148" s="6">
        <f>ROUND(+J148*8.92,0)</f>
        <v>1962</v>
      </c>
      <c r="M148" s="6">
        <f>ROUND(+J148*1.03,0)</f>
        <v>227</v>
      </c>
      <c r="N148" s="7">
        <f>ROUND(+J148/1.1,0)</f>
        <v>200</v>
      </c>
      <c r="O148"/>
    </row>
    <row r="149" spans="1:15" s="1" customFormat="1" ht="16" customHeight="1" x14ac:dyDescent="0.2">
      <c r="A149" s="24" t="s">
        <v>85</v>
      </c>
      <c r="B149" s="25" t="s">
        <v>86</v>
      </c>
      <c r="C149" s="25">
        <v>2001</v>
      </c>
      <c r="D149" s="26" t="s">
        <v>5</v>
      </c>
      <c r="E149" s="5" t="s">
        <v>6</v>
      </c>
      <c r="F149" s="5" t="s">
        <v>10</v>
      </c>
      <c r="G149" s="5" t="s">
        <v>287</v>
      </c>
      <c r="H149" s="5" t="s">
        <v>9</v>
      </c>
      <c r="I149" s="4">
        <v>1</v>
      </c>
      <c r="J149" s="17">
        <v>130</v>
      </c>
      <c r="K149" s="6">
        <f>ROUND(+J149*1.55,0)</f>
        <v>202</v>
      </c>
      <c r="L149" s="6">
        <f>ROUND(+J149*8.92,0)</f>
        <v>1160</v>
      </c>
      <c r="M149" s="6">
        <f>ROUND(+J149*1.03,0)</f>
        <v>134</v>
      </c>
      <c r="N149" s="7">
        <f>ROUND(+J149/1.1,0)</f>
        <v>118</v>
      </c>
      <c r="O149"/>
    </row>
    <row r="150" spans="1:15" s="1" customFormat="1" ht="16" customHeight="1" x14ac:dyDescent="0.2">
      <c r="A150" s="24" t="s">
        <v>300</v>
      </c>
      <c r="B150" s="25" t="s">
        <v>301</v>
      </c>
      <c r="C150" s="25">
        <v>1986</v>
      </c>
      <c r="D150" s="26" t="s">
        <v>5</v>
      </c>
      <c r="E150" s="5" t="s">
        <v>6</v>
      </c>
      <c r="F150" s="5" t="s">
        <v>10</v>
      </c>
      <c r="G150" s="5" t="s">
        <v>287</v>
      </c>
      <c r="H150" s="5" t="s">
        <v>9</v>
      </c>
      <c r="I150" s="4">
        <v>2</v>
      </c>
      <c r="J150" s="17">
        <v>240</v>
      </c>
      <c r="K150" s="6">
        <f>ROUND(+J150*1.55,0)</f>
        <v>372</v>
      </c>
      <c r="L150" s="6">
        <f>ROUND(+J150*8.92,0)</f>
        <v>2141</v>
      </c>
      <c r="M150" s="6">
        <f>ROUND(+J150*1.03,0)</f>
        <v>247</v>
      </c>
      <c r="N150" s="7">
        <f>ROUND(+J150/1.1,0)</f>
        <v>218</v>
      </c>
      <c r="O150"/>
    </row>
    <row r="151" spans="1:15" s="1" customFormat="1" ht="16" customHeight="1" x14ac:dyDescent="0.2">
      <c r="A151" s="24" t="s">
        <v>300</v>
      </c>
      <c r="B151" s="25" t="s">
        <v>301</v>
      </c>
      <c r="C151" s="25">
        <v>1986</v>
      </c>
      <c r="D151" s="26" t="s">
        <v>5</v>
      </c>
      <c r="E151" s="5" t="s">
        <v>6</v>
      </c>
      <c r="F151" s="5" t="s">
        <v>10</v>
      </c>
      <c r="G151" s="5" t="s">
        <v>287</v>
      </c>
      <c r="H151" s="5" t="s">
        <v>9</v>
      </c>
      <c r="I151" s="4">
        <v>5</v>
      </c>
      <c r="J151" s="17">
        <v>240</v>
      </c>
      <c r="K151" s="6">
        <f>ROUND(+J151*1.55,0)</f>
        <v>372</v>
      </c>
      <c r="L151" s="6">
        <f>ROUND(+J151*8.92,0)</f>
        <v>2141</v>
      </c>
      <c r="M151" s="6">
        <f>ROUND(+J151*1.03,0)</f>
        <v>247</v>
      </c>
      <c r="N151" s="7">
        <f>ROUND(+J151/1.1,0)</f>
        <v>218</v>
      </c>
      <c r="O151"/>
    </row>
    <row r="152" spans="1:15" s="1" customFormat="1" ht="16" customHeight="1" x14ac:dyDescent="0.2">
      <c r="A152" s="24" t="s">
        <v>300</v>
      </c>
      <c r="B152" s="25" t="s">
        <v>301</v>
      </c>
      <c r="C152" s="25">
        <v>1990</v>
      </c>
      <c r="D152" s="26" t="s">
        <v>5</v>
      </c>
      <c r="E152" s="5" t="s">
        <v>6</v>
      </c>
      <c r="F152" s="5" t="s">
        <v>10</v>
      </c>
      <c r="G152" s="5" t="s">
        <v>287</v>
      </c>
      <c r="H152" s="5" t="s">
        <v>9</v>
      </c>
      <c r="I152" s="4">
        <v>2</v>
      </c>
      <c r="J152" s="17">
        <v>155</v>
      </c>
      <c r="K152" s="6">
        <f>ROUND(+J152*1.55,0)</f>
        <v>240</v>
      </c>
      <c r="L152" s="6">
        <f>ROUND(+J152*8.92,0)</f>
        <v>1383</v>
      </c>
      <c r="M152" s="6">
        <f>ROUND(+J152*1.03,0)</f>
        <v>160</v>
      </c>
      <c r="N152" s="7">
        <f>ROUND(+J152/1.1,0)</f>
        <v>141</v>
      </c>
      <c r="O152"/>
    </row>
    <row r="153" spans="1:15" s="1" customFormat="1" ht="16" customHeight="1" x14ac:dyDescent="0.2">
      <c r="A153" s="24" t="s">
        <v>300</v>
      </c>
      <c r="B153" s="25" t="s">
        <v>301</v>
      </c>
      <c r="C153" s="25">
        <v>2002</v>
      </c>
      <c r="D153" s="26" t="s">
        <v>5</v>
      </c>
      <c r="E153" s="5" t="s">
        <v>6</v>
      </c>
      <c r="F153" s="5" t="s">
        <v>10</v>
      </c>
      <c r="G153" s="5" t="s">
        <v>287</v>
      </c>
      <c r="H153" s="5" t="s">
        <v>39</v>
      </c>
      <c r="I153" s="4">
        <v>9</v>
      </c>
      <c r="J153" s="17">
        <v>109</v>
      </c>
      <c r="K153" s="6">
        <f>ROUND(+J153*1.55,0)</f>
        <v>169</v>
      </c>
      <c r="L153" s="6">
        <f>ROUND(+J153*8.92,0)</f>
        <v>972</v>
      </c>
      <c r="M153" s="6">
        <f>ROUND(+J153*1.03,0)</f>
        <v>112</v>
      </c>
      <c r="N153" s="7">
        <f>ROUND(+J153/1.1,0)</f>
        <v>99</v>
      </c>
      <c r="O153"/>
    </row>
    <row r="154" spans="1:15" s="1" customFormat="1" ht="16" customHeight="1" x14ac:dyDescent="0.2">
      <c r="A154" s="24" t="s">
        <v>300</v>
      </c>
      <c r="B154" s="25" t="s">
        <v>301</v>
      </c>
      <c r="C154" s="25">
        <v>2005</v>
      </c>
      <c r="D154" s="26" t="s">
        <v>5</v>
      </c>
      <c r="E154" s="5" t="s">
        <v>6</v>
      </c>
      <c r="F154" s="5" t="s">
        <v>10</v>
      </c>
      <c r="G154" s="5" t="s">
        <v>287</v>
      </c>
      <c r="H154" s="5" t="s">
        <v>40</v>
      </c>
      <c r="I154" s="4">
        <v>3</v>
      </c>
      <c r="J154" s="17">
        <v>155</v>
      </c>
      <c r="K154" s="6">
        <f>ROUND(+J154*1.55,0)</f>
        <v>240</v>
      </c>
      <c r="L154" s="6">
        <f>ROUND(+J154*8.92,0)</f>
        <v>1383</v>
      </c>
      <c r="M154" s="6">
        <f>ROUND(+J154*1.03,0)</f>
        <v>160</v>
      </c>
      <c r="N154" s="7">
        <f>ROUND(+J154/1.1,0)</f>
        <v>141</v>
      </c>
      <c r="O154"/>
    </row>
    <row r="155" spans="1:15" s="1" customFormat="1" ht="16" customHeight="1" x14ac:dyDescent="0.2">
      <c r="A155" s="24" t="s">
        <v>151</v>
      </c>
      <c r="B155" s="25" t="s">
        <v>152</v>
      </c>
      <c r="C155" s="25">
        <v>2002</v>
      </c>
      <c r="D155" s="26" t="s">
        <v>5</v>
      </c>
      <c r="E155" s="5" t="s">
        <v>6</v>
      </c>
      <c r="F155" s="5" t="s">
        <v>10</v>
      </c>
      <c r="G155" s="5" t="s">
        <v>287</v>
      </c>
      <c r="H155" s="5" t="s">
        <v>39</v>
      </c>
      <c r="I155" s="4">
        <v>12</v>
      </c>
      <c r="J155" s="17">
        <v>68</v>
      </c>
      <c r="K155" s="6">
        <f>ROUND(+J155*1.55,0)</f>
        <v>105</v>
      </c>
      <c r="L155" s="6">
        <f>ROUND(+J155*8.92,0)</f>
        <v>607</v>
      </c>
      <c r="M155" s="6">
        <f>ROUND(+J155*1.03,0)</f>
        <v>70</v>
      </c>
      <c r="N155" s="7">
        <f>ROUND(+J155/1.1,0)</f>
        <v>62</v>
      </c>
      <c r="O155"/>
    </row>
    <row r="156" spans="1:15" s="1" customFormat="1" ht="16" customHeight="1" x14ac:dyDescent="0.2">
      <c r="A156" s="24" t="s">
        <v>151</v>
      </c>
      <c r="B156" s="25" t="s">
        <v>152</v>
      </c>
      <c r="C156" s="25">
        <v>2008</v>
      </c>
      <c r="D156" s="26" t="s">
        <v>5</v>
      </c>
      <c r="E156" s="5" t="s">
        <v>6</v>
      </c>
      <c r="F156" s="5" t="s">
        <v>10</v>
      </c>
      <c r="G156" s="5" t="s">
        <v>287</v>
      </c>
      <c r="H156" s="5" t="s">
        <v>9</v>
      </c>
      <c r="I156" s="4">
        <v>3</v>
      </c>
      <c r="J156" s="17">
        <v>88</v>
      </c>
      <c r="K156" s="6">
        <f>ROUND(+J156*1.55,0)</f>
        <v>136</v>
      </c>
      <c r="L156" s="6">
        <f>ROUND(+J156*8.92,0)</f>
        <v>785</v>
      </c>
      <c r="M156" s="6">
        <f>ROUND(+J156*1.03,0)</f>
        <v>91</v>
      </c>
      <c r="N156" s="7">
        <f>ROUND(+J156/1.1,0)</f>
        <v>80</v>
      </c>
      <c r="O156"/>
    </row>
    <row r="157" spans="1:15" s="1" customFormat="1" ht="16" customHeight="1" x14ac:dyDescent="0.2">
      <c r="A157" s="24" t="s">
        <v>151</v>
      </c>
      <c r="B157" s="25" t="s">
        <v>152</v>
      </c>
      <c r="C157" s="25">
        <v>2008</v>
      </c>
      <c r="D157" s="26" t="s">
        <v>5</v>
      </c>
      <c r="E157" s="5" t="s">
        <v>6</v>
      </c>
      <c r="F157" s="5" t="s">
        <v>10</v>
      </c>
      <c r="G157" s="5" t="s">
        <v>287</v>
      </c>
      <c r="H157" s="5" t="s">
        <v>39</v>
      </c>
      <c r="I157" s="4">
        <v>12</v>
      </c>
      <c r="J157" s="17">
        <v>88</v>
      </c>
      <c r="K157" s="6">
        <f>ROUND(+J157*1.55,0)</f>
        <v>136</v>
      </c>
      <c r="L157" s="6">
        <f>ROUND(+J157*8.92,0)</f>
        <v>785</v>
      </c>
      <c r="M157" s="6">
        <f>ROUND(+J157*1.03,0)</f>
        <v>91</v>
      </c>
      <c r="N157" s="7">
        <f>ROUND(+J157/1.1,0)</f>
        <v>80</v>
      </c>
      <c r="O157"/>
    </row>
    <row r="158" spans="1:15" s="1" customFormat="1" ht="16" customHeight="1" x14ac:dyDescent="0.2">
      <c r="A158" s="24" t="s">
        <v>151</v>
      </c>
      <c r="B158" s="25" t="s">
        <v>152</v>
      </c>
      <c r="C158" s="25">
        <v>2015</v>
      </c>
      <c r="D158" s="26" t="s">
        <v>5</v>
      </c>
      <c r="E158" s="5" t="s">
        <v>6</v>
      </c>
      <c r="F158" s="5" t="s">
        <v>10</v>
      </c>
      <c r="G158" s="5" t="s">
        <v>287</v>
      </c>
      <c r="H158" s="5" t="s">
        <v>39</v>
      </c>
      <c r="I158" s="4">
        <v>30</v>
      </c>
      <c r="J158" s="17">
        <v>110</v>
      </c>
      <c r="K158" s="6">
        <f>ROUND(+J158*1.55,0)</f>
        <v>171</v>
      </c>
      <c r="L158" s="6">
        <f>ROUND(+J158*8.92,0)</f>
        <v>981</v>
      </c>
      <c r="M158" s="6">
        <f>ROUND(+J158*1.03,0)</f>
        <v>113</v>
      </c>
      <c r="N158" s="7">
        <f>ROUND(+J158/1.1,0)</f>
        <v>100</v>
      </c>
      <c r="O158"/>
    </row>
    <row r="159" spans="1:15" s="1" customFormat="1" ht="16" customHeight="1" x14ac:dyDescent="0.2">
      <c r="A159" s="24" t="s">
        <v>151</v>
      </c>
      <c r="B159" s="25" t="s">
        <v>152</v>
      </c>
      <c r="C159" s="25">
        <v>2015</v>
      </c>
      <c r="D159" s="26" t="s">
        <v>5</v>
      </c>
      <c r="E159" s="5" t="s">
        <v>6</v>
      </c>
      <c r="F159" s="5" t="s">
        <v>10</v>
      </c>
      <c r="G159" s="5" t="s">
        <v>287</v>
      </c>
      <c r="H159" s="5" t="s">
        <v>40</v>
      </c>
      <c r="I159" s="4">
        <v>18</v>
      </c>
      <c r="J159" s="17">
        <v>110</v>
      </c>
      <c r="K159" s="6">
        <f>ROUND(+J159*1.55,0)</f>
        <v>171</v>
      </c>
      <c r="L159" s="6">
        <f>ROUND(+J159*8.92,0)</f>
        <v>981</v>
      </c>
      <c r="M159" s="6">
        <f>ROUND(+J159*1.03,0)</f>
        <v>113</v>
      </c>
      <c r="N159" s="7">
        <f>ROUND(+J159/1.1,0)</f>
        <v>100</v>
      </c>
      <c r="O159"/>
    </row>
    <row r="160" spans="1:15" s="1" customFormat="1" ht="16" customHeight="1" x14ac:dyDescent="0.2">
      <c r="A160" s="24" t="s">
        <v>169</v>
      </c>
      <c r="B160" s="25" t="s">
        <v>170</v>
      </c>
      <c r="C160" s="25">
        <v>1995</v>
      </c>
      <c r="D160" s="26" t="s">
        <v>5</v>
      </c>
      <c r="E160" s="5" t="s">
        <v>6</v>
      </c>
      <c r="F160" s="5" t="s">
        <v>10</v>
      </c>
      <c r="G160" s="5" t="s">
        <v>287</v>
      </c>
      <c r="H160" s="5" t="s">
        <v>39</v>
      </c>
      <c r="I160" s="4">
        <v>12</v>
      </c>
      <c r="J160" s="17">
        <v>35</v>
      </c>
      <c r="K160" s="6">
        <f>ROUND(+J160*1.55,0)</f>
        <v>54</v>
      </c>
      <c r="L160" s="6">
        <f>ROUND(+J160*8.92,0)</f>
        <v>312</v>
      </c>
      <c r="M160" s="6">
        <f>ROUND(+J160*1.03,0)</f>
        <v>36</v>
      </c>
      <c r="N160" s="7">
        <f>ROUND(+J160/1.1,0)</f>
        <v>32</v>
      </c>
      <c r="O160"/>
    </row>
    <row r="161" spans="1:15" s="1" customFormat="1" ht="16" customHeight="1" x14ac:dyDescent="0.2">
      <c r="A161" s="24" t="s">
        <v>169</v>
      </c>
      <c r="B161" s="25" t="s">
        <v>170</v>
      </c>
      <c r="C161" s="25">
        <v>2000</v>
      </c>
      <c r="D161" s="26" t="s">
        <v>5</v>
      </c>
      <c r="E161" s="5" t="s">
        <v>6</v>
      </c>
      <c r="F161" s="5" t="s">
        <v>10</v>
      </c>
      <c r="G161" s="5" t="s">
        <v>290</v>
      </c>
      <c r="H161" s="5" t="s">
        <v>40</v>
      </c>
      <c r="I161" s="4">
        <v>12</v>
      </c>
      <c r="J161" s="17">
        <v>97</v>
      </c>
      <c r="K161" s="6">
        <f>ROUND(+J161*1.55,0)</f>
        <v>150</v>
      </c>
      <c r="L161" s="6">
        <f>ROUND(+J161*8.92,0)</f>
        <v>865</v>
      </c>
      <c r="M161" s="6">
        <f>ROUND(+J161*1.03,0)</f>
        <v>100</v>
      </c>
      <c r="N161" s="7">
        <f>ROUND(+J161/1.1,0)</f>
        <v>88</v>
      </c>
      <c r="O161"/>
    </row>
    <row r="162" spans="1:15" s="1" customFormat="1" ht="16" customHeight="1" x14ac:dyDescent="0.2">
      <c r="A162" s="24" t="s">
        <v>169</v>
      </c>
      <c r="B162" s="25" t="s">
        <v>170</v>
      </c>
      <c r="C162" s="25">
        <v>2000</v>
      </c>
      <c r="D162" s="26" t="s">
        <v>5</v>
      </c>
      <c r="E162" s="5" t="s">
        <v>6</v>
      </c>
      <c r="F162" s="5" t="s">
        <v>10</v>
      </c>
      <c r="G162" s="5" t="s">
        <v>287</v>
      </c>
      <c r="H162" s="5" t="s">
        <v>9</v>
      </c>
      <c r="I162" s="4">
        <v>5</v>
      </c>
      <c r="J162" s="17">
        <v>42</v>
      </c>
      <c r="K162" s="6">
        <f>ROUND(+J162*1.55,0)</f>
        <v>65</v>
      </c>
      <c r="L162" s="6">
        <f>ROUND(+J162*8.92,0)</f>
        <v>375</v>
      </c>
      <c r="M162" s="6">
        <f>ROUND(+J162*1.03,0)</f>
        <v>43</v>
      </c>
      <c r="N162" s="7">
        <f>ROUND(+J162/1.1,0)</f>
        <v>38</v>
      </c>
      <c r="O162"/>
    </row>
    <row r="163" spans="1:15" s="1" customFormat="1" ht="16" customHeight="1" x14ac:dyDescent="0.2">
      <c r="A163" s="24" t="s">
        <v>169</v>
      </c>
      <c r="B163" s="25" t="s">
        <v>170</v>
      </c>
      <c r="C163" s="25">
        <v>2000</v>
      </c>
      <c r="D163" s="26" t="s">
        <v>5</v>
      </c>
      <c r="E163" s="5" t="s">
        <v>6</v>
      </c>
      <c r="F163" s="5" t="s">
        <v>10</v>
      </c>
      <c r="G163" s="5" t="s">
        <v>287</v>
      </c>
      <c r="H163" s="5" t="s">
        <v>39</v>
      </c>
      <c r="I163" s="4">
        <v>12</v>
      </c>
      <c r="J163" s="17">
        <v>51</v>
      </c>
      <c r="K163" s="6">
        <f>ROUND(+J163*1.55,0)</f>
        <v>79</v>
      </c>
      <c r="L163" s="6">
        <f>ROUND(+J163*8.92,0)</f>
        <v>455</v>
      </c>
      <c r="M163" s="6">
        <f>ROUND(+J163*1.03,0)</f>
        <v>53</v>
      </c>
      <c r="N163" s="7">
        <f>ROUND(+J163/1.1,0)</f>
        <v>46</v>
      </c>
      <c r="O163"/>
    </row>
    <row r="164" spans="1:15" s="1" customFormat="1" ht="16" customHeight="1" x14ac:dyDescent="0.2">
      <c r="A164" s="24" t="s">
        <v>169</v>
      </c>
      <c r="B164" s="25" t="s">
        <v>170</v>
      </c>
      <c r="C164" s="25">
        <v>2005</v>
      </c>
      <c r="D164" s="26" t="s">
        <v>5</v>
      </c>
      <c r="E164" s="5" t="s">
        <v>6</v>
      </c>
      <c r="F164" s="5" t="s">
        <v>10</v>
      </c>
      <c r="G164" s="5" t="s">
        <v>287</v>
      </c>
      <c r="H164" s="5" t="s">
        <v>40</v>
      </c>
      <c r="I164" s="4">
        <v>12</v>
      </c>
      <c r="J164" s="17">
        <v>44</v>
      </c>
      <c r="K164" s="6">
        <f>ROUND(+J164*1.55,0)</f>
        <v>68</v>
      </c>
      <c r="L164" s="6">
        <f>ROUND(+J164*8.92,0)</f>
        <v>392</v>
      </c>
      <c r="M164" s="6">
        <f>ROUND(+J164*1.03,0)</f>
        <v>45</v>
      </c>
      <c r="N164" s="7">
        <f>ROUND(+J164/1.1,0)</f>
        <v>40</v>
      </c>
      <c r="O164"/>
    </row>
    <row r="165" spans="1:15" s="1" customFormat="1" ht="16" customHeight="1" x14ac:dyDescent="0.2">
      <c r="A165" s="24" t="s">
        <v>368</v>
      </c>
      <c r="B165" s="25" t="s">
        <v>369</v>
      </c>
      <c r="C165" s="25">
        <v>2005</v>
      </c>
      <c r="D165" s="26" t="s">
        <v>5</v>
      </c>
      <c r="E165" s="5" t="s">
        <v>6</v>
      </c>
      <c r="F165" s="5" t="s">
        <v>10</v>
      </c>
      <c r="G165" s="5" t="s">
        <v>287</v>
      </c>
      <c r="H165" s="5" t="s">
        <v>40</v>
      </c>
      <c r="I165" s="4">
        <v>6</v>
      </c>
      <c r="J165" s="17">
        <v>121</v>
      </c>
      <c r="K165" s="6">
        <f>ROUND(+J165*1.55,0)</f>
        <v>188</v>
      </c>
      <c r="L165" s="6">
        <f>ROUND(+J165*8.92,0)</f>
        <v>1079</v>
      </c>
      <c r="M165" s="6">
        <f>ROUND(+J165*1.03,0)</f>
        <v>125</v>
      </c>
      <c r="N165" s="7">
        <f>ROUND(+J165/1.1,0)</f>
        <v>110</v>
      </c>
      <c r="O165"/>
    </row>
    <row r="166" spans="1:15" s="1" customFormat="1" ht="16" customHeight="1" x14ac:dyDescent="0.2">
      <c r="A166" s="24" t="s">
        <v>231</v>
      </c>
      <c r="B166" s="25" t="s">
        <v>302</v>
      </c>
      <c r="C166" s="25">
        <v>1998</v>
      </c>
      <c r="D166" s="26" t="s">
        <v>5</v>
      </c>
      <c r="E166" s="5" t="s">
        <v>6</v>
      </c>
      <c r="F166" s="5" t="s">
        <v>10</v>
      </c>
      <c r="G166" s="5" t="s">
        <v>287</v>
      </c>
      <c r="H166" s="5" t="s">
        <v>39</v>
      </c>
      <c r="I166" s="4">
        <v>12</v>
      </c>
      <c r="J166" s="17">
        <v>83</v>
      </c>
      <c r="K166" s="6">
        <f>ROUND(+J166*1.55,0)</f>
        <v>129</v>
      </c>
      <c r="L166" s="6">
        <f>ROUND(+J166*8.92,0)</f>
        <v>740</v>
      </c>
      <c r="M166" s="6">
        <f>ROUND(+J166*1.03,0)</f>
        <v>85</v>
      </c>
      <c r="N166" s="7">
        <f>ROUND(+J166/1.1,0)</f>
        <v>75</v>
      </c>
      <c r="O166"/>
    </row>
    <row r="167" spans="1:15" s="1" customFormat="1" ht="16" customHeight="1" x14ac:dyDescent="0.2">
      <c r="A167" s="24" t="s">
        <v>231</v>
      </c>
      <c r="B167" s="25" t="s">
        <v>302</v>
      </c>
      <c r="C167" s="25">
        <v>2011</v>
      </c>
      <c r="D167" s="26" t="s">
        <v>5</v>
      </c>
      <c r="E167" s="5" t="s">
        <v>6</v>
      </c>
      <c r="F167" s="5" t="s">
        <v>10</v>
      </c>
      <c r="G167" s="5" t="s">
        <v>287</v>
      </c>
      <c r="H167" s="5" t="s">
        <v>40</v>
      </c>
      <c r="I167" s="4">
        <v>6</v>
      </c>
      <c r="J167" s="17">
        <v>75</v>
      </c>
      <c r="K167" s="6">
        <f>ROUND(+J167*1.55,0)</f>
        <v>116</v>
      </c>
      <c r="L167" s="6">
        <f>ROUND(+J167*8.92,0)</f>
        <v>669</v>
      </c>
      <c r="M167" s="6">
        <f>ROUND(+J167*1.03,0)</f>
        <v>77</v>
      </c>
      <c r="N167" s="7">
        <f>ROUND(+J167/1.1,0)</f>
        <v>68</v>
      </c>
      <c r="O167"/>
    </row>
    <row r="168" spans="1:15" s="1" customFormat="1" ht="16" customHeight="1" x14ac:dyDescent="0.2">
      <c r="A168" s="24" t="s">
        <v>225</v>
      </c>
      <c r="B168" s="25" t="s">
        <v>226</v>
      </c>
      <c r="C168" s="25">
        <v>1995</v>
      </c>
      <c r="D168" s="26" t="s">
        <v>5</v>
      </c>
      <c r="E168" s="5" t="s">
        <v>6</v>
      </c>
      <c r="F168" s="5" t="s">
        <v>10</v>
      </c>
      <c r="G168" s="5" t="s">
        <v>287</v>
      </c>
      <c r="H168" s="5" t="s">
        <v>40</v>
      </c>
      <c r="I168" s="4">
        <v>6</v>
      </c>
      <c r="J168" s="17">
        <v>43</v>
      </c>
      <c r="K168" s="6">
        <f>ROUND(+J168*1.55,0)</f>
        <v>67</v>
      </c>
      <c r="L168" s="6">
        <f>ROUND(+J168*8.92,0)</f>
        <v>384</v>
      </c>
      <c r="M168" s="6">
        <f>ROUND(+J168*1.03,0)</f>
        <v>44</v>
      </c>
      <c r="N168" s="7">
        <f>ROUND(+J168/1.1,0)</f>
        <v>39</v>
      </c>
      <c r="O168"/>
    </row>
    <row r="169" spans="1:15" s="1" customFormat="1" ht="16" customHeight="1" x14ac:dyDescent="0.2">
      <c r="A169" s="24" t="s">
        <v>225</v>
      </c>
      <c r="B169" s="25" t="s">
        <v>226</v>
      </c>
      <c r="C169" s="25">
        <v>1998</v>
      </c>
      <c r="D169" s="26" t="s">
        <v>5</v>
      </c>
      <c r="E169" s="5" t="s">
        <v>6</v>
      </c>
      <c r="F169" s="5" t="s">
        <v>10</v>
      </c>
      <c r="G169" s="5" t="s">
        <v>290</v>
      </c>
      <c r="H169" s="5" t="s">
        <v>40</v>
      </c>
      <c r="I169" s="4">
        <v>6</v>
      </c>
      <c r="J169" s="17">
        <v>73</v>
      </c>
      <c r="K169" s="6">
        <f>ROUND(+J169*1.55,0)</f>
        <v>113</v>
      </c>
      <c r="L169" s="6">
        <f>ROUND(+J169*8.92,0)</f>
        <v>651</v>
      </c>
      <c r="M169" s="6">
        <f>ROUND(+J169*1.03,0)</f>
        <v>75</v>
      </c>
      <c r="N169" s="7">
        <f>ROUND(+J169/1.1,0)</f>
        <v>66</v>
      </c>
      <c r="O169"/>
    </row>
    <row r="170" spans="1:15" s="1" customFormat="1" ht="16" customHeight="1" x14ac:dyDescent="0.2">
      <c r="A170" s="24" t="s">
        <v>225</v>
      </c>
      <c r="B170" s="25" t="s">
        <v>226</v>
      </c>
      <c r="C170" s="25">
        <v>1998</v>
      </c>
      <c r="D170" s="26" t="s">
        <v>5</v>
      </c>
      <c r="E170" s="5" t="s">
        <v>6</v>
      </c>
      <c r="F170" s="5" t="s">
        <v>10</v>
      </c>
      <c r="G170" s="5" t="s">
        <v>287</v>
      </c>
      <c r="H170" s="5" t="s">
        <v>39</v>
      </c>
      <c r="I170" s="4">
        <v>24</v>
      </c>
      <c r="J170" s="17">
        <v>35</v>
      </c>
      <c r="K170" s="6">
        <f>ROUND(+J170*1.55,0)</f>
        <v>54</v>
      </c>
      <c r="L170" s="6">
        <f>ROUND(+J170*8.92,0)</f>
        <v>312</v>
      </c>
      <c r="M170" s="6">
        <f>ROUND(+J170*1.03,0)</f>
        <v>36</v>
      </c>
      <c r="N170" s="7">
        <f>ROUND(+J170/1.1,0)</f>
        <v>32</v>
      </c>
      <c r="O170"/>
    </row>
    <row r="171" spans="1:15" s="1" customFormat="1" ht="16" customHeight="1" x14ac:dyDescent="0.2">
      <c r="A171" s="24" t="s">
        <v>225</v>
      </c>
      <c r="B171" s="25" t="s">
        <v>226</v>
      </c>
      <c r="C171" s="25">
        <v>2000</v>
      </c>
      <c r="D171" s="26" t="s">
        <v>5</v>
      </c>
      <c r="E171" s="5" t="s">
        <v>6</v>
      </c>
      <c r="F171" s="5" t="s">
        <v>10</v>
      </c>
      <c r="G171" s="5" t="s">
        <v>290</v>
      </c>
      <c r="H171" s="5" t="s">
        <v>40</v>
      </c>
      <c r="I171" s="4">
        <v>6</v>
      </c>
      <c r="J171" s="17">
        <v>138</v>
      </c>
      <c r="K171" s="6">
        <f>ROUND(+J171*1.55,0)</f>
        <v>214</v>
      </c>
      <c r="L171" s="6">
        <f>ROUND(+J171*8.92,0)</f>
        <v>1231</v>
      </c>
      <c r="M171" s="6">
        <f>ROUND(+J171*1.03,0)</f>
        <v>142</v>
      </c>
      <c r="N171" s="7">
        <f>ROUND(+J171/1.1,0)</f>
        <v>125</v>
      </c>
      <c r="O171"/>
    </row>
    <row r="172" spans="1:15" s="1" customFormat="1" ht="16" customHeight="1" x14ac:dyDescent="0.2">
      <c r="A172" s="24" t="s">
        <v>225</v>
      </c>
      <c r="B172" s="25" t="s">
        <v>226</v>
      </c>
      <c r="C172" s="25">
        <v>2000</v>
      </c>
      <c r="D172" s="26" t="s">
        <v>5</v>
      </c>
      <c r="E172" s="5" t="s">
        <v>6</v>
      </c>
      <c r="F172" s="5" t="s">
        <v>10</v>
      </c>
      <c r="G172" s="5" t="s">
        <v>287</v>
      </c>
      <c r="H172" s="5" t="s">
        <v>9</v>
      </c>
      <c r="I172" s="4">
        <v>3</v>
      </c>
      <c r="J172" s="17">
        <v>69</v>
      </c>
      <c r="K172" s="6">
        <f>ROUND(+J172*1.55,0)</f>
        <v>107</v>
      </c>
      <c r="L172" s="6">
        <f>ROUND(+J172*8.92,0)</f>
        <v>615</v>
      </c>
      <c r="M172" s="6">
        <f>ROUND(+J172*1.03,0)</f>
        <v>71</v>
      </c>
      <c r="N172" s="7">
        <f>ROUND(+J172/1.1,0)</f>
        <v>63</v>
      </c>
      <c r="O172"/>
    </row>
    <row r="173" spans="1:15" s="1" customFormat="1" ht="16" customHeight="1" x14ac:dyDescent="0.2">
      <c r="A173" s="24" t="s">
        <v>225</v>
      </c>
      <c r="B173" s="25" t="s">
        <v>226</v>
      </c>
      <c r="C173" s="25">
        <v>2000</v>
      </c>
      <c r="D173" s="26" t="s">
        <v>5</v>
      </c>
      <c r="E173" s="5" t="s">
        <v>6</v>
      </c>
      <c r="F173" s="5" t="s">
        <v>10</v>
      </c>
      <c r="G173" s="5" t="s">
        <v>287</v>
      </c>
      <c r="H173" s="5" t="s">
        <v>39</v>
      </c>
      <c r="I173" s="4">
        <v>12</v>
      </c>
      <c r="J173" s="17">
        <v>69</v>
      </c>
      <c r="K173" s="6">
        <f>ROUND(+J173*1.55,0)</f>
        <v>107</v>
      </c>
      <c r="L173" s="6">
        <f>ROUND(+J173*8.92,0)</f>
        <v>615</v>
      </c>
      <c r="M173" s="6">
        <f>ROUND(+J173*1.03,0)</f>
        <v>71</v>
      </c>
      <c r="N173" s="7">
        <f>ROUND(+J173/1.1,0)</f>
        <v>63</v>
      </c>
      <c r="O173"/>
    </row>
    <row r="174" spans="1:15" s="1" customFormat="1" ht="16" customHeight="1" x14ac:dyDescent="0.2">
      <c r="A174" s="24" t="s">
        <v>225</v>
      </c>
      <c r="B174" s="25" t="s">
        <v>226</v>
      </c>
      <c r="C174" s="25">
        <v>2001</v>
      </c>
      <c r="D174" s="26" t="s">
        <v>5</v>
      </c>
      <c r="E174" s="5" t="s">
        <v>6</v>
      </c>
      <c r="F174" s="5" t="s">
        <v>10</v>
      </c>
      <c r="G174" s="5" t="s">
        <v>287</v>
      </c>
      <c r="H174" s="5" t="s">
        <v>39</v>
      </c>
      <c r="I174" s="4">
        <v>12</v>
      </c>
      <c r="J174" s="17">
        <v>42</v>
      </c>
      <c r="K174" s="6">
        <f>ROUND(+J174*1.55,0)</f>
        <v>65</v>
      </c>
      <c r="L174" s="6">
        <f>ROUND(+J174*8.92,0)</f>
        <v>375</v>
      </c>
      <c r="M174" s="6">
        <f>ROUND(+J174*1.03,0)</f>
        <v>43</v>
      </c>
      <c r="N174" s="7">
        <f>ROUND(+J174/1.1,0)</f>
        <v>38</v>
      </c>
      <c r="O174"/>
    </row>
    <row r="175" spans="1:15" s="1" customFormat="1" ht="16" customHeight="1" x14ac:dyDescent="0.2">
      <c r="A175" s="24" t="s">
        <v>225</v>
      </c>
      <c r="B175" s="25" t="s">
        <v>226</v>
      </c>
      <c r="C175" s="25">
        <v>2006</v>
      </c>
      <c r="D175" s="26" t="s">
        <v>5</v>
      </c>
      <c r="E175" s="5" t="s">
        <v>6</v>
      </c>
      <c r="F175" s="5" t="s">
        <v>10</v>
      </c>
      <c r="G175" s="5" t="s">
        <v>287</v>
      </c>
      <c r="H175" s="5" t="s">
        <v>9</v>
      </c>
      <c r="I175" s="4">
        <v>2</v>
      </c>
      <c r="J175" s="17">
        <v>45</v>
      </c>
      <c r="K175" s="6">
        <f>ROUND(+J175*1.55,0)</f>
        <v>70</v>
      </c>
      <c r="L175" s="6">
        <f>ROUND(+J175*8.92,0)</f>
        <v>401</v>
      </c>
      <c r="M175" s="6">
        <f>ROUND(+J175*1.03,0)</f>
        <v>46</v>
      </c>
      <c r="N175" s="7">
        <f>ROUND(+J175/1.1,0)</f>
        <v>41</v>
      </c>
      <c r="O175"/>
    </row>
    <row r="176" spans="1:15" s="1" customFormat="1" ht="16" customHeight="1" x14ac:dyDescent="0.2">
      <c r="A176" s="24" t="s">
        <v>277</v>
      </c>
      <c r="B176" s="25" t="s">
        <v>303</v>
      </c>
      <c r="C176" s="25">
        <v>2016</v>
      </c>
      <c r="D176" s="26" t="s">
        <v>5</v>
      </c>
      <c r="E176" s="5" t="s">
        <v>6</v>
      </c>
      <c r="F176" s="5" t="s">
        <v>10</v>
      </c>
      <c r="G176" s="5" t="s">
        <v>287</v>
      </c>
      <c r="H176" s="5" t="s">
        <v>9</v>
      </c>
      <c r="I176" s="4">
        <v>3</v>
      </c>
      <c r="J176" s="17">
        <v>155</v>
      </c>
      <c r="K176" s="6">
        <f>ROUND(+J176*1.55,0)</f>
        <v>240</v>
      </c>
      <c r="L176" s="6">
        <f>ROUND(+J176*8.92,0)</f>
        <v>1383</v>
      </c>
      <c r="M176" s="6">
        <f>ROUND(+J176*1.03,0)</f>
        <v>160</v>
      </c>
      <c r="N176" s="7">
        <f>ROUND(+J176/1.1,0)</f>
        <v>141</v>
      </c>
      <c r="O176"/>
    </row>
    <row r="177" spans="1:15" s="1" customFormat="1" ht="16" customHeight="1" x14ac:dyDescent="0.2">
      <c r="A177" s="24" t="s">
        <v>236</v>
      </c>
      <c r="B177" s="25" t="s">
        <v>237</v>
      </c>
      <c r="C177" s="25">
        <v>2015</v>
      </c>
      <c r="D177" s="26" t="s">
        <v>5</v>
      </c>
      <c r="E177" s="5" t="s">
        <v>6</v>
      </c>
      <c r="F177" s="5" t="s">
        <v>10</v>
      </c>
      <c r="G177" s="5" t="s">
        <v>287</v>
      </c>
      <c r="H177" s="5" t="s">
        <v>40</v>
      </c>
      <c r="I177" s="4">
        <v>6</v>
      </c>
      <c r="J177" s="17">
        <v>75</v>
      </c>
      <c r="K177" s="6">
        <f>ROUND(+J177*1.55,0)</f>
        <v>116</v>
      </c>
      <c r="L177" s="6">
        <f>ROUND(+J177*8.92,0)</f>
        <v>669</v>
      </c>
      <c r="M177" s="6">
        <f>ROUND(+J177*1.03,0)</f>
        <v>77</v>
      </c>
      <c r="N177" s="7">
        <f>ROUND(+J177/1.1,0)</f>
        <v>68</v>
      </c>
      <c r="O177"/>
    </row>
    <row r="178" spans="1:15" s="1" customFormat="1" ht="16" customHeight="1" x14ac:dyDescent="0.2">
      <c r="A178" s="24" t="s">
        <v>304</v>
      </c>
      <c r="B178" s="25" t="s">
        <v>324</v>
      </c>
      <c r="C178" s="25">
        <v>1985</v>
      </c>
      <c r="D178" s="26" t="s">
        <v>5</v>
      </c>
      <c r="E178" s="5" t="s">
        <v>6</v>
      </c>
      <c r="F178" s="5" t="s">
        <v>10</v>
      </c>
      <c r="G178" s="5" t="s">
        <v>287</v>
      </c>
      <c r="H178" s="5" t="s">
        <v>9</v>
      </c>
      <c r="I178" s="4">
        <v>5</v>
      </c>
      <c r="J178" s="17">
        <v>180</v>
      </c>
      <c r="K178" s="6">
        <f>ROUND(+J178*1.55,0)</f>
        <v>279</v>
      </c>
      <c r="L178" s="6">
        <f>ROUND(+J178*8.92,0)</f>
        <v>1606</v>
      </c>
      <c r="M178" s="6">
        <f>ROUND(+J178*1.03,0)</f>
        <v>185</v>
      </c>
      <c r="N178" s="7">
        <f>ROUND(+J178/1.1,0)</f>
        <v>164</v>
      </c>
      <c r="O178"/>
    </row>
    <row r="179" spans="1:15" s="1" customFormat="1" ht="16" customHeight="1" x14ac:dyDescent="0.2">
      <c r="A179" s="24" t="s">
        <v>405</v>
      </c>
      <c r="B179" s="25" t="s">
        <v>406</v>
      </c>
      <c r="C179" s="25">
        <v>1996</v>
      </c>
      <c r="D179" s="26" t="s">
        <v>5</v>
      </c>
      <c r="E179" s="5" t="s">
        <v>6</v>
      </c>
      <c r="F179" s="5" t="s">
        <v>10</v>
      </c>
      <c r="G179" s="5" t="s">
        <v>287</v>
      </c>
      <c r="H179" s="5" t="s">
        <v>39</v>
      </c>
      <c r="I179" s="4">
        <v>12</v>
      </c>
      <c r="J179" s="17">
        <v>62</v>
      </c>
      <c r="K179" s="6">
        <f>ROUND(+J179*1.55,0)</f>
        <v>96</v>
      </c>
      <c r="L179" s="6">
        <f>ROUND(+J179*8.92,0)</f>
        <v>553</v>
      </c>
      <c r="M179" s="6">
        <f>ROUND(+J179*1.03,0)</f>
        <v>64</v>
      </c>
      <c r="N179" s="7">
        <f>ROUND(+J179/1.1,0)</f>
        <v>56</v>
      </c>
      <c r="O179"/>
    </row>
    <row r="180" spans="1:15" s="1" customFormat="1" ht="16" customHeight="1" x14ac:dyDescent="0.2">
      <c r="A180" s="24" t="s">
        <v>411</v>
      </c>
      <c r="B180" s="25" t="s">
        <v>412</v>
      </c>
      <c r="C180" s="25">
        <v>2020</v>
      </c>
      <c r="D180" s="26" t="s">
        <v>5</v>
      </c>
      <c r="E180" s="5" t="s">
        <v>12</v>
      </c>
      <c r="F180" s="5" t="s">
        <v>7</v>
      </c>
      <c r="G180" s="5" t="s">
        <v>287</v>
      </c>
      <c r="H180" s="5" t="s">
        <v>9</v>
      </c>
      <c r="I180" s="4">
        <v>46</v>
      </c>
      <c r="J180" s="17">
        <v>101</v>
      </c>
      <c r="K180" s="6">
        <f>ROUND(+J180*1.55,0)</f>
        <v>157</v>
      </c>
      <c r="L180" s="6">
        <f>ROUND(+J180*8.92,0)</f>
        <v>901</v>
      </c>
      <c r="M180" s="6">
        <f>ROUND(+J180*1.03,0)</f>
        <v>104</v>
      </c>
      <c r="N180" s="7">
        <f>ROUND(+J180/1.1,0)</f>
        <v>92</v>
      </c>
      <c r="O180"/>
    </row>
    <row r="181" spans="1:15" s="1" customFormat="1" ht="16" customHeight="1" x14ac:dyDescent="0.2">
      <c r="A181" s="24" t="s">
        <v>143</v>
      </c>
      <c r="B181" s="25" t="s">
        <v>337</v>
      </c>
      <c r="C181" s="25">
        <v>2022</v>
      </c>
      <c r="D181" s="26" t="s">
        <v>5</v>
      </c>
      <c r="E181" s="5" t="s">
        <v>12</v>
      </c>
      <c r="F181" s="5" t="s">
        <v>7</v>
      </c>
      <c r="G181" s="5" t="s">
        <v>287</v>
      </c>
      <c r="H181" s="5" t="s">
        <v>9</v>
      </c>
      <c r="I181" s="4">
        <v>1</v>
      </c>
      <c r="J181" s="17">
        <v>48</v>
      </c>
      <c r="K181" s="6">
        <f>ROUND(+J181*1.55,0)</f>
        <v>74</v>
      </c>
      <c r="L181" s="6">
        <f>ROUND(+J181*8.92,0)</f>
        <v>428</v>
      </c>
      <c r="M181" s="6">
        <f>ROUND(+J181*1.03,0)</f>
        <v>49</v>
      </c>
      <c r="N181" s="7">
        <f>ROUND(+J181/1.1,0)</f>
        <v>44</v>
      </c>
      <c r="O181"/>
    </row>
    <row r="182" spans="1:15" s="1" customFormat="1" ht="16" customHeight="1" x14ac:dyDescent="0.2">
      <c r="A182" s="24" t="s">
        <v>415</v>
      </c>
      <c r="B182" s="25" t="s">
        <v>416</v>
      </c>
      <c r="C182" s="25">
        <v>2019</v>
      </c>
      <c r="D182" s="26" t="s">
        <v>5</v>
      </c>
      <c r="E182" s="5" t="s">
        <v>12</v>
      </c>
      <c r="F182" s="5" t="s">
        <v>7</v>
      </c>
      <c r="G182" s="5" t="s">
        <v>287</v>
      </c>
      <c r="H182" s="5" t="s">
        <v>40</v>
      </c>
      <c r="I182" s="4">
        <v>18</v>
      </c>
      <c r="J182" s="17">
        <v>122</v>
      </c>
      <c r="K182" s="6">
        <f>ROUND(+J182*1.55,0)</f>
        <v>189</v>
      </c>
      <c r="L182" s="6">
        <f>ROUND(+J182*8.92,0)</f>
        <v>1088</v>
      </c>
      <c r="M182" s="6">
        <f>ROUND(+J182*1.03,0)</f>
        <v>126</v>
      </c>
      <c r="N182" s="7">
        <f>ROUND(+J182/1.1,0)</f>
        <v>111</v>
      </c>
      <c r="O182"/>
    </row>
    <row r="183" spans="1:15" s="1" customFormat="1" ht="16" customHeight="1" x14ac:dyDescent="0.2">
      <c r="A183" s="24" t="s">
        <v>144</v>
      </c>
      <c r="B183" s="25" t="s">
        <v>326</v>
      </c>
      <c r="C183" s="25">
        <v>2007</v>
      </c>
      <c r="D183" s="26" t="s">
        <v>5</v>
      </c>
      <c r="E183" s="5" t="s">
        <v>12</v>
      </c>
      <c r="F183" s="5" t="s">
        <v>7</v>
      </c>
      <c r="G183" s="5" t="s">
        <v>287</v>
      </c>
      <c r="H183" s="5" t="s">
        <v>40</v>
      </c>
      <c r="I183" s="4">
        <v>6</v>
      </c>
      <c r="J183" s="17">
        <v>590</v>
      </c>
      <c r="K183" s="6">
        <f>ROUND(+J183*1.55,0)</f>
        <v>915</v>
      </c>
      <c r="L183" s="6">
        <f>ROUND(+J183*8.92,0)</f>
        <v>5263</v>
      </c>
      <c r="M183" s="6">
        <f>ROUND(+J183*1.03,0)</f>
        <v>608</v>
      </c>
      <c r="N183" s="7">
        <f>ROUND(+J183/1.1,0)</f>
        <v>536</v>
      </c>
      <c r="O183"/>
    </row>
    <row r="184" spans="1:15" s="1" customFormat="1" ht="16" customHeight="1" x14ac:dyDescent="0.2">
      <c r="A184" s="24" t="s">
        <v>427</v>
      </c>
      <c r="B184" s="25" t="s">
        <v>428</v>
      </c>
      <c r="C184" s="25">
        <v>2019</v>
      </c>
      <c r="D184" s="26" t="s">
        <v>5</v>
      </c>
      <c r="E184" s="5" t="s">
        <v>12</v>
      </c>
      <c r="F184" s="5" t="s">
        <v>7</v>
      </c>
      <c r="G184" s="5" t="s">
        <v>287</v>
      </c>
      <c r="H184" s="5" t="s">
        <v>160</v>
      </c>
      <c r="I184" s="4">
        <v>12</v>
      </c>
      <c r="J184" s="17">
        <v>92</v>
      </c>
      <c r="K184" s="6">
        <f>ROUND(+J184*1.55,0)</f>
        <v>143</v>
      </c>
      <c r="L184" s="6">
        <f>ROUND(+J184*8.92,0)</f>
        <v>821</v>
      </c>
      <c r="M184" s="6">
        <f>ROUND(+J184*1.03,0)</f>
        <v>95</v>
      </c>
      <c r="N184" s="7">
        <f>ROUND(+J184/1.1,0)</f>
        <v>84</v>
      </c>
      <c r="O184"/>
    </row>
    <row r="185" spans="1:15" s="1" customFormat="1" ht="16" customHeight="1" x14ac:dyDescent="0.2">
      <c r="A185" s="24" t="s">
        <v>427</v>
      </c>
      <c r="B185" s="25" t="s">
        <v>429</v>
      </c>
      <c r="C185" s="25">
        <v>2019</v>
      </c>
      <c r="D185" s="26" t="s">
        <v>5</v>
      </c>
      <c r="E185" s="5" t="s">
        <v>12</v>
      </c>
      <c r="F185" s="5" t="s">
        <v>7</v>
      </c>
      <c r="G185" s="5" t="s">
        <v>287</v>
      </c>
      <c r="H185" s="5" t="s">
        <v>160</v>
      </c>
      <c r="I185" s="4">
        <v>24</v>
      </c>
      <c r="J185" s="17">
        <v>87</v>
      </c>
      <c r="K185" s="6">
        <f>ROUND(+J185*1.55,0)</f>
        <v>135</v>
      </c>
      <c r="L185" s="6">
        <f>ROUND(+J185*8.92,0)</f>
        <v>776</v>
      </c>
      <c r="M185" s="6">
        <f>ROUND(+J185*1.03,0)</f>
        <v>90</v>
      </c>
      <c r="N185" s="7">
        <f>ROUND(+J185/1.1,0)</f>
        <v>79</v>
      </c>
      <c r="O185"/>
    </row>
    <row r="186" spans="1:15" s="1" customFormat="1" ht="16" customHeight="1" x14ac:dyDescent="0.2">
      <c r="A186" s="24" t="s">
        <v>192</v>
      </c>
      <c r="B186" s="25" t="s">
        <v>285</v>
      </c>
      <c r="C186" s="25">
        <v>2021</v>
      </c>
      <c r="D186" s="26" t="s">
        <v>5</v>
      </c>
      <c r="E186" s="5" t="s">
        <v>12</v>
      </c>
      <c r="F186" s="5" t="s">
        <v>7</v>
      </c>
      <c r="G186" s="5" t="s">
        <v>290</v>
      </c>
      <c r="H186" s="5" t="s">
        <v>109</v>
      </c>
      <c r="I186" s="4">
        <v>3</v>
      </c>
      <c r="J186" s="17">
        <v>1300</v>
      </c>
      <c r="K186" s="6">
        <f>ROUND(+J186*1.55,0)</f>
        <v>2015</v>
      </c>
      <c r="L186" s="6">
        <f>ROUND(+J186*8.92,0)</f>
        <v>11596</v>
      </c>
      <c r="M186" s="6">
        <f>ROUND(+J186*1.03,0)</f>
        <v>1339</v>
      </c>
      <c r="N186" s="7">
        <f>ROUND(+J186/1.1,0)</f>
        <v>1182</v>
      </c>
      <c r="O186"/>
    </row>
    <row r="187" spans="1:15" s="1" customFormat="1" ht="16" customHeight="1" x14ac:dyDescent="0.2">
      <c r="A187" s="24" t="s">
        <v>192</v>
      </c>
      <c r="B187" s="25" t="s">
        <v>220</v>
      </c>
      <c r="C187" s="25">
        <v>2021</v>
      </c>
      <c r="D187" s="26" t="s">
        <v>5</v>
      </c>
      <c r="E187" s="5" t="s">
        <v>12</v>
      </c>
      <c r="F187" s="5" t="s">
        <v>7</v>
      </c>
      <c r="G187" s="5" t="s">
        <v>287</v>
      </c>
      <c r="H187" s="5" t="s">
        <v>18</v>
      </c>
      <c r="I187" s="4">
        <v>2</v>
      </c>
      <c r="J187" s="17">
        <v>200</v>
      </c>
      <c r="K187" s="6">
        <f>ROUND(+J187*1.55,0)</f>
        <v>310</v>
      </c>
      <c r="L187" s="6">
        <f>ROUND(+J187*8.92,0)</f>
        <v>1784</v>
      </c>
      <c r="M187" s="6">
        <f>ROUND(+J187*1.03,0)</f>
        <v>206</v>
      </c>
      <c r="N187" s="7">
        <f>ROUND(+J187/1.1,0)</f>
        <v>182</v>
      </c>
      <c r="O187" s="22"/>
    </row>
    <row r="188" spans="1:15" s="1" customFormat="1" ht="16" customHeight="1" x14ac:dyDescent="0.2">
      <c r="A188" s="24" t="s">
        <v>163</v>
      </c>
      <c r="B188" s="25" t="s">
        <v>355</v>
      </c>
      <c r="C188" s="25">
        <v>2022</v>
      </c>
      <c r="D188" s="26" t="s">
        <v>5</v>
      </c>
      <c r="E188" s="5" t="s">
        <v>12</v>
      </c>
      <c r="F188" s="5" t="s">
        <v>7</v>
      </c>
      <c r="G188" s="5" t="s">
        <v>287</v>
      </c>
      <c r="H188" s="5" t="s">
        <v>9</v>
      </c>
      <c r="I188" s="4">
        <v>2</v>
      </c>
      <c r="J188" s="17">
        <v>170</v>
      </c>
      <c r="K188" s="6">
        <f>ROUND(+J188*1.55,0)</f>
        <v>264</v>
      </c>
      <c r="L188" s="6">
        <f>ROUND(+J188*8.92,0)</f>
        <v>1516</v>
      </c>
      <c r="M188" s="6">
        <f>ROUND(+J188*1.03,0)</f>
        <v>175</v>
      </c>
      <c r="N188" s="7">
        <f>ROUND(+J188/1.1,0)</f>
        <v>155</v>
      </c>
      <c r="O188" s="22"/>
    </row>
    <row r="189" spans="1:15" s="1" customFormat="1" ht="16" customHeight="1" x14ac:dyDescent="0.2">
      <c r="A189" s="24" t="s">
        <v>17</v>
      </c>
      <c r="B189" s="25" t="s">
        <v>50</v>
      </c>
      <c r="C189" s="25">
        <v>2019</v>
      </c>
      <c r="D189" s="26" t="s">
        <v>5</v>
      </c>
      <c r="E189" s="5" t="s">
        <v>12</v>
      </c>
      <c r="F189" s="5" t="s">
        <v>7</v>
      </c>
      <c r="G189" s="5" t="s">
        <v>287</v>
      </c>
      <c r="H189" s="5" t="s">
        <v>9</v>
      </c>
      <c r="I189" s="4">
        <v>5</v>
      </c>
      <c r="J189" s="17">
        <v>490</v>
      </c>
      <c r="K189" s="6">
        <f>ROUND(+J189*1.55,0)</f>
        <v>760</v>
      </c>
      <c r="L189" s="6">
        <f>ROUND(+J189*8.92,0)</f>
        <v>4371</v>
      </c>
      <c r="M189" s="6">
        <f>ROUND(+J189*1.03,0)</f>
        <v>505</v>
      </c>
      <c r="N189" s="7">
        <f>ROUND(+J189/1.1,0)</f>
        <v>445</v>
      </c>
      <c r="O189" s="22"/>
    </row>
    <row r="190" spans="1:15" s="1" customFormat="1" ht="16" customHeight="1" x14ac:dyDescent="0.2">
      <c r="A190" s="24" t="s">
        <v>17</v>
      </c>
      <c r="B190" s="25" t="s">
        <v>439</v>
      </c>
      <c r="C190" s="25">
        <v>2013</v>
      </c>
      <c r="D190" s="26" t="s">
        <v>5</v>
      </c>
      <c r="E190" s="5" t="s">
        <v>12</v>
      </c>
      <c r="F190" s="5" t="s">
        <v>7</v>
      </c>
      <c r="G190" s="5" t="s">
        <v>287</v>
      </c>
      <c r="H190" s="5" t="s">
        <v>9</v>
      </c>
      <c r="I190" s="4">
        <v>1</v>
      </c>
      <c r="J190" s="17">
        <v>490</v>
      </c>
      <c r="K190" s="6">
        <f>ROUND(+J190*1.55,0)</f>
        <v>760</v>
      </c>
      <c r="L190" s="6">
        <f>ROUND(+J190*8.92,0)</f>
        <v>4371</v>
      </c>
      <c r="M190" s="6">
        <f>ROUND(+J190*1.03,0)</f>
        <v>505</v>
      </c>
      <c r="N190" s="7">
        <f>ROUND(+J190/1.1,0)</f>
        <v>445</v>
      </c>
      <c r="O190" s="22"/>
    </row>
    <row r="191" spans="1:15" s="1" customFormat="1" ht="16" customHeight="1" x14ac:dyDescent="0.2">
      <c r="A191" s="24" t="s">
        <v>17</v>
      </c>
      <c r="B191" s="25" t="s">
        <v>355</v>
      </c>
      <c r="C191" s="25">
        <v>2016</v>
      </c>
      <c r="D191" s="26" t="s">
        <v>5</v>
      </c>
      <c r="E191" s="5" t="s">
        <v>12</v>
      </c>
      <c r="F191" s="5" t="s">
        <v>7</v>
      </c>
      <c r="G191" s="5" t="s">
        <v>287</v>
      </c>
      <c r="H191" s="5" t="s">
        <v>9</v>
      </c>
      <c r="I191" s="4">
        <v>1</v>
      </c>
      <c r="J191" s="17">
        <v>475</v>
      </c>
      <c r="K191" s="6">
        <f>ROUND(+J191*1.55,0)</f>
        <v>736</v>
      </c>
      <c r="L191" s="6">
        <f>ROUND(+J191*8.92,0)</f>
        <v>4237</v>
      </c>
      <c r="M191" s="6">
        <f>ROUND(+J191*1.03,0)</f>
        <v>489</v>
      </c>
      <c r="N191" s="7">
        <f>ROUND(+J191/1.1,0)</f>
        <v>432</v>
      </c>
      <c r="O191" s="22"/>
    </row>
    <row r="192" spans="1:15" s="1" customFormat="1" ht="16" customHeight="1" x14ac:dyDescent="0.2">
      <c r="A192" s="24" t="s">
        <v>443</v>
      </c>
      <c r="B192" s="25" t="s">
        <v>444</v>
      </c>
      <c r="C192" s="25">
        <v>2017</v>
      </c>
      <c r="D192" s="26" t="s">
        <v>5</v>
      </c>
      <c r="E192" s="5" t="s">
        <v>12</v>
      </c>
      <c r="F192" s="5" t="s">
        <v>7</v>
      </c>
      <c r="G192" s="5" t="s">
        <v>287</v>
      </c>
      <c r="H192" s="5" t="s">
        <v>9</v>
      </c>
      <c r="I192" s="4">
        <v>4</v>
      </c>
      <c r="J192" s="17">
        <v>147</v>
      </c>
      <c r="K192" s="6">
        <f>ROUND(+J192*1.55,0)</f>
        <v>228</v>
      </c>
      <c r="L192" s="6">
        <f>ROUND(+J192*8.92,0)</f>
        <v>1311</v>
      </c>
      <c r="M192" s="6">
        <f>ROUND(+J192*1.03,0)</f>
        <v>151</v>
      </c>
      <c r="N192" s="7">
        <f>ROUND(+J192/1.1,0)</f>
        <v>134</v>
      </c>
      <c r="O192" s="22"/>
    </row>
    <row r="193" spans="1:15" s="1" customFormat="1" ht="16" customHeight="1" x14ac:dyDescent="0.2">
      <c r="A193" s="24" t="s">
        <v>52</v>
      </c>
      <c r="B193" s="25" t="s">
        <v>93</v>
      </c>
      <c r="C193" s="25">
        <v>2018</v>
      </c>
      <c r="D193" s="26" t="s">
        <v>5</v>
      </c>
      <c r="E193" s="5" t="s">
        <v>12</v>
      </c>
      <c r="F193" s="5" t="s">
        <v>7</v>
      </c>
      <c r="G193" s="5" t="s">
        <v>287</v>
      </c>
      <c r="H193" s="5" t="s">
        <v>9</v>
      </c>
      <c r="I193" s="4">
        <v>2</v>
      </c>
      <c r="J193" s="17">
        <v>555</v>
      </c>
      <c r="K193" s="6">
        <f>ROUND(+J193*1.55,0)</f>
        <v>860</v>
      </c>
      <c r="L193" s="6">
        <f>ROUND(+J193*8.92,0)</f>
        <v>4951</v>
      </c>
      <c r="M193" s="6">
        <f>ROUND(+J193*1.03,0)</f>
        <v>572</v>
      </c>
      <c r="N193" s="7">
        <f>ROUND(+J193/1.1,0)</f>
        <v>505</v>
      </c>
      <c r="O193" s="22"/>
    </row>
    <row r="194" spans="1:15" s="1" customFormat="1" ht="16" customHeight="1" x14ac:dyDescent="0.2">
      <c r="A194" s="24" t="s">
        <v>52</v>
      </c>
      <c r="B194" s="25" t="s">
        <v>93</v>
      </c>
      <c r="C194" s="25">
        <v>2019</v>
      </c>
      <c r="D194" s="26" t="s">
        <v>5</v>
      </c>
      <c r="E194" s="5" t="s">
        <v>12</v>
      </c>
      <c r="F194" s="5" t="s">
        <v>7</v>
      </c>
      <c r="G194" s="5" t="s">
        <v>287</v>
      </c>
      <c r="H194" s="5" t="s">
        <v>9</v>
      </c>
      <c r="I194" s="4">
        <v>1</v>
      </c>
      <c r="J194" s="17">
        <v>580</v>
      </c>
      <c r="K194" s="6">
        <f>ROUND(+J194*1.55,0)</f>
        <v>899</v>
      </c>
      <c r="L194" s="6">
        <f>ROUND(+J194*8.92,0)</f>
        <v>5174</v>
      </c>
      <c r="M194" s="6">
        <f>ROUND(+J194*1.03,0)</f>
        <v>597</v>
      </c>
      <c r="N194" s="7">
        <f>ROUND(+J194/1.1,0)</f>
        <v>527</v>
      </c>
      <c r="O194" s="22"/>
    </row>
    <row r="195" spans="1:15" s="1" customFormat="1" ht="16" customHeight="1" x14ac:dyDescent="0.2">
      <c r="A195" s="24" t="s">
        <v>52</v>
      </c>
      <c r="B195" s="25" t="s">
        <v>93</v>
      </c>
      <c r="C195" s="25">
        <v>2020</v>
      </c>
      <c r="D195" s="26" t="s">
        <v>5</v>
      </c>
      <c r="E195" s="5" t="s">
        <v>12</v>
      </c>
      <c r="F195" s="5" t="s">
        <v>7</v>
      </c>
      <c r="G195" s="5" t="s">
        <v>287</v>
      </c>
      <c r="H195" s="5" t="s">
        <v>9</v>
      </c>
      <c r="I195" s="4">
        <v>1</v>
      </c>
      <c r="J195" s="17">
        <v>575</v>
      </c>
      <c r="K195" s="6">
        <f>ROUND(+J195*1.55,0)</f>
        <v>891</v>
      </c>
      <c r="L195" s="6">
        <f>ROUND(+J195*8.92,0)</f>
        <v>5129</v>
      </c>
      <c r="M195" s="6">
        <f>ROUND(+J195*1.03,0)</f>
        <v>592</v>
      </c>
      <c r="N195" s="7">
        <f>ROUND(+J195/1.1,0)</f>
        <v>523</v>
      </c>
      <c r="O195" s="22"/>
    </row>
    <row r="196" spans="1:15" s="1" customFormat="1" ht="16" customHeight="1" x14ac:dyDescent="0.2">
      <c r="A196" s="24" t="s">
        <v>52</v>
      </c>
      <c r="B196" s="25" t="s">
        <v>94</v>
      </c>
      <c r="C196" s="25">
        <v>2018</v>
      </c>
      <c r="D196" s="26" t="s">
        <v>5</v>
      </c>
      <c r="E196" s="5" t="s">
        <v>12</v>
      </c>
      <c r="F196" s="5" t="s">
        <v>7</v>
      </c>
      <c r="G196" s="5" t="s">
        <v>287</v>
      </c>
      <c r="H196" s="5" t="s">
        <v>9</v>
      </c>
      <c r="I196" s="4">
        <v>1</v>
      </c>
      <c r="J196" s="17">
        <v>240</v>
      </c>
      <c r="K196" s="6">
        <f>ROUND(+J196*1.55,0)</f>
        <v>372</v>
      </c>
      <c r="L196" s="6">
        <f>ROUND(+J196*8.92,0)</f>
        <v>2141</v>
      </c>
      <c r="M196" s="6">
        <f>ROUND(+J196*1.03,0)</f>
        <v>247</v>
      </c>
      <c r="N196" s="7">
        <f>ROUND(+J196/1.1,0)</f>
        <v>218</v>
      </c>
      <c r="O196" s="22"/>
    </row>
    <row r="197" spans="1:15" s="1" customFormat="1" ht="16" customHeight="1" x14ac:dyDescent="0.2">
      <c r="A197" s="24" t="s">
        <v>52</v>
      </c>
      <c r="B197" s="25" t="s">
        <v>94</v>
      </c>
      <c r="C197" s="25">
        <v>2020</v>
      </c>
      <c r="D197" s="26" t="s">
        <v>5</v>
      </c>
      <c r="E197" s="5" t="s">
        <v>12</v>
      </c>
      <c r="F197" s="5" t="s">
        <v>7</v>
      </c>
      <c r="G197" s="5" t="s">
        <v>287</v>
      </c>
      <c r="H197" s="5" t="s">
        <v>9</v>
      </c>
      <c r="I197" s="4">
        <v>1</v>
      </c>
      <c r="J197" s="17">
        <v>250</v>
      </c>
      <c r="K197" s="6">
        <f>ROUND(+J197*1.55,0)</f>
        <v>388</v>
      </c>
      <c r="L197" s="6">
        <f>ROUND(+J197*8.92,0)</f>
        <v>2230</v>
      </c>
      <c r="M197" s="6">
        <f>ROUND(+J197*1.03,0)</f>
        <v>258</v>
      </c>
      <c r="N197" s="7">
        <f>ROUND(+J197/1.1,0)</f>
        <v>227</v>
      </c>
      <c r="O197" s="22"/>
    </row>
    <row r="198" spans="1:15" s="1" customFormat="1" ht="16" customHeight="1" x14ac:dyDescent="0.2">
      <c r="A198" s="24" t="s">
        <v>199</v>
      </c>
      <c r="B198" s="25" t="s">
        <v>397</v>
      </c>
      <c r="C198" s="25">
        <v>2008</v>
      </c>
      <c r="D198" s="26" t="s">
        <v>5</v>
      </c>
      <c r="E198" s="5" t="s">
        <v>12</v>
      </c>
      <c r="F198" s="5" t="s">
        <v>7</v>
      </c>
      <c r="G198" s="5" t="s">
        <v>287</v>
      </c>
      <c r="H198" s="5" t="s">
        <v>9</v>
      </c>
      <c r="I198" s="4">
        <v>1</v>
      </c>
      <c r="J198" s="17">
        <v>130</v>
      </c>
      <c r="K198" s="6">
        <f>ROUND(+J198*1.55,0)</f>
        <v>202</v>
      </c>
      <c r="L198" s="6">
        <f>ROUND(+J198*8.92,0)</f>
        <v>1160</v>
      </c>
      <c r="M198" s="6">
        <f>ROUND(+J198*1.03,0)</f>
        <v>134</v>
      </c>
      <c r="N198" s="7">
        <f>ROUND(+J198/1.1,0)</f>
        <v>118</v>
      </c>
      <c r="O198" s="22"/>
    </row>
    <row r="199" spans="1:15" s="1" customFormat="1" ht="16" customHeight="1" x14ac:dyDescent="0.2">
      <c r="A199" s="24" t="s">
        <v>24</v>
      </c>
      <c r="B199" s="25" t="s">
        <v>356</v>
      </c>
      <c r="C199" s="25">
        <v>2013</v>
      </c>
      <c r="D199" s="26" t="s">
        <v>5</v>
      </c>
      <c r="E199" s="5" t="s">
        <v>12</v>
      </c>
      <c r="F199" s="5" t="s">
        <v>7</v>
      </c>
      <c r="G199" s="5" t="s">
        <v>287</v>
      </c>
      <c r="H199" s="5" t="s">
        <v>18</v>
      </c>
      <c r="I199" s="4">
        <v>6</v>
      </c>
      <c r="J199" s="17">
        <v>130</v>
      </c>
      <c r="K199" s="6">
        <f>ROUND(+J199*1.55,0)</f>
        <v>202</v>
      </c>
      <c r="L199" s="6">
        <f>ROUND(+J199*8.92,0)</f>
        <v>1160</v>
      </c>
      <c r="M199" s="6">
        <f>ROUND(+J199*1.03,0)</f>
        <v>134</v>
      </c>
      <c r="N199" s="7">
        <f>ROUND(+J199/1.1,0)</f>
        <v>118</v>
      </c>
      <c r="O199" s="22"/>
    </row>
    <row r="200" spans="1:15" s="1" customFormat="1" ht="16" customHeight="1" x14ac:dyDescent="0.2">
      <c r="A200" s="24" t="s">
        <v>24</v>
      </c>
      <c r="B200" s="25" t="s">
        <v>357</v>
      </c>
      <c r="C200" s="25">
        <v>2011</v>
      </c>
      <c r="D200" s="26" t="s">
        <v>5</v>
      </c>
      <c r="E200" s="5" t="s">
        <v>12</v>
      </c>
      <c r="F200" s="5" t="s">
        <v>7</v>
      </c>
      <c r="G200" s="5" t="s">
        <v>287</v>
      </c>
      <c r="H200" s="5" t="s">
        <v>9</v>
      </c>
      <c r="I200" s="4">
        <v>2</v>
      </c>
      <c r="J200" s="17">
        <v>290</v>
      </c>
      <c r="K200" s="6">
        <f>ROUND(+J200*1.55,0)</f>
        <v>450</v>
      </c>
      <c r="L200" s="6">
        <f>ROUND(+J200*8.92,0)</f>
        <v>2587</v>
      </c>
      <c r="M200" s="6">
        <f>ROUND(+J200*1.03,0)</f>
        <v>299</v>
      </c>
      <c r="N200" s="7">
        <f>ROUND(+J200/1.1,0)</f>
        <v>264</v>
      </c>
      <c r="O200" s="22"/>
    </row>
    <row r="201" spans="1:15" s="1" customFormat="1" ht="16" customHeight="1" x14ac:dyDescent="0.2">
      <c r="A201" s="24" t="s">
        <v>24</v>
      </c>
      <c r="B201" s="25" t="s">
        <v>111</v>
      </c>
      <c r="C201" s="25">
        <v>1999</v>
      </c>
      <c r="D201" s="26" t="s">
        <v>5</v>
      </c>
      <c r="E201" s="5" t="s">
        <v>12</v>
      </c>
      <c r="F201" s="5" t="s">
        <v>7</v>
      </c>
      <c r="G201" s="5" t="s">
        <v>287</v>
      </c>
      <c r="H201" s="5" t="s">
        <v>9</v>
      </c>
      <c r="I201" s="4">
        <v>1</v>
      </c>
      <c r="J201" s="17">
        <v>1600</v>
      </c>
      <c r="K201" s="6">
        <f>ROUND(+J201*1.55,0)</f>
        <v>2480</v>
      </c>
      <c r="L201" s="6">
        <f>ROUND(+J201*8.92,0)</f>
        <v>14272</v>
      </c>
      <c r="M201" s="6">
        <f>ROUND(+J201*1.03,0)</f>
        <v>1648</v>
      </c>
      <c r="N201" s="7">
        <f>ROUND(+J201/1.1,0)</f>
        <v>1455</v>
      </c>
      <c r="O201" s="22"/>
    </row>
    <row r="202" spans="1:15" s="1" customFormat="1" ht="16" customHeight="1" x14ac:dyDescent="0.2">
      <c r="A202" s="24" t="s">
        <v>74</v>
      </c>
      <c r="B202" s="25" t="s">
        <v>75</v>
      </c>
      <c r="C202" s="25">
        <v>2020</v>
      </c>
      <c r="D202" s="26" t="s">
        <v>5</v>
      </c>
      <c r="E202" s="5" t="s">
        <v>12</v>
      </c>
      <c r="F202" s="5" t="s">
        <v>7</v>
      </c>
      <c r="G202" s="5" t="s">
        <v>287</v>
      </c>
      <c r="H202" s="5" t="s">
        <v>9</v>
      </c>
      <c r="I202" s="4">
        <v>1</v>
      </c>
      <c r="J202" s="17">
        <v>420</v>
      </c>
      <c r="K202" s="6">
        <f>ROUND(+J202*1.55,0)</f>
        <v>651</v>
      </c>
      <c r="L202" s="6">
        <f>ROUND(+J202*8.92,0)</f>
        <v>3746</v>
      </c>
      <c r="M202" s="6">
        <f>ROUND(+J202*1.03,0)</f>
        <v>433</v>
      </c>
      <c r="N202" s="7">
        <f>ROUND(+J202/1.1,0)</f>
        <v>382</v>
      </c>
      <c r="O202" s="22"/>
    </row>
    <row r="203" spans="1:15" s="1" customFormat="1" ht="16" customHeight="1" x14ac:dyDescent="0.2">
      <c r="A203" s="24" t="s">
        <v>446</v>
      </c>
      <c r="B203" s="25" t="s">
        <v>447</v>
      </c>
      <c r="C203" s="25">
        <v>2020</v>
      </c>
      <c r="D203" s="26" t="s">
        <v>5</v>
      </c>
      <c r="E203" s="5" t="s">
        <v>12</v>
      </c>
      <c r="F203" s="5" t="s">
        <v>7</v>
      </c>
      <c r="G203" s="5" t="s">
        <v>287</v>
      </c>
      <c r="H203" s="5" t="s">
        <v>18</v>
      </c>
      <c r="I203" s="4">
        <v>6</v>
      </c>
      <c r="J203" s="17">
        <v>153</v>
      </c>
      <c r="K203" s="6">
        <f>ROUND(+J203*1.55,0)</f>
        <v>237</v>
      </c>
      <c r="L203" s="6">
        <f>ROUND(+J203*8.92,0)</f>
        <v>1365</v>
      </c>
      <c r="M203" s="6">
        <f>ROUND(+J203*1.03,0)</f>
        <v>158</v>
      </c>
      <c r="N203" s="7">
        <f>ROUND(+J203/1.1,0)</f>
        <v>139</v>
      </c>
      <c r="O203" s="23"/>
    </row>
    <row r="204" spans="1:15" s="1" customFormat="1" ht="16" customHeight="1" x14ac:dyDescent="0.2">
      <c r="A204" s="24" t="s">
        <v>179</v>
      </c>
      <c r="B204" s="25" t="s">
        <v>180</v>
      </c>
      <c r="C204" s="25">
        <v>2010</v>
      </c>
      <c r="D204" s="26" t="s">
        <v>5</v>
      </c>
      <c r="E204" s="5" t="s">
        <v>6</v>
      </c>
      <c r="F204" s="5" t="s">
        <v>7</v>
      </c>
      <c r="G204" s="5" t="s">
        <v>287</v>
      </c>
      <c r="H204" s="5" t="s">
        <v>9</v>
      </c>
      <c r="I204" s="4">
        <v>5</v>
      </c>
      <c r="J204" s="17">
        <v>900</v>
      </c>
      <c r="K204" s="6">
        <f>ROUND(+J204*1.55,0)</f>
        <v>1395</v>
      </c>
      <c r="L204" s="6">
        <f>ROUND(+J204*8.92,0)</f>
        <v>8028</v>
      </c>
      <c r="M204" s="6">
        <f>ROUND(+J204*1.03,0)</f>
        <v>927</v>
      </c>
      <c r="N204" s="7">
        <f>ROUND(+J204/1.1,0)</f>
        <v>818</v>
      </c>
      <c r="O204" s="22"/>
    </row>
    <row r="205" spans="1:15" s="1" customFormat="1" ht="16" customHeight="1" x14ac:dyDescent="0.2">
      <c r="A205" s="24" t="s">
        <v>409</v>
      </c>
      <c r="B205" s="25" t="s">
        <v>410</v>
      </c>
      <c r="C205" s="25">
        <v>2019</v>
      </c>
      <c r="D205" s="26" t="s">
        <v>5</v>
      </c>
      <c r="E205" s="5" t="s">
        <v>6</v>
      </c>
      <c r="F205" s="5" t="s">
        <v>7</v>
      </c>
      <c r="G205" s="5" t="s">
        <v>287</v>
      </c>
      <c r="H205" s="5" t="s">
        <v>40</v>
      </c>
      <c r="I205" s="4">
        <v>42</v>
      </c>
      <c r="J205" s="17">
        <v>85</v>
      </c>
      <c r="K205" s="6">
        <f>ROUND(+J205*1.55,0)</f>
        <v>132</v>
      </c>
      <c r="L205" s="6">
        <f>ROUND(+J205*8.92,0)</f>
        <v>758</v>
      </c>
      <c r="M205" s="6">
        <f>ROUND(+J205*1.03,0)</f>
        <v>88</v>
      </c>
      <c r="N205" s="7">
        <f>ROUND(+J205/1.1,0)</f>
        <v>77</v>
      </c>
      <c r="O205" s="22"/>
    </row>
    <row r="206" spans="1:15" s="1" customFormat="1" ht="16" customHeight="1" x14ac:dyDescent="0.2">
      <c r="A206" s="24" t="s">
        <v>193</v>
      </c>
      <c r="B206" s="25" t="s">
        <v>51</v>
      </c>
      <c r="C206" s="25">
        <v>2015</v>
      </c>
      <c r="D206" s="26" t="s">
        <v>5</v>
      </c>
      <c r="E206" s="5" t="s">
        <v>6</v>
      </c>
      <c r="F206" s="5" t="s">
        <v>7</v>
      </c>
      <c r="G206" s="5" t="s">
        <v>287</v>
      </c>
      <c r="H206" s="5" t="s">
        <v>9</v>
      </c>
      <c r="I206" s="4">
        <v>7</v>
      </c>
      <c r="J206" s="17">
        <v>175</v>
      </c>
      <c r="K206" s="6">
        <f>ROUND(+J206*1.55,0)</f>
        <v>271</v>
      </c>
      <c r="L206" s="6">
        <f>ROUND(+J206*8.92,0)</f>
        <v>1561</v>
      </c>
      <c r="M206" s="6">
        <f>ROUND(+J206*1.03,0)</f>
        <v>180</v>
      </c>
      <c r="N206" s="7">
        <f>ROUND(+J206/1.1,0)</f>
        <v>159</v>
      </c>
      <c r="O206" s="22"/>
    </row>
    <row r="207" spans="1:15" s="1" customFormat="1" ht="16" customHeight="1" x14ac:dyDescent="0.2">
      <c r="A207" s="24" t="s">
        <v>41</v>
      </c>
      <c r="B207" s="25" t="s">
        <v>176</v>
      </c>
      <c r="C207" s="25">
        <v>2014</v>
      </c>
      <c r="D207" s="26" t="s">
        <v>5</v>
      </c>
      <c r="E207" s="5" t="s">
        <v>6</v>
      </c>
      <c r="F207" s="5" t="s">
        <v>7</v>
      </c>
      <c r="G207" s="5" t="s">
        <v>287</v>
      </c>
      <c r="H207" s="5" t="s">
        <v>9</v>
      </c>
      <c r="I207" s="4">
        <v>1</v>
      </c>
      <c r="J207" s="17">
        <v>1800</v>
      </c>
      <c r="K207" s="6">
        <f>ROUND(+J207*1.55,0)</f>
        <v>2790</v>
      </c>
      <c r="L207" s="6">
        <f>ROUND(+J207*8.92,0)</f>
        <v>16056</v>
      </c>
      <c r="M207" s="6">
        <f>ROUND(+J207*1.03,0)</f>
        <v>1854</v>
      </c>
      <c r="N207" s="7">
        <f>ROUND(+J207/1.1,0)</f>
        <v>1636</v>
      </c>
      <c r="O207" s="22"/>
    </row>
    <row r="208" spans="1:15" s="1" customFormat="1" ht="16" customHeight="1" x14ac:dyDescent="0.2">
      <c r="A208" s="24" t="s">
        <v>41</v>
      </c>
      <c r="B208" s="25" t="s">
        <v>51</v>
      </c>
      <c r="C208" s="25">
        <v>2019</v>
      </c>
      <c r="D208" s="26" t="s">
        <v>5</v>
      </c>
      <c r="E208" s="5" t="s">
        <v>6</v>
      </c>
      <c r="F208" s="5" t="s">
        <v>7</v>
      </c>
      <c r="G208" s="5" t="s">
        <v>287</v>
      </c>
      <c r="H208" s="5" t="s">
        <v>18</v>
      </c>
      <c r="I208" s="4">
        <v>6</v>
      </c>
      <c r="J208" s="17">
        <v>650</v>
      </c>
      <c r="K208" s="6">
        <f>ROUND(+J208*1.55,0)</f>
        <v>1008</v>
      </c>
      <c r="L208" s="6">
        <f>ROUND(+J208*8.92,0)</f>
        <v>5798</v>
      </c>
      <c r="M208" s="6">
        <f>ROUND(+J208*1.03,0)</f>
        <v>670</v>
      </c>
      <c r="N208" s="7">
        <f>ROUND(+J208/1.1,0)</f>
        <v>591</v>
      </c>
      <c r="O208" s="22"/>
    </row>
    <row r="209" spans="1:15" s="1" customFormat="1" ht="16" customHeight="1" x14ac:dyDescent="0.2">
      <c r="A209" s="24" t="s">
        <v>41</v>
      </c>
      <c r="B209" s="25" t="s">
        <v>21</v>
      </c>
      <c r="C209" s="25">
        <v>2020</v>
      </c>
      <c r="D209" s="26" t="s">
        <v>5</v>
      </c>
      <c r="E209" s="5" t="s">
        <v>6</v>
      </c>
      <c r="F209" s="5" t="s">
        <v>7</v>
      </c>
      <c r="G209" s="5" t="s">
        <v>287</v>
      </c>
      <c r="H209" s="5" t="s">
        <v>9</v>
      </c>
      <c r="I209" s="4">
        <v>2</v>
      </c>
      <c r="J209" s="17">
        <v>1250</v>
      </c>
      <c r="K209" s="6">
        <f>ROUND(+J209*1.55,0)</f>
        <v>1938</v>
      </c>
      <c r="L209" s="6">
        <f>ROUND(+J209*8.92,0)</f>
        <v>11150</v>
      </c>
      <c r="M209" s="6">
        <f>ROUND(+J209*1.03,0)</f>
        <v>1288</v>
      </c>
      <c r="N209" s="7">
        <f>ROUND(+J209/1.1,0)</f>
        <v>1136</v>
      </c>
      <c r="O209" s="22"/>
    </row>
    <row r="210" spans="1:15" s="1" customFormat="1" ht="16" customHeight="1" x14ac:dyDescent="0.2">
      <c r="A210" s="24" t="s">
        <v>41</v>
      </c>
      <c r="B210" s="25" t="s">
        <v>21</v>
      </c>
      <c r="C210" s="25">
        <v>2022</v>
      </c>
      <c r="D210" s="26" t="s">
        <v>5</v>
      </c>
      <c r="E210" s="5" t="s">
        <v>6</v>
      </c>
      <c r="F210" s="5" t="s">
        <v>7</v>
      </c>
      <c r="G210" s="5" t="s">
        <v>287</v>
      </c>
      <c r="H210" s="5" t="s">
        <v>9</v>
      </c>
      <c r="I210" s="4">
        <v>1</v>
      </c>
      <c r="J210" s="17">
        <v>1000</v>
      </c>
      <c r="K210" s="6">
        <f>ROUND(+J210*1.55,0)</f>
        <v>1550</v>
      </c>
      <c r="L210" s="6">
        <f>ROUND(+J210*8.92,0)</f>
        <v>8920</v>
      </c>
      <c r="M210" s="6">
        <f>ROUND(+J210*1.03,0)</f>
        <v>1030</v>
      </c>
      <c r="N210" s="7">
        <f>ROUND(+J210/1.1,0)</f>
        <v>909</v>
      </c>
      <c r="O210" s="22"/>
    </row>
    <row r="211" spans="1:15" s="1" customFormat="1" ht="16" customHeight="1" x14ac:dyDescent="0.2">
      <c r="A211" s="24" t="s">
        <v>16</v>
      </c>
      <c r="B211" s="25" t="s">
        <v>8</v>
      </c>
      <c r="C211" s="25">
        <v>2019</v>
      </c>
      <c r="D211" s="26" t="s">
        <v>5</v>
      </c>
      <c r="E211" s="5" t="s">
        <v>6</v>
      </c>
      <c r="F211" s="5" t="s">
        <v>7</v>
      </c>
      <c r="G211" s="5" t="s">
        <v>287</v>
      </c>
      <c r="H211" s="5" t="s">
        <v>9</v>
      </c>
      <c r="I211" s="4">
        <v>3</v>
      </c>
      <c r="J211" s="17">
        <v>230</v>
      </c>
      <c r="K211" s="6">
        <f>ROUND(+J211*1.55,0)</f>
        <v>357</v>
      </c>
      <c r="L211" s="6">
        <f>ROUND(+J211*8.92,0)</f>
        <v>2052</v>
      </c>
      <c r="M211" s="6">
        <f>ROUND(+J211*1.03,0)</f>
        <v>237</v>
      </c>
      <c r="N211" s="7">
        <f>ROUND(+J211/1.1,0)</f>
        <v>209</v>
      </c>
      <c r="O211" s="22"/>
    </row>
    <row r="212" spans="1:15" s="1" customFormat="1" ht="16" customHeight="1" x14ac:dyDescent="0.2">
      <c r="A212" s="24" t="s">
        <v>16</v>
      </c>
      <c r="B212" s="25" t="s">
        <v>393</v>
      </c>
      <c r="C212" s="25">
        <v>2012</v>
      </c>
      <c r="D212" s="26" t="s">
        <v>5</v>
      </c>
      <c r="E212" s="5" t="s">
        <v>6</v>
      </c>
      <c r="F212" s="5" t="s">
        <v>7</v>
      </c>
      <c r="G212" s="5" t="s">
        <v>287</v>
      </c>
      <c r="H212" s="5" t="s">
        <v>9</v>
      </c>
      <c r="I212" s="4">
        <v>1</v>
      </c>
      <c r="J212" s="17">
        <v>117</v>
      </c>
      <c r="K212" s="6">
        <f>ROUND(+J212*1.55,0)</f>
        <v>181</v>
      </c>
      <c r="L212" s="6">
        <f>ROUND(+J212*8.92,0)</f>
        <v>1044</v>
      </c>
      <c r="M212" s="6">
        <f>ROUND(+J212*1.03,0)</f>
        <v>121</v>
      </c>
      <c r="N212" s="7">
        <f>ROUND(+J212/1.1,0)</f>
        <v>106</v>
      </c>
      <c r="O212" s="22"/>
    </row>
    <row r="213" spans="1:15" s="1" customFormat="1" ht="16" customHeight="1" x14ac:dyDescent="0.2">
      <c r="A213" s="24" t="s">
        <v>16</v>
      </c>
      <c r="B213" s="25" t="s">
        <v>393</v>
      </c>
      <c r="C213" s="25">
        <v>2017</v>
      </c>
      <c r="D213" s="26" t="s">
        <v>5</v>
      </c>
      <c r="E213" s="5" t="s">
        <v>6</v>
      </c>
      <c r="F213" s="5" t="s">
        <v>7</v>
      </c>
      <c r="G213" s="5" t="s">
        <v>287</v>
      </c>
      <c r="H213" s="5" t="s">
        <v>9</v>
      </c>
      <c r="I213" s="4">
        <v>1</v>
      </c>
      <c r="J213" s="17">
        <v>125</v>
      </c>
      <c r="K213" s="6">
        <f>ROUND(+J213*1.55,0)</f>
        <v>194</v>
      </c>
      <c r="L213" s="6">
        <f>ROUND(+J213*8.92,0)</f>
        <v>1115</v>
      </c>
      <c r="M213" s="6">
        <f>ROUND(+J213*1.03,0)</f>
        <v>129</v>
      </c>
      <c r="N213" s="7">
        <f>ROUND(+J213/1.1,0)</f>
        <v>114</v>
      </c>
      <c r="O213" s="22"/>
    </row>
    <row r="214" spans="1:15" s="1" customFormat="1" ht="16" customHeight="1" x14ac:dyDescent="0.2">
      <c r="A214" s="24" t="s">
        <v>413</v>
      </c>
      <c r="B214" s="25" t="s">
        <v>414</v>
      </c>
      <c r="C214" s="25">
        <v>2019</v>
      </c>
      <c r="D214" s="26" t="s">
        <v>5</v>
      </c>
      <c r="E214" s="5" t="s">
        <v>6</v>
      </c>
      <c r="F214" s="5" t="s">
        <v>7</v>
      </c>
      <c r="G214" s="5" t="s">
        <v>287</v>
      </c>
      <c r="H214" s="5" t="s">
        <v>18</v>
      </c>
      <c r="I214" s="4">
        <v>12</v>
      </c>
      <c r="J214" s="17">
        <v>72</v>
      </c>
      <c r="K214" s="6">
        <f>ROUND(+J214*1.55,0)</f>
        <v>112</v>
      </c>
      <c r="L214" s="6">
        <f>ROUND(+J214*8.92,0)</f>
        <v>642</v>
      </c>
      <c r="M214" s="6">
        <f>ROUND(+J214*1.03,0)</f>
        <v>74</v>
      </c>
      <c r="N214" s="7">
        <f>ROUND(+J214/1.1,0)</f>
        <v>65</v>
      </c>
      <c r="O214" s="22"/>
    </row>
    <row r="215" spans="1:15" s="1" customFormat="1" ht="16" customHeight="1" x14ac:dyDescent="0.2">
      <c r="A215" s="24" t="s">
        <v>143</v>
      </c>
      <c r="B215" s="25" t="s">
        <v>265</v>
      </c>
      <c r="C215" s="25">
        <v>2022</v>
      </c>
      <c r="D215" s="26" t="s">
        <v>5</v>
      </c>
      <c r="E215" s="5" t="s">
        <v>6</v>
      </c>
      <c r="F215" s="5" t="s">
        <v>7</v>
      </c>
      <c r="G215" s="5" t="s">
        <v>287</v>
      </c>
      <c r="H215" s="5" t="s">
        <v>9</v>
      </c>
      <c r="I215" s="4">
        <v>1</v>
      </c>
      <c r="J215" s="17">
        <v>59</v>
      </c>
      <c r="K215" s="6">
        <f>ROUND(+J215*1.55,0)</f>
        <v>91</v>
      </c>
      <c r="L215" s="6">
        <f>ROUND(+J215*8.92,0)</f>
        <v>526</v>
      </c>
      <c r="M215" s="6">
        <f>ROUND(+J215*1.03,0)</f>
        <v>61</v>
      </c>
      <c r="N215" s="7">
        <f>ROUND(+J215/1.1,0)</f>
        <v>54</v>
      </c>
      <c r="O215" s="22"/>
    </row>
    <row r="216" spans="1:15" s="1" customFormat="1" ht="16" customHeight="1" x14ac:dyDescent="0.2">
      <c r="A216" s="24" t="s">
        <v>143</v>
      </c>
      <c r="B216" s="25" t="s">
        <v>258</v>
      </c>
      <c r="C216" s="25">
        <v>2018</v>
      </c>
      <c r="D216" s="26" t="s">
        <v>5</v>
      </c>
      <c r="E216" s="5" t="s">
        <v>6</v>
      </c>
      <c r="F216" s="5" t="s">
        <v>7</v>
      </c>
      <c r="G216" s="5" t="s">
        <v>287</v>
      </c>
      <c r="H216" s="5" t="s">
        <v>9</v>
      </c>
      <c r="I216" s="4">
        <v>7</v>
      </c>
      <c r="J216" s="17">
        <v>58</v>
      </c>
      <c r="K216" s="6">
        <f>ROUND(+J216*1.55,0)</f>
        <v>90</v>
      </c>
      <c r="L216" s="6">
        <f>ROUND(+J216*8.92,0)</f>
        <v>517</v>
      </c>
      <c r="M216" s="6">
        <f>ROUND(+J216*1.03,0)</f>
        <v>60</v>
      </c>
      <c r="N216" s="7">
        <f>ROUND(+J216/1.1,0)</f>
        <v>53</v>
      </c>
      <c r="O216" s="22"/>
    </row>
    <row r="217" spans="1:15" s="1" customFormat="1" ht="16" customHeight="1" x14ac:dyDescent="0.2">
      <c r="A217" s="24" t="s">
        <v>143</v>
      </c>
      <c r="B217" s="25" t="s">
        <v>258</v>
      </c>
      <c r="C217" s="25">
        <v>2020</v>
      </c>
      <c r="D217" s="26" t="s">
        <v>5</v>
      </c>
      <c r="E217" s="5" t="s">
        <v>6</v>
      </c>
      <c r="F217" s="5" t="s">
        <v>7</v>
      </c>
      <c r="G217" s="5" t="s">
        <v>287</v>
      </c>
      <c r="H217" s="5" t="s">
        <v>9</v>
      </c>
      <c r="I217" s="4">
        <v>4</v>
      </c>
      <c r="J217" s="17">
        <v>58</v>
      </c>
      <c r="K217" s="6">
        <f>ROUND(+J217*1.55,0)</f>
        <v>90</v>
      </c>
      <c r="L217" s="6">
        <f>ROUND(+J217*8.92,0)</f>
        <v>517</v>
      </c>
      <c r="M217" s="6">
        <f>ROUND(+J217*1.03,0)</f>
        <v>60</v>
      </c>
      <c r="N217" s="7">
        <f>ROUND(+J217/1.1,0)</f>
        <v>53</v>
      </c>
      <c r="O217" s="22"/>
    </row>
    <row r="218" spans="1:15" s="1" customFormat="1" ht="16" customHeight="1" x14ac:dyDescent="0.2">
      <c r="A218" s="24" t="s">
        <v>143</v>
      </c>
      <c r="B218" s="25" t="s">
        <v>258</v>
      </c>
      <c r="C218" s="25">
        <v>2022</v>
      </c>
      <c r="D218" s="26" t="s">
        <v>5</v>
      </c>
      <c r="E218" s="5" t="s">
        <v>6</v>
      </c>
      <c r="F218" s="5" t="s">
        <v>7</v>
      </c>
      <c r="G218" s="5" t="s">
        <v>287</v>
      </c>
      <c r="H218" s="5" t="s">
        <v>9</v>
      </c>
      <c r="I218" s="4">
        <v>3</v>
      </c>
      <c r="J218" s="17">
        <v>58</v>
      </c>
      <c r="K218" s="6">
        <f>ROUND(+J218*1.55,0)</f>
        <v>90</v>
      </c>
      <c r="L218" s="6">
        <f>ROUND(+J218*8.92,0)</f>
        <v>517</v>
      </c>
      <c r="M218" s="6">
        <f>ROUND(+J218*1.03,0)</f>
        <v>60</v>
      </c>
      <c r="N218" s="7">
        <f>ROUND(+J218/1.1,0)</f>
        <v>53</v>
      </c>
      <c r="O218" s="22"/>
    </row>
    <row r="219" spans="1:15" s="1" customFormat="1" ht="16" customHeight="1" x14ac:dyDescent="0.2">
      <c r="A219" s="24" t="s">
        <v>143</v>
      </c>
      <c r="B219" s="25" t="s">
        <v>257</v>
      </c>
      <c r="C219" s="25">
        <v>2020</v>
      </c>
      <c r="D219" s="26" t="s">
        <v>5</v>
      </c>
      <c r="E219" s="5" t="s">
        <v>6</v>
      </c>
      <c r="F219" s="5" t="s">
        <v>7</v>
      </c>
      <c r="G219" s="5" t="s">
        <v>287</v>
      </c>
      <c r="H219" s="5" t="s">
        <v>9</v>
      </c>
      <c r="I219" s="4">
        <v>5</v>
      </c>
      <c r="J219" s="17">
        <v>59</v>
      </c>
      <c r="K219" s="6">
        <f>ROUND(+J219*1.55,0)</f>
        <v>91</v>
      </c>
      <c r="L219" s="6">
        <f>ROUND(+J219*8.92,0)</f>
        <v>526</v>
      </c>
      <c r="M219" s="6">
        <f>ROUND(+J219*1.03,0)</f>
        <v>61</v>
      </c>
      <c r="N219" s="7">
        <f>ROUND(+J219/1.1,0)</f>
        <v>54</v>
      </c>
      <c r="O219" s="22"/>
    </row>
    <row r="220" spans="1:15" s="1" customFormat="1" ht="16" customHeight="1" x14ac:dyDescent="0.2">
      <c r="A220" s="24" t="s">
        <v>143</v>
      </c>
      <c r="B220" s="25" t="s">
        <v>257</v>
      </c>
      <c r="C220" s="25">
        <v>2021</v>
      </c>
      <c r="D220" s="26" t="s">
        <v>5</v>
      </c>
      <c r="E220" s="5" t="s">
        <v>6</v>
      </c>
      <c r="F220" s="5" t="s">
        <v>7</v>
      </c>
      <c r="G220" s="5" t="s">
        <v>287</v>
      </c>
      <c r="H220" s="5" t="s">
        <v>9</v>
      </c>
      <c r="I220" s="4">
        <v>1</v>
      </c>
      <c r="J220" s="17">
        <v>59</v>
      </c>
      <c r="K220" s="6">
        <f>ROUND(+J220*1.55,0)</f>
        <v>91</v>
      </c>
      <c r="L220" s="6">
        <f>ROUND(+J220*8.92,0)</f>
        <v>526</v>
      </c>
      <c r="M220" s="6">
        <f>ROUND(+J220*1.03,0)</f>
        <v>61</v>
      </c>
      <c r="N220" s="7">
        <f>ROUND(+J220/1.1,0)</f>
        <v>54</v>
      </c>
      <c r="O220" s="22"/>
    </row>
    <row r="221" spans="1:15" s="1" customFormat="1" ht="16" customHeight="1" x14ac:dyDescent="0.2">
      <c r="A221" s="24" t="s">
        <v>143</v>
      </c>
      <c r="B221" s="25" t="s">
        <v>264</v>
      </c>
      <c r="C221" s="25">
        <v>2021</v>
      </c>
      <c r="D221" s="26" t="s">
        <v>5</v>
      </c>
      <c r="E221" s="5" t="s">
        <v>6</v>
      </c>
      <c r="F221" s="5" t="s">
        <v>7</v>
      </c>
      <c r="G221" s="5" t="s">
        <v>287</v>
      </c>
      <c r="H221" s="5" t="s">
        <v>9</v>
      </c>
      <c r="I221" s="4">
        <v>3</v>
      </c>
      <c r="J221" s="17">
        <v>59</v>
      </c>
      <c r="K221" s="6">
        <f>ROUND(+J221*1.55,0)</f>
        <v>91</v>
      </c>
      <c r="L221" s="6">
        <f>ROUND(+J221*8.92,0)</f>
        <v>526</v>
      </c>
      <c r="M221" s="6">
        <f>ROUND(+J221*1.03,0)</f>
        <v>61</v>
      </c>
      <c r="N221" s="7">
        <f>ROUND(+J221/1.1,0)</f>
        <v>54</v>
      </c>
      <c r="O221" s="23"/>
    </row>
    <row r="222" spans="1:15" s="1" customFormat="1" ht="16" customHeight="1" x14ac:dyDescent="0.2">
      <c r="A222" s="24" t="s">
        <v>143</v>
      </c>
      <c r="B222" s="25" t="s">
        <v>263</v>
      </c>
      <c r="C222" s="25">
        <v>2020</v>
      </c>
      <c r="D222" s="26" t="s">
        <v>5</v>
      </c>
      <c r="E222" s="5" t="s">
        <v>6</v>
      </c>
      <c r="F222" s="5" t="s">
        <v>7</v>
      </c>
      <c r="G222" s="5" t="s">
        <v>287</v>
      </c>
      <c r="H222" s="5" t="s">
        <v>9</v>
      </c>
      <c r="I222" s="4">
        <v>3</v>
      </c>
      <c r="J222" s="17">
        <v>58</v>
      </c>
      <c r="K222" s="6">
        <f>ROUND(+J222*1.55,0)</f>
        <v>90</v>
      </c>
      <c r="L222" s="6">
        <f>ROUND(+J222*8.92,0)</f>
        <v>517</v>
      </c>
      <c r="M222" s="6">
        <f>ROUND(+J222*1.03,0)</f>
        <v>60</v>
      </c>
      <c r="N222" s="7">
        <f>ROUND(+J222/1.1,0)</f>
        <v>53</v>
      </c>
      <c r="O222" s="23"/>
    </row>
    <row r="223" spans="1:15" s="1" customFormat="1" ht="16" customHeight="1" x14ac:dyDescent="0.2">
      <c r="A223" s="24" t="s">
        <v>143</v>
      </c>
      <c r="B223" s="25" t="s">
        <v>261</v>
      </c>
      <c r="C223" s="25">
        <v>2019</v>
      </c>
      <c r="D223" s="26" t="s">
        <v>5</v>
      </c>
      <c r="E223" s="5" t="s">
        <v>6</v>
      </c>
      <c r="F223" s="5" t="s">
        <v>7</v>
      </c>
      <c r="G223" s="5" t="s">
        <v>287</v>
      </c>
      <c r="H223" s="5" t="s">
        <v>9</v>
      </c>
      <c r="I223" s="4">
        <v>1</v>
      </c>
      <c r="J223" s="17">
        <v>58</v>
      </c>
      <c r="K223" s="6">
        <f>ROUND(+J223*1.55,0)</f>
        <v>90</v>
      </c>
      <c r="L223" s="6">
        <f>ROUND(+J223*8.92,0)</f>
        <v>517</v>
      </c>
      <c r="M223" s="6">
        <f>ROUND(+J223*1.03,0)</f>
        <v>60</v>
      </c>
      <c r="N223" s="7">
        <f>ROUND(+J223/1.1,0)</f>
        <v>53</v>
      </c>
      <c r="O223" s="23"/>
    </row>
    <row r="224" spans="1:15" s="1" customFormat="1" ht="16" customHeight="1" x14ac:dyDescent="0.2">
      <c r="A224" s="24" t="s">
        <v>143</v>
      </c>
      <c r="B224" s="25" t="s">
        <v>261</v>
      </c>
      <c r="C224" s="25">
        <v>2020</v>
      </c>
      <c r="D224" s="26" t="s">
        <v>5</v>
      </c>
      <c r="E224" s="5" t="s">
        <v>6</v>
      </c>
      <c r="F224" s="5" t="s">
        <v>7</v>
      </c>
      <c r="G224" s="5" t="s">
        <v>287</v>
      </c>
      <c r="H224" s="5" t="s">
        <v>9</v>
      </c>
      <c r="I224" s="4">
        <v>9</v>
      </c>
      <c r="J224" s="17">
        <v>59</v>
      </c>
      <c r="K224" s="6">
        <f>ROUND(+J224*1.55,0)</f>
        <v>91</v>
      </c>
      <c r="L224" s="6">
        <f>ROUND(+J224*8.92,0)</f>
        <v>526</v>
      </c>
      <c r="M224" s="6">
        <f>ROUND(+J224*1.03,0)</f>
        <v>61</v>
      </c>
      <c r="N224" s="7">
        <f>ROUND(+J224/1.1,0)</f>
        <v>54</v>
      </c>
      <c r="O224" s="22"/>
    </row>
    <row r="225" spans="1:15" s="1" customFormat="1" ht="16" customHeight="1" x14ac:dyDescent="0.2">
      <c r="A225" s="24" t="s">
        <v>143</v>
      </c>
      <c r="B225" s="25" t="s">
        <v>261</v>
      </c>
      <c r="C225" s="25">
        <v>2021</v>
      </c>
      <c r="D225" s="26" t="s">
        <v>5</v>
      </c>
      <c r="E225" s="5" t="s">
        <v>6</v>
      </c>
      <c r="F225" s="5" t="s">
        <v>7</v>
      </c>
      <c r="G225" s="5" t="s">
        <v>287</v>
      </c>
      <c r="H225" s="5" t="s">
        <v>9</v>
      </c>
      <c r="I225" s="4">
        <v>2</v>
      </c>
      <c r="J225" s="17">
        <v>59</v>
      </c>
      <c r="K225" s="6">
        <f>ROUND(+J225*1.55,0)</f>
        <v>91</v>
      </c>
      <c r="L225" s="6">
        <f>ROUND(+J225*8.92,0)</f>
        <v>526</v>
      </c>
      <c r="M225" s="6">
        <f>ROUND(+J225*1.03,0)</f>
        <v>61</v>
      </c>
      <c r="N225" s="7">
        <f>ROUND(+J225/1.1,0)</f>
        <v>54</v>
      </c>
      <c r="O225" s="22"/>
    </row>
    <row r="226" spans="1:15" s="1" customFormat="1" ht="16" customHeight="1" x14ac:dyDescent="0.2">
      <c r="A226" s="24" t="s">
        <v>143</v>
      </c>
      <c r="B226" s="25" t="s">
        <v>261</v>
      </c>
      <c r="C226" s="25">
        <v>2022</v>
      </c>
      <c r="D226" s="26" t="s">
        <v>5</v>
      </c>
      <c r="E226" s="5" t="s">
        <v>6</v>
      </c>
      <c r="F226" s="5" t="s">
        <v>7</v>
      </c>
      <c r="G226" s="5" t="s">
        <v>287</v>
      </c>
      <c r="H226" s="5" t="s">
        <v>9</v>
      </c>
      <c r="I226" s="4">
        <v>3</v>
      </c>
      <c r="J226" s="17">
        <v>59</v>
      </c>
      <c r="K226" s="6">
        <f>ROUND(+J226*1.55,0)</f>
        <v>91</v>
      </c>
      <c r="L226" s="6">
        <f>ROUND(+J226*8.92,0)</f>
        <v>526</v>
      </c>
      <c r="M226" s="6">
        <f>ROUND(+J226*1.03,0)</f>
        <v>61</v>
      </c>
      <c r="N226" s="7">
        <f>ROUND(+J226/1.1,0)</f>
        <v>54</v>
      </c>
      <c r="O226" s="22"/>
    </row>
    <row r="227" spans="1:15" s="1" customFormat="1" ht="16" customHeight="1" x14ac:dyDescent="0.2">
      <c r="A227" s="24" t="s">
        <v>143</v>
      </c>
      <c r="B227" s="25" t="s">
        <v>260</v>
      </c>
      <c r="C227" s="25">
        <v>2020</v>
      </c>
      <c r="D227" s="26" t="s">
        <v>5</v>
      </c>
      <c r="E227" s="5" t="s">
        <v>6</v>
      </c>
      <c r="F227" s="5" t="s">
        <v>7</v>
      </c>
      <c r="G227" s="5" t="s">
        <v>287</v>
      </c>
      <c r="H227" s="5" t="s">
        <v>9</v>
      </c>
      <c r="I227" s="4">
        <v>1</v>
      </c>
      <c r="J227" s="17">
        <v>59</v>
      </c>
      <c r="K227" s="6">
        <f>ROUND(+J227*1.55,0)</f>
        <v>91</v>
      </c>
      <c r="L227" s="6">
        <f>ROUND(+J227*8.92,0)</f>
        <v>526</v>
      </c>
      <c r="M227" s="6">
        <f>ROUND(+J227*1.03,0)</f>
        <v>61</v>
      </c>
      <c r="N227" s="7">
        <f>ROUND(+J227/1.1,0)</f>
        <v>54</v>
      </c>
      <c r="O227" s="22"/>
    </row>
    <row r="228" spans="1:15" s="1" customFormat="1" ht="16" customHeight="1" x14ac:dyDescent="0.2">
      <c r="A228" s="24" t="s">
        <v>143</v>
      </c>
      <c r="B228" s="25" t="s">
        <v>338</v>
      </c>
      <c r="C228" s="25">
        <v>2018</v>
      </c>
      <c r="D228" s="26" t="s">
        <v>5</v>
      </c>
      <c r="E228" s="5" t="s">
        <v>6</v>
      </c>
      <c r="F228" s="5" t="s">
        <v>7</v>
      </c>
      <c r="G228" s="5" t="s">
        <v>287</v>
      </c>
      <c r="H228" s="5" t="s">
        <v>9</v>
      </c>
      <c r="I228" s="4">
        <v>4</v>
      </c>
      <c r="J228" s="17">
        <v>58</v>
      </c>
      <c r="K228" s="6">
        <f>ROUND(+J228*1.55,0)</f>
        <v>90</v>
      </c>
      <c r="L228" s="6">
        <f>ROUND(+J228*8.92,0)</f>
        <v>517</v>
      </c>
      <c r="M228" s="6">
        <f>ROUND(+J228*1.03,0)</f>
        <v>60</v>
      </c>
      <c r="N228" s="7">
        <f>ROUND(+J228/1.1,0)</f>
        <v>53</v>
      </c>
      <c r="O228" s="22"/>
    </row>
    <row r="229" spans="1:15" s="1" customFormat="1" ht="16" customHeight="1" x14ac:dyDescent="0.2">
      <c r="A229" s="24" t="s">
        <v>143</v>
      </c>
      <c r="B229" s="25" t="s">
        <v>338</v>
      </c>
      <c r="C229" s="25">
        <v>2019</v>
      </c>
      <c r="D229" s="26" t="s">
        <v>5</v>
      </c>
      <c r="E229" s="5" t="s">
        <v>6</v>
      </c>
      <c r="F229" s="5" t="s">
        <v>7</v>
      </c>
      <c r="G229" s="5" t="s">
        <v>287</v>
      </c>
      <c r="H229" s="5" t="s">
        <v>9</v>
      </c>
      <c r="I229" s="4">
        <v>1</v>
      </c>
      <c r="J229" s="17">
        <v>58</v>
      </c>
      <c r="K229" s="6">
        <f>ROUND(+J229*1.55,0)</f>
        <v>90</v>
      </c>
      <c r="L229" s="6">
        <f>ROUND(+J229*8.92,0)</f>
        <v>517</v>
      </c>
      <c r="M229" s="6">
        <f>ROUND(+J229*1.03,0)</f>
        <v>60</v>
      </c>
      <c r="N229" s="7">
        <f>ROUND(+J229/1.1,0)</f>
        <v>53</v>
      </c>
      <c r="O229" s="22"/>
    </row>
    <row r="230" spans="1:15" s="1" customFormat="1" ht="16" customHeight="1" x14ac:dyDescent="0.2">
      <c r="A230" s="24" t="s">
        <v>143</v>
      </c>
      <c r="B230" s="25" t="s">
        <v>338</v>
      </c>
      <c r="C230" s="25">
        <v>2020</v>
      </c>
      <c r="D230" s="26" t="s">
        <v>5</v>
      </c>
      <c r="E230" s="5" t="s">
        <v>6</v>
      </c>
      <c r="F230" s="5" t="s">
        <v>7</v>
      </c>
      <c r="G230" s="5" t="s">
        <v>287</v>
      </c>
      <c r="H230" s="5" t="s">
        <v>9</v>
      </c>
      <c r="I230" s="4">
        <v>1</v>
      </c>
      <c r="J230" s="17">
        <v>65</v>
      </c>
      <c r="K230" s="6">
        <f>ROUND(+J230*1.55,0)</f>
        <v>101</v>
      </c>
      <c r="L230" s="6">
        <f>ROUND(+J230*8.92,0)</f>
        <v>580</v>
      </c>
      <c r="M230" s="6">
        <f>ROUND(+J230*1.03,0)</f>
        <v>67</v>
      </c>
      <c r="N230" s="7">
        <f>ROUND(+J230/1.1,0)</f>
        <v>59</v>
      </c>
      <c r="O230" s="22"/>
    </row>
    <row r="231" spans="1:15" s="1" customFormat="1" ht="16" customHeight="1" x14ac:dyDescent="0.2">
      <c r="A231" s="24" t="s">
        <v>202</v>
      </c>
      <c r="B231" s="25" t="s">
        <v>354</v>
      </c>
      <c r="C231" s="25">
        <v>2023</v>
      </c>
      <c r="D231" s="26" t="s">
        <v>5</v>
      </c>
      <c r="E231" s="5" t="s">
        <v>6</v>
      </c>
      <c r="F231" s="5" t="s">
        <v>7</v>
      </c>
      <c r="G231" s="5" t="s">
        <v>287</v>
      </c>
      <c r="H231" s="5" t="s">
        <v>9</v>
      </c>
      <c r="I231" s="4">
        <v>1</v>
      </c>
      <c r="J231" s="17">
        <v>460</v>
      </c>
      <c r="K231" s="6">
        <f>ROUND(+J231*1.55,0)</f>
        <v>713</v>
      </c>
      <c r="L231" s="6">
        <f>ROUND(+J231*8.92,0)</f>
        <v>4103</v>
      </c>
      <c r="M231" s="6">
        <f>ROUND(+J231*1.03,0)</f>
        <v>474</v>
      </c>
      <c r="N231" s="7">
        <f>ROUND(+J231/1.1,0)</f>
        <v>418</v>
      </c>
      <c r="O231" s="22"/>
    </row>
    <row r="232" spans="1:15" s="1" customFormat="1" ht="16" customHeight="1" x14ac:dyDescent="0.2">
      <c r="A232" s="24" t="s">
        <v>202</v>
      </c>
      <c r="B232" s="25" t="s">
        <v>203</v>
      </c>
      <c r="C232" s="25">
        <v>2015</v>
      </c>
      <c r="D232" s="26" t="s">
        <v>5</v>
      </c>
      <c r="E232" s="5" t="s">
        <v>6</v>
      </c>
      <c r="F232" s="5" t="s">
        <v>7</v>
      </c>
      <c r="G232" s="5" t="s">
        <v>287</v>
      </c>
      <c r="H232" s="5" t="s">
        <v>9</v>
      </c>
      <c r="I232" s="4">
        <v>1</v>
      </c>
      <c r="J232" s="17">
        <v>475</v>
      </c>
      <c r="K232" s="6">
        <f>ROUND(+J232*1.55,0)</f>
        <v>736</v>
      </c>
      <c r="L232" s="6">
        <f>ROUND(+J232*8.92,0)</f>
        <v>4237</v>
      </c>
      <c r="M232" s="6">
        <f>ROUND(+J232*1.03,0)</f>
        <v>489</v>
      </c>
      <c r="N232" s="7">
        <f>ROUND(+J232/1.1,0)</f>
        <v>432</v>
      </c>
      <c r="O232" s="22"/>
    </row>
    <row r="233" spans="1:15" s="1" customFormat="1" ht="16" customHeight="1" x14ac:dyDescent="0.2">
      <c r="A233" s="24" t="s">
        <v>202</v>
      </c>
      <c r="B233" s="25" t="s">
        <v>203</v>
      </c>
      <c r="C233" s="25">
        <v>2016</v>
      </c>
      <c r="D233" s="26" t="s">
        <v>5</v>
      </c>
      <c r="E233" s="5" t="s">
        <v>6</v>
      </c>
      <c r="F233" s="5" t="s">
        <v>7</v>
      </c>
      <c r="G233" s="5" t="s">
        <v>287</v>
      </c>
      <c r="H233" s="5" t="s">
        <v>9</v>
      </c>
      <c r="I233" s="4">
        <v>4</v>
      </c>
      <c r="J233" s="17">
        <v>379</v>
      </c>
      <c r="K233" s="6">
        <f>ROUND(+J233*1.55,0)</f>
        <v>587</v>
      </c>
      <c r="L233" s="6">
        <f>ROUND(+J233*8.92,0)</f>
        <v>3381</v>
      </c>
      <c r="M233" s="6">
        <f>ROUND(+J233*1.03,0)</f>
        <v>390</v>
      </c>
      <c r="N233" s="7">
        <f>ROUND(+J233/1.1,0)</f>
        <v>345</v>
      </c>
      <c r="O233" s="22"/>
    </row>
    <row r="234" spans="1:15" s="1" customFormat="1" ht="16" customHeight="1" x14ac:dyDescent="0.2">
      <c r="A234" s="24" t="s">
        <v>202</v>
      </c>
      <c r="B234" s="25" t="s">
        <v>204</v>
      </c>
      <c r="C234" s="25">
        <v>2017</v>
      </c>
      <c r="D234" s="26" t="s">
        <v>5</v>
      </c>
      <c r="E234" s="5" t="s">
        <v>6</v>
      </c>
      <c r="F234" s="5" t="s">
        <v>7</v>
      </c>
      <c r="G234" s="5" t="s">
        <v>287</v>
      </c>
      <c r="H234" s="5" t="s">
        <v>9</v>
      </c>
      <c r="I234" s="4">
        <v>3</v>
      </c>
      <c r="J234" s="17">
        <v>666</v>
      </c>
      <c r="K234" s="6">
        <f>ROUND(+J234*1.55,0)</f>
        <v>1032</v>
      </c>
      <c r="L234" s="6">
        <f>ROUND(+J234*8.92,0)</f>
        <v>5941</v>
      </c>
      <c r="M234" s="6">
        <f>ROUND(+J234*1.03,0)</f>
        <v>686</v>
      </c>
      <c r="N234" s="7">
        <f>ROUND(+J234/1.1,0)</f>
        <v>605</v>
      </c>
      <c r="O234" s="22"/>
    </row>
    <row r="235" spans="1:15" s="1" customFormat="1" ht="16" customHeight="1" x14ac:dyDescent="0.2">
      <c r="A235" s="24" t="s">
        <v>202</v>
      </c>
      <c r="B235" s="25" t="s">
        <v>205</v>
      </c>
      <c r="C235" s="25">
        <v>2017</v>
      </c>
      <c r="D235" s="26" t="s">
        <v>5</v>
      </c>
      <c r="E235" s="5" t="s">
        <v>6</v>
      </c>
      <c r="F235" s="5" t="s">
        <v>7</v>
      </c>
      <c r="G235" s="5" t="s">
        <v>287</v>
      </c>
      <c r="H235" s="5" t="s">
        <v>9</v>
      </c>
      <c r="I235" s="4">
        <v>3</v>
      </c>
      <c r="J235" s="17">
        <v>1391</v>
      </c>
      <c r="K235" s="6">
        <f>ROUND(+J235*1.55,0)</f>
        <v>2156</v>
      </c>
      <c r="L235" s="6">
        <f>ROUND(+J235*8.92,0)</f>
        <v>12408</v>
      </c>
      <c r="M235" s="6">
        <f>ROUND(+J235*1.03,0)</f>
        <v>1433</v>
      </c>
      <c r="N235" s="7">
        <f>ROUND(+J235/1.1,0)</f>
        <v>1265</v>
      </c>
      <c r="O235" s="22"/>
    </row>
    <row r="236" spans="1:15" s="1" customFormat="1" ht="16" customHeight="1" x14ac:dyDescent="0.2">
      <c r="A236" s="24" t="s">
        <v>202</v>
      </c>
      <c r="B236" s="25" t="s">
        <v>325</v>
      </c>
      <c r="C236" s="25">
        <v>2017</v>
      </c>
      <c r="D236" s="26" t="s">
        <v>5</v>
      </c>
      <c r="E236" s="5" t="s">
        <v>6</v>
      </c>
      <c r="F236" s="5" t="s">
        <v>7</v>
      </c>
      <c r="G236" s="5" t="s">
        <v>287</v>
      </c>
      <c r="H236" s="5" t="s">
        <v>9</v>
      </c>
      <c r="I236" s="4">
        <v>6</v>
      </c>
      <c r="J236" s="17">
        <v>306</v>
      </c>
      <c r="K236" s="6">
        <f>ROUND(+J236*1.55,0)</f>
        <v>474</v>
      </c>
      <c r="L236" s="6">
        <f>ROUND(+J236*8.92,0)</f>
        <v>2730</v>
      </c>
      <c r="M236" s="6">
        <f>ROUND(+J236*1.03,0)</f>
        <v>315</v>
      </c>
      <c r="N236" s="7">
        <f>ROUND(+J236/1.1,0)</f>
        <v>278</v>
      </c>
      <c r="O236" s="22"/>
    </row>
    <row r="237" spans="1:15" s="1" customFormat="1" ht="16" customHeight="1" x14ac:dyDescent="0.2">
      <c r="A237" s="24" t="s">
        <v>202</v>
      </c>
      <c r="B237" s="25" t="s">
        <v>305</v>
      </c>
      <c r="C237" s="25">
        <v>2017</v>
      </c>
      <c r="D237" s="26" t="s">
        <v>5</v>
      </c>
      <c r="E237" s="5" t="s">
        <v>6</v>
      </c>
      <c r="F237" s="5" t="s">
        <v>7</v>
      </c>
      <c r="G237" s="5" t="s">
        <v>287</v>
      </c>
      <c r="H237" s="5" t="s">
        <v>9</v>
      </c>
      <c r="I237" s="4">
        <v>2</v>
      </c>
      <c r="J237" s="17">
        <v>1005</v>
      </c>
      <c r="K237" s="6">
        <f>ROUND(+J237*1.55,0)</f>
        <v>1558</v>
      </c>
      <c r="L237" s="6">
        <f>ROUND(+J237*8.92,0)</f>
        <v>8965</v>
      </c>
      <c r="M237" s="6">
        <f>ROUND(+J237*1.03,0)</f>
        <v>1035</v>
      </c>
      <c r="N237" s="7">
        <f>ROUND(+J237/1.1,0)</f>
        <v>914</v>
      </c>
      <c r="O237" s="22"/>
    </row>
    <row r="238" spans="1:15" s="1" customFormat="1" ht="16" customHeight="1" x14ac:dyDescent="0.2">
      <c r="A238" s="24" t="s">
        <v>202</v>
      </c>
      <c r="B238" s="25" t="s">
        <v>340</v>
      </c>
      <c r="C238" s="25">
        <v>2017</v>
      </c>
      <c r="D238" s="26" t="s">
        <v>5</v>
      </c>
      <c r="E238" s="5" t="s">
        <v>6</v>
      </c>
      <c r="F238" s="5" t="s">
        <v>7</v>
      </c>
      <c r="G238" s="5" t="s">
        <v>287</v>
      </c>
      <c r="H238" s="5" t="s">
        <v>9</v>
      </c>
      <c r="I238" s="4">
        <v>12</v>
      </c>
      <c r="J238" s="17">
        <v>471</v>
      </c>
      <c r="K238" s="6">
        <f>ROUND(+J238*1.55,0)</f>
        <v>730</v>
      </c>
      <c r="L238" s="6">
        <f>ROUND(+J238*8.92,0)</f>
        <v>4201</v>
      </c>
      <c r="M238" s="6">
        <f>ROUND(+J238*1.03,0)</f>
        <v>485</v>
      </c>
      <c r="N238" s="7">
        <f>ROUND(+J238/1.1,0)</f>
        <v>428</v>
      </c>
      <c r="O238" s="22"/>
    </row>
    <row r="239" spans="1:15" s="1" customFormat="1" ht="16" customHeight="1" x14ac:dyDescent="0.2">
      <c r="A239" s="24" t="s">
        <v>159</v>
      </c>
      <c r="B239" s="25" t="s">
        <v>306</v>
      </c>
      <c r="C239" s="25">
        <v>2022</v>
      </c>
      <c r="D239" s="26" t="s">
        <v>5</v>
      </c>
      <c r="E239" s="5" t="s">
        <v>6</v>
      </c>
      <c r="F239" s="5" t="s">
        <v>7</v>
      </c>
      <c r="G239" s="5" t="s">
        <v>287</v>
      </c>
      <c r="H239" s="5" t="s">
        <v>9</v>
      </c>
      <c r="I239" s="4">
        <v>4</v>
      </c>
      <c r="J239" s="17">
        <v>145</v>
      </c>
      <c r="K239" s="6">
        <f>ROUND(+J239*1.55,0)</f>
        <v>225</v>
      </c>
      <c r="L239" s="6">
        <f>ROUND(+J239*8.92,0)</f>
        <v>1293</v>
      </c>
      <c r="M239" s="6">
        <f>ROUND(+J239*1.03,0)</f>
        <v>149</v>
      </c>
      <c r="N239" s="7">
        <f>ROUND(+J239/1.1,0)</f>
        <v>132</v>
      </c>
      <c r="O239" s="22"/>
    </row>
    <row r="240" spans="1:15" s="1" customFormat="1" ht="16" customHeight="1" x14ac:dyDescent="0.2">
      <c r="A240" s="24" t="s">
        <v>159</v>
      </c>
      <c r="B240" s="25" t="s">
        <v>161</v>
      </c>
      <c r="C240" s="25">
        <v>2022</v>
      </c>
      <c r="D240" s="26" t="s">
        <v>5</v>
      </c>
      <c r="E240" s="5" t="s">
        <v>6</v>
      </c>
      <c r="F240" s="5" t="s">
        <v>7</v>
      </c>
      <c r="G240" s="5" t="s">
        <v>287</v>
      </c>
      <c r="H240" s="5" t="s">
        <v>160</v>
      </c>
      <c r="I240" s="4">
        <v>12</v>
      </c>
      <c r="J240" s="17">
        <v>85</v>
      </c>
      <c r="K240" s="6">
        <f>ROUND(+J240*1.55,0)</f>
        <v>132</v>
      </c>
      <c r="L240" s="6">
        <f>ROUND(+J240*8.92,0)</f>
        <v>758</v>
      </c>
      <c r="M240" s="6">
        <f>ROUND(+J240*1.03,0)</f>
        <v>88</v>
      </c>
      <c r="N240" s="7">
        <f>ROUND(+J240/1.1,0)</f>
        <v>77</v>
      </c>
      <c r="O240" s="22"/>
    </row>
    <row r="241" spans="1:15" s="1" customFormat="1" ht="16" customHeight="1" x14ac:dyDescent="0.2">
      <c r="A241" s="24" t="s">
        <v>159</v>
      </c>
      <c r="B241" s="25" t="s">
        <v>162</v>
      </c>
      <c r="C241" s="25">
        <v>2022</v>
      </c>
      <c r="D241" s="26" t="s">
        <v>5</v>
      </c>
      <c r="E241" s="5" t="s">
        <v>6</v>
      </c>
      <c r="F241" s="5" t="s">
        <v>7</v>
      </c>
      <c r="G241" s="5" t="s">
        <v>287</v>
      </c>
      <c r="H241" s="5" t="s">
        <v>160</v>
      </c>
      <c r="I241" s="4">
        <v>11</v>
      </c>
      <c r="J241" s="17">
        <v>59</v>
      </c>
      <c r="K241" s="6">
        <f>ROUND(+J241*1.55,0)</f>
        <v>91</v>
      </c>
      <c r="L241" s="6">
        <f>ROUND(+J241*8.92,0)</f>
        <v>526</v>
      </c>
      <c r="M241" s="6">
        <f>ROUND(+J241*1.03,0)</f>
        <v>61</v>
      </c>
      <c r="N241" s="7">
        <f>ROUND(+J241/1.1,0)</f>
        <v>54</v>
      </c>
      <c r="O241" s="22"/>
    </row>
    <row r="242" spans="1:15" s="1" customFormat="1" ht="16" customHeight="1" x14ac:dyDescent="0.2">
      <c r="A242" s="24" t="s">
        <v>334</v>
      </c>
      <c r="B242" s="25" t="s">
        <v>334</v>
      </c>
      <c r="C242" s="25">
        <v>2012</v>
      </c>
      <c r="D242" s="26" t="s">
        <v>5</v>
      </c>
      <c r="E242" s="5" t="s">
        <v>6</v>
      </c>
      <c r="F242" s="5" t="s">
        <v>7</v>
      </c>
      <c r="G242" s="5" t="s">
        <v>287</v>
      </c>
      <c r="H242" s="5" t="s">
        <v>9</v>
      </c>
      <c r="I242" s="4">
        <v>4</v>
      </c>
      <c r="J242" s="17">
        <v>475</v>
      </c>
      <c r="K242" s="6">
        <f>ROUND(+J242*1.55,0)</f>
        <v>736</v>
      </c>
      <c r="L242" s="6">
        <f>ROUND(+J242*8.92,0)</f>
        <v>4237</v>
      </c>
      <c r="M242" s="6">
        <f>ROUND(+J242*1.03,0)</f>
        <v>489</v>
      </c>
      <c r="N242" s="7">
        <f>ROUND(+J242/1.1,0)</f>
        <v>432</v>
      </c>
      <c r="O242" s="22"/>
    </row>
    <row r="243" spans="1:15" s="1" customFormat="1" ht="16" customHeight="1" x14ac:dyDescent="0.2">
      <c r="A243" s="24" t="s">
        <v>334</v>
      </c>
      <c r="B243" s="25" t="s">
        <v>334</v>
      </c>
      <c r="C243" s="25">
        <v>2015</v>
      </c>
      <c r="D243" s="26" t="s">
        <v>5</v>
      </c>
      <c r="E243" s="5" t="s">
        <v>6</v>
      </c>
      <c r="F243" s="5" t="s">
        <v>7</v>
      </c>
      <c r="G243" s="5" t="s">
        <v>290</v>
      </c>
      <c r="H243" s="5" t="s">
        <v>9</v>
      </c>
      <c r="I243" s="4">
        <v>2</v>
      </c>
      <c r="J243" s="17">
        <v>950</v>
      </c>
      <c r="K243" s="6">
        <f>ROUND(+J243*1.55,0)</f>
        <v>1473</v>
      </c>
      <c r="L243" s="6">
        <f>ROUND(+J243*8.92,0)</f>
        <v>8474</v>
      </c>
      <c r="M243" s="6">
        <f>ROUND(+J243*1.03,0)</f>
        <v>979</v>
      </c>
      <c r="N243" s="7">
        <f>ROUND(+J243/1.1,0)</f>
        <v>864</v>
      </c>
      <c r="O243" s="22"/>
    </row>
    <row r="244" spans="1:15" s="1" customFormat="1" ht="16" customHeight="1" x14ac:dyDescent="0.2">
      <c r="A244" s="24" t="s">
        <v>334</v>
      </c>
      <c r="B244" s="25" t="s">
        <v>334</v>
      </c>
      <c r="C244" s="25">
        <v>2016</v>
      </c>
      <c r="D244" s="26" t="s">
        <v>5</v>
      </c>
      <c r="E244" s="5" t="s">
        <v>6</v>
      </c>
      <c r="F244" s="5" t="s">
        <v>7</v>
      </c>
      <c r="G244" s="5" t="s">
        <v>290</v>
      </c>
      <c r="H244" s="5" t="s">
        <v>9</v>
      </c>
      <c r="I244" s="4">
        <v>1</v>
      </c>
      <c r="J244" s="17">
        <v>950</v>
      </c>
      <c r="K244" s="6">
        <f>ROUND(+J244*1.55,0)</f>
        <v>1473</v>
      </c>
      <c r="L244" s="6">
        <f>ROUND(+J244*8.92,0)</f>
        <v>8474</v>
      </c>
      <c r="M244" s="6">
        <f>ROUND(+J244*1.03,0)</f>
        <v>979</v>
      </c>
      <c r="N244" s="7">
        <f>ROUND(+J244/1.1,0)</f>
        <v>864</v>
      </c>
      <c r="O244" s="22"/>
    </row>
    <row r="245" spans="1:15" s="1" customFormat="1" ht="16" customHeight="1" x14ac:dyDescent="0.2">
      <c r="A245" s="24" t="s">
        <v>144</v>
      </c>
      <c r="B245" s="25" t="s">
        <v>59</v>
      </c>
      <c r="C245" s="25">
        <v>2015</v>
      </c>
      <c r="D245" s="26" t="s">
        <v>5</v>
      </c>
      <c r="E245" s="5" t="s">
        <v>6</v>
      </c>
      <c r="F245" s="5" t="s">
        <v>7</v>
      </c>
      <c r="G245" s="5" t="s">
        <v>287</v>
      </c>
      <c r="H245" s="5" t="s">
        <v>9</v>
      </c>
      <c r="I245" s="4">
        <v>5</v>
      </c>
      <c r="J245" s="17">
        <v>550</v>
      </c>
      <c r="K245" s="6">
        <f>ROUND(+J245*1.55,0)</f>
        <v>853</v>
      </c>
      <c r="L245" s="6">
        <f>ROUND(+J245*8.92,0)</f>
        <v>4906</v>
      </c>
      <c r="M245" s="6">
        <f>ROUND(+J245*1.03,0)</f>
        <v>567</v>
      </c>
      <c r="N245" s="7">
        <f>ROUND(+J245/1.1,0)</f>
        <v>500</v>
      </c>
      <c r="O245" s="22"/>
    </row>
    <row r="246" spans="1:15" s="1" customFormat="1" ht="16" customHeight="1" x14ac:dyDescent="0.2">
      <c r="A246" s="24" t="s">
        <v>144</v>
      </c>
      <c r="B246" s="25" t="s">
        <v>307</v>
      </c>
      <c r="C246" s="25">
        <v>2013</v>
      </c>
      <c r="D246" s="26" t="s">
        <v>5</v>
      </c>
      <c r="E246" s="5" t="s">
        <v>6</v>
      </c>
      <c r="F246" s="5" t="s">
        <v>7</v>
      </c>
      <c r="G246" s="5" t="s">
        <v>287</v>
      </c>
      <c r="H246" s="5" t="s">
        <v>9</v>
      </c>
      <c r="I246" s="4">
        <v>1</v>
      </c>
      <c r="J246" s="17">
        <v>670</v>
      </c>
      <c r="K246" s="6">
        <f>ROUND(+J246*1.55,0)</f>
        <v>1039</v>
      </c>
      <c r="L246" s="6">
        <f>ROUND(+J246*8.92,0)</f>
        <v>5976</v>
      </c>
      <c r="M246" s="6">
        <f>ROUND(+J246*1.03,0)</f>
        <v>690</v>
      </c>
      <c r="N246" s="7">
        <f>ROUND(+J246/1.1,0)</f>
        <v>609</v>
      </c>
      <c r="O246" s="22"/>
    </row>
    <row r="247" spans="1:15" s="1" customFormat="1" ht="16" customHeight="1" x14ac:dyDescent="0.2">
      <c r="A247" s="24" t="s">
        <v>23</v>
      </c>
      <c r="B247" s="25" t="s">
        <v>51</v>
      </c>
      <c r="C247" s="25">
        <v>2020</v>
      </c>
      <c r="D247" s="26" t="s">
        <v>5</v>
      </c>
      <c r="E247" s="5" t="s">
        <v>6</v>
      </c>
      <c r="F247" s="5" t="s">
        <v>7</v>
      </c>
      <c r="G247" s="5" t="s">
        <v>287</v>
      </c>
      <c r="H247" s="5" t="s">
        <v>18</v>
      </c>
      <c r="I247" s="4">
        <v>6</v>
      </c>
      <c r="J247" s="17">
        <v>840</v>
      </c>
      <c r="K247" s="6">
        <f>ROUND(+J247*1.55,0)</f>
        <v>1302</v>
      </c>
      <c r="L247" s="6">
        <f>ROUND(+J247*8.92,0)</f>
        <v>7493</v>
      </c>
      <c r="M247" s="6">
        <f>ROUND(+J247*1.03,0)</f>
        <v>865</v>
      </c>
      <c r="N247" s="7">
        <f>ROUND(+J247/1.1,0)</f>
        <v>764</v>
      </c>
      <c r="O247" s="22"/>
    </row>
    <row r="248" spans="1:15" s="1" customFormat="1" ht="16" customHeight="1" x14ac:dyDescent="0.2">
      <c r="A248" s="24" t="s">
        <v>175</v>
      </c>
      <c r="B248" s="25" t="s">
        <v>176</v>
      </c>
      <c r="C248" s="25">
        <v>2018</v>
      </c>
      <c r="D248" s="26" t="s">
        <v>5</v>
      </c>
      <c r="E248" s="5" t="s">
        <v>6</v>
      </c>
      <c r="F248" s="5" t="s">
        <v>7</v>
      </c>
      <c r="G248" s="5" t="s">
        <v>287</v>
      </c>
      <c r="H248" s="5" t="s">
        <v>9</v>
      </c>
      <c r="I248" s="4">
        <v>2</v>
      </c>
      <c r="J248" s="17">
        <v>980</v>
      </c>
      <c r="K248" s="6">
        <f>ROUND(+J248*1.55,0)</f>
        <v>1519</v>
      </c>
      <c r="L248" s="6">
        <f>ROUND(+J248*8.92,0)</f>
        <v>8742</v>
      </c>
      <c r="M248" s="6">
        <f>ROUND(+J248*1.03,0)</f>
        <v>1009</v>
      </c>
      <c r="N248" s="7">
        <f>ROUND(+J248/1.1,0)</f>
        <v>891</v>
      </c>
      <c r="O248" s="22"/>
    </row>
    <row r="249" spans="1:15" s="1" customFormat="1" ht="16" customHeight="1" x14ac:dyDescent="0.2">
      <c r="A249" s="24" t="s">
        <v>175</v>
      </c>
      <c r="B249" s="25" t="s">
        <v>71</v>
      </c>
      <c r="C249" s="25">
        <v>2018</v>
      </c>
      <c r="D249" s="26" t="s">
        <v>5</v>
      </c>
      <c r="E249" s="5" t="s">
        <v>6</v>
      </c>
      <c r="F249" s="5" t="s">
        <v>7</v>
      </c>
      <c r="G249" s="5" t="s">
        <v>287</v>
      </c>
      <c r="H249" s="5" t="s">
        <v>9</v>
      </c>
      <c r="I249" s="4">
        <v>2</v>
      </c>
      <c r="J249" s="17">
        <v>725</v>
      </c>
      <c r="K249" s="6">
        <f>ROUND(+J249*1.55,0)</f>
        <v>1124</v>
      </c>
      <c r="L249" s="6">
        <f>ROUND(+J249*8.92,0)</f>
        <v>6467</v>
      </c>
      <c r="M249" s="6">
        <f>ROUND(+J249*1.03,0)</f>
        <v>747</v>
      </c>
      <c r="N249" s="7">
        <f>ROUND(+J249/1.1,0)</f>
        <v>659</v>
      </c>
      <c r="O249" s="22"/>
    </row>
    <row r="250" spans="1:15" s="1" customFormat="1" ht="16" customHeight="1" x14ac:dyDescent="0.2">
      <c r="A250" s="24" t="s">
        <v>192</v>
      </c>
      <c r="B250" s="25" t="s">
        <v>214</v>
      </c>
      <c r="C250" s="25">
        <v>2021</v>
      </c>
      <c r="D250" s="26" t="s">
        <v>5</v>
      </c>
      <c r="E250" s="5" t="s">
        <v>6</v>
      </c>
      <c r="F250" s="5" t="s">
        <v>7</v>
      </c>
      <c r="G250" s="5" t="s">
        <v>287</v>
      </c>
      <c r="H250" s="5" t="s">
        <v>18</v>
      </c>
      <c r="I250" s="4">
        <v>15</v>
      </c>
      <c r="J250" s="17">
        <v>65</v>
      </c>
      <c r="K250" s="6">
        <f>ROUND(+J250*1.55,0)</f>
        <v>101</v>
      </c>
      <c r="L250" s="6">
        <f>ROUND(+J250*8.92,0)</f>
        <v>580</v>
      </c>
      <c r="M250" s="6">
        <f>ROUND(+J250*1.03,0)</f>
        <v>67</v>
      </c>
      <c r="N250" s="7">
        <f>ROUND(+J250/1.1,0)</f>
        <v>59</v>
      </c>
      <c r="O250" s="22"/>
    </row>
    <row r="251" spans="1:15" s="1" customFormat="1" ht="16" customHeight="1" x14ac:dyDescent="0.2">
      <c r="A251" s="24" t="s">
        <v>192</v>
      </c>
      <c r="B251" s="25" t="s">
        <v>255</v>
      </c>
      <c r="C251" s="25">
        <v>2021</v>
      </c>
      <c r="D251" s="26" t="s">
        <v>5</v>
      </c>
      <c r="E251" s="5" t="s">
        <v>6</v>
      </c>
      <c r="F251" s="5" t="s">
        <v>7</v>
      </c>
      <c r="G251" s="5" t="s">
        <v>287</v>
      </c>
      <c r="H251" s="5" t="s">
        <v>18</v>
      </c>
      <c r="I251" s="4">
        <v>5</v>
      </c>
      <c r="J251" s="17">
        <v>50</v>
      </c>
      <c r="K251" s="6">
        <f>ROUND(+J251*1.55,0)</f>
        <v>78</v>
      </c>
      <c r="L251" s="6">
        <f>ROUND(+J251*8.92,0)</f>
        <v>446</v>
      </c>
      <c r="M251" s="6">
        <f>ROUND(+J251*1.03,0)</f>
        <v>52</v>
      </c>
      <c r="N251" s="7">
        <f>ROUND(+J251/1.1,0)</f>
        <v>45</v>
      </c>
      <c r="O251" s="22"/>
    </row>
    <row r="252" spans="1:15" s="1" customFormat="1" ht="16" customHeight="1" x14ac:dyDescent="0.2">
      <c r="A252" s="24" t="s">
        <v>166</v>
      </c>
      <c r="B252" s="25" t="s">
        <v>8</v>
      </c>
      <c r="C252" s="25">
        <v>2005</v>
      </c>
      <c r="D252" s="26" t="s">
        <v>5</v>
      </c>
      <c r="E252" s="5" t="s">
        <v>6</v>
      </c>
      <c r="F252" s="5" t="s">
        <v>7</v>
      </c>
      <c r="G252" s="5" t="s">
        <v>287</v>
      </c>
      <c r="H252" s="5" t="s">
        <v>9</v>
      </c>
      <c r="I252" s="4">
        <v>5</v>
      </c>
      <c r="J252" s="17">
        <v>256</v>
      </c>
      <c r="K252" s="6">
        <f>ROUND(+J252*1.55,0)</f>
        <v>397</v>
      </c>
      <c r="L252" s="6">
        <f>ROUND(+J252*8.92,0)</f>
        <v>2284</v>
      </c>
      <c r="M252" s="6">
        <f>ROUND(+J252*1.03,0)</f>
        <v>264</v>
      </c>
      <c r="N252" s="7">
        <f>ROUND(+J252/1.1,0)</f>
        <v>233</v>
      </c>
      <c r="O252" s="22"/>
    </row>
    <row r="253" spans="1:15" s="1" customFormat="1" ht="16" customHeight="1" x14ac:dyDescent="0.2">
      <c r="A253" s="24" t="s">
        <v>163</v>
      </c>
      <c r="B253" s="25" t="s">
        <v>51</v>
      </c>
      <c r="C253" s="25">
        <v>2020</v>
      </c>
      <c r="D253" s="26" t="s">
        <v>5</v>
      </c>
      <c r="E253" s="5" t="s">
        <v>6</v>
      </c>
      <c r="F253" s="5" t="s">
        <v>7</v>
      </c>
      <c r="G253" s="5" t="s">
        <v>287</v>
      </c>
      <c r="H253" s="5" t="s">
        <v>9</v>
      </c>
      <c r="I253" s="4">
        <v>1</v>
      </c>
      <c r="J253" s="17">
        <v>395</v>
      </c>
      <c r="K253" s="6">
        <f>ROUND(+J253*1.55,0)</f>
        <v>612</v>
      </c>
      <c r="L253" s="6">
        <f>ROUND(+J253*8.92,0)</f>
        <v>3523</v>
      </c>
      <c r="M253" s="6">
        <f>ROUND(+J253*1.03,0)</f>
        <v>407</v>
      </c>
      <c r="N253" s="7">
        <f>ROUND(+J253/1.1,0)</f>
        <v>359</v>
      </c>
      <c r="O253" s="22"/>
    </row>
    <row r="254" spans="1:15" s="1" customFormat="1" ht="16" customHeight="1" x14ac:dyDescent="0.2">
      <c r="A254" s="24" t="s">
        <v>163</v>
      </c>
      <c r="B254" s="25" t="s">
        <v>51</v>
      </c>
      <c r="C254" s="25">
        <v>2022</v>
      </c>
      <c r="D254" s="26" t="s">
        <v>5</v>
      </c>
      <c r="E254" s="5" t="s">
        <v>6</v>
      </c>
      <c r="F254" s="5" t="s">
        <v>7</v>
      </c>
      <c r="G254" s="5" t="s">
        <v>287</v>
      </c>
      <c r="H254" s="5" t="s">
        <v>9</v>
      </c>
      <c r="I254" s="4">
        <v>2</v>
      </c>
      <c r="J254" s="17">
        <v>350</v>
      </c>
      <c r="K254" s="6">
        <f>ROUND(+J254*1.55,0)</f>
        <v>543</v>
      </c>
      <c r="L254" s="6">
        <f>ROUND(+J254*8.92,0)</f>
        <v>3122</v>
      </c>
      <c r="M254" s="6">
        <f>ROUND(+J254*1.03,0)</f>
        <v>361</v>
      </c>
      <c r="N254" s="7">
        <f>ROUND(+J254/1.1,0)</f>
        <v>318</v>
      </c>
      <c r="O254" s="22"/>
    </row>
    <row r="255" spans="1:15" s="1" customFormat="1" ht="16" customHeight="1" x14ac:dyDescent="0.2">
      <c r="A255" s="24" t="s">
        <v>118</v>
      </c>
      <c r="B255" s="25" t="s">
        <v>120</v>
      </c>
      <c r="C255" s="25">
        <v>2020</v>
      </c>
      <c r="D255" s="26" t="s">
        <v>5</v>
      </c>
      <c r="E255" s="5" t="s">
        <v>6</v>
      </c>
      <c r="F255" s="5" t="s">
        <v>7</v>
      </c>
      <c r="G255" s="5" t="s">
        <v>287</v>
      </c>
      <c r="H255" s="5" t="s">
        <v>435</v>
      </c>
      <c r="I255" s="4">
        <v>6</v>
      </c>
      <c r="J255" s="17">
        <v>36</v>
      </c>
      <c r="K255" s="6">
        <f>ROUND(+J255*1.55,0)</f>
        <v>56</v>
      </c>
      <c r="L255" s="6">
        <f>ROUND(+J255*8.92,0)</f>
        <v>321</v>
      </c>
      <c r="M255" s="6">
        <f>ROUND(+J255*1.03,0)</f>
        <v>37</v>
      </c>
      <c r="N255" s="7">
        <f>ROUND(+J255/1.1,0)</f>
        <v>33</v>
      </c>
      <c r="O255" s="22"/>
    </row>
    <row r="256" spans="1:15" s="1" customFormat="1" ht="16" customHeight="1" x14ac:dyDescent="0.2">
      <c r="A256" s="24" t="s">
        <v>118</v>
      </c>
      <c r="B256" s="25" t="s">
        <v>71</v>
      </c>
      <c r="C256" s="25">
        <v>2020</v>
      </c>
      <c r="D256" s="26" t="s">
        <v>5</v>
      </c>
      <c r="E256" s="5" t="s">
        <v>6</v>
      </c>
      <c r="F256" s="5" t="s">
        <v>7</v>
      </c>
      <c r="G256" s="5" t="s">
        <v>287</v>
      </c>
      <c r="H256" s="5" t="s">
        <v>18</v>
      </c>
      <c r="I256" s="4">
        <v>12</v>
      </c>
      <c r="J256" s="17">
        <v>390</v>
      </c>
      <c r="K256" s="6">
        <f>ROUND(+J256*1.55,0)</f>
        <v>605</v>
      </c>
      <c r="L256" s="6">
        <f>ROUND(+J256*8.92,0)</f>
        <v>3479</v>
      </c>
      <c r="M256" s="6">
        <f>ROUND(+J256*1.03,0)</f>
        <v>402</v>
      </c>
      <c r="N256" s="7">
        <f>ROUND(+J256/1.1,0)</f>
        <v>355</v>
      </c>
      <c r="O256" s="22"/>
    </row>
    <row r="257" spans="1:15" s="1" customFormat="1" ht="16" customHeight="1" x14ac:dyDescent="0.2">
      <c r="A257" s="24" t="s">
        <v>118</v>
      </c>
      <c r="B257" s="25" t="s">
        <v>119</v>
      </c>
      <c r="C257" s="25">
        <v>2020</v>
      </c>
      <c r="D257" s="26" t="s">
        <v>5</v>
      </c>
      <c r="E257" s="5" t="s">
        <v>6</v>
      </c>
      <c r="F257" s="5" t="s">
        <v>7</v>
      </c>
      <c r="G257" s="5" t="s">
        <v>287</v>
      </c>
      <c r="H257" s="5" t="s">
        <v>18</v>
      </c>
      <c r="I257" s="4">
        <v>12</v>
      </c>
      <c r="J257" s="17">
        <v>158</v>
      </c>
      <c r="K257" s="6">
        <f>ROUND(+J257*1.55,0)</f>
        <v>245</v>
      </c>
      <c r="L257" s="6">
        <f>ROUND(+J257*8.92,0)</f>
        <v>1409</v>
      </c>
      <c r="M257" s="6">
        <f>ROUND(+J257*1.03,0)</f>
        <v>163</v>
      </c>
      <c r="N257" s="7">
        <f>ROUND(+J257/1.1,0)</f>
        <v>144</v>
      </c>
      <c r="O257" s="22"/>
    </row>
    <row r="258" spans="1:15" s="1" customFormat="1" ht="16" customHeight="1" x14ac:dyDescent="0.2">
      <c r="A258" s="24" t="s">
        <v>118</v>
      </c>
      <c r="B258" s="25" t="s">
        <v>305</v>
      </c>
      <c r="C258" s="25">
        <v>2020</v>
      </c>
      <c r="D258" s="26" t="s">
        <v>5</v>
      </c>
      <c r="E258" s="5" t="s">
        <v>6</v>
      </c>
      <c r="F258" s="5" t="s">
        <v>7</v>
      </c>
      <c r="G258" s="5" t="s">
        <v>287</v>
      </c>
      <c r="H258" s="5" t="s">
        <v>18</v>
      </c>
      <c r="I258" s="4">
        <v>18</v>
      </c>
      <c r="J258" s="17">
        <v>280</v>
      </c>
      <c r="K258" s="6">
        <f>ROUND(+J258*1.55,0)</f>
        <v>434</v>
      </c>
      <c r="L258" s="6">
        <f>ROUND(+J258*8.92,0)</f>
        <v>2498</v>
      </c>
      <c r="M258" s="6">
        <f>ROUND(+J258*1.03,0)</f>
        <v>288</v>
      </c>
      <c r="N258" s="7">
        <f>ROUND(+J258/1.1,0)</f>
        <v>255</v>
      </c>
      <c r="O258" s="22"/>
    </row>
    <row r="259" spans="1:15" s="1" customFormat="1" ht="16" customHeight="1" x14ac:dyDescent="0.2">
      <c r="A259" s="24" t="s">
        <v>118</v>
      </c>
      <c r="B259" s="25" t="s">
        <v>308</v>
      </c>
      <c r="C259" s="25">
        <v>2020</v>
      </c>
      <c r="D259" s="26" t="s">
        <v>5</v>
      </c>
      <c r="E259" s="5" t="s">
        <v>6</v>
      </c>
      <c r="F259" s="5" t="s">
        <v>7</v>
      </c>
      <c r="G259" s="5" t="s">
        <v>287</v>
      </c>
      <c r="H259" s="5" t="s">
        <v>18</v>
      </c>
      <c r="I259" s="4">
        <v>21</v>
      </c>
      <c r="J259" s="17">
        <v>242</v>
      </c>
      <c r="K259" s="6">
        <f>ROUND(+J259*1.55,0)</f>
        <v>375</v>
      </c>
      <c r="L259" s="6">
        <f>ROUND(+J259*8.92,0)</f>
        <v>2159</v>
      </c>
      <c r="M259" s="6">
        <f>ROUND(+J259*1.03,0)</f>
        <v>249</v>
      </c>
      <c r="N259" s="7">
        <f>ROUND(+J259/1.1,0)</f>
        <v>220</v>
      </c>
      <c r="O259" s="22"/>
    </row>
    <row r="260" spans="1:15" s="1" customFormat="1" ht="16" customHeight="1" x14ac:dyDescent="0.2">
      <c r="A260" s="24" t="s">
        <v>70</v>
      </c>
      <c r="B260" s="25" t="s">
        <v>71</v>
      </c>
      <c r="C260" s="25">
        <v>2005</v>
      </c>
      <c r="D260" s="26" t="s">
        <v>5</v>
      </c>
      <c r="E260" s="5" t="s">
        <v>6</v>
      </c>
      <c r="F260" s="5" t="s">
        <v>7</v>
      </c>
      <c r="G260" s="5" t="s">
        <v>290</v>
      </c>
      <c r="H260" s="5" t="s">
        <v>9</v>
      </c>
      <c r="I260" s="4">
        <v>2</v>
      </c>
      <c r="J260" s="17">
        <v>1100</v>
      </c>
      <c r="K260" s="6">
        <f>ROUND(+J260*1.55,0)</f>
        <v>1705</v>
      </c>
      <c r="L260" s="6">
        <f>ROUND(+J260*8.92,0)</f>
        <v>9812</v>
      </c>
      <c r="M260" s="6">
        <f>ROUND(+J260*1.03,0)</f>
        <v>1133</v>
      </c>
      <c r="N260" s="7">
        <f>ROUND(+J260/1.1,0)</f>
        <v>1000</v>
      </c>
      <c r="O260" s="22"/>
    </row>
    <row r="261" spans="1:15" s="1" customFormat="1" ht="16" customHeight="1" x14ac:dyDescent="0.2">
      <c r="A261" s="24" t="s">
        <v>70</v>
      </c>
      <c r="B261" s="25" t="s">
        <v>72</v>
      </c>
      <c r="C261" s="25">
        <v>2005</v>
      </c>
      <c r="D261" s="26" t="s">
        <v>5</v>
      </c>
      <c r="E261" s="5" t="s">
        <v>6</v>
      </c>
      <c r="F261" s="5" t="s">
        <v>7</v>
      </c>
      <c r="G261" s="5" t="s">
        <v>287</v>
      </c>
      <c r="H261" s="5" t="s">
        <v>9</v>
      </c>
      <c r="I261" s="4">
        <v>1</v>
      </c>
      <c r="J261" s="17">
        <v>350</v>
      </c>
      <c r="K261" s="6">
        <f>ROUND(+J261*1.55,0)</f>
        <v>543</v>
      </c>
      <c r="L261" s="6">
        <f>ROUND(+J261*8.92,0)</f>
        <v>3122</v>
      </c>
      <c r="M261" s="6">
        <f>ROUND(+J261*1.03,0)</f>
        <v>361</v>
      </c>
      <c r="N261" s="7">
        <f>ROUND(+J261/1.1,0)</f>
        <v>318</v>
      </c>
      <c r="O261" s="22"/>
    </row>
    <row r="262" spans="1:15" s="1" customFormat="1" ht="16" customHeight="1" x14ac:dyDescent="0.2">
      <c r="A262" s="24" t="s">
        <v>216</v>
      </c>
      <c r="B262" s="25" t="s">
        <v>410</v>
      </c>
      <c r="C262" s="25">
        <v>2012</v>
      </c>
      <c r="D262" s="26" t="s">
        <v>5</v>
      </c>
      <c r="E262" s="5" t="s">
        <v>6</v>
      </c>
      <c r="F262" s="5" t="s">
        <v>7</v>
      </c>
      <c r="G262" s="5" t="s">
        <v>287</v>
      </c>
      <c r="H262" s="5" t="s">
        <v>9</v>
      </c>
      <c r="I262" s="4">
        <v>1</v>
      </c>
      <c r="J262" s="17">
        <v>85</v>
      </c>
      <c r="K262" s="6">
        <f>ROUND(+J262*1.55,0)</f>
        <v>132</v>
      </c>
      <c r="L262" s="6">
        <f>ROUND(+J262*8.92,0)</f>
        <v>758</v>
      </c>
      <c r="M262" s="6">
        <f>ROUND(+J262*1.03,0)</f>
        <v>88</v>
      </c>
      <c r="N262" s="7">
        <f>ROUND(+J262/1.1,0)</f>
        <v>77</v>
      </c>
      <c r="O262" s="22"/>
    </row>
    <row r="263" spans="1:15" s="1" customFormat="1" ht="16" customHeight="1" x14ac:dyDescent="0.2">
      <c r="A263" s="24" t="s">
        <v>216</v>
      </c>
      <c r="B263" s="25" t="s">
        <v>217</v>
      </c>
      <c r="C263" s="25">
        <v>1996</v>
      </c>
      <c r="D263" s="26" t="s">
        <v>5</v>
      </c>
      <c r="E263" s="5" t="s">
        <v>6</v>
      </c>
      <c r="F263" s="5" t="s">
        <v>7</v>
      </c>
      <c r="G263" s="5" t="s">
        <v>287</v>
      </c>
      <c r="H263" s="5" t="s">
        <v>9</v>
      </c>
      <c r="I263" s="4">
        <v>3</v>
      </c>
      <c r="J263" s="17">
        <v>290</v>
      </c>
      <c r="K263" s="6">
        <f>ROUND(+J263*1.55,0)</f>
        <v>450</v>
      </c>
      <c r="L263" s="6">
        <f>ROUND(+J263*8.92,0)</f>
        <v>2587</v>
      </c>
      <c r="M263" s="6">
        <f>ROUND(+J263*1.03,0)</f>
        <v>299</v>
      </c>
      <c r="N263" s="7">
        <f>ROUND(+J263/1.1,0)</f>
        <v>264</v>
      </c>
      <c r="O263" s="22"/>
    </row>
    <row r="264" spans="1:15" s="1" customFormat="1" ht="16" customHeight="1" x14ac:dyDescent="0.2">
      <c r="A264" s="24" t="s">
        <v>216</v>
      </c>
      <c r="B264" s="25" t="s">
        <v>436</v>
      </c>
      <c r="C264" s="25">
        <v>2018</v>
      </c>
      <c r="D264" s="26" t="s">
        <v>5</v>
      </c>
      <c r="E264" s="5" t="s">
        <v>6</v>
      </c>
      <c r="F264" s="5" t="s">
        <v>7</v>
      </c>
      <c r="G264" s="5" t="s">
        <v>287</v>
      </c>
      <c r="H264" s="5" t="s">
        <v>9</v>
      </c>
      <c r="I264" s="4">
        <v>1</v>
      </c>
      <c r="J264" s="17">
        <v>182</v>
      </c>
      <c r="K264" s="6">
        <f>ROUND(+J264*1.55,0)</f>
        <v>282</v>
      </c>
      <c r="L264" s="6">
        <f>ROUND(+J264*8.92,0)</f>
        <v>1623</v>
      </c>
      <c r="M264" s="6">
        <f>ROUND(+J264*1.03,0)</f>
        <v>187</v>
      </c>
      <c r="N264" s="7">
        <f>ROUND(+J264/1.1,0)</f>
        <v>165</v>
      </c>
      <c r="O264" s="22"/>
    </row>
    <row r="265" spans="1:15" s="1" customFormat="1" ht="16" customHeight="1" x14ac:dyDescent="0.2">
      <c r="A265" s="24" t="s">
        <v>216</v>
      </c>
      <c r="B265" s="25" t="s">
        <v>437</v>
      </c>
      <c r="C265" s="25">
        <v>2021</v>
      </c>
      <c r="D265" s="26" t="s">
        <v>5</v>
      </c>
      <c r="E265" s="5" t="s">
        <v>6</v>
      </c>
      <c r="F265" s="5" t="s">
        <v>7</v>
      </c>
      <c r="G265" s="5" t="s">
        <v>287</v>
      </c>
      <c r="H265" s="5" t="s">
        <v>9</v>
      </c>
      <c r="I265" s="4">
        <v>1</v>
      </c>
      <c r="J265" s="17">
        <v>265</v>
      </c>
      <c r="K265" s="6">
        <f>ROUND(+J265*1.55,0)</f>
        <v>411</v>
      </c>
      <c r="L265" s="6">
        <f>ROUND(+J265*8.92,0)</f>
        <v>2364</v>
      </c>
      <c r="M265" s="6">
        <f>ROUND(+J265*1.03,0)</f>
        <v>273</v>
      </c>
      <c r="N265" s="7">
        <f>ROUND(+J265/1.1,0)</f>
        <v>241</v>
      </c>
      <c r="O265" s="22"/>
    </row>
    <row r="266" spans="1:15" s="1" customFormat="1" ht="16" customHeight="1" x14ac:dyDescent="0.2">
      <c r="A266" s="24" t="s">
        <v>216</v>
      </c>
      <c r="B266" s="25" t="s">
        <v>438</v>
      </c>
      <c r="C266" s="25">
        <v>2018</v>
      </c>
      <c r="D266" s="26" t="s">
        <v>5</v>
      </c>
      <c r="E266" s="5" t="s">
        <v>6</v>
      </c>
      <c r="F266" s="5" t="s">
        <v>7</v>
      </c>
      <c r="G266" s="5" t="s">
        <v>287</v>
      </c>
      <c r="H266" s="5" t="s">
        <v>9</v>
      </c>
      <c r="I266" s="4">
        <v>1</v>
      </c>
      <c r="J266" s="17">
        <v>190</v>
      </c>
      <c r="K266" s="6">
        <f>ROUND(+J266*1.55,0)</f>
        <v>295</v>
      </c>
      <c r="L266" s="6">
        <f>ROUND(+J266*8.92,0)</f>
        <v>1695</v>
      </c>
      <c r="M266" s="6">
        <f>ROUND(+J266*1.03,0)</f>
        <v>196</v>
      </c>
      <c r="N266" s="7">
        <f>ROUND(+J266/1.1,0)</f>
        <v>173</v>
      </c>
      <c r="O266" s="22"/>
    </row>
    <row r="267" spans="1:15" s="1" customFormat="1" ht="16" customHeight="1" x14ac:dyDescent="0.2">
      <c r="A267" s="24" t="s">
        <v>216</v>
      </c>
      <c r="B267" s="25" t="s">
        <v>438</v>
      </c>
      <c r="C267" s="25">
        <v>2021</v>
      </c>
      <c r="D267" s="26" t="s">
        <v>5</v>
      </c>
      <c r="E267" s="5" t="s">
        <v>6</v>
      </c>
      <c r="F267" s="5" t="s">
        <v>7</v>
      </c>
      <c r="G267" s="5" t="s">
        <v>287</v>
      </c>
      <c r="H267" s="5" t="s">
        <v>9</v>
      </c>
      <c r="I267" s="4">
        <v>1</v>
      </c>
      <c r="J267" s="17">
        <v>190</v>
      </c>
      <c r="K267" s="6">
        <f>ROUND(+J267*1.55,0)</f>
        <v>295</v>
      </c>
      <c r="L267" s="6">
        <f>ROUND(+J267*8.92,0)</f>
        <v>1695</v>
      </c>
      <c r="M267" s="6">
        <f>ROUND(+J267*1.03,0)</f>
        <v>196</v>
      </c>
      <c r="N267" s="7">
        <f>ROUND(+J267/1.1,0)</f>
        <v>173</v>
      </c>
      <c r="O267" s="22"/>
    </row>
    <row r="268" spans="1:15" s="1" customFormat="1" ht="16" customHeight="1" x14ac:dyDescent="0.2">
      <c r="A268" s="24" t="s">
        <v>216</v>
      </c>
      <c r="B268" s="25" t="s">
        <v>218</v>
      </c>
      <c r="C268" s="25">
        <v>1999</v>
      </c>
      <c r="D268" s="26" t="s">
        <v>5</v>
      </c>
      <c r="E268" s="5" t="s">
        <v>6</v>
      </c>
      <c r="F268" s="5" t="s">
        <v>7</v>
      </c>
      <c r="G268" s="5" t="s">
        <v>287</v>
      </c>
      <c r="H268" s="5" t="s">
        <v>9</v>
      </c>
      <c r="I268" s="4">
        <v>1</v>
      </c>
      <c r="J268" s="17">
        <v>290</v>
      </c>
      <c r="K268" s="6">
        <f>ROUND(+J268*1.55,0)</f>
        <v>450</v>
      </c>
      <c r="L268" s="6">
        <f>ROUND(+J268*8.92,0)</f>
        <v>2587</v>
      </c>
      <c r="M268" s="6">
        <f>ROUND(+J268*1.03,0)</f>
        <v>299</v>
      </c>
      <c r="N268" s="7">
        <f>ROUND(+J268/1.1,0)</f>
        <v>264</v>
      </c>
      <c r="O268" s="22"/>
    </row>
    <row r="269" spans="1:15" s="1" customFormat="1" ht="16" customHeight="1" x14ac:dyDescent="0.2">
      <c r="A269" s="24" t="s">
        <v>216</v>
      </c>
      <c r="B269" s="25" t="s">
        <v>218</v>
      </c>
      <c r="C269" s="25">
        <v>2008</v>
      </c>
      <c r="D269" s="26" t="s">
        <v>5</v>
      </c>
      <c r="E269" s="5" t="s">
        <v>6</v>
      </c>
      <c r="F269" s="5" t="s">
        <v>7</v>
      </c>
      <c r="G269" s="5" t="s">
        <v>287</v>
      </c>
      <c r="H269" s="5" t="s">
        <v>9</v>
      </c>
      <c r="I269" s="4">
        <v>2</v>
      </c>
      <c r="J269" s="17">
        <v>177</v>
      </c>
      <c r="K269" s="6">
        <f>ROUND(+J269*1.55,0)</f>
        <v>274</v>
      </c>
      <c r="L269" s="6">
        <f>ROUND(+J269*8.92,0)</f>
        <v>1579</v>
      </c>
      <c r="M269" s="6">
        <f>ROUND(+J269*1.03,0)</f>
        <v>182</v>
      </c>
      <c r="N269" s="7">
        <f>ROUND(+J269/1.1,0)</f>
        <v>161</v>
      </c>
      <c r="O269" s="22"/>
    </row>
    <row r="270" spans="1:15" s="1" customFormat="1" ht="16" customHeight="1" x14ac:dyDescent="0.2">
      <c r="A270" s="24" t="s">
        <v>216</v>
      </c>
      <c r="B270" s="25" t="s">
        <v>218</v>
      </c>
      <c r="C270" s="25">
        <v>2012</v>
      </c>
      <c r="D270" s="26" t="s">
        <v>5</v>
      </c>
      <c r="E270" s="5" t="s">
        <v>6</v>
      </c>
      <c r="F270" s="5" t="s">
        <v>7</v>
      </c>
      <c r="G270" s="5" t="s">
        <v>287</v>
      </c>
      <c r="H270" s="5" t="s">
        <v>9</v>
      </c>
      <c r="I270" s="4">
        <v>1</v>
      </c>
      <c r="J270" s="17">
        <v>165</v>
      </c>
      <c r="K270" s="6">
        <f>ROUND(+J270*1.55,0)</f>
        <v>256</v>
      </c>
      <c r="L270" s="6">
        <f>ROUND(+J270*8.92,0)</f>
        <v>1472</v>
      </c>
      <c r="M270" s="6">
        <f>ROUND(+J270*1.03,0)</f>
        <v>170</v>
      </c>
      <c r="N270" s="7">
        <f>ROUND(+J270/1.1,0)</f>
        <v>150</v>
      </c>
      <c r="O270" s="22"/>
    </row>
    <row r="271" spans="1:15" s="1" customFormat="1" ht="16" customHeight="1" x14ac:dyDescent="0.2">
      <c r="A271" s="24" t="s">
        <v>216</v>
      </c>
      <c r="B271" s="25" t="s">
        <v>218</v>
      </c>
      <c r="C271" s="25">
        <v>2018</v>
      </c>
      <c r="D271" s="26" t="s">
        <v>5</v>
      </c>
      <c r="E271" s="5" t="s">
        <v>6</v>
      </c>
      <c r="F271" s="5" t="s">
        <v>7</v>
      </c>
      <c r="G271" s="5" t="s">
        <v>287</v>
      </c>
      <c r="H271" s="5" t="s">
        <v>9</v>
      </c>
      <c r="I271" s="4">
        <v>3</v>
      </c>
      <c r="J271" s="17">
        <v>160</v>
      </c>
      <c r="K271" s="6">
        <f>ROUND(+J271*1.55,0)</f>
        <v>248</v>
      </c>
      <c r="L271" s="6">
        <f>ROUND(+J271*8.92,0)</f>
        <v>1427</v>
      </c>
      <c r="M271" s="6">
        <f>ROUND(+J271*1.03,0)</f>
        <v>165</v>
      </c>
      <c r="N271" s="7">
        <f>ROUND(+J271/1.1,0)</f>
        <v>145</v>
      </c>
      <c r="O271" s="22"/>
    </row>
    <row r="272" spans="1:15" s="1" customFormat="1" ht="16" customHeight="1" x14ac:dyDescent="0.2">
      <c r="A272" s="24" t="s">
        <v>99</v>
      </c>
      <c r="B272" s="25" t="s">
        <v>104</v>
      </c>
      <c r="C272" s="25">
        <v>2014</v>
      </c>
      <c r="D272" s="26" t="s">
        <v>5</v>
      </c>
      <c r="E272" s="5" t="s">
        <v>6</v>
      </c>
      <c r="F272" s="5" t="s">
        <v>7</v>
      </c>
      <c r="G272" s="5" t="s">
        <v>287</v>
      </c>
      <c r="H272" s="5" t="s">
        <v>9</v>
      </c>
      <c r="I272" s="4">
        <v>3</v>
      </c>
      <c r="J272" s="17">
        <v>105</v>
      </c>
      <c r="K272" s="6">
        <f>ROUND(+J272*1.55,0)</f>
        <v>163</v>
      </c>
      <c r="L272" s="6">
        <f>ROUND(+J272*8.92,0)</f>
        <v>937</v>
      </c>
      <c r="M272" s="6">
        <f>ROUND(+J272*1.03,0)</f>
        <v>108</v>
      </c>
      <c r="N272" s="7">
        <f>ROUND(+J272/1.1,0)</f>
        <v>95</v>
      </c>
      <c r="O272" s="22"/>
    </row>
    <row r="273" spans="1:15" s="1" customFormat="1" ht="16" customHeight="1" x14ac:dyDescent="0.2">
      <c r="A273" s="24" t="s">
        <v>309</v>
      </c>
      <c r="B273" s="25" t="s">
        <v>8</v>
      </c>
      <c r="C273" s="25">
        <v>2016</v>
      </c>
      <c r="D273" s="26" t="s">
        <v>5</v>
      </c>
      <c r="E273" s="5" t="s">
        <v>6</v>
      </c>
      <c r="F273" s="5" t="s">
        <v>7</v>
      </c>
      <c r="G273" s="5" t="s">
        <v>287</v>
      </c>
      <c r="H273" s="5" t="s">
        <v>9</v>
      </c>
      <c r="I273" s="4">
        <v>1</v>
      </c>
      <c r="J273" s="17">
        <v>165</v>
      </c>
      <c r="K273" s="6">
        <f>ROUND(+J273*1.55,0)</f>
        <v>256</v>
      </c>
      <c r="L273" s="6">
        <f>ROUND(+J273*8.92,0)</f>
        <v>1472</v>
      </c>
      <c r="M273" s="6">
        <f>ROUND(+J273*1.03,0)</f>
        <v>170</v>
      </c>
      <c r="N273" s="7">
        <f>ROUND(+J273/1.1,0)</f>
        <v>150</v>
      </c>
      <c r="O273" s="22"/>
    </row>
    <row r="274" spans="1:15" s="1" customFormat="1" ht="16" customHeight="1" x14ac:dyDescent="0.2">
      <c r="A274" s="24" t="s">
        <v>309</v>
      </c>
      <c r="B274" s="25" t="s">
        <v>71</v>
      </c>
      <c r="C274" s="25">
        <v>2017</v>
      </c>
      <c r="D274" s="26" t="s">
        <v>5</v>
      </c>
      <c r="E274" s="5" t="s">
        <v>6</v>
      </c>
      <c r="F274" s="5" t="s">
        <v>7</v>
      </c>
      <c r="G274" s="5" t="s">
        <v>287</v>
      </c>
      <c r="H274" s="5" t="s">
        <v>9</v>
      </c>
      <c r="I274" s="4">
        <v>4</v>
      </c>
      <c r="J274" s="17">
        <v>185</v>
      </c>
      <c r="K274" s="6">
        <f>ROUND(+J274*1.55,0)</f>
        <v>287</v>
      </c>
      <c r="L274" s="6">
        <f>ROUND(+J274*8.92,0)</f>
        <v>1650</v>
      </c>
      <c r="M274" s="6">
        <f>ROUND(+J274*1.03,0)</f>
        <v>191</v>
      </c>
      <c r="N274" s="7">
        <f>ROUND(+J274/1.1,0)</f>
        <v>168</v>
      </c>
      <c r="O274" s="22"/>
    </row>
    <row r="275" spans="1:15" s="1" customFormat="1" ht="16" customHeight="1" x14ac:dyDescent="0.2">
      <c r="A275" s="24" t="s">
        <v>309</v>
      </c>
      <c r="B275" s="25" t="s">
        <v>71</v>
      </c>
      <c r="C275" s="25">
        <v>2018</v>
      </c>
      <c r="D275" s="26" t="s">
        <v>5</v>
      </c>
      <c r="E275" s="5" t="s">
        <v>6</v>
      </c>
      <c r="F275" s="5" t="s">
        <v>7</v>
      </c>
      <c r="G275" s="5" t="s">
        <v>287</v>
      </c>
      <c r="H275" s="5" t="s">
        <v>40</v>
      </c>
      <c r="I275" s="4">
        <v>6</v>
      </c>
      <c r="J275" s="17">
        <v>185</v>
      </c>
      <c r="K275" s="6">
        <f>ROUND(+J275*1.55,0)</f>
        <v>287</v>
      </c>
      <c r="L275" s="6">
        <f>ROUND(+J275*8.92,0)</f>
        <v>1650</v>
      </c>
      <c r="M275" s="6">
        <f>ROUND(+J275*1.03,0)</f>
        <v>191</v>
      </c>
      <c r="N275" s="7">
        <f>ROUND(+J275/1.1,0)</f>
        <v>168</v>
      </c>
      <c r="O275" s="22"/>
    </row>
    <row r="276" spans="1:15" s="1" customFormat="1" ht="16" customHeight="1" x14ac:dyDescent="0.2">
      <c r="A276" s="24" t="s">
        <v>181</v>
      </c>
      <c r="B276" s="25" t="s">
        <v>72</v>
      </c>
      <c r="C276" s="25">
        <v>2009</v>
      </c>
      <c r="D276" s="26" t="s">
        <v>5</v>
      </c>
      <c r="E276" s="5" t="s">
        <v>6</v>
      </c>
      <c r="F276" s="5" t="s">
        <v>7</v>
      </c>
      <c r="G276" s="5" t="s">
        <v>287</v>
      </c>
      <c r="H276" s="5" t="s">
        <v>9</v>
      </c>
      <c r="I276" s="4">
        <v>6</v>
      </c>
      <c r="J276" s="17">
        <v>375</v>
      </c>
      <c r="K276" s="6">
        <f>ROUND(+J276*1.55,0)</f>
        <v>581</v>
      </c>
      <c r="L276" s="6">
        <f>ROUND(+J276*8.92,0)</f>
        <v>3345</v>
      </c>
      <c r="M276" s="6">
        <f>ROUND(+J276*1.03,0)</f>
        <v>386</v>
      </c>
      <c r="N276" s="7">
        <f>ROUND(+J276/1.1,0)</f>
        <v>341</v>
      </c>
      <c r="O276" s="22"/>
    </row>
    <row r="277" spans="1:15" s="1" customFormat="1" ht="16" customHeight="1" x14ac:dyDescent="0.2">
      <c r="A277" s="24" t="s">
        <v>22</v>
      </c>
      <c r="B277" s="25" t="s">
        <v>20</v>
      </c>
      <c r="C277" s="25">
        <v>2015</v>
      </c>
      <c r="D277" s="26" t="s">
        <v>5</v>
      </c>
      <c r="E277" s="5" t="s">
        <v>6</v>
      </c>
      <c r="F277" s="5" t="s">
        <v>7</v>
      </c>
      <c r="G277" s="5" t="s">
        <v>287</v>
      </c>
      <c r="H277" s="5" t="s">
        <v>9</v>
      </c>
      <c r="I277" s="4">
        <v>2</v>
      </c>
      <c r="J277" s="17">
        <v>500</v>
      </c>
      <c r="K277" s="6">
        <f>ROUND(+J277*1.55,0)</f>
        <v>775</v>
      </c>
      <c r="L277" s="6">
        <f>ROUND(+J277*8.92,0)</f>
        <v>4460</v>
      </c>
      <c r="M277" s="6">
        <f>ROUND(+J277*1.03,0)</f>
        <v>515</v>
      </c>
      <c r="N277" s="7">
        <f>ROUND(+J277/1.1,0)</f>
        <v>455</v>
      </c>
      <c r="O277" s="22"/>
    </row>
    <row r="278" spans="1:15" s="1" customFormat="1" ht="16" customHeight="1" x14ac:dyDescent="0.2">
      <c r="A278" s="24" t="s">
        <v>348</v>
      </c>
      <c r="B278" s="25" t="s">
        <v>195</v>
      </c>
      <c r="C278" s="25">
        <v>2012</v>
      </c>
      <c r="D278" s="26" t="s">
        <v>5</v>
      </c>
      <c r="E278" s="5" t="s">
        <v>6</v>
      </c>
      <c r="F278" s="5" t="s">
        <v>7</v>
      </c>
      <c r="G278" s="5" t="s">
        <v>287</v>
      </c>
      <c r="H278" s="5" t="s">
        <v>18</v>
      </c>
      <c r="I278" s="4">
        <v>6</v>
      </c>
      <c r="J278" s="17">
        <v>94</v>
      </c>
      <c r="K278" s="6">
        <f>ROUND(+J278*1.55,0)</f>
        <v>146</v>
      </c>
      <c r="L278" s="6">
        <f>ROUND(+J278*8.92,0)</f>
        <v>838</v>
      </c>
      <c r="M278" s="6">
        <f>ROUND(+J278*1.03,0)</f>
        <v>97</v>
      </c>
      <c r="N278" s="7">
        <f>ROUND(+J278/1.1,0)</f>
        <v>85</v>
      </c>
      <c r="O278" s="22"/>
    </row>
    <row r="279" spans="1:15" s="1" customFormat="1" ht="16" customHeight="1" x14ac:dyDescent="0.2">
      <c r="A279" s="24" t="s">
        <v>440</v>
      </c>
      <c r="B279" s="25" t="s">
        <v>441</v>
      </c>
      <c r="C279" s="25">
        <v>2005</v>
      </c>
      <c r="D279" s="26" t="s">
        <v>5</v>
      </c>
      <c r="E279" s="5" t="s">
        <v>6</v>
      </c>
      <c r="F279" s="5" t="s">
        <v>7</v>
      </c>
      <c r="G279" s="5" t="s">
        <v>287</v>
      </c>
      <c r="H279" s="5" t="s">
        <v>9</v>
      </c>
      <c r="I279" s="4">
        <v>1</v>
      </c>
      <c r="J279" s="17">
        <v>1250</v>
      </c>
      <c r="K279" s="6">
        <f>ROUND(+J279*1.55,0)</f>
        <v>1938</v>
      </c>
      <c r="L279" s="6">
        <f>ROUND(+J279*8.92,0)</f>
        <v>11150</v>
      </c>
      <c r="M279" s="6">
        <f>ROUND(+J279*1.03,0)</f>
        <v>1288</v>
      </c>
      <c r="N279" s="7">
        <f>ROUND(+J279/1.1,0)</f>
        <v>1136</v>
      </c>
      <c r="O279" s="22"/>
    </row>
    <row r="280" spans="1:15" s="1" customFormat="1" ht="16" customHeight="1" x14ac:dyDescent="0.2">
      <c r="A280" s="24" t="s">
        <v>52</v>
      </c>
      <c r="B280" s="25" t="s">
        <v>53</v>
      </c>
      <c r="C280" s="25">
        <v>2018</v>
      </c>
      <c r="D280" s="26" t="s">
        <v>5</v>
      </c>
      <c r="E280" s="5" t="s">
        <v>6</v>
      </c>
      <c r="F280" s="5" t="s">
        <v>7</v>
      </c>
      <c r="G280" s="5" t="s">
        <v>287</v>
      </c>
      <c r="H280" s="5" t="s">
        <v>9</v>
      </c>
      <c r="I280" s="4">
        <v>2</v>
      </c>
      <c r="J280" s="17">
        <v>670</v>
      </c>
      <c r="K280" s="6">
        <f>ROUND(+J280*1.55,0)</f>
        <v>1039</v>
      </c>
      <c r="L280" s="6">
        <f>ROUND(+J280*8.92,0)</f>
        <v>5976</v>
      </c>
      <c r="M280" s="6">
        <f>ROUND(+J280*1.03,0)</f>
        <v>690</v>
      </c>
      <c r="N280" s="7">
        <f>ROUND(+J280/1.1,0)</f>
        <v>609</v>
      </c>
      <c r="O280" s="22"/>
    </row>
    <row r="281" spans="1:15" s="1" customFormat="1" ht="16" customHeight="1" x14ac:dyDescent="0.2">
      <c r="A281" s="24" t="s">
        <v>52</v>
      </c>
      <c r="B281" s="25" t="s">
        <v>53</v>
      </c>
      <c r="C281" s="25">
        <v>2019</v>
      </c>
      <c r="D281" s="26" t="s">
        <v>5</v>
      </c>
      <c r="E281" s="5" t="s">
        <v>6</v>
      </c>
      <c r="F281" s="5" t="s">
        <v>7</v>
      </c>
      <c r="G281" s="5" t="s">
        <v>287</v>
      </c>
      <c r="H281" s="5" t="s">
        <v>9</v>
      </c>
      <c r="I281" s="4">
        <v>1</v>
      </c>
      <c r="J281" s="17">
        <v>660</v>
      </c>
      <c r="K281" s="6">
        <f>ROUND(+J281*1.55,0)</f>
        <v>1023</v>
      </c>
      <c r="L281" s="6">
        <f>ROUND(+J281*8.92,0)</f>
        <v>5887</v>
      </c>
      <c r="M281" s="6">
        <f>ROUND(+J281*1.03,0)</f>
        <v>680</v>
      </c>
      <c r="N281" s="7">
        <f>ROUND(+J281/1.1,0)</f>
        <v>600</v>
      </c>
      <c r="O281" s="22"/>
    </row>
    <row r="282" spans="1:15" s="1" customFormat="1" ht="16" customHeight="1" x14ac:dyDescent="0.2">
      <c r="A282" s="24" t="s">
        <v>52</v>
      </c>
      <c r="B282" s="25" t="s">
        <v>54</v>
      </c>
      <c r="C282" s="25">
        <v>2018</v>
      </c>
      <c r="D282" s="26" t="s">
        <v>5</v>
      </c>
      <c r="E282" s="5" t="s">
        <v>6</v>
      </c>
      <c r="F282" s="5" t="s">
        <v>7</v>
      </c>
      <c r="G282" s="5" t="s">
        <v>287</v>
      </c>
      <c r="H282" s="5" t="s">
        <v>9</v>
      </c>
      <c r="I282" s="4">
        <v>1</v>
      </c>
      <c r="J282" s="17">
        <v>430</v>
      </c>
      <c r="K282" s="6">
        <f>ROUND(+J282*1.55,0)</f>
        <v>667</v>
      </c>
      <c r="L282" s="6">
        <f>ROUND(+J282*8.92,0)</f>
        <v>3836</v>
      </c>
      <c r="M282" s="6">
        <f>ROUND(+J282*1.03,0)</f>
        <v>443</v>
      </c>
      <c r="N282" s="7">
        <f>ROUND(+J282/1.1,0)</f>
        <v>391</v>
      </c>
      <c r="O282" s="22"/>
    </row>
    <row r="283" spans="1:15" s="1" customFormat="1" ht="16" customHeight="1" x14ac:dyDescent="0.2">
      <c r="A283" s="24" t="s">
        <v>327</v>
      </c>
      <c r="B283" s="25" t="s">
        <v>8</v>
      </c>
      <c r="C283" s="25">
        <v>2011</v>
      </c>
      <c r="D283" s="26" t="s">
        <v>5</v>
      </c>
      <c r="E283" s="5" t="s">
        <v>6</v>
      </c>
      <c r="F283" s="5" t="s">
        <v>7</v>
      </c>
      <c r="G283" s="5" t="s">
        <v>287</v>
      </c>
      <c r="H283" s="5" t="s">
        <v>40</v>
      </c>
      <c r="I283" s="4">
        <v>4</v>
      </c>
      <c r="J283" s="17">
        <v>100</v>
      </c>
      <c r="K283" s="6">
        <f>ROUND(+J283*1.55,0)</f>
        <v>155</v>
      </c>
      <c r="L283" s="6">
        <f>ROUND(+J283*8.92,0)</f>
        <v>892</v>
      </c>
      <c r="M283" s="6">
        <f>ROUND(+J283*1.03,0)</f>
        <v>103</v>
      </c>
      <c r="N283" s="7">
        <f>ROUND(+J283/1.1,0)</f>
        <v>91</v>
      </c>
      <c r="O283" s="22"/>
    </row>
    <row r="284" spans="1:15" s="1" customFormat="1" ht="16" customHeight="1" x14ac:dyDescent="0.2">
      <c r="A284" s="24" t="s">
        <v>327</v>
      </c>
      <c r="B284" s="25" t="s">
        <v>8</v>
      </c>
      <c r="C284" s="25">
        <v>2013</v>
      </c>
      <c r="D284" s="26" t="s">
        <v>5</v>
      </c>
      <c r="E284" s="5" t="s">
        <v>6</v>
      </c>
      <c r="F284" s="5" t="s">
        <v>7</v>
      </c>
      <c r="G284" s="5" t="s">
        <v>287</v>
      </c>
      <c r="H284" s="5" t="s">
        <v>40</v>
      </c>
      <c r="I284" s="4">
        <v>6</v>
      </c>
      <c r="J284" s="17">
        <v>100</v>
      </c>
      <c r="K284" s="6">
        <f>ROUND(+J284*1.55,0)</f>
        <v>155</v>
      </c>
      <c r="L284" s="6">
        <f>ROUND(+J284*8.92,0)</f>
        <v>892</v>
      </c>
      <c r="M284" s="6">
        <f>ROUND(+J284*1.03,0)</f>
        <v>103</v>
      </c>
      <c r="N284" s="7">
        <f>ROUND(+J284/1.1,0)</f>
        <v>91</v>
      </c>
      <c r="O284" s="22"/>
    </row>
    <row r="285" spans="1:15" s="1" customFormat="1" ht="16" customHeight="1" x14ac:dyDescent="0.2">
      <c r="A285" s="24" t="s">
        <v>196</v>
      </c>
      <c r="B285" s="25" t="s">
        <v>177</v>
      </c>
      <c r="C285" s="25">
        <v>2016</v>
      </c>
      <c r="D285" s="26" t="s">
        <v>5</v>
      </c>
      <c r="E285" s="5" t="s">
        <v>6</v>
      </c>
      <c r="F285" s="5" t="s">
        <v>7</v>
      </c>
      <c r="G285" s="5" t="s">
        <v>287</v>
      </c>
      <c r="H285" s="5" t="s">
        <v>9</v>
      </c>
      <c r="I285" s="4">
        <v>1</v>
      </c>
      <c r="J285" s="17">
        <v>560</v>
      </c>
      <c r="K285" s="6">
        <f>ROUND(+J285*1.55,0)</f>
        <v>868</v>
      </c>
      <c r="L285" s="6">
        <f>ROUND(+J285*8.92,0)</f>
        <v>4995</v>
      </c>
      <c r="M285" s="6">
        <f>ROUND(+J285*1.03,0)</f>
        <v>577</v>
      </c>
      <c r="N285" s="7">
        <f>ROUND(+J285/1.1,0)</f>
        <v>509</v>
      </c>
      <c r="O285" s="22"/>
    </row>
    <row r="286" spans="1:15" s="1" customFormat="1" ht="16" customHeight="1" x14ac:dyDescent="0.2">
      <c r="A286" s="24" t="s">
        <v>196</v>
      </c>
      <c r="B286" s="25" t="s">
        <v>332</v>
      </c>
      <c r="C286" s="25">
        <v>2009</v>
      </c>
      <c r="D286" s="26" t="s">
        <v>5</v>
      </c>
      <c r="E286" s="5" t="s">
        <v>6</v>
      </c>
      <c r="F286" s="5" t="s">
        <v>7</v>
      </c>
      <c r="G286" s="5" t="s">
        <v>287</v>
      </c>
      <c r="H286" s="5" t="s">
        <v>9</v>
      </c>
      <c r="I286" s="4">
        <v>3</v>
      </c>
      <c r="J286" s="17">
        <v>510</v>
      </c>
      <c r="K286" s="6">
        <f>ROUND(+J286*1.55,0)</f>
        <v>791</v>
      </c>
      <c r="L286" s="6">
        <f>ROUND(+J286*8.92,0)</f>
        <v>4549</v>
      </c>
      <c r="M286" s="6">
        <f>ROUND(+J286*1.03,0)</f>
        <v>525</v>
      </c>
      <c r="N286" s="7">
        <f>ROUND(+J286/1.1,0)</f>
        <v>464</v>
      </c>
      <c r="O286" s="22"/>
    </row>
    <row r="287" spans="1:15" s="1" customFormat="1" ht="16" customHeight="1" x14ac:dyDescent="0.2">
      <c r="A287" s="24" t="s">
        <v>196</v>
      </c>
      <c r="B287" s="25" t="s">
        <v>333</v>
      </c>
      <c r="C287" s="25">
        <v>2009</v>
      </c>
      <c r="D287" s="26" t="s">
        <v>5</v>
      </c>
      <c r="E287" s="5" t="s">
        <v>6</v>
      </c>
      <c r="F287" s="5" t="s">
        <v>7</v>
      </c>
      <c r="G287" s="5" t="s">
        <v>287</v>
      </c>
      <c r="H287" s="5" t="s">
        <v>9</v>
      </c>
      <c r="I287" s="4">
        <v>3</v>
      </c>
      <c r="J287" s="17">
        <v>490</v>
      </c>
      <c r="K287" s="6">
        <f>ROUND(+J287*1.55,0)</f>
        <v>760</v>
      </c>
      <c r="L287" s="6">
        <f>ROUND(+J287*8.92,0)</f>
        <v>4371</v>
      </c>
      <c r="M287" s="6">
        <f>ROUND(+J287*1.03,0)</f>
        <v>505</v>
      </c>
      <c r="N287" s="7">
        <f>ROUND(+J287/1.1,0)</f>
        <v>445</v>
      </c>
      <c r="O287" s="22"/>
    </row>
    <row r="288" spans="1:15" s="1" customFormat="1" ht="16" customHeight="1" x14ac:dyDescent="0.2">
      <c r="A288" s="24" t="s">
        <v>196</v>
      </c>
      <c r="B288" s="25" t="s">
        <v>197</v>
      </c>
      <c r="C288" s="25">
        <v>2007</v>
      </c>
      <c r="D288" s="26" t="s">
        <v>5</v>
      </c>
      <c r="E288" s="5" t="s">
        <v>6</v>
      </c>
      <c r="F288" s="5" t="s">
        <v>7</v>
      </c>
      <c r="G288" s="5" t="s">
        <v>287</v>
      </c>
      <c r="H288" s="5" t="s">
        <v>9</v>
      </c>
      <c r="I288" s="4">
        <v>2</v>
      </c>
      <c r="J288" s="17">
        <v>360</v>
      </c>
      <c r="K288" s="6">
        <f>ROUND(+J288*1.55,0)</f>
        <v>558</v>
      </c>
      <c r="L288" s="6">
        <f>ROUND(+J288*8.92,0)</f>
        <v>3211</v>
      </c>
      <c r="M288" s="6">
        <f>ROUND(+J288*1.03,0)</f>
        <v>371</v>
      </c>
      <c r="N288" s="7">
        <f>ROUND(+J288/1.1,0)</f>
        <v>327</v>
      </c>
      <c r="O288" s="22"/>
    </row>
    <row r="289" spans="1:15" s="1" customFormat="1" ht="16" customHeight="1" x14ac:dyDescent="0.2">
      <c r="A289" s="24" t="s">
        <v>196</v>
      </c>
      <c r="B289" s="25" t="s">
        <v>208</v>
      </c>
      <c r="C289" s="25">
        <v>2005</v>
      </c>
      <c r="D289" s="26" t="s">
        <v>5</v>
      </c>
      <c r="E289" s="5" t="s">
        <v>6</v>
      </c>
      <c r="F289" s="5" t="s">
        <v>7</v>
      </c>
      <c r="G289" s="5" t="s">
        <v>287</v>
      </c>
      <c r="H289" s="5" t="s">
        <v>9</v>
      </c>
      <c r="I289" s="4">
        <v>1</v>
      </c>
      <c r="J289" s="17">
        <v>165</v>
      </c>
      <c r="K289" s="6">
        <f>ROUND(+J289*1.55,0)</f>
        <v>256</v>
      </c>
      <c r="L289" s="6">
        <f>ROUND(+J289*8.92,0)</f>
        <v>1472</v>
      </c>
      <c r="M289" s="6">
        <f>ROUND(+J289*1.03,0)</f>
        <v>170</v>
      </c>
      <c r="N289" s="7">
        <f>ROUND(+J289/1.1,0)</f>
        <v>150</v>
      </c>
      <c r="O289" s="22"/>
    </row>
    <row r="290" spans="1:15" s="1" customFormat="1" ht="16" customHeight="1" x14ac:dyDescent="0.2">
      <c r="A290" s="24" t="s">
        <v>196</v>
      </c>
      <c r="B290" s="25" t="s">
        <v>198</v>
      </c>
      <c r="C290" s="25">
        <v>2005</v>
      </c>
      <c r="D290" s="26" t="s">
        <v>5</v>
      </c>
      <c r="E290" s="5" t="s">
        <v>6</v>
      </c>
      <c r="F290" s="5" t="s">
        <v>7</v>
      </c>
      <c r="G290" s="5" t="s">
        <v>287</v>
      </c>
      <c r="H290" s="5" t="s">
        <v>9</v>
      </c>
      <c r="I290" s="4">
        <v>4</v>
      </c>
      <c r="J290" s="17">
        <v>210</v>
      </c>
      <c r="K290" s="6">
        <f>ROUND(+J290*1.55,0)</f>
        <v>326</v>
      </c>
      <c r="L290" s="6">
        <f>ROUND(+J290*8.92,0)</f>
        <v>1873</v>
      </c>
      <c r="M290" s="6">
        <f>ROUND(+J290*1.03,0)</f>
        <v>216</v>
      </c>
      <c r="N290" s="7">
        <f>ROUND(+J290/1.1,0)</f>
        <v>191</v>
      </c>
      <c r="O290" s="22"/>
    </row>
    <row r="291" spans="1:15" s="1" customFormat="1" ht="16" customHeight="1" x14ac:dyDescent="0.2">
      <c r="A291" s="24" t="s">
        <v>199</v>
      </c>
      <c r="B291" s="25" t="s">
        <v>200</v>
      </c>
      <c r="C291" s="25">
        <v>2013</v>
      </c>
      <c r="D291" s="26" t="s">
        <v>5</v>
      </c>
      <c r="E291" s="5" t="s">
        <v>6</v>
      </c>
      <c r="F291" s="5" t="s">
        <v>7</v>
      </c>
      <c r="G291" s="5" t="s">
        <v>287</v>
      </c>
      <c r="H291" s="5" t="s">
        <v>194</v>
      </c>
      <c r="I291" s="4">
        <v>9</v>
      </c>
      <c r="J291" s="17">
        <v>140</v>
      </c>
      <c r="K291" s="6">
        <f>ROUND(+J291*1.55,0)</f>
        <v>217</v>
      </c>
      <c r="L291" s="6">
        <f>ROUND(+J291*8.92,0)</f>
        <v>1249</v>
      </c>
      <c r="M291" s="6">
        <f>ROUND(+J291*1.03,0)</f>
        <v>144</v>
      </c>
      <c r="N291" s="7">
        <f>ROUND(+J291/1.1,0)</f>
        <v>127</v>
      </c>
      <c r="O291" s="22"/>
    </row>
    <row r="292" spans="1:15" s="1" customFormat="1" ht="16" customHeight="1" x14ac:dyDescent="0.2">
      <c r="A292" s="24" t="s">
        <v>199</v>
      </c>
      <c r="B292" s="25" t="s">
        <v>201</v>
      </c>
      <c r="C292" s="25">
        <v>2013</v>
      </c>
      <c r="D292" s="26" t="s">
        <v>5</v>
      </c>
      <c r="E292" s="5" t="s">
        <v>6</v>
      </c>
      <c r="F292" s="5" t="s">
        <v>7</v>
      </c>
      <c r="G292" s="5" t="s">
        <v>287</v>
      </c>
      <c r="H292" s="5" t="s">
        <v>18</v>
      </c>
      <c r="I292" s="4">
        <v>12</v>
      </c>
      <c r="J292" s="17">
        <v>300</v>
      </c>
      <c r="K292" s="6">
        <f>ROUND(+J292*1.55,0)</f>
        <v>465</v>
      </c>
      <c r="L292" s="6">
        <f>ROUND(+J292*8.92,0)</f>
        <v>2676</v>
      </c>
      <c r="M292" s="6">
        <f>ROUND(+J292*1.03,0)</f>
        <v>309</v>
      </c>
      <c r="N292" s="7">
        <f>ROUND(+J292/1.1,0)</f>
        <v>273</v>
      </c>
      <c r="O292" s="22"/>
    </row>
    <row r="293" spans="1:15" s="1" customFormat="1" ht="16" customHeight="1" x14ac:dyDescent="0.2">
      <c r="A293" s="24" t="s">
        <v>83</v>
      </c>
      <c r="B293" s="25" t="s">
        <v>84</v>
      </c>
      <c r="C293" s="25">
        <v>2009</v>
      </c>
      <c r="D293" s="26" t="s">
        <v>5</v>
      </c>
      <c r="E293" s="5" t="s">
        <v>6</v>
      </c>
      <c r="F293" s="5" t="s">
        <v>7</v>
      </c>
      <c r="G293" s="5" t="s">
        <v>287</v>
      </c>
      <c r="H293" s="5" t="s">
        <v>9</v>
      </c>
      <c r="I293" s="4">
        <v>1</v>
      </c>
      <c r="J293" s="17">
        <v>750</v>
      </c>
      <c r="K293" s="6">
        <f>ROUND(+J293*1.55,0)</f>
        <v>1163</v>
      </c>
      <c r="L293" s="6">
        <f>ROUND(+J293*8.92,0)</f>
        <v>6690</v>
      </c>
      <c r="M293" s="6">
        <f>ROUND(+J293*1.03,0)</f>
        <v>773</v>
      </c>
      <c r="N293" s="7">
        <f>ROUND(+J293/1.1,0)</f>
        <v>682</v>
      </c>
      <c r="O293" s="22"/>
    </row>
    <row r="294" spans="1:15" s="1" customFormat="1" ht="16" customHeight="1" x14ac:dyDescent="0.2">
      <c r="A294" s="24" t="s">
        <v>445</v>
      </c>
      <c r="B294" s="25" t="s">
        <v>71</v>
      </c>
      <c r="C294" s="25">
        <v>1999</v>
      </c>
      <c r="D294" s="26" t="s">
        <v>5</v>
      </c>
      <c r="E294" s="5" t="s">
        <v>6</v>
      </c>
      <c r="F294" s="5" t="s">
        <v>7</v>
      </c>
      <c r="G294" s="5" t="s">
        <v>287</v>
      </c>
      <c r="H294" s="5" t="s">
        <v>9</v>
      </c>
      <c r="I294" s="4">
        <v>3</v>
      </c>
      <c r="J294" s="17">
        <v>1925</v>
      </c>
      <c r="K294" s="6">
        <f>ROUND(+J294*1.55,0)</f>
        <v>2984</v>
      </c>
      <c r="L294" s="6">
        <f>ROUND(+J294*8.92,0)</f>
        <v>17171</v>
      </c>
      <c r="M294" s="6">
        <f>ROUND(+J294*1.03,0)</f>
        <v>1983</v>
      </c>
      <c r="N294" s="7">
        <f>ROUND(+J294/1.1,0)</f>
        <v>1750</v>
      </c>
      <c r="O294" s="22"/>
    </row>
    <row r="295" spans="1:15" s="1" customFormat="1" ht="16" customHeight="1" x14ac:dyDescent="0.2">
      <c r="A295" s="24" t="s">
        <v>24</v>
      </c>
      <c r="B295" s="25" t="s">
        <v>358</v>
      </c>
      <c r="C295" s="25">
        <v>2008</v>
      </c>
      <c r="D295" s="26" t="s">
        <v>5</v>
      </c>
      <c r="E295" s="5" t="s">
        <v>6</v>
      </c>
      <c r="F295" s="5" t="s">
        <v>7</v>
      </c>
      <c r="G295" s="5" t="s">
        <v>287</v>
      </c>
      <c r="H295" s="5" t="s">
        <v>9</v>
      </c>
      <c r="I295" s="4">
        <v>2</v>
      </c>
      <c r="J295" s="17">
        <v>70</v>
      </c>
      <c r="K295" s="6">
        <f>ROUND(+J295*1.55,0)</f>
        <v>109</v>
      </c>
      <c r="L295" s="6">
        <f>ROUND(+J295*8.92,0)</f>
        <v>624</v>
      </c>
      <c r="M295" s="6">
        <f>ROUND(+J295*1.03,0)</f>
        <v>72</v>
      </c>
      <c r="N295" s="7">
        <f>ROUND(+J295/1.1,0)</f>
        <v>64</v>
      </c>
      <c r="O295" s="22"/>
    </row>
    <row r="296" spans="1:15" s="1" customFormat="1" ht="16" customHeight="1" x14ac:dyDescent="0.2">
      <c r="A296" s="24" t="s">
        <v>100</v>
      </c>
      <c r="B296" s="25" t="s">
        <v>113</v>
      </c>
      <c r="C296" s="25">
        <v>2015</v>
      </c>
      <c r="D296" s="26" t="s">
        <v>5</v>
      </c>
      <c r="E296" s="5" t="s">
        <v>6</v>
      </c>
      <c r="F296" s="5" t="s">
        <v>7</v>
      </c>
      <c r="G296" s="5" t="s">
        <v>287</v>
      </c>
      <c r="H296" s="5" t="s">
        <v>9</v>
      </c>
      <c r="I296" s="4">
        <v>2</v>
      </c>
      <c r="J296" s="17">
        <v>71</v>
      </c>
      <c r="K296" s="6">
        <f>ROUND(+J296*1.55,0)</f>
        <v>110</v>
      </c>
      <c r="L296" s="6">
        <f>ROUND(+J296*8.92,0)</f>
        <v>633</v>
      </c>
      <c r="M296" s="6">
        <f>ROUND(+J296*1.03,0)</f>
        <v>73</v>
      </c>
      <c r="N296" s="7">
        <f>ROUND(+J296/1.1,0)</f>
        <v>65</v>
      </c>
      <c r="O296" s="22"/>
    </row>
    <row r="297" spans="1:15" s="1" customFormat="1" ht="16" customHeight="1" x14ac:dyDescent="0.2">
      <c r="A297" s="24" t="s">
        <v>100</v>
      </c>
      <c r="B297" s="25" t="s">
        <v>112</v>
      </c>
      <c r="C297" s="25">
        <v>2014</v>
      </c>
      <c r="D297" s="26" t="s">
        <v>5</v>
      </c>
      <c r="E297" s="5" t="s">
        <v>6</v>
      </c>
      <c r="F297" s="5" t="s">
        <v>7</v>
      </c>
      <c r="G297" s="5" t="s">
        <v>287</v>
      </c>
      <c r="H297" s="5" t="s">
        <v>9</v>
      </c>
      <c r="I297" s="4">
        <v>3</v>
      </c>
      <c r="J297" s="17">
        <v>67</v>
      </c>
      <c r="K297" s="6">
        <f>ROUND(+J297*1.55,0)</f>
        <v>104</v>
      </c>
      <c r="L297" s="6">
        <f>ROUND(+J297*8.92,0)</f>
        <v>598</v>
      </c>
      <c r="M297" s="6">
        <f>ROUND(+J297*1.03,0)</f>
        <v>69</v>
      </c>
      <c r="N297" s="7">
        <f>ROUND(+J297/1.1,0)</f>
        <v>61</v>
      </c>
      <c r="O297" s="22"/>
    </row>
    <row r="298" spans="1:15" s="1" customFormat="1" ht="16" customHeight="1" x14ac:dyDescent="0.2">
      <c r="A298" s="24" t="s">
        <v>100</v>
      </c>
      <c r="B298" s="25" t="s">
        <v>112</v>
      </c>
      <c r="C298" s="25">
        <v>2015</v>
      </c>
      <c r="D298" s="26" t="s">
        <v>5</v>
      </c>
      <c r="E298" s="5" t="s">
        <v>6</v>
      </c>
      <c r="F298" s="5" t="s">
        <v>7</v>
      </c>
      <c r="G298" s="5" t="s">
        <v>287</v>
      </c>
      <c r="H298" s="5" t="s">
        <v>9</v>
      </c>
      <c r="I298" s="4">
        <v>3</v>
      </c>
      <c r="J298" s="17">
        <v>77</v>
      </c>
      <c r="K298" s="6">
        <f>ROUND(+J298*1.55,0)</f>
        <v>119</v>
      </c>
      <c r="L298" s="6">
        <f>ROUND(+J298*8.92,0)</f>
        <v>687</v>
      </c>
      <c r="M298" s="6">
        <f>ROUND(+J298*1.03,0)</f>
        <v>79</v>
      </c>
      <c r="N298" s="7">
        <f>ROUND(+J298/1.1,0)</f>
        <v>70</v>
      </c>
      <c r="O298" s="22"/>
    </row>
    <row r="299" spans="1:15" s="1" customFormat="1" ht="16" customHeight="1" x14ac:dyDescent="0.2">
      <c r="A299" s="24" t="s">
        <v>13</v>
      </c>
      <c r="B299" s="25" t="s">
        <v>76</v>
      </c>
      <c r="C299" s="25">
        <v>2019</v>
      </c>
      <c r="D299" s="26" t="s">
        <v>5</v>
      </c>
      <c r="E299" s="5" t="s">
        <v>14</v>
      </c>
      <c r="F299" s="5" t="s">
        <v>15</v>
      </c>
      <c r="G299" s="5" t="s">
        <v>287</v>
      </c>
      <c r="H299" s="5" t="s">
        <v>9</v>
      </c>
      <c r="I299" s="4">
        <v>5</v>
      </c>
      <c r="J299" s="17">
        <v>190</v>
      </c>
      <c r="K299" s="6">
        <f>ROUND(+J299*1.55,0)</f>
        <v>295</v>
      </c>
      <c r="L299" s="6">
        <f>ROUND(+J299*8.92,0)</f>
        <v>1695</v>
      </c>
      <c r="M299" s="6">
        <f>ROUND(+J299*1.03,0)</f>
        <v>196</v>
      </c>
      <c r="N299" s="7">
        <f>ROUND(+J299/1.1,0)</f>
        <v>173</v>
      </c>
      <c r="O299" s="22"/>
    </row>
    <row r="300" spans="1:15" s="1" customFormat="1" ht="16" customHeight="1" x14ac:dyDescent="0.2">
      <c r="A300" s="24" t="s">
        <v>13</v>
      </c>
      <c r="B300" s="25" t="s">
        <v>76</v>
      </c>
      <c r="C300" s="25">
        <v>2019</v>
      </c>
      <c r="D300" s="26" t="s">
        <v>5</v>
      </c>
      <c r="E300" s="5" t="s">
        <v>14</v>
      </c>
      <c r="F300" s="5" t="s">
        <v>15</v>
      </c>
      <c r="G300" s="5" t="s">
        <v>287</v>
      </c>
      <c r="H300" s="5" t="s">
        <v>18</v>
      </c>
      <c r="I300" s="4">
        <v>12</v>
      </c>
      <c r="J300" s="17">
        <v>190</v>
      </c>
      <c r="K300" s="6">
        <f>ROUND(+J300*1.55,0)</f>
        <v>295</v>
      </c>
      <c r="L300" s="6">
        <f>ROUND(+J300*8.92,0)</f>
        <v>1695</v>
      </c>
      <c r="M300" s="6">
        <f>ROUND(+J300*1.03,0)</f>
        <v>196</v>
      </c>
      <c r="N300" s="7">
        <f>ROUND(+J300/1.1,0)</f>
        <v>173</v>
      </c>
      <c r="O300" s="22"/>
    </row>
    <row r="301" spans="1:15" s="1" customFormat="1" ht="16" customHeight="1" x14ac:dyDescent="0.2">
      <c r="A301" s="24" t="s">
        <v>250</v>
      </c>
      <c r="B301" s="25" t="s">
        <v>245</v>
      </c>
      <c r="C301" s="25">
        <v>2004</v>
      </c>
      <c r="D301" s="26" t="s">
        <v>5</v>
      </c>
      <c r="E301" s="5" t="s">
        <v>14</v>
      </c>
      <c r="F301" s="5" t="s">
        <v>15</v>
      </c>
      <c r="G301" s="5" t="s">
        <v>287</v>
      </c>
      <c r="H301" s="5" t="s">
        <v>9</v>
      </c>
      <c r="I301" s="4">
        <v>1</v>
      </c>
      <c r="J301" s="17">
        <v>240</v>
      </c>
      <c r="K301" s="6">
        <f>ROUND(+J301*1.55,0)</f>
        <v>372</v>
      </c>
      <c r="L301" s="6">
        <f>ROUND(+J301*8.92,0)</f>
        <v>2141</v>
      </c>
      <c r="M301" s="6">
        <f>ROUND(+J301*1.03,0)</f>
        <v>247</v>
      </c>
      <c r="N301" s="7">
        <f>ROUND(+J301/1.1,0)</f>
        <v>218</v>
      </c>
      <c r="O301" s="22"/>
    </row>
    <row r="302" spans="1:15" s="1" customFormat="1" ht="16" customHeight="1" x14ac:dyDescent="0.2">
      <c r="A302" s="24" t="s">
        <v>250</v>
      </c>
      <c r="B302" s="25" t="s">
        <v>245</v>
      </c>
      <c r="C302" s="25">
        <v>2005</v>
      </c>
      <c r="D302" s="26" t="s">
        <v>5</v>
      </c>
      <c r="E302" s="5" t="s">
        <v>14</v>
      </c>
      <c r="F302" s="5" t="s">
        <v>15</v>
      </c>
      <c r="G302" s="5" t="s">
        <v>287</v>
      </c>
      <c r="H302" s="5" t="s">
        <v>9</v>
      </c>
      <c r="I302" s="4">
        <v>1</v>
      </c>
      <c r="J302" s="17">
        <v>220</v>
      </c>
      <c r="K302" s="6">
        <f>ROUND(+J302*1.55,0)</f>
        <v>341</v>
      </c>
      <c r="L302" s="6">
        <f>ROUND(+J302*8.92,0)</f>
        <v>1962</v>
      </c>
      <c r="M302" s="6">
        <f>ROUND(+J302*1.03,0)</f>
        <v>227</v>
      </c>
      <c r="N302" s="7">
        <f>ROUND(+J302/1.1,0)</f>
        <v>200</v>
      </c>
      <c r="O302" s="22"/>
    </row>
    <row r="303" spans="1:15" s="1" customFormat="1" ht="16" customHeight="1" x14ac:dyDescent="0.2">
      <c r="A303" s="24" t="s">
        <v>250</v>
      </c>
      <c r="B303" s="25" t="s">
        <v>89</v>
      </c>
      <c r="C303" s="25">
        <v>2000</v>
      </c>
      <c r="D303" s="26" t="s">
        <v>5</v>
      </c>
      <c r="E303" s="5" t="s">
        <v>14</v>
      </c>
      <c r="F303" s="5" t="s">
        <v>15</v>
      </c>
      <c r="G303" s="5" t="s">
        <v>287</v>
      </c>
      <c r="H303" s="5" t="s">
        <v>90</v>
      </c>
      <c r="I303" s="4">
        <v>1</v>
      </c>
      <c r="J303" s="17">
        <v>950</v>
      </c>
      <c r="K303" s="6">
        <f>ROUND(+J303*1.55,0)</f>
        <v>1473</v>
      </c>
      <c r="L303" s="6">
        <f>ROUND(+J303*8.92,0)</f>
        <v>8474</v>
      </c>
      <c r="M303" s="6">
        <f>ROUND(+J303*1.03,0)</f>
        <v>979</v>
      </c>
      <c r="N303" s="7">
        <f>ROUND(+J303/1.1,0)</f>
        <v>864</v>
      </c>
      <c r="O303" s="22"/>
    </row>
    <row r="304" spans="1:15" s="1" customFormat="1" ht="16" customHeight="1" x14ac:dyDescent="0.2">
      <c r="A304" s="24" t="s">
        <v>352</v>
      </c>
      <c r="B304" s="25" t="s">
        <v>353</v>
      </c>
      <c r="C304" s="25">
        <v>2002</v>
      </c>
      <c r="D304" s="26" t="s">
        <v>5</v>
      </c>
      <c r="E304" s="5" t="s">
        <v>14</v>
      </c>
      <c r="F304" s="5" t="s">
        <v>15</v>
      </c>
      <c r="G304" s="5" t="s">
        <v>287</v>
      </c>
      <c r="H304" s="5" t="s">
        <v>40</v>
      </c>
      <c r="I304" s="4">
        <v>2</v>
      </c>
      <c r="J304" s="17">
        <v>1035</v>
      </c>
      <c r="K304" s="6">
        <f>ROUND(+J304*1.55,0)</f>
        <v>1604</v>
      </c>
      <c r="L304" s="6">
        <f>ROUND(+J304*8.92,0)</f>
        <v>9232</v>
      </c>
      <c r="M304" s="6">
        <f>ROUND(+J304*1.03,0)</f>
        <v>1066</v>
      </c>
      <c r="N304" s="7">
        <f>ROUND(+J304/1.1,0)</f>
        <v>941</v>
      </c>
      <c r="O304" s="22"/>
    </row>
    <row r="305" spans="1:15" s="1" customFormat="1" ht="16" customHeight="1" x14ac:dyDescent="0.2">
      <c r="A305" s="24" t="s">
        <v>359</v>
      </c>
      <c r="B305" s="25" t="s">
        <v>362</v>
      </c>
      <c r="C305" s="25">
        <v>2000</v>
      </c>
      <c r="D305" s="26" t="s">
        <v>5</v>
      </c>
      <c r="E305" s="5" t="s">
        <v>6</v>
      </c>
      <c r="F305" s="5" t="s">
        <v>361</v>
      </c>
      <c r="G305" s="5" t="s">
        <v>287</v>
      </c>
      <c r="H305" s="5" t="s">
        <v>39</v>
      </c>
      <c r="I305" s="4">
        <v>12</v>
      </c>
      <c r="J305" s="17">
        <v>31</v>
      </c>
      <c r="K305" s="6">
        <f>ROUND(+J305*1.55,0)</f>
        <v>48</v>
      </c>
      <c r="L305" s="6">
        <f>ROUND(+J305*8.92,0)</f>
        <v>277</v>
      </c>
      <c r="M305" s="6">
        <f>ROUND(+J305*1.03,0)</f>
        <v>32</v>
      </c>
      <c r="N305" s="7">
        <f>ROUND(+J305/1.1,0)</f>
        <v>28</v>
      </c>
      <c r="O305" s="22"/>
    </row>
    <row r="306" spans="1:15" s="1" customFormat="1" ht="16" customHeight="1" x14ac:dyDescent="0.2">
      <c r="A306" s="24" t="s">
        <v>359</v>
      </c>
      <c r="B306" s="25" t="s">
        <v>360</v>
      </c>
      <c r="C306" s="25">
        <v>1998</v>
      </c>
      <c r="D306" s="26" t="s">
        <v>5</v>
      </c>
      <c r="E306" s="5" t="s">
        <v>6</v>
      </c>
      <c r="F306" s="5" t="s">
        <v>361</v>
      </c>
      <c r="G306" s="5" t="s">
        <v>287</v>
      </c>
      <c r="H306" s="5" t="s">
        <v>39</v>
      </c>
      <c r="I306" s="4">
        <v>12</v>
      </c>
      <c r="J306" s="17">
        <v>41</v>
      </c>
      <c r="K306" s="6">
        <f>ROUND(+J306*1.55,0)</f>
        <v>64</v>
      </c>
      <c r="L306" s="6">
        <f>ROUND(+J306*8.92,0)</f>
        <v>366</v>
      </c>
      <c r="M306" s="6">
        <f>ROUND(+J306*1.03,0)</f>
        <v>42</v>
      </c>
      <c r="N306" s="7">
        <f>ROUND(+J306/1.1,0)</f>
        <v>37</v>
      </c>
      <c r="O306" s="22"/>
    </row>
    <row r="307" spans="1:15" s="1" customFormat="1" ht="16" customHeight="1" x14ac:dyDescent="0.2">
      <c r="A307" s="24" t="s">
        <v>359</v>
      </c>
      <c r="B307" s="25" t="s">
        <v>360</v>
      </c>
      <c r="C307" s="25">
        <v>2000</v>
      </c>
      <c r="D307" s="26" t="s">
        <v>5</v>
      </c>
      <c r="E307" s="5" t="s">
        <v>6</v>
      </c>
      <c r="F307" s="5" t="s">
        <v>361</v>
      </c>
      <c r="G307" s="5" t="s">
        <v>287</v>
      </c>
      <c r="H307" s="5" t="s">
        <v>39</v>
      </c>
      <c r="I307" s="4">
        <v>12</v>
      </c>
      <c r="J307" s="17">
        <v>55</v>
      </c>
      <c r="K307" s="6">
        <f>ROUND(+J307*1.55,0)</f>
        <v>85</v>
      </c>
      <c r="L307" s="6">
        <f>ROUND(+J307*8.92,0)</f>
        <v>491</v>
      </c>
      <c r="M307" s="6">
        <f>ROUND(+J307*1.03,0)</f>
        <v>57</v>
      </c>
      <c r="N307" s="7">
        <f>ROUND(+J307/1.1,0)</f>
        <v>50</v>
      </c>
      <c r="O307" s="22"/>
    </row>
    <row r="308" spans="1:15" s="1" customFormat="1" ht="16" customHeight="1" x14ac:dyDescent="0.2">
      <c r="A308" s="24" t="s">
        <v>384</v>
      </c>
      <c r="B308" s="25" t="s">
        <v>385</v>
      </c>
      <c r="C308" s="25">
        <v>2000</v>
      </c>
      <c r="D308" s="26" t="s">
        <v>5</v>
      </c>
      <c r="E308" s="5" t="s">
        <v>6</v>
      </c>
      <c r="F308" s="5" t="s">
        <v>361</v>
      </c>
      <c r="G308" s="5" t="s">
        <v>287</v>
      </c>
      <c r="H308" s="5" t="s">
        <v>40</v>
      </c>
      <c r="I308" s="4">
        <v>6</v>
      </c>
      <c r="J308" s="17">
        <v>66</v>
      </c>
      <c r="K308" s="6">
        <f>ROUND(+J308*1.55,0)</f>
        <v>102</v>
      </c>
      <c r="L308" s="6">
        <f>ROUND(+J308*8.92,0)</f>
        <v>589</v>
      </c>
      <c r="M308" s="6">
        <f>ROUND(+J308*1.03,0)</f>
        <v>68</v>
      </c>
      <c r="N308" s="7">
        <f>ROUND(+J308/1.1,0)</f>
        <v>60</v>
      </c>
      <c r="O308" s="22"/>
    </row>
    <row r="309" spans="1:15" s="1" customFormat="1" ht="16" customHeight="1" x14ac:dyDescent="0.2">
      <c r="A309" s="24" t="s">
        <v>143</v>
      </c>
      <c r="B309" s="25" t="s">
        <v>262</v>
      </c>
      <c r="C309" s="25">
        <v>2019</v>
      </c>
      <c r="D309" s="26" t="s">
        <v>5</v>
      </c>
      <c r="E309" s="5" t="s">
        <v>6</v>
      </c>
      <c r="F309" s="5" t="s">
        <v>259</v>
      </c>
      <c r="G309" s="5" t="s">
        <v>287</v>
      </c>
      <c r="H309" s="5" t="s">
        <v>9</v>
      </c>
      <c r="I309" s="4">
        <v>1</v>
      </c>
      <c r="J309" s="17">
        <v>48</v>
      </c>
      <c r="K309" s="6">
        <f>ROUND(+J309*1.55,0)</f>
        <v>74</v>
      </c>
      <c r="L309" s="6">
        <f>ROUND(+J309*8.92,0)</f>
        <v>428</v>
      </c>
      <c r="M309" s="6">
        <f>ROUND(+J309*1.03,0)</f>
        <v>49</v>
      </c>
      <c r="N309" s="7">
        <f>ROUND(+J309/1.1,0)</f>
        <v>44</v>
      </c>
      <c r="O309" s="22"/>
    </row>
    <row r="310" spans="1:15" s="1" customFormat="1" ht="16" customHeight="1" x14ac:dyDescent="0.2">
      <c r="A310" s="24" t="s">
        <v>425</v>
      </c>
      <c r="B310" s="25" t="s">
        <v>426</v>
      </c>
      <c r="C310" s="25">
        <v>2019</v>
      </c>
      <c r="D310" s="26" t="s">
        <v>5</v>
      </c>
      <c r="E310" s="5" t="s">
        <v>6</v>
      </c>
      <c r="F310" s="5" t="s">
        <v>167</v>
      </c>
      <c r="G310" s="5" t="s">
        <v>287</v>
      </c>
      <c r="H310" s="5" t="s">
        <v>160</v>
      </c>
      <c r="I310" s="4">
        <v>36</v>
      </c>
      <c r="J310" s="17">
        <v>60</v>
      </c>
      <c r="K310" s="6">
        <f>ROUND(+J310*1.55,0)</f>
        <v>93</v>
      </c>
      <c r="L310" s="6">
        <f>ROUND(+J310*8.92,0)</f>
        <v>535</v>
      </c>
      <c r="M310" s="6">
        <f>ROUND(+J310*1.03,0)</f>
        <v>62</v>
      </c>
      <c r="N310" s="7">
        <f>ROUND(+J310/1.1,0)</f>
        <v>55</v>
      </c>
      <c r="O310" s="22"/>
    </row>
    <row r="311" spans="1:15" s="1" customFormat="1" ht="16" customHeight="1" x14ac:dyDescent="0.2">
      <c r="A311" s="24" t="s">
        <v>211</v>
      </c>
      <c r="B311" s="25" t="s">
        <v>212</v>
      </c>
      <c r="C311" s="25">
        <v>2007</v>
      </c>
      <c r="D311" s="26" t="s">
        <v>5</v>
      </c>
      <c r="E311" s="5" t="s">
        <v>6</v>
      </c>
      <c r="F311" s="5" t="s">
        <v>167</v>
      </c>
      <c r="G311" s="5" t="s">
        <v>287</v>
      </c>
      <c r="H311" s="5" t="s">
        <v>18</v>
      </c>
      <c r="I311" s="4">
        <v>5</v>
      </c>
      <c r="J311" s="17">
        <v>165</v>
      </c>
      <c r="K311" s="6">
        <f>ROUND(+J311*1.55,0)</f>
        <v>256</v>
      </c>
      <c r="L311" s="6">
        <f>ROUND(+J311*8.92,0)</f>
        <v>1472</v>
      </c>
      <c r="M311" s="6">
        <f>ROUND(+J311*1.03,0)</f>
        <v>170</v>
      </c>
      <c r="N311" s="7">
        <f>ROUND(+J311/1.1,0)</f>
        <v>150</v>
      </c>
      <c r="O311" s="22"/>
    </row>
    <row r="312" spans="1:15" s="1" customFormat="1" ht="16" customHeight="1" x14ac:dyDescent="0.2">
      <c r="A312" s="24" t="s">
        <v>335</v>
      </c>
      <c r="B312" s="25" t="s">
        <v>336</v>
      </c>
      <c r="C312" s="25">
        <v>1990</v>
      </c>
      <c r="D312" s="26" t="s">
        <v>97</v>
      </c>
      <c r="E312" s="5" t="s">
        <v>12</v>
      </c>
      <c r="F312" s="5" t="s">
        <v>98</v>
      </c>
      <c r="G312" s="5" t="s">
        <v>287</v>
      </c>
      <c r="H312" s="5" t="s">
        <v>9</v>
      </c>
      <c r="I312" s="4">
        <v>1</v>
      </c>
      <c r="J312" s="17">
        <v>45</v>
      </c>
      <c r="K312" s="6">
        <f>ROUND(+J312*1.55,0)</f>
        <v>70</v>
      </c>
      <c r="L312" s="6">
        <f>ROUND(+J312*8.92,0)</f>
        <v>401</v>
      </c>
      <c r="M312" s="6">
        <f>ROUND(+J312*1.03,0)</f>
        <v>46</v>
      </c>
      <c r="N312" s="7">
        <f>ROUND(+J312/1.1,0)</f>
        <v>41</v>
      </c>
      <c r="O312" s="22"/>
    </row>
    <row r="313" spans="1:15" s="1" customFormat="1" ht="16" customHeight="1" x14ac:dyDescent="0.2">
      <c r="A313" s="24" t="s">
        <v>157</v>
      </c>
      <c r="B313" s="25" t="s">
        <v>158</v>
      </c>
      <c r="C313" s="25">
        <v>1988</v>
      </c>
      <c r="D313" s="26" t="s">
        <v>97</v>
      </c>
      <c r="E313" s="5" t="s">
        <v>12</v>
      </c>
      <c r="F313" s="5" t="s">
        <v>98</v>
      </c>
      <c r="G313" s="5" t="s">
        <v>287</v>
      </c>
      <c r="H313" s="5" t="s">
        <v>9</v>
      </c>
      <c r="I313" s="4">
        <v>8</v>
      </c>
      <c r="J313" s="17">
        <v>130</v>
      </c>
      <c r="K313" s="6">
        <f>ROUND(+J313*1.55,0)</f>
        <v>202</v>
      </c>
      <c r="L313" s="6">
        <f>ROUND(+J313*8.92,0)</f>
        <v>1160</v>
      </c>
      <c r="M313" s="6">
        <f>ROUND(+J313*1.03,0)</f>
        <v>134</v>
      </c>
      <c r="N313" s="7">
        <f>ROUND(+J313/1.1,0)</f>
        <v>118</v>
      </c>
      <c r="O313" s="22"/>
    </row>
    <row r="314" spans="1:15" s="1" customFormat="1" ht="16" customHeight="1" x14ac:dyDescent="0.2">
      <c r="A314" s="24" t="s">
        <v>122</v>
      </c>
      <c r="B314" s="25" t="s">
        <v>266</v>
      </c>
      <c r="C314" s="25">
        <v>2022</v>
      </c>
      <c r="D314" s="26" t="s">
        <v>97</v>
      </c>
      <c r="E314" s="5" t="s">
        <v>12</v>
      </c>
      <c r="F314" s="5" t="s">
        <v>98</v>
      </c>
      <c r="G314" s="5" t="s">
        <v>287</v>
      </c>
      <c r="H314" s="5" t="s">
        <v>9</v>
      </c>
      <c r="I314" s="4">
        <v>1</v>
      </c>
      <c r="J314" s="17">
        <v>330</v>
      </c>
      <c r="K314" s="6">
        <f>ROUND(+J314*1.55,0)</f>
        <v>512</v>
      </c>
      <c r="L314" s="6">
        <f>ROUND(+J314*8.92,0)</f>
        <v>2944</v>
      </c>
      <c r="M314" s="6">
        <f>ROUND(+J314*1.03,0)</f>
        <v>340</v>
      </c>
      <c r="N314" s="7">
        <f>ROUND(+J314/1.1,0)</f>
        <v>300</v>
      </c>
      <c r="O314" s="22"/>
    </row>
    <row r="315" spans="1:15" s="1" customFormat="1" ht="16" customHeight="1" x14ac:dyDescent="0.2">
      <c r="A315" s="24" t="s">
        <v>122</v>
      </c>
      <c r="B315" s="25" t="s">
        <v>123</v>
      </c>
      <c r="C315" s="25">
        <v>2018</v>
      </c>
      <c r="D315" s="26" t="s">
        <v>97</v>
      </c>
      <c r="E315" s="5" t="s">
        <v>12</v>
      </c>
      <c r="F315" s="5" t="s">
        <v>98</v>
      </c>
      <c r="G315" s="5" t="s">
        <v>287</v>
      </c>
      <c r="H315" s="5" t="s">
        <v>40</v>
      </c>
      <c r="I315" s="4">
        <v>6</v>
      </c>
      <c r="J315" s="17">
        <v>210</v>
      </c>
      <c r="K315" s="6">
        <f>ROUND(+J315*1.55,0)</f>
        <v>326</v>
      </c>
      <c r="L315" s="6">
        <f>ROUND(+J315*8.92,0)</f>
        <v>1873</v>
      </c>
      <c r="M315" s="6">
        <f>ROUND(+J315*1.03,0)</f>
        <v>216</v>
      </c>
      <c r="N315" s="7">
        <f>ROUND(+J315/1.1,0)</f>
        <v>191</v>
      </c>
      <c r="O315" s="22"/>
    </row>
    <row r="316" spans="1:15" s="1" customFormat="1" ht="16" customHeight="1" x14ac:dyDescent="0.2">
      <c r="A316" s="24" t="s">
        <v>105</v>
      </c>
      <c r="B316" s="25" t="s">
        <v>102</v>
      </c>
      <c r="C316" s="25">
        <v>1993</v>
      </c>
      <c r="D316" s="26" t="s">
        <v>97</v>
      </c>
      <c r="E316" s="5" t="s">
        <v>12</v>
      </c>
      <c r="F316" s="5" t="s">
        <v>98</v>
      </c>
      <c r="G316" s="5" t="s">
        <v>287</v>
      </c>
      <c r="H316" s="5" t="s">
        <v>9</v>
      </c>
      <c r="I316" s="4">
        <v>1</v>
      </c>
      <c r="J316" s="17">
        <v>200</v>
      </c>
      <c r="K316" s="6">
        <f>ROUND(+J316*1.55,0)</f>
        <v>310</v>
      </c>
      <c r="L316" s="6">
        <f>ROUND(+J316*8.92,0)</f>
        <v>1784</v>
      </c>
      <c r="M316" s="6">
        <f>ROUND(+J316*1.03,0)</f>
        <v>206</v>
      </c>
      <c r="N316" s="7">
        <f>ROUND(+J316/1.1,0)</f>
        <v>182</v>
      </c>
      <c r="O316" s="22"/>
    </row>
    <row r="317" spans="1:15" s="1" customFormat="1" ht="16" customHeight="1" x14ac:dyDescent="0.2">
      <c r="A317" s="24" t="s">
        <v>105</v>
      </c>
      <c r="B317" s="25" t="s">
        <v>101</v>
      </c>
      <c r="C317" s="25">
        <v>1999</v>
      </c>
      <c r="D317" s="26" t="s">
        <v>97</v>
      </c>
      <c r="E317" s="5" t="s">
        <v>12</v>
      </c>
      <c r="F317" s="5" t="s">
        <v>98</v>
      </c>
      <c r="G317" s="5" t="s">
        <v>289</v>
      </c>
      <c r="H317" s="5" t="s">
        <v>9</v>
      </c>
      <c r="I317" s="4">
        <v>1</v>
      </c>
      <c r="J317" s="17">
        <v>105</v>
      </c>
      <c r="K317" s="6">
        <f>ROUND(+J317*1.55,0)</f>
        <v>163</v>
      </c>
      <c r="L317" s="6">
        <f>ROUND(+J317*8.92,0)</f>
        <v>937</v>
      </c>
      <c r="M317" s="6">
        <f>ROUND(+J317*1.03,0)</f>
        <v>108</v>
      </c>
      <c r="N317" s="7">
        <f>ROUND(+J317/1.1,0)</f>
        <v>95</v>
      </c>
      <c r="O317" s="22"/>
    </row>
    <row r="318" spans="1:15" s="1" customFormat="1" ht="16" customHeight="1" x14ac:dyDescent="0.2">
      <c r="A318" s="24" t="s">
        <v>105</v>
      </c>
      <c r="B318" s="25" t="s">
        <v>310</v>
      </c>
      <c r="C318" s="25">
        <v>1998</v>
      </c>
      <c r="D318" s="26" t="s">
        <v>97</v>
      </c>
      <c r="E318" s="5" t="s">
        <v>12</v>
      </c>
      <c r="F318" s="5" t="s">
        <v>98</v>
      </c>
      <c r="G318" s="5" t="s">
        <v>289</v>
      </c>
      <c r="H318" s="5" t="s">
        <v>9</v>
      </c>
      <c r="I318" s="4">
        <v>1</v>
      </c>
      <c r="J318" s="17">
        <v>160</v>
      </c>
      <c r="K318" s="6">
        <f>ROUND(+J318*1.55,0)</f>
        <v>248</v>
      </c>
      <c r="L318" s="6">
        <f>ROUND(+J318*8.92,0)</f>
        <v>1427</v>
      </c>
      <c r="M318" s="6">
        <f>ROUND(+J318*1.03,0)</f>
        <v>165</v>
      </c>
      <c r="N318" s="7">
        <f>ROUND(+J318/1.1,0)</f>
        <v>145</v>
      </c>
      <c r="O318" s="22"/>
    </row>
    <row r="319" spans="1:15" s="1" customFormat="1" ht="16" customHeight="1" x14ac:dyDescent="0.2">
      <c r="A319" s="24" t="s">
        <v>430</v>
      </c>
      <c r="B319" s="25" t="s">
        <v>431</v>
      </c>
      <c r="C319" s="25">
        <v>2025</v>
      </c>
      <c r="D319" s="26" t="s">
        <v>97</v>
      </c>
      <c r="E319" s="5" t="s">
        <v>12</v>
      </c>
      <c r="F319" s="5" t="s">
        <v>432</v>
      </c>
      <c r="G319" s="5" t="s">
        <v>287</v>
      </c>
      <c r="H319" s="5" t="s">
        <v>9</v>
      </c>
      <c r="I319" s="4">
        <v>6</v>
      </c>
      <c r="J319" s="17">
        <v>60</v>
      </c>
      <c r="K319" s="6">
        <f>ROUND(+J319*1.55,0)</f>
        <v>93</v>
      </c>
      <c r="L319" s="6">
        <f>ROUND(+J319*8.92,0)</f>
        <v>535</v>
      </c>
      <c r="M319" s="6">
        <f>ROUND(+J319*1.03,0)</f>
        <v>62</v>
      </c>
      <c r="N319" s="7">
        <f>ROUND(+J319/1.1,0)</f>
        <v>55</v>
      </c>
      <c r="O319" s="22"/>
    </row>
    <row r="320" spans="1:15" s="1" customFormat="1" ht="16" customHeight="1" x14ac:dyDescent="0.2">
      <c r="A320" s="24" t="s">
        <v>349</v>
      </c>
      <c r="B320" s="25" t="s">
        <v>350</v>
      </c>
      <c r="C320" s="25">
        <v>2021</v>
      </c>
      <c r="D320" s="26" t="s">
        <v>36</v>
      </c>
      <c r="E320" s="5" t="s">
        <v>12</v>
      </c>
      <c r="F320" s="5" t="s">
        <v>351</v>
      </c>
      <c r="G320" s="5" t="s">
        <v>287</v>
      </c>
      <c r="H320" s="5" t="s">
        <v>160</v>
      </c>
      <c r="I320" s="4">
        <v>20</v>
      </c>
      <c r="J320" s="17">
        <v>105</v>
      </c>
      <c r="K320" s="6">
        <f>ROUND(+J320*1.55,0)</f>
        <v>163</v>
      </c>
      <c r="L320" s="6">
        <f>ROUND(+J320*8.92,0)</f>
        <v>937</v>
      </c>
      <c r="M320" s="6">
        <f>ROUND(+J320*1.03,0)</f>
        <v>108</v>
      </c>
      <c r="N320" s="7">
        <f>ROUND(+J320/1.1,0)</f>
        <v>95</v>
      </c>
      <c r="O320" s="22"/>
    </row>
    <row r="321" spans="1:15" s="1" customFormat="1" ht="16" customHeight="1" x14ac:dyDescent="0.2">
      <c r="A321" s="24" t="s">
        <v>164</v>
      </c>
      <c r="B321" s="25" t="s">
        <v>165</v>
      </c>
      <c r="C321" s="25">
        <v>1997</v>
      </c>
      <c r="D321" s="26" t="s">
        <v>36</v>
      </c>
      <c r="E321" s="5" t="s">
        <v>6</v>
      </c>
      <c r="F321" s="5" t="s">
        <v>56</v>
      </c>
      <c r="G321" s="5" t="s">
        <v>287</v>
      </c>
      <c r="H321" s="5" t="s">
        <v>9</v>
      </c>
      <c r="I321" s="4">
        <v>6</v>
      </c>
      <c r="J321" s="17">
        <v>350</v>
      </c>
      <c r="K321" s="6">
        <f>ROUND(+J321*1.55,0)</f>
        <v>543</v>
      </c>
      <c r="L321" s="6">
        <f>ROUND(+J321*8.92,0)</f>
        <v>3122</v>
      </c>
      <c r="M321" s="6">
        <f>ROUND(+J321*1.03,0)</f>
        <v>361</v>
      </c>
      <c r="N321" s="7">
        <f>ROUND(+J321/1.1,0)</f>
        <v>318</v>
      </c>
      <c r="O321" s="22"/>
    </row>
    <row r="322" spans="1:15" s="1" customFormat="1" ht="16" customHeight="1" x14ac:dyDescent="0.2">
      <c r="A322" s="24" t="s">
        <v>164</v>
      </c>
      <c r="B322" s="25" t="s">
        <v>165</v>
      </c>
      <c r="C322" s="25">
        <v>1998</v>
      </c>
      <c r="D322" s="26" t="s">
        <v>36</v>
      </c>
      <c r="E322" s="5" t="s">
        <v>6</v>
      </c>
      <c r="F322" s="5" t="s">
        <v>56</v>
      </c>
      <c r="G322" s="5" t="s">
        <v>287</v>
      </c>
      <c r="H322" s="5" t="s">
        <v>40</v>
      </c>
      <c r="I322" s="4">
        <v>6</v>
      </c>
      <c r="J322" s="17">
        <v>270</v>
      </c>
      <c r="K322" s="6">
        <f>ROUND(+J322*1.55,0)</f>
        <v>419</v>
      </c>
      <c r="L322" s="6">
        <f>ROUND(+J322*8.92,0)</f>
        <v>2408</v>
      </c>
      <c r="M322" s="6">
        <f>ROUND(+J322*1.03,0)</f>
        <v>278</v>
      </c>
      <c r="N322" s="7">
        <f>ROUND(+J322/1.1,0)</f>
        <v>245</v>
      </c>
      <c r="O322" s="22"/>
    </row>
    <row r="323" spans="1:15" s="1" customFormat="1" ht="16" customHeight="1" x14ac:dyDescent="0.2">
      <c r="A323" s="24" t="s">
        <v>164</v>
      </c>
      <c r="B323" s="25" t="s">
        <v>165</v>
      </c>
      <c r="C323" s="25">
        <v>2000</v>
      </c>
      <c r="D323" s="26" t="s">
        <v>36</v>
      </c>
      <c r="E323" s="5" t="s">
        <v>6</v>
      </c>
      <c r="F323" s="5" t="s">
        <v>56</v>
      </c>
      <c r="G323" s="5" t="s">
        <v>287</v>
      </c>
      <c r="H323" s="5" t="s">
        <v>9</v>
      </c>
      <c r="I323" s="4">
        <v>3</v>
      </c>
      <c r="J323" s="17">
        <v>280</v>
      </c>
      <c r="K323" s="6">
        <f>ROUND(+J323*1.55,0)</f>
        <v>434</v>
      </c>
      <c r="L323" s="6">
        <f>ROUND(+J323*8.92,0)</f>
        <v>2498</v>
      </c>
      <c r="M323" s="6">
        <f>ROUND(+J323*1.03,0)</f>
        <v>288</v>
      </c>
      <c r="N323" s="7">
        <f>ROUND(+J323/1.1,0)</f>
        <v>255</v>
      </c>
      <c r="O323" s="22"/>
    </row>
    <row r="324" spans="1:15" s="1" customFormat="1" ht="16" customHeight="1" x14ac:dyDescent="0.2">
      <c r="A324" s="24" t="s">
        <v>246</v>
      </c>
      <c r="B324" s="25" t="s">
        <v>247</v>
      </c>
      <c r="C324" s="25">
        <v>2006</v>
      </c>
      <c r="D324" s="26" t="s">
        <v>36</v>
      </c>
      <c r="E324" s="5" t="s">
        <v>6</v>
      </c>
      <c r="F324" s="5" t="s">
        <v>38</v>
      </c>
      <c r="G324" s="5" t="s">
        <v>294</v>
      </c>
      <c r="H324" s="5" t="s">
        <v>11</v>
      </c>
      <c r="I324" s="4">
        <v>1</v>
      </c>
      <c r="J324" s="17">
        <v>200</v>
      </c>
      <c r="K324" s="6">
        <f>ROUND(+J324*1.55,0)</f>
        <v>310</v>
      </c>
      <c r="L324" s="6">
        <f>ROUND(+J324*8.92,0)</f>
        <v>1784</v>
      </c>
      <c r="M324" s="6">
        <f>ROUND(+J324*1.03,0)</f>
        <v>206</v>
      </c>
      <c r="N324" s="7">
        <f>ROUND(+J324/1.1,0)</f>
        <v>182</v>
      </c>
      <c r="O324" s="22"/>
    </row>
    <row r="325" spans="1:15" s="1" customFormat="1" ht="16" customHeight="1" x14ac:dyDescent="0.2">
      <c r="A325" s="24" t="s">
        <v>246</v>
      </c>
      <c r="B325" s="25" t="s">
        <v>247</v>
      </c>
      <c r="C325" s="25">
        <v>2006</v>
      </c>
      <c r="D325" s="26" t="s">
        <v>36</v>
      </c>
      <c r="E325" s="5" t="s">
        <v>6</v>
      </c>
      <c r="F325" s="5" t="s">
        <v>38</v>
      </c>
      <c r="G325" s="5" t="s">
        <v>311</v>
      </c>
      <c r="H325" s="5" t="s">
        <v>11</v>
      </c>
      <c r="I325" s="4">
        <v>1</v>
      </c>
      <c r="J325" s="17">
        <v>600</v>
      </c>
      <c r="K325" s="6">
        <f>ROUND(+J325*1.55,0)</f>
        <v>930</v>
      </c>
      <c r="L325" s="6">
        <f>ROUND(+J325*8.92,0)</f>
        <v>5352</v>
      </c>
      <c r="M325" s="6">
        <f>ROUND(+J325*1.03,0)</f>
        <v>618</v>
      </c>
      <c r="N325" s="7">
        <f>ROUND(+J325/1.1,0)</f>
        <v>545</v>
      </c>
      <c r="O325" s="22"/>
    </row>
    <row r="326" spans="1:15" s="1" customFormat="1" ht="16" customHeight="1" x14ac:dyDescent="0.2">
      <c r="A326" s="24" t="s">
        <v>246</v>
      </c>
      <c r="B326" s="25" t="s">
        <v>247</v>
      </c>
      <c r="C326" s="25">
        <v>2008</v>
      </c>
      <c r="D326" s="26" t="s">
        <v>36</v>
      </c>
      <c r="E326" s="5" t="s">
        <v>6</v>
      </c>
      <c r="F326" s="5" t="s">
        <v>38</v>
      </c>
      <c r="G326" s="5" t="s">
        <v>287</v>
      </c>
      <c r="H326" s="5" t="s">
        <v>9</v>
      </c>
      <c r="I326" s="4">
        <v>2</v>
      </c>
      <c r="J326" s="17">
        <v>40</v>
      </c>
      <c r="K326" s="6">
        <f>ROUND(+J326*1.55,0)</f>
        <v>62</v>
      </c>
      <c r="L326" s="6">
        <f>ROUND(+J326*8.92,0)</f>
        <v>357</v>
      </c>
      <c r="M326" s="6">
        <f>ROUND(+J326*1.03,0)</f>
        <v>41</v>
      </c>
      <c r="N326" s="7">
        <f>ROUND(+J326/1.1,0)</f>
        <v>36</v>
      </c>
      <c r="O326" s="22"/>
    </row>
    <row r="327" spans="1:15" s="1" customFormat="1" ht="16" customHeight="1" x14ac:dyDescent="0.2">
      <c r="A327" s="24" t="s">
        <v>339</v>
      </c>
      <c r="B327" s="25" t="s">
        <v>281</v>
      </c>
      <c r="C327" s="25">
        <v>2015</v>
      </c>
      <c r="D327" s="26" t="s">
        <v>36</v>
      </c>
      <c r="E327" s="5" t="s">
        <v>6</v>
      </c>
      <c r="F327" s="5" t="s">
        <v>38</v>
      </c>
      <c r="G327" s="5" t="s">
        <v>287</v>
      </c>
      <c r="H327" s="5" t="s">
        <v>18</v>
      </c>
      <c r="I327" s="4">
        <v>21</v>
      </c>
      <c r="J327" s="17">
        <v>90</v>
      </c>
      <c r="K327" s="6">
        <f>ROUND(+J327*1.55,0)</f>
        <v>140</v>
      </c>
      <c r="L327" s="6">
        <f>ROUND(+J327*8.92,0)</f>
        <v>803</v>
      </c>
      <c r="M327" s="6">
        <f>ROUND(+J327*1.03,0)</f>
        <v>93</v>
      </c>
      <c r="N327" s="7">
        <f>ROUND(+J327/1.1,0)</f>
        <v>82</v>
      </c>
      <c r="O327" s="22"/>
    </row>
    <row r="328" spans="1:15" s="1" customFormat="1" ht="16" customHeight="1" x14ac:dyDescent="0.2">
      <c r="A328" s="24" t="s">
        <v>339</v>
      </c>
      <c r="B328" s="25" t="s">
        <v>281</v>
      </c>
      <c r="C328" s="25">
        <v>2016</v>
      </c>
      <c r="D328" s="26" t="s">
        <v>36</v>
      </c>
      <c r="E328" s="5" t="s">
        <v>6</v>
      </c>
      <c r="F328" s="5" t="s">
        <v>38</v>
      </c>
      <c r="G328" s="5" t="s">
        <v>287</v>
      </c>
      <c r="H328" s="5" t="s">
        <v>18</v>
      </c>
      <c r="I328" s="4">
        <v>6</v>
      </c>
      <c r="J328" s="17">
        <v>87</v>
      </c>
      <c r="K328" s="6">
        <f>ROUND(+J328*1.55,0)</f>
        <v>135</v>
      </c>
      <c r="L328" s="6">
        <f>ROUND(+J328*8.92,0)</f>
        <v>776</v>
      </c>
      <c r="M328" s="6">
        <f>ROUND(+J328*1.03,0)</f>
        <v>90</v>
      </c>
      <c r="N328" s="7">
        <f>ROUND(+J328/1.1,0)</f>
        <v>79</v>
      </c>
      <c r="O328" s="22"/>
    </row>
    <row r="329" spans="1:15" s="1" customFormat="1" ht="16" customHeight="1" x14ac:dyDescent="0.2">
      <c r="A329" s="24" t="s">
        <v>279</v>
      </c>
      <c r="B329" s="25" t="s">
        <v>280</v>
      </c>
      <c r="C329" s="25">
        <v>2013</v>
      </c>
      <c r="D329" s="26" t="s">
        <v>36</v>
      </c>
      <c r="E329" s="5" t="s">
        <v>6</v>
      </c>
      <c r="F329" s="5" t="s">
        <v>38</v>
      </c>
      <c r="G329" s="5" t="s">
        <v>287</v>
      </c>
      <c r="H329" s="5" t="s">
        <v>18</v>
      </c>
      <c r="I329" s="4">
        <v>6</v>
      </c>
      <c r="J329" s="17">
        <v>135</v>
      </c>
      <c r="K329" s="6">
        <f>ROUND(+J329*1.55,0)</f>
        <v>209</v>
      </c>
      <c r="L329" s="6">
        <f>ROUND(+J329*8.92,0)</f>
        <v>1204</v>
      </c>
      <c r="M329" s="6">
        <f>ROUND(+J329*1.03,0)</f>
        <v>139</v>
      </c>
      <c r="N329" s="7">
        <f>ROUND(+J329/1.1,0)</f>
        <v>123</v>
      </c>
      <c r="O329" s="22"/>
    </row>
    <row r="330" spans="1:15" s="1" customFormat="1" ht="16" customHeight="1" x14ac:dyDescent="0.2">
      <c r="A330" s="24" t="s">
        <v>433</v>
      </c>
      <c r="B330" s="25" t="s">
        <v>434</v>
      </c>
      <c r="C330" s="25">
        <v>2016</v>
      </c>
      <c r="D330" s="26" t="s">
        <v>36</v>
      </c>
      <c r="E330" s="5" t="s">
        <v>6</v>
      </c>
      <c r="F330" s="5" t="s">
        <v>38</v>
      </c>
      <c r="G330" s="5" t="s">
        <v>287</v>
      </c>
      <c r="H330" s="5" t="s">
        <v>18</v>
      </c>
      <c r="I330" s="4">
        <v>6</v>
      </c>
      <c r="J330" s="17">
        <v>135</v>
      </c>
      <c r="K330" s="6">
        <f>ROUND(+J330*1.55,0)</f>
        <v>209</v>
      </c>
      <c r="L330" s="6">
        <f>ROUND(+J330*8.92,0)</f>
        <v>1204</v>
      </c>
      <c r="M330" s="6">
        <f>ROUND(+J330*1.03,0)</f>
        <v>139</v>
      </c>
      <c r="N330" s="7">
        <f>ROUND(+J330/1.1,0)</f>
        <v>123</v>
      </c>
      <c r="O330" s="22"/>
    </row>
    <row r="331" spans="1:15" s="1" customFormat="1" ht="16" customHeight="1" x14ac:dyDescent="0.2">
      <c r="A331" s="24" t="s">
        <v>433</v>
      </c>
      <c r="B331" s="25" t="s">
        <v>434</v>
      </c>
      <c r="C331" s="25">
        <v>2017</v>
      </c>
      <c r="D331" s="26" t="s">
        <v>36</v>
      </c>
      <c r="E331" s="5" t="s">
        <v>6</v>
      </c>
      <c r="F331" s="5" t="s">
        <v>38</v>
      </c>
      <c r="G331" s="5" t="s">
        <v>287</v>
      </c>
      <c r="H331" s="5" t="s">
        <v>18</v>
      </c>
      <c r="I331" s="4">
        <v>6</v>
      </c>
      <c r="J331" s="17">
        <v>79</v>
      </c>
      <c r="K331" s="6">
        <f>ROUND(+J331*1.55,0)</f>
        <v>122</v>
      </c>
      <c r="L331" s="6">
        <f>ROUND(+J331*8.92,0)</f>
        <v>705</v>
      </c>
      <c r="M331" s="6">
        <f>ROUND(+J331*1.03,0)</f>
        <v>81</v>
      </c>
      <c r="N331" s="7">
        <f>ROUND(+J331/1.1,0)</f>
        <v>72</v>
      </c>
      <c r="O331" s="22"/>
    </row>
    <row r="332" spans="1:15" s="1" customFormat="1" ht="16" customHeight="1" x14ac:dyDescent="0.2">
      <c r="A332" s="24" t="s">
        <v>370</v>
      </c>
      <c r="B332" s="25" t="s">
        <v>371</v>
      </c>
      <c r="C332" s="25">
        <v>2021</v>
      </c>
      <c r="D332" s="26" t="s">
        <v>36</v>
      </c>
      <c r="E332" s="5" t="s">
        <v>6</v>
      </c>
      <c r="F332" s="5" t="s">
        <v>38</v>
      </c>
      <c r="G332" s="5" t="s">
        <v>287</v>
      </c>
      <c r="H332" s="5" t="s">
        <v>18</v>
      </c>
      <c r="I332" s="4">
        <v>4</v>
      </c>
      <c r="J332" s="17">
        <v>100</v>
      </c>
      <c r="K332" s="6">
        <f>ROUND(+J332*1.55,0)</f>
        <v>155</v>
      </c>
      <c r="L332" s="6">
        <f>ROUND(+J332*8.92,0)</f>
        <v>892</v>
      </c>
      <c r="M332" s="6">
        <f>ROUND(+J332*1.03,0)</f>
        <v>103</v>
      </c>
      <c r="N332" s="7">
        <f>ROUND(+J332/1.1,0)</f>
        <v>91</v>
      </c>
      <c r="O332" s="22"/>
    </row>
    <row r="333" spans="1:15" s="1" customFormat="1" ht="16" customHeight="1" x14ac:dyDescent="0.2">
      <c r="A333" s="24" t="s">
        <v>341</v>
      </c>
      <c r="B333" s="25" t="s">
        <v>442</v>
      </c>
      <c r="C333" s="25">
        <v>2016</v>
      </c>
      <c r="D333" s="26" t="s">
        <v>36</v>
      </c>
      <c r="E333" s="5" t="s">
        <v>6</v>
      </c>
      <c r="F333" s="5" t="s">
        <v>38</v>
      </c>
      <c r="G333" s="5" t="s">
        <v>287</v>
      </c>
      <c r="H333" s="5" t="s">
        <v>40</v>
      </c>
      <c r="I333" s="4">
        <v>15</v>
      </c>
      <c r="J333" s="17">
        <v>130</v>
      </c>
      <c r="K333" s="6">
        <f>ROUND(+J333*1.55,0)</f>
        <v>202</v>
      </c>
      <c r="L333" s="6">
        <f>ROUND(+J333*8.92,0)</f>
        <v>1160</v>
      </c>
      <c r="M333" s="6">
        <f>ROUND(+J333*1.03,0)</f>
        <v>134</v>
      </c>
      <c r="N333" s="7">
        <f>ROUND(+J333/1.1,0)</f>
        <v>118</v>
      </c>
      <c r="O333" s="22"/>
    </row>
    <row r="334" spans="1:15" s="1" customFormat="1" ht="16" customHeight="1" x14ac:dyDescent="0.2">
      <c r="A334" s="24" t="s">
        <v>187</v>
      </c>
      <c r="B334" s="25" t="s">
        <v>182</v>
      </c>
      <c r="C334" s="25">
        <v>2007</v>
      </c>
      <c r="D334" s="26" t="s">
        <v>36</v>
      </c>
      <c r="E334" s="5" t="s">
        <v>6</v>
      </c>
      <c r="F334" s="5" t="s">
        <v>38</v>
      </c>
      <c r="G334" s="5" t="s">
        <v>287</v>
      </c>
      <c r="H334" s="5" t="s">
        <v>9</v>
      </c>
      <c r="I334" s="4">
        <v>3</v>
      </c>
      <c r="J334" s="17">
        <v>130</v>
      </c>
      <c r="K334" s="6">
        <f>ROUND(+J334*1.55,0)</f>
        <v>202</v>
      </c>
      <c r="L334" s="6">
        <f>ROUND(+J334*8.92,0)</f>
        <v>1160</v>
      </c>
      <c r="M334" s="6">
        <f>ROUND(+J334*1.03,0)</f>
        <v>134</v>
      </c>
      <c r="N334" s="7">
        <f>ROUND(+J334/1.1,0)</f>
        <v>118</v>
      </c>
      <c r="O334" s="22"/>
    </row>
    <row r="335" spans="1:15" s="1" customFormat="1" ht="16" customHeight="1" x14ac:dyDescent="0.2">
      <c r="A335" s="24" t="s">
        <v>183</v>
      </c>
      <c r="B335" s="25" t="s">
        <v>184</v>
      </c>
      <c r="C335" s="25">
        <v>2005</v>
      </c>
      <c r="D335" s="26" t="s">
        <v>36</v>
      </c>
      <c r="E335" s="5" t="s">
        <v>6</v>
      </c>
      <c r="F335" s="5" t="s">
        <v>38</v>
      </c>
      <c r="G335" s="5" t="s">
        <v>287</v>
      </c>
      <c r="H335" s="5" t="s">
        <v>9</v>
      </c>
      <c r="I335" s="4">
        <v>4</v>
      </c>
      <c r="J335" s="17">
        <v>120</v>
      </c>
      <c r="K335" s="6">
        <f>ROUND(+J335*1.55,0)</f>
        <v>186</v>
      </c>
      <c r="L335" s="6">
        <f>ROUND(+J335*8.92,0)</f>
        <v>1070</v>
      </c>
      <c r="M335" s="6">
        <f>ROUND(+J335*1.03,0)</f>
        <v>124</v>
      </c>
      <c r="N335" s="7">
        <f>ROUND(+J335/1.1,0)</f>
        <v>109</v>
      </c>
      <c r="O335" s="22"/>
    </row>
    <row r="336" spans="1:15" s="1" customFormat="1" ht="16" customHeight="1" x14ac:dyDescent="0.2">
      <c r="A336" s="24" t="s">
        <v>183</v>
      </c>
      <c r="B336" s="25" t="s">
        <v>184</v>
      </c>
      <c r="C336" s="25">
        <v>2010</v>
      </c>
      <c r="D336" s="26" t="s">
        <v>36</v>
      </c>
      <c r="E336" s="5" t="s">
        <v>6</v>
      </c>
      <c r="F336" s="5" t="s">
        <v>38</v>
      </c>
      <c r="G336" s="5" t="s">
        <v>287</v>
      </c>
      <c r="H336" s="5" t="s">
        <v>18</v>
      </c>
      <c r="I336" s="4">
        <v>12</v>
      </c>
      <c r="J336" s="17">
        <v>215</v>
      </c>
      <c r="K336" s="6">
        <f>ROUND(+J336*1.55,0)</f>
        <v>333</v>
      </c>
      <c r="L336" s="6">
        <f>ROUND(+J336*8.92,0)</f>
        <v>1918</v>
      </c>
      <c r="M336" s="6">
        <f>ROUND(+J336*1.03,0)</f>
        <v>221</v>
      </c>
      <c r="N336" s="7">
        <f>ROUND(+J336/1.1,0)</f>
        <v>195</v>
      </c>
      <c r="O336" s="22"/>
    </row>
    <row r="337" spans="1:15" s="1" customFormat="1" ht="16" customHeight="1" x14ac:dyDescent="0.2">
      <c r="A337" s="24" t="s">
        <v>249</v>
      </c>
      <c r="B337" s="25" t="s">
        <v>248</v>
      </c>
      <c r="C337" s="25">
        <v>2008</v>
      </c>
      <c r="D337" s="26" t="s">
        <v>36</v>
      </c>
      <c r="E337" s="5" t="s">
        <v>6</v>
      </c>
      <c r="F337" s="5" t="s">
        <v>38</v>
      </c>
      <c r="G337" s="5" t="s">
        <v>287</v>
      </c>
      <c r="H337" s="5" t="s">
        <v>9</v>
      </c>
      <c r="I337" s="4">
        <v>1</v>
      </c>
      <c r="J337" s="17">
        <v>200</v>
      </c>
      <c r="K337" s="6">
        <f>ROUND(+J337*1.55,0)</f>
        <v>310</v>
      </c>
      <c r="L337" s="6">
        <f>ROUND(+J337*8.92,0)</f>
        <v>1784</v>
      </c>
      <c r="M337" s="6">
        <f>ROUND(+J337*1.03,0)</f>
        <v>206</v>
      </c>
      <c r="N337" s="7">
        <f>ROUND(+J337/1.1,0)</f>
        <v>182</v>
      </c>
      <c r="O337" s="22"/>
    </row>
    <row r="338" spans="1:15" s="1" customFormat="1" ht="16" customHeight="1" x14ac:dyDescent="0.2">
      <c r="A338" s="24" t="s">
        <v>342</v>
      </c>
      <c r="B338" s="25" t="s">
        <v>207</v>
      </c>
      <c r="C338" s="25">
        <v>2008</v>
      </c>
      <c r="D338" s="26" t="s">
        <v>36</v>
      </c>
      <c r="E338" s="5" t="s">
        <v>6</v>
      </c>
      <c r="F338" s="5" t="s">
        <v>38</v>
      </c>
      <c r="G338" s="5" t="s">
        <v>287</v>
      </c>
      <c r="H338" s="5" t="s">
        <v>206</v>
      </c>
      <c r="I338" s="4">
        <v>2</v>
      </c>
      <c r="J338" s="17">
        <v>250</v>
      </c>
      <c r="K338" s="6">
        <f>ROUND(+J338*1.55,0)</f>
        <v>388</v>
      </c>
      <c r="L338" s="6">
        <f>ROUND(+J338*8.92,0)</f>
        <v>2230</v>
      </c>
      <c r="M338" s="6">
        <f>ROUND(+J338*1.03,0)</f>
        <v>258</v>
      </c>
      <c r="N338" s="7">
        <f>ROUND(+J338/1.1,0)</f>
        <v>227</v>
      </c>
      <c r="O338" s="22"/>
    </row>
    <row r="339" spans="1:15" s="1" customFormat="1" ht="16" customHeight="1" x14ac:dyDescent="0.2">
      <c r="A339" s="24" t="s">
        <v>252</v>
      </c>
      <c r="B339" s="25" t="s">
        <v>253</v>
      </c>
      <c r="C339" s="25">
        <v>2003</v>
      </c>
      <c r="D339" s="26" t="s">
        <v>36</v>
      </c>
      <c r="E339" s="5" t="s">
        <v>6</v>
      </c>
      <c r="F339" s="5" t="s">
        <v>38</v>
      </c>
      <c r="G339" s="5" t="s">
        <v>287</v>
      </c>
      <c r="H339" s="5" t="s">
        <v>9</v>
      </c>
      <c r="I339" s="4">
        <v>1</v>
      </c>
      <c r="J339" s="17">
        <v>250</v>
      </c>
      <c r="K339" s="6">
        <f>ROUND(+J339*1.55,0)</f>
        <v>388</v>
      </c>
      <c r="L339" s="6">
        <f>ROUND(+J339*8.92,0)</f>
        <v>2230</v>
      </c>
      <c r="M339" s="6">
        <f>ROUND(+J339*1.03,0)</f>
        <v>258</v>
      </c>
      <c r="N339" s="7">
        <f>ROUND(+J339/1.1,0)</f>
        <v>227</v>
      </c>
      <c r="O339" s="22"/>
    </row>
    <row r="340" spans="1:15" s="1" customFormat="1" ht="16" customHeight="1" x14ac:dyDescent="0.2">
      <c r="A340" s="24" t="s">
        <v>137</v>
      </c>
      <c r="B340" s="25" t="s">
        <v>128</v>
      </c>
      <c r="C340" s="25">
        <v>1986</v>
      </c>
      <c r="D340" s="26" t="s">
        <v>6</v>
      </c>
      <c r="E340" s="5" t="s">
        <v>9</v>
      </c>
      <c r="F340" s="5" t="s">
        <v>10</v>
      </c>
      <c r="G340" s="5" t="s">
        <v>418</v>
      </c>
      <c r="H340" s="5">
        <v>0</v>
      </c>
      <c r="I340" s="4">
        <v>1</v>
      </c>
      <c r="J340" s="17">
        <v>1200</v>
      </c>
      <c r="K340" s="6">
        <f>ROUND(+J340*1.55,0)</f>
        <v>1860</v>
      </c>
      <c r="L340" s="6">
        <f>ROUND(+J340*8.92,0)</f>
        <v>10704</v>
      </c>
      <c r="M340" s="6">
        <f>ROUND(+J340*1.03,0)</f>
        <v>1236</v>
      </c>
      <c r="N340" s="7">
        <f>ROUND(+J340/1.1,0)</f>
        <v>1091</v>
      </c>
      <c r="O340" s="22"/>
    </row>
    <row r="341" spans="1:15" s="1" customFormat="1" ht="16" customHeight="1" x14ac:dyDescent="0.2">
      <c r="A341" s="24" t="s">
        <v>254</v>
      </c>
      <c r="B341" s="25" t="s">
        <v>312</v>
      </c>
      <c r="C341" s="25">
        <v>2006</v>
      </c>
      <c r="D341" s="26" t="s">
        <v>209</v>
      </c>
      <c r="E341" s="5" t="s">
        <v>6</v>
      </c>
      <c r="F341" s="5" t="s">
        <v>313</v>
      </c>
      <c r="G341" s="5" t="s">
        <v>290</v>
      </c>
      <c r="H341" s="5" t="s">
        <v>11</v>
      </c>
      <c r="I341" s="4">
        <v>1</v>
      </c>
      <c r="J341" s="17">
        <v>220</v>
      </c>
      <c r="K341" s="6">
        <f>ROUND(+J341*1.55,0)</f>
        <v>341</v>
      </c>
      <c r="L341" s="6">
        <f>ROUND(+J341*8.92,0)</f>
        <v>1962</v>
      </c>
      <c r="M341" s="6">
        <f>ROUND(+J341*1.03,0)</f>
        <v>227</v>
      </c>
      <c r="N341" s="7">
        <f>ROUND(+J341/1.1,0)</f>
        <v>200</v>
      </c>
      <c r="O341" s="22"/>
    </row>
    <row r="342" spans="1:15" s="1" customFormat="1" ht="16" customHeight="1" x14ac:dyDescent="0.2">
      <c r="A342" s="24" t="s">
        <v>254</v>
      </c>
      <c r="B342" s="25" t="s">
        <v>312</v>
      </c>
      <c r="C342" s="25">
        <v>2018</v>
      </c>
      <c r="D342" s="26" t="s">
        <v>209</v>
      </c>
      <c r="E342" s="5" t="s">
        <v>6</v>
      </c>
      <c r="F342" s="5" t="s">
        <v>313</v>
      </c>
      <c r="G342" s="5" t="s">
        <v>287</v>
      </c>
      <c r="H342" s="5" t="s">
        <v>40</v>
      </c>
      <c r="I342" s="4">
        <v>36</v>
      </c>
      <c r="J342" s="17">
        <v>77</v>
      </c>
      <c r="K342" s="6">
        <f>ROUND(+J342*1.55,0)</f>
        <v>119</v>
      </c>
      <c r="L342" s="6">
        <f>ROUND(+J342*8.92,0)</f>
        <v>687</v>
      </c>
      <c r="M342" s="6">
        <f>ROUND(+J342*1.03,0)</f>
        <v>79</v>
      </c>
      <c r="N342" s="7">
        <f>ROUND(+J342/1.1,0)</f>
        <v>70</v>
      </c>
      <c r="O342" s="22"/>
    </row>
    <row r="343" spans="1:15" s="1" customFormat="1" ht="16" customHeight="1" x14ac:dyDescent="0.2">
      <c r="A343" s="24" t="s">
        <v>251</v>
      </c>
      <c r="B343" s="25" t="s">
        <v>278</v>
      </c>
      <c r="C343" s="25">
        <v>2014</v>
      </c>
      <c r="D343" s="26" t="s">
        <v>209</v>
      </c>
      <c r="E343" s="5" t="s">
        <v>6</v>
      </c>
      <c r="F343" s="5" t="s">
        <v>313</v>
      </c>
      <c r="G343" s="5" t="s">
        <v>287</v>
      </c>
      <c r="H343" s="5" t="s">
        <v>39</v>
      </c>
      <c r="I343" s="4">
        <v>15</v>
      </c>
      <c r="J343" s="17">
        <v>90</v>
      </c>
      <c r="K343" s="6">
        <f>ROUND(+J343*1.55,0)</f>
        <v>140</v>
      </c>
      <c r="L343" s="6">
        <f>ROUND(+J343*8.92,0)</f>
        <v>803</v>
      </c>
      <c r="M343" s="6">
        <f>ROUND(+J343*1.03,0)</f>
        <v>93</v>
      </c>
      <c r="N343" s="7">
        <f>ROUND(+J343/1.1,0)</f>
        <v>82</v>
      </c>
      <c r="O343" s="22"/>
    </row>
    <row r="344" spans="1:15" s="1" customFormat="1" ht="16" customHeight="1" x14ac:dyDescent="0.2">
      <c r="A344" s="24" t="s">
        <v>251</v>
      </c>
      <c r="B344" s="25" t="s">
        <v>278</v>
      </c>
      <c r="C344" s="25">
        <v>2019</v>
      </c>
      <c r="D344" s="26" t="s">
        <v>209</v>
      </c>
      <c r="E344" s="5" t="s">
        <v>6</v>
      </c>
      <c r="F344" s="5" t="s">
        <v>313</v>
      </c>
      <c r="G344" s="5" t="s">
        <v>287</v>
      </c>
      <c r="H344" s="5" t="s">
        <v>39</v>
      </c>
      <c r="I344" s="4">
        <v>60</v>
      </c>
      <c r="J344" s="17">
        <v>88</v>
      </c>
      <c r="K344" s="6">
        <f>ROUND(+J344*1.55,0)</f>
        <v>136</v>
      </c>
      <c r="L344" s="6">
        <f>ROUND(+J344*8.92,0)</f>
        <v>785</v>
      </c>
      <c r="M344" s="6">
        <f>ROUND(+J344*1.03,0)</f>
        <v>91</v>
      </c>
      <c r="N344" s="7">
        <f>ROUND(+J344/1.1,0)</f>
        <v>80</v>
      </c>
      <c r="O344" s="22"/>
    </row>
    <row r="345" spans="1:15" s="1" customFormat="1" ht="16" customHeight="1" x14ac:dyDescent="0.2">
      <c r="A345" s="24" t="s">
        <v>124</v>
      </c>
      <c r="B345" s="25" t="s">
        <v>331</v>
      </c>
      <c r="C345" s="25">
        <v>2023</v>
      </c>
      <c r="D345" s="26" t="s">
        <v>60</v>
      </c>
      <c r="E345" s="5" t="s">
        <v>12</v>
      </c>
      <c r="F345" s="5" t="s">
        <v>314</v>
      </c>
      <c r="G345" s="5" t="s">
        <v>287</v>
      </c>
      <c r="H345" s="5" t="s">
        <v>9</v>
      </c>
      <c r="I345" s="4">
        <v>8</v>
      </c>
      <c r="J345" s="17">
        <v>49</v>
      </c>
      <c r="K345" s="6">
        <f>ROUND(+J345*1.55,0)</f>
        <v>76</v>
      </c>
      <c r="L345" s="6">
        <f>ROUND(+J345*8.92,0)</f>
        <v>437</v>
      </c>
      <c r="M345" s="6">
        <f>ROUND(+J345*1.03,0)</f>
        <v>50</v>
      </c>
      <c r="N345" s="7">
        <f>ROUND(+J345/1.1,0)</f>
        <v>45</v>
      </c>
      <c r="O345" s="22"/>
    </row>
    <row r="346" spans="1:15" s="1" customFormat="1" ht="16" customHeight="1" x14ac:dyDescent="0.2">
      <c r="A346" s="24" t="s">
        <v>124</v>
      </c>
      <c r="B346" s="25" t="s">
        <v>224</v>
      </c>
      <c r="C346" s="25">
        <v>2023</v>
      </c>
      <c r="D346" s="26" t="s">
        <v>60</v>
      </c>
      <c r="E346" s="5" t="s">
        <v>12</v>
      </c>
      <c r="F346" s="5" t="s">
        <v>314</v>
      </c>
      <c r="G346" s="5" t="s">
        <v>287</v>
      </c>
      <c r="H346" s="5" t="s">
        <v>9</v>
      </c>
      <c r="I346" s="4">
        <v>1</v>
      </c>
      <c r="J346" s="17">
        <v>79</v>
      </c>
      <c r="K346" s="6">
        <f>ROUND(+J346*1.55,0)</f>
        <v>122</v>
      </c>
      <c r="L346" s="6">
        <f>ROUND(+J346*8.92,0)</f>
        <v>705</v>
      </c>
      <c r="M346" s="6">
        <f>ROUND(+J346*1.03,0)</f>
        <v>81</v>
      </c>
      <c r="N346" s="7">
        <f>ROUND(+J346/1.1,0)</f>
        <v>72</v>
      </c>
      <c r="O346" s="22"/>
    </row>
    <row r="347" spans="1:15" s="1" customFormat="1" ht="16" customHeight="1" x14ac:dyDescent="0.2">
      <c r="A347" s="24" t="s">
        <v>124</v>
      </c>
      <c r="B347" s="25" t="s">
        <v>125</v>
      </c>
      <c r="C347" s="25">
        <v>2022</v>
      </c>
      <c r="D347" s="26" t="s">
        <v>60</v>
      </c>
      <c r="E347" s="5" t="s">
        <v>12</v>
      </c>
      <c r="F347" s="5" t="s">
        <v>314</v>
      </c>
      <c r="G347" s="5" t="s">
        <v>287</v>
      </c>
      <c r="H347" s="5" t="s">
        <v>9</v>
      </c>
      <c r="I347" s="4">
        <v>8</v>
      </c>
      <c r="J347" s="17">
        <v>149</v>
      </c>
      <c r="K347" s="6">
        <f>ROUND(+J347*1.55,0)</f>
        <v>231</v>
      </c>
      <c r="L347" s="6">
        <f>ROUND(+J347*8.92,0)</f>
        <v>1329</v>
      </c>
      <c r="M347" s="6">
        <f>ROUND(+J347*1.03,0)</f>
        <v>153</v>
      </c>
      <c r="N347" s="7">
        <f>ROUND(+J347/1.1,0)</f>
        <v>135</v>
      </c>
      <c r="O347" s="22"/>
    </row>
    <row r="348" spans="1:15" s="1" customFormat="1" ht="16" customHeight="1" x14ac:dyDescent="0.2">
      <c r="A348" s="24" t="s">
        <v>185</v>
      </c>
      <c r="B348" s="25" t="s">
        <v>186</v>
      </c>
      <c r="C348" s="25">
        <v>2018</v>
      </c>
      <c r="D348" s="26" t="s">
        <v>60</v>
      </c>
      <c r="E348" s="5" t="s">
        <v>12</v>
      </c>
      <c r="F348" s="5" t="s">
        <v>314</v>
      </c>
      <c r="G348" s="5" t="s">
        <v>287</v>
      </c>
      <c r="H348" s="5" t="s">
        <v>18</v>
      </c>
      <c r="I348" s="4">
        <v>6</v>
      </c>
      <c r="J348" s="17">
        <v>165</v>
      </c>
      <c r="K348" s="6">
        <f>ROUND(+J348*1.55,0)</f>
        <v>256</v>
      </c>
      <c r="L348" s="6">
        <f>ROUND(+J348*8.92,0)</f>
        <v>1472</v>
      </c>
      <c r="M348" s="6">
        <f>ROUND(+J348*1.03,0)</f>
        <v>170</v>
      </c>
      <c r="N348" s="7">
        <f>ROUND(+J348/1.1,0)</f>
        <v>150</v>
      </c>
      <c r="O348" s="22"/>
    </row>
    <row r="349" spans="1:15" s="1" customFormat="1" ht="16" customHeight="1" x14ac:dyDescent="0.2">
      <c r="A349" s="24" t="s">
        <v>185</v>
      </c>
      <c r="B349" s="25" t="s">
        <v>186</v>
      </c>
      <c r="C349" s="25">
        <v>2019</v>
      </c>
      <c r="D349" s="26" t="s">
        <v>60</v>
      </c>
      <c r="E349" s="5" t="s">
        <v>12</v>
      </c>
      <c r="F349" s="5" t="s">
        <v>314</v>
      </c>
      <c r="G349" s="5" t="s">
        <v>287</v>
      </c>
      <c r="H349" s="5" t="s">
        <v>9</v>
      </c>
      <c r="I349" s="4">
        <v>3</v>
      </c>
      <c r="J349" s="17">
        <v>165</v>
      </c>
      <c r="K349" s="6">
        <f>ROUND(+J349*1.55,0)</f>
        <v>256</v>
      </c>
      <c r="L349" s="6">
        <f>ROUND(+J349*8.92,0)</f>
        <v>1472</v>
      </c>
      <c r="M349" s="6">
        <f>ROUND(+J349*1.03,0)</f>
        <v>170</v>
      </c>
      <c r="N349" s="7">
        <f>ROUND(+J349/1.1,0)</f>
        <v>150</v>
      </c>
      <c r="O349" s="22"/>
    </row>
    <row r="350" spans="1:15" s="1" customFormat="1" ht="16" customHeight="1" x14ac:dyDescent="0.2">
      <c r="A350" s="24" t="s">
        <v>95</v>
      </c>
      <c r="B350" s="25" t="s">
        <v>223</v>
      </c>
      <c r="C350" s="25">
        <v>2022</v>
      </c>
      <c r="D350" s="26" t="s">
        <v>60</v>
      </c>
      <c r="E350" s="5" t="s">
        <v>12</v>
      </c>
      <c r="F350" s="5" t="s">
        <v>314</v>
      </c>
      <c r="G350" s="5" t="s">
        <v>287</v>
      </c>
      <c r="H350" s="5" t="s">
        <v>18</v>
      </c>
      <c r="I350" s="4">
        <v>3</v>
      </c>
      <c r="J350" s="17">
        <v>117</v>
      </c>
      <c r="K350" s="6">
        <f>ROUND(+J350*1.55,0)</f>
        <v>181</v>
      </c>
      <c r="L350" s="6">
        <f>ROUND(+J350*8.92,0)</f>
        <v>1044</v>
      </c>
      <c r="M350" s="6">
        <f>ROUND(+J350*1.03,0)</f>
        <v>121</v>
      </c>
      <c r="N350" s="7">
        <f>ROUND(+J350/1.1,0)</f>
        <v>106</v>
      </c>
      <c r="O350" s="22"/>
    </row>
    <row r="351" spans="1:15" s="1" customFormat="1" ht="16" customHeight="1" x14ac:dyDescent="0.2">
      <c r="A351" s="24" t="s">
        <v>124</v>
      </c>
      <c r="B351" s="25" t="s">
        <v>127</v>
      </c>
      <c r="C351" s="25">
        <v>2022</v>
      </c>
      <c r="D351" s="26" t="s">
        <v>60</v>
      </c>
      <c r="E351" s="5" t="s">
        <v>6</v>
      </c>
      <c r="F351" s="5" t="s">
        <v>314</v>
      </c>
      <c r="G351" s="5" t="s">
        <v>287</v>
      </c>
      <c r="H351" s="5" t="s">
        <v>18</v>
      </c>
      <c r="I351" s="4">
        <v>17</v>
      </c>
      <c r="J351" s="17">
        <v>49</v>
      </c>
      <c r="K351" s="6">
        <f>ROUND(+J351*1.55,0)</f>
        <v>76</v>
      </c>
      <c r="L351" s="6">
        <f>ROUND(+J351*8.92,0)</f>
        <v>437</v>
      </c>
      <c r="M351" s="6">
        <f>ROUND(+J351*1.03,0)</f>
        <v>50</v>
      </c>
      <c r="N351" s="7">
        <f>ROUND(+J351/1.1,0)</f>
        <v>45</v>
      </c>
      <c r="O351" s="22"/>
    </row>
    <row r="352" spans="1:15" s="1" customFormat="1" ht="16" customHeight="1" x14ac:dyDescent="0.2">
      <c r="A352" s="24" t="s">
        <v>124</v>
      </c>
      <c r="B352" s="25" t="s">
        <v>126</v>
      </c>
      <c r="C352" s="25">
        <v>2021</v>
      </c>
      <c r="D352" s="26" t="s">
        <v>60</v>
      </c>
      <c r="E352" s="5" t="s">
        <v>6</v>
      </c>
      <c r="F352" s="5" t="s">
        <v>314</v>
      </c>
      <c r="G352" s="5" t="s">
        <v>287</v>
      </c>
      <c r="H352" s="5" t="s">
        <v>18</v>
      </c>
      <c r="I352" s="4">
        <v>27</v>
      </c>
      <c r="J352" s="17">
        <v>119</v>
      </c>
      <c r="K352" s="6">
        <f>ROUND(+J352*1.55,0)</f>
        <v>184</v>
      </c>
      <c r="L352" s="6">
        <f>ROUND(+J352*8.92,0)</f>
        <v>1061</v>
      </c>
      <c r="M352" s="6">
        <f>ROUND(+J352*1.03,0)</f>
        <v>123</v>
      </c>
      <c r="N352" s="7">
        <f>ROUND(+J352/1.1,0)</f>
        <v>108</v>
      </c>
      <c r="O352" s="22"/>
    </row>
    <row r="353" spans="1:15" s="1" customFormat="1" ht="16" customHeight="1" x14ac:dyDescent="0.2">
      <c r="A353" s="24" t="s">
        <v>188</v>
      </c>
      <c r="B353" s="25" t="s">
        <v>189</v>
      </c>
      <c r="C353" s="25">
        <v>2017</v>
      </c>
      <c r="D353" s="26" t="s">
        <v>60</v>
      </c>
      <c r="E353" s="5" t="s">
        <v>6</v>
      </c>
      <c r="F353" s="5" t="s">
        <v>314</v>
      </c>
      <c r="G353" s="5" t="s">
        <v>287</v>
      </c>
      <c r="H353" s="5" t="s">
        <v>9</v>
      </c>
      <c r="I353" s="4">
        <v>3</v>
      </c>
      <c r="J353" s="17">
        <v>62</v>
      </c>
      <c r="K353" s="6">
        <f>ROUND(+J353*1.55,0)</f>
        <v>96</v>
      </c>
      <c r="L353" s="6">
        <f>ROUND(+J353*8.92,0)</f>
        <v>553</v>
      </c>
      <c r="M353" s="6">
        <f>ROUND(+J353*1.03,0)</f>
        <v>64</v>
      </c>
      <c r="N353" s="7">
        <f>ROUND(+J353/1.1,0)</f>
        <v>56</v>
      </c>
      <c r="O353" s="22"/>
    </row>
    <row r="354" spans="1:15" s="1" customFormat="1" ht="16" customHeight="1" x14ac:dyDescent="0.2">
      <c r="A354" s="24" t="s">
        <v>188</v>
      </c>
      <c r="B354" s="25" t="s">
        <v>190</v>
      </c>
      <c r="C354" s="25">
        <v>2017</v>
      </c>
      <c r="D354" s="26" t="s">
        <v>60</v>
      </c>
      <c r="E354" s="5" t="s">
        <v>6</v>
      </c>
      <c r="F354" s="5" t="s">
        <v>314</v>
      </c>
      <c r="G354" s="5" t="s">
        <v>287</v>
      </c>
      <c r="H354" s="5" t="s">
        <v>9</v>
      </c>
      <c r="I354" s="4">
        <v>6</v>
      </c>
      <c r="J354" s="17">
        <v>48</v>
      </c>
      <c r="K354" s="6">
        <f>ROUND(+J354*1.55,0)</f>
        <v>74</v>
      </c>
      <c r="L354" s="6">
        <f>ROUND(+J354*8.92,0)</f>
        <v>428</v>
      </c>
      <c r="M354" s="6">
        <f>ROUND(+J354*1.03,0)</f>
        <v>49</v>
      </c>
      <c r="N354" s="7">
        <f>ROUND(+J354/1.1,0)</f>
        <v>44</v>
      </c>
      <c r="O354" s="22"/>
    </row>
    <row r="355" spans="1:15" s="1" customFormat="1" ht="16" customHeight="1" x14ac:dyDescent="0.2">
      <c r="A355" s="24" t="s">
        <v>188</v>
      </c>
      <c r="B355" s="25" t="s">
        <v>190</v>
      </c>
      <c r="C355" s="25">
        <v>2019</v>
      </c>
      <c r="D355" s="26" t="s">
        <v>60</v>
      </c>
      <c r="E355" s="5" t="s">
        <v>6</v>
      </c>
      <c r="F355" s="5" t="s">
        <v>314</v>
      </c>
      <c r="G355" s="5" t="s">
        <v>287</v>
      </c>
      <c r="H355" s="5" t="s">
        <v>9</v>
      </c>
      <c r="I355" s="4">
        <v>12</v>
      </c>
      <c r="J355" s="17">
        <v>48</v>
      </c>
      <c r="K355" s="6">
        <f>ROUND(+J355*1.55,0)</f>
        <v>74</v>
      </c>
      <c r="L355" s="6">
        <f>ROUND(+J355*8.92,0)</f>
        <v>428</v>
      </c>
      <c r="M355" s="6">
        <f>ROUND(+J355*1.03,0)</f>
        <v>49</v>
      </c>
      <c r="N355" s="7">
        <f>ROUND(+J355/1.1,0)</f>
        <v>44</v>
      </c>
      <c r="O355" s="22"/>
    </row>
    <row r="356" spans="1:15" s="1" customFormat="1" ht="16" customHeight="1" x14ac:dyDescent="0.2">
      <c r="A356" s="24" t="s">
        <v>95</v>
      </c>
      <c r="B356" s="25" t="s">
        <v>96</v>
      </c>
      <c r="C356" s="25">
        <v>2018</v>
      </c>
      <c r="D356" s="26" t="s">
        <v>60</v>
      </c>
      <c r="E356" s="5" t="s">
        <v>6</v>
      </c>
      <c r="F356" s="5" t="s">
        <v>314</v>
      </c>
      <c r="G356" s="5" t="s">
        <v>287</v>
      </c>
      <c r="H356" s="5" t="s">
        <v>18</v>
      </c>
      <c r="I356" s="4">
        <v>4</v>
      </c>
      <c r="J356" s="17">
        <v>135</v>
      </c>
      <c r="K356" s="6">
        <f>ROUND(+J356*1.55,0)</f>
        <v>209</v>
      </c>
      <c r="L356" s="6">
        <f>ROUND(+J356*8.92,0)</f>
        <v>1204</v>
      </c>
      <c r="M356" s="6">
        <f>ROUND(+J356*1.03,0)</f>
        <v>139</v>
      </c>
      <c r="N356" s="7">
        <f>ROUND(+J356/1.1,0)</f>
        <v>123</v>
      </c>
      <c r="O356" s="22"/>
    </row>
    <row r="357" spans="1:15" s="1" customFormat="1" ht="16" customHeight="1" x14ac:dyDescent="0.2">
      <c r="A357" s="24" t="s">
        <v>95</v>
      </c>
      <c r="B357" s="25" t="s">
        <v>96</v>
      </c>
      <c r="C357" s="25">
        <v>2020</v>
      </c>
      <c r="D357" s="26" t="s">
        <v>60</v>
      </c>
      <c r="E357" s="5" t="s">
        <v>6</v>
      </c>
      <c r="F357" s="5" t="s">
        <v>314</v>
      </c>
      <c r="G357" s="5" t="s">
        <v>290</v>
      </c>
      <c r="H357" s="5" t="s">
        <v>9</v>
      </c>
      <c r="I357" s="4">
        <v>2</v>
      </c>
      <c r="J357" s="17">
        <v>240</v>
      </c>
      <c r="K357" s="6">
        <f>ROUND(+J357*1.55,0)</f>
        <v>372</v>
      </c>
      <c r="L357" s="6">
        <f>ROUND(+J357*8.92,0)</f>
        <v>2141</v>
      </c>
      <c r="M357" s="6">
        <f>ROUND(+J357*1.03,0)</f>
        <v>247</v>
      </c>
      <c r="N357" s="7">
        <f>ROUND(+J357/1.1,0)</f>
        <v>218</v>
      </c>
      <c r="O357" s="22"/>
    </row>
    <row r="358" spans="1:15" s="1" customFormat="1" ht="16" customHeight="1" x14ac:dyDescent="0.2">
      <c r="A358" s="24" t="s">
        <v>95</v>
      </c>
      <c r="B358" s="25" t="s">
        <v>96</v>
      </c>
      <c r="C358" s="25">
        <v>2021</v>
      </c>
      <c r="D358" s="26" t="s">
        <v>60</v>
      </c>
      <c r="E358" s="5" t="s">
        <v>6</v>
      </c>
      <c r="F358" s="5" t="s">
        <v>314</v>
      </c>
      <c r="G358" s="5" t="s">
        <v>290</v>
      </c>
      <c r="H358" s="5" t="s">
        <v>9</v>
      </c>
      <c r="I358" s="4">
        <v>2</v>
      </c>
      <c r="J358" s="17">
        <v>200</v>
      </c>
      <c r="K358" s="6">
        <f>ROUND(+J358*1.55,0)</f>
        <v>310</v>
      </c>
      <c r="L358" s="6">
        <f>ROUND(+J358*8.92,0)</f>
        <v>1784</v>
      </c>
      <c r="M358" s="6">
        <f>ROUND(+J358*1.03,0)</f>
        <v>206</v>
      </c>
      <c r="N358" s="7">
        <f>ROUND(+J358/1.1,0)</f>
        <v>182</v>
      </c>
      <c r="O358" s="22"/>
    </row>
    <row r="359" spans="1:15" s="1" customFormat="1" ht="16" customHeight="1" x14ac:dyDescent="0.2">
      <c r="A359" s="24" t="s">
        <v>95</v>
      </c>
      <c r="B359" s="25" t="s">
        <v>96</v>
      </c>
      <c r="C359" s="25">
        <v>2022</v>
      </c>
      <c r="D359" s="26" t="s">
        <v>60</v>
      </c>
      <c r="E359" s="5" t="s">
        <v>6</v>
      </c>
      <c r="F359" s="5" t="s">
        <v>314</v>
      </c>
      <c r="G359" s="5" t="s">
        <v>287</v>
      </c>
      <c r="H359" s="5" t="s">
        <v>9</v>
      </c>
      <c r="I359" s="4">
        <v>2</v>
      </c>
      <c r="J359" s="17">
        <v>110</v>
      </c>
      <c r="K359" s="6">
        <f>ROUND(+J359*1.55,0)</f>
        <v>171</v>
      </c>
      <c r="L359" s="6">
        <f>ROUND(+J359*8.92,0)</f>
        <v>981</v>
      </c>
      <c r="M359" s="6">
        <f>ROUND(+J359*1.03,0)</f>
        <v>113</v>
      </c>
      <c r="N359" s="7">
        <f>ROUND(+J359/1.1,0)</f>
        <v>100</v>
      </c>
      <c r="O359" s="22"/>
    </row>
    <row r="360" spans="1:15" s="1" customFormat="1" ht="16" customHeight="1" x14ac:dyDescent="0.2">
      <c r="A360" s="24" t="s">
        <v>95</v>
      </c>
      <c r="B360" s="25" t="s">
        <v>96</v>
      </c>
      <c r="C360" s="25">
        <v>2022</v>
      </c>
      <c r="D360" s="26" t="s">
        <v>60</v>
      </c>
      <c r="E360" s="5" t="s">
        <v>6</v>
      </c>
      <c r="F360" s="5" t="s">
        <v>314</v>
      </c>
      <c r="G360" s="5" t="s">
        <v>287</v>
      </c>
      <c r="H360" s="5" t="s">
        <v>18</v>
      </c>
      <c r="I360" s="4">
        <v>12</v>
      </c>
      <c r="J360" s="17">
        <v>110</v>
      </c>
      <c r="K360" s="6">
        <f>ROUND(+J360*1.55,0)</f>
        <v>171</v>
      </c>
      <c r="L360" s="6">
        <f>ROUND(+J360*8.92,0)</f>
        <v>981</v>
      </c>
      <c r="M360" s="6">
        <f>ROUND(+J360*1.03,0)</f>
        <v>113</v>
      </c>
      <c r="N360" s="7">
        <f>ROUND(+J360/1.1,0)</f>
        <v>100</v>
      </c>
      <c r="O360" s="22"/>
    </row>
    <row r="361" spans="1:15" s="1" customFormat="1" ht="16" customHeight="1" x14ac:dyDescent="0.2">
      <c r="A361" s="24" t="s">
        <v>140</v>
      </c>
      <c r="B361" s="25" t="s">
        <v>106</v>
      </c>
      <c r="C361" s="25">
        <v>2011</v>
      </c>
      <c r="D361" s="26" t="s">
        <v>60</v>
      </c>
      <c r="E361" s="5" t="s">
        <v>6</v>
      </c>
      <c r="F361" s="5" t="s">
        <v>107</v>
      </c>
      <c r="G361" s="5" t="s">
        <v>287</v>
      </c>
      <c r="H361" s="5" t="s">
        <v>18</v>
      </c>
      <c r="I361" s="4">
        <v>6</v>
      </c>
      <c r="J361" s="17">
        <v>67</v>
      </c>
      <c r="K361" s="6">
        <f>ROUND(+J361*1.55,0)</f>
        <v>104</v>
      </c>
      <c r="L361" s="6">
        <f>ROUND(+J361*8.92,0)</f>
        <v>598</v>
      </c>
      <c r="M361" s="6">
        <f>ROUND(+J361*1.03,0)</f>
        <v>69</v>
      </c>
      <c r="N361" s="7">
        <f>ROUND(+J361/1.1,0)</f>
        <v>61</v>
      </c>
      <c r="O361" s="22"/>
    </row>
    <row r="362" spans="1:15" s="1" customFormat="1" ht="16" customHeight="1" x14ac:dyDescent="0.2">
      <c r="A362" s="24" t="s">
        <v>140</v>
      </c>
      <c r="B362" s="25" t="s">
        <v>106</v>
      </c>
      <c r="C362" s="25">
        <v>2013</v>
      </c>
      <c r="D362" s="26" t="s">
        <v>60</v>
      </c>
      <c r="E362" s="5" t="s">
        <v>6</v>
      </c>
      <c r="F362" s="5" t="s">
        <v>107</v>
      </c>
      <c r="G362" s="5" t="s">
        <v>287</v>
      </c>
      <c r="H362" s="5" t="s">
        <v>18</v>
      </c>
      <c r="I362" s="4">
        <v>12</v>
      </c>
      <c r="J362" s="17">
        <v>67</v>
      </c>
      <c r="K362" s="6">
        <f>ROUND(+J362*1.55,0)</f>
        <v>104</v>
      </c>
      <c r="L362" s="6">
        <f>ROUND(+J362*8.92,0)</f>
        <v>598</v>
      </c>
      <c r="M362" s="6">
        <f>ROUND(+J362*1.03,0)</f>
        <v>69</v>
      </c>
      <c r="N362" s="7">
        <f>ROUND(+J362/1.1,0)</f>
        <v>61</v>
      </c>
      <c r="O362" s="22"/>
    </row>
    <row r="363" spans="1:15" s="1" customFormat="1" ht="16" customHeight="1" x14ac:dyDescent="0.2">
      <c r="A363" s="24" t="s">
        <v>140</v>
      </c>
      <c r="B363" s="25" t="s">
        <v>106</v>
      </c>
      <c r="C363" s="25">
        <v>2014</v>
      </c>
      <c r="D363" s="26" t="s">
        <v>60</v>
      </c>
      <c r="E363" s="5" t="s">
        <v>6</v>
      </c>
      <c r="F363" s="5" t="s">
        <v>107</v>
      </c>
      <c r="G363" s="5" t="s">
        <v>287</v>
      </c>
      <c r="H363" s="5" t="s">
        <v>18</v>
      </c>
      <c r="I363" s="4">
        <v>6</v>
      </c>
      <c r="J363" s="17">
        <v>67</v>
      </c>
      <c r="K363" s="6">
        <f>ROUND(+J363*1.55,0)</f>
        <v>104</v>
      </c>
      <c r="L363" s="6">
        <f>ROUND(+J363*8.92,0)</f>
        <v>598</v>
      </c>
      <c r="M363" s="6">
        <f>ROUND(+J363*1.03,0)</f>
        <v>69</v>
      </c>
      <c r="N363" s="7">
        <f>ROUND(+J363/1.1,0)</f>
        <v>61</v>
      </c>
      <c r="O363" s="22"/>
    </row>
    <row r="364" spans="1:15" s="1" customFormat="1" ht="16" customHeight="1" x14ac:dyDescent="0.2">
      <c r="A364" s="24" t="s">
        <v>140</v>
      </c>
      <c r="B364" s="25" t="s">
        <v>106</v>
      </c>
      <c r="C364" s="25">
        <v>2016</v>
      </c>
      <c r="D364" s="26" t="s">
        <v>60</v>
      </c>
      <c r="E364" s="5" t="s">
        <v>6</v>
      </c>
      <c r="F364" s="5" t="s">
        <v>107</v>
      </c>
      <c r="G364" s="5" t="s">
        <v>287</v>
      </c>
      <c r="H364" s="5" t="s">
        <v>9</v>
      </c>
      <c r="I364" s="4">
        <v>2</v>
      </c>
      <c r="J364" s="17">
        <v>67</v>
      </c>
      <c r="K364" s="6">
        <f>ROUND(+J364*1.55,0)</f>
        <v>104</v>
      </c>
      <c r="L364" s="6">
        <f>ROUND(+J364*8.92,0)</f>
        <v>598</v>
      </c>
      <c r="M364" s="6">
        <f>ROUND(+J364*1.03,0)</f>
        <v>69</v>
      </c>
      <c r="N364" s="7">
        <f>ROUND(+J364/1.1,0)</f>
        <v>61</v>
      </c>
      <c r="O364" s="22"/>
    </row>
    <row r="365" spans="1:15" s="1" customFormat="1" ht="16" customHeight="1" x14ac:dyDescent="0.2">
      <c r="A365" s="24" t="s">
        <v>140</v>
      </c>
      <c r="B365" s="25" t="s">
        <v>106</v>
      </c>
      <c r="C365" s="25">
        <v>2017</v>
      </c>
      <c r="D365" s="26" t="s">
        <v>60</v>
      </c>
      <c r="E365" s="5" t="s">
        <v>6</v>
      </c>
      <c r="F365" s="5" t="s">
        <v>107</v>
      </c>
      <c r="G365" s="5" t="s">
        <v>287</v>
      </c>
      <c r="H365" s="5" t="s">
        <v>394</v>
      </c>
      <c r="I365" s="4">
        <v>3</v>
      </c>
      <c r="J365" s="17">
        <v>67</v>
      </c>
      <c r="K365" s="6">
        <f>ROUND(+J365*1.55,0)</f>
        <v>104</v>
      </c>
      <c r="L365" s="6">
        <f>ROUND(+J365*8.92,0)</f>
        <v>598</v>
      </c>
      <c r="M365" s="6">
        <f>ROUND(+J365*1.03,0)</f>
        <v>69</v>
      </c>
      <c r="N365" s="7">
        <f>ROUND(+J365/1.1,0)</f>
        <v>61</v>
      </c>
      <c r="O365" s="22"/>
    </row>
    <row r="366" spans="1:15" s="1" customFormat="1" ht="16" customHeight="1" x14ac:dyDescent="0.2">
      <c r="A366" s="24" t="s">
        <v>108</v>
      </c>
      <c r="B366" s="25" t="s">
        <v>114</v>
      </c>
      <c r="C366" s="25">
        <v>2008</v>
      </c>
      <c r="D366" s="26" t="s">
        <v>60</v>
      </c>
      <c r="E366" s="5" t="s">
        <v>6</v>
      </c>
      <c r="F366" s="5" t="s">
        <v>107</v>
      </c>
      <c r="G366" s="5" t="s">
        <v>290</v>
      </c>
      <c r="H366" s="5" t="s">
        <v>109</v>
      </c>
      <c r="I366" s="4">
        <v>2</v>
      </c>
      <c r="J366" s="17">
        <v>130</v>
      </c>
      <c r="K366" s="6">
        <f>ROUND(+J366*1.55,0)</f>
        <v>202</v>
      </c>
      <c r="L366" s="6">
        <f>ROUND(+J366*8.92,0)</f>
        <v>1160</v>
      </c>
      <c r="M366" s="6">
        <f>ROUND(+J366*1.03,0)</f>
        <v>134</v>
      </c>
      <c r="N366" s="7">
        <f>ROUND(+J366/1.1,0)</f>
        <v>118</v>
      </c>
      <c r="O366" s="22"/>
    </row>
    <row r="367" spans="1:15" s="1" customFormat="1" ht="16" customHeight="1" x14ac:dyDescent="0.2">
      <c r="A367" s="24" t="s">
        <v>108</v>
      </c>
      <c r="B367" s="25" t="s">
        <v>114</v>
      </c>
      <c r="C367" s="25">
        <v>2016</v>
      </c>
      <c r="D367" s="26" t="s">
        <v>60</v>
      </c>
      <c r="E367" s="5" t="s">
        <v>6</v>
      </c>
      <c r="F367" s="5" t="s">
        <v>107</v>
      </c>
      <c r="G367" s="5" t="s">
        <v>287</v>
      </c>
      <c r="H367" s="5" t="s">
        <v>18</v>
      </c>
      <c r="I367" s="4">
        <v>4</v>
      </c>
      <c r="J367" s="17">
        <v>65</v>
      </c>
      <c r="K367" s="6">
        <f>ROUND(+J367*1.55,0)</f>
        <v>101</v>
      </c>
      <c r="L367" s="6">
        <f>ROUND(+J367*8.92,0)</f>
        <v>580</v>
      </c>
      <c r="M367" s="6">
        <f>ROUND(+J367*1.03,0)</f>
        <v>67</v>
      </c>
      <c r="N367" s="7">
        <f>ROUND(+J367/1.1,0)</f>
        <v>59</v>
      </c>
      <c r="O367" s="22"/>
    </row>
    <row r="368" spans="1:15" s="1" customFormat="1" ht="16" customHeight="1" x14ac:dyDescent="0.2">
      <c r="A368" s="24" t="s">
        <v>108</v>
      </c>
      <c r="B368" s="25" t="s">
        <v>114</v>
      </c>
      <c r="C368" s="25">
        <v>2017</v>
      </c>
      <c r="D368" s="26" t="s">
        <v>60</v>
      </c>
      <c r="E368" s="5" t="s">
        <v>6</v>
      </c>
      <c r="F368" s="5" t="s">
        <v>107</v>
      </c>
      <c r="G368" s="5" t="s">
        <v>287</v>
      </c>
      <c r="H368" s="5" t="s">
        <v>18</v>
      </c>
      <c r="I368" s="4">
        <v>6</v>
      </c>
      <c r="J368" s="17">
        <v>60</v>
      </c>
      <c r="K368" s="6">
        <f>ROUND(+J368*1.55,0)</f>
        <v>93</v>
      </c>
      <c r="L368" s="6">
        <f>ROUND(+J368*8.92,0)</f>
        <v>535</v>
      </c>
      <c r="M368" s="6">
        <f>ROUND(+J368*1.03,0)</f>
        <v>62</v>
      </c>
      <c r="N368" s="7">
        <f>ROUND(+J368/1.1,0)</f>
        <v>55</v>
      </c>
      <c r="O368" s="22"/>
    </row>
    <row r="369" spans="1:15" s="1" customFormat="1" ht="16" customHeight="1" x14ac:dyDescent="0.2">
      <c r="A369" s="24" t="s">
        <v>402</v>
      </c>
      <c r="B369" s="25" t="s">
        <v>403</v>
      </c>
      <c r="C369" s="25">
        <v>2022</v>
      </c>
      <c r="D369" s="26" t="s">
        <v>60</v>
      </c>
      <c r="E369" s="5" t="s">
        <v>6</v>
      </c>
      <c r="F369" s="5" t="s">
        <v>404</v>
      </c>
      <c r="G369" s="5" t="s">
        <v>287</v>
      </c>
      <c r="H369" s="5" t="s">
        <v>194</v>
      </c>
      <c r="I369" s="4">
        <v>9</v>
      </c>
      <c r="J369" s="17">
        <v>34.5</v>
      </c>
      <c r="K369" s="6">
        <f>ROUND(+J369*1.55,0)</f>
        <v>53</v>
      </c>
      <c r="L369" s="6">
        <f>ROUND(+J369*8.92,0)</f>
        <v>308</v>
      </c>
      <c r="M369" s="6">
        <f>ROUND(+J369*1.03,0)</f>
        <v>36</v>
      </c>
      <c r="N369" s="7">
        <f>ROUND(+J369/1.1,0)</f>
        <v>31</v>
      </c>
      <c r="O369" s="22"/>
    </row>
    <row r="370" spans="1:15" s="1" customFormat="1" ht="16" customHeight="1" x14ac:dyDescent="0.2">
      <c r="A370" s="24" t="s">
        <v>215</v>
      </c>
      <c r="B370" s="25" t="s">
        <v>315</v>
      </c>
      <c r="C370" s="25">
        <v>2018</v>
      </c>
      <c r="D370" s="26" t="s">
        <v>35</v>
      </c>
      <c r="E370" s="5" t="s">
        <v>6</v>
      </c>
      <c r="F370" s="5" t="s">
        <v>37</v>
      </c>
      <c r="G370" s="5" t="s">
        <v>287</v>
      </c>
      <c r="H370" s="5" t="s">
        <v>109</v>
      </c>
      <c r="I370" s="4">
        <v>12</v>
      </c>
      <c r="J370" s="17">
        <v>280</v>
      </c>
      <c r="K370" s="6">
        <f>ROUND(+J370*1.55,0)</f>
        <v>434</v>
      </c>
      <c r="L370" s="6">
        <f>ROUND(+J370*8.92,0)</f>
        <v>2498</v>
      </c>
      <c r="M370" s="6">
        <f>ROUND(+J370*1.03,0)</f>
        <v>288</v>
      </c>
      <c r="N370" s="7">
        <f>ROUND(+J370/1.1,0)</f>
        <v>255</v>
      </c>
      <c r="O370" s="22"/>
    </row>
    <row r="371" spans="1:15" s="1" customFormat="1" ht="16" customHeight="1" x14ac:dyDescent="0.2">
      <c r="A371" s="24" t="s">
        <v>141</v>
      </c>
      <c r="B371" s="25" t="s">
        <v>141</v>
      </c>
      <c r="C371" s="25">
        <v>1998</v>
      </c>
      <c r="D371" s="26" t="s">
        <v>35</v>
      </c>
      <c r="E371" s="5" t="s">
        <v>6</v>
      </c>
      <c r="F371" s="5" t="s">
        <v>37</v>
      </c>
      <c r="G371" s="5" t="s">
        <v>287</v>
      </c>
      <c r="H371" s="5" t="s">
        <v>9</v>
      </c>
      <c r="I371" s="4">
        <v>1</v>
      </c>
      <c r="J371" s="17">
        <v>230</v>
      </c>
      <c r="K371" s="6">
        <f>ROUND(+J371*1.55,0)</f>
        <v>357</v>
      </c>
      <c r="L371" s="6">
        <f>ROUND(+J371*8.92,0)</f>
        <v>2052</v>
      </c>
      <c r="M371" s="6">
        <f>ROUND(+J371*1.03,0)</f>
        <v>237</v>
      </c>
      <c r="N371" s="7">
        <f>ROUND(+J371/1.1,0)</f>
        <v>209</v>
      </c>
      <c r="O371" s="22"/>
    </row>
    <row r="372" spans="1:15" s="1" customFormat="1" ht="16" customHeight="1" x14ac:dyDescent="0.2">
      <c r="A372" s="24" t="s">
        <v>115</v>
      </c>
      <c r="B372" s="25" t="s">
        <v>103</v>
      </c>
      <c r="C372" s="25">
        <v>1997</v>
      </c>
      <c r="D372" s="26" t="s">
        <v>35</v>
      </c>
      <c r="E372" s="5" t="s">
        <v>6</v>
      </c>
      <c r="F372" s="5" t="s">
        <v>37</v>
      </c>
      <c r="G372" s="5" t="s">
        <v>287</v>
      </c>
      <c r="H372" s="5" t="s">
        <v>9</v>
      </c>
      <c r="I372" s="4">
        <v>1</v>
      </c>
      <c r="J372" s="17">
        <v>290</v>
      </c>
      <c r="K372" s="6">
        <f>ROUND(+J372*1.55,0)</f>
        <v>450</v>
      </c>
      <c r="L372" s="6">
        <f>ROUND(+J372*8.92,0)</f>
        <v>2587</v>
      </c>
      <c r="M372" s="6">
        <f>ROUND(+J372*1.03,0)</f>
        <v>299</v>
      </c>
      <c r="N372" s="7">
        <f>ROUND(+J372/1.1,0)</f>
        <v>264</v>
      </c>
      <c r="O372" s="22"/>
    </row>
    <row r="373" spans="1:15" s="1" customFormat="1" ht="16" customHeight="1" x14ac:dyDescent="0.2">
      <c r="A373" s="24" t="s">
        <v>67</v>
      </c>
      <c r="B373" s="25" t="s">
        <v>67</v>
      </c>
      <c r="C373" s="25">
        <v>1993</v>
      </c>
      <c r="D373" s="26" t="s">
        <v>35</v>
      </c>
      <c r="E373" s="5" t="s">
        <v>6</v>
      </c>
      <c r="F373" s="5" t="s">
        <v>37</v>
      </c>
      <c r="G373" s="5" t="s">
        <v>287</v>
      </c>
      <c r="H373" s="5" t="s">
        <v>9</v>
      </c>
      <c r="I373" s="4">
        <v>2</v>
      </c>
      <c r="J373" s="17">
        <v>330</v>
      </c>
      <c r="K373" s="6">
        <f>ROUND(+J373*1.55,0)</f>
        <v>512</v>
      </c>
      <c r="L373" s="6">
        <f>ROUND(+J373*8.92,0)</f>
        <v>2944</v>
      </c>
      <c r="M373" s="6">
        <f>ROUND(+J373*1.03,0)</f>
        <v>340</v>
      </c>
      <c r="N373" s="7">
        <f>ROUND(+J373/1.1,0)</f>
        <v>300</v>
      </c>
      <c r="O373" s="22"/>
    </row>
    <row r="374" spans="1:15" s="1" customFormat="1" ht="16" customHeight="1" x14ac:dyDescent="0.2">
      <c r="A374" s="24" t="s">
        <v>67</v>
      </c>
      <c r="B374" s="25" t="s">
        <v>316</v>
      </c>
      <c r="C374" s="25">
        <v>1988</v>
      </c>
      <c r="D374" s="26" t="s">
        <v>35</v>
      </c>
      <c r="E374" s="5" t="s">
        <v>6</v>
      </c>
      <c r="F374" s="5" t="s">
        <v>37</v>
      </c>
      <c r="G374" s="5" t="s">
        <v>287</v>
      </c>
      <c r="H374" s="5" t="s">
        <v>9</v>
      </c>
      <c r="I374" s="4">
        <v>5</v>
      </c>
      <c r="J374" s="17">
        <v>350</v>
      </c>
      <c r="K374" s="6">
        <f>ROUND(+J374*1.55,0)</f>
        <v>543</v>
      </c>
      <c r="L374" s="6">
        <f>ROUND(+J374*8.92,0)</f>
        <v>3122</v>
      </c>
      <c r="M374" s="6">
        <f>ROUND(+J374*1.03,0)</f>
        <v>361</v>
      </c>
      <c r="N374" s="7">
        <f>ROUND(+J374/1.1,0)</f>
        <v>318</v>
      </c>
      <c r="O374" s="22"/>
    </row>
    <row r="375" spans="1:15" s="1" customFormat="1" ht="16" customHeight="1" x14ac:dyDescent="0.2">
      <c r="A375" s="24" t="s">
        <v>67</v>
      </c>
      <c r="B375" s="25" t="s">
        <v>317</v>
      </c>
      <c r="C375" s="25">
        <v>1985</v>
      </c>
      <c r="D375" s="26" t="s">
        <v>35</v>
      </c>
      <c r="E375" s="5" t="s">
        <v>6</v>
      </c>
      <c r="F375" s="5" t="s">
        <v>37</v>
      </c>
      <c r="G375" s="5" t="s">
        <v>287</v>
      </c>
      <c r="H375" s="5" t="s">
        <v>9</v>
      </c>
      <c r="I375" s="4">
        <v>1</v>
      </c>
      <c r="J375" s="17">
        <v>375</v>
      </c>
      <c r="K375" s="6">
        <f>ROUND(+J375*1.55,0)</f>
        <v>581</v>
      </c>
      <c r="L375" s="6">
        <f>ROUND(+J375*8.92,0)</f>
        <v>3345</v>
      </c>
      <c r="M375" s="6">
        <f>ROUND(+J375*1.03,0)</f>
        <v>386</v>
      </c>
      <c r="N375" s="7">
        <f>ROUND(+J375/1.1,0)</f>
        <v>341</v>
      </c>
      <c r="O375" s="22"/>
    </row>
    <row r="376" spans="1:15" s="1" customFormat="1" ht="16" customHeight="1" x14ac:dyDescent="0.2">
      <c r="A376" s="24" t="s">
        <v>67</v>
      </c>
      <c r="B376" s="25" t="s">
        <v>110</v>
      </c>
      <c r="C376" s="25">
        <v>1983</v>
      </c>
      <c r="D376" s="26" t="s">
        <v>35</v>
      </c>
      <c r="E376" s="5" t="s">
        <v>6</v>
      </c>
      <c r="F376" s="5" t="s">
        <v>37</v>
      </c>
      <c r="G376" s="5" t="s">
        <v>287</v>
      </c>
      <c r="H376" s="5" t="s">
        <v>9</v>
      </c>
      <c r="I376" s="4">
        <v>1</v>
      </c>
      <c r="J376" s="17">
        <v>340</v>
      </c>
      <c r="K376" s="6">
        <f>ROUND(+J376*1.55,0)</f>
        <v>527</v>
      </c>
      <c r="L376" s="6">
        <f>ROUND(+J376*8.92,0)</f>
        <v>3033</v>
      </c>
      <c r="M376" s="6">
        <f>ROUND(+J376*1.03,0)</f>
        <v>350</v>
      </c>
      <c r="N376" s="7">
        <f>ROUND(+J376/1.1,0)</f>
        <v>309</v>
      </c>
      <c r="O376" s="22"/>
    </row>
    <row r="377" spans="1:15" s="1" customFormat="1" ht="16" customHeight="1" x14ac:dyDescent="0.2">
      <c r="A377" s="24" t="s">
        <v>67</v>
      </c>
      <c r="B377" s="25" t="s">
        <v>110</v>
      </c>
      <c r="C377" s="25">
        <v>1993</v>
      </c>
      <c r="D377" s="26" t="s">
        <v>35</v>
      </c>
      <c r="E377" s="5" t="s">
        <v>6</v>
      </c>
      <c r="F377" s="5" t="s">
        <v>37</v>
      </c>
      <c r="G377" s="5" t="s">
        <v>287</v>
      </c>
      <c r="H377" s="5" t="s">
        <v>9</v>
      </c>
      <c r="I377" s="4">
        <v>3</v>
      </c>
      <c r="J377" s="17">
        <v>310</v>
      </c>
      <c r="K377" s="6">
        <f>ROUND(+J377*1.55,0)</f>
        <v>481</v>
      </c>
      <c r="L377" s="6">
        <f>ROUND(+J377*8.92,0)</f>
        <v>2765</v>
      </c>
      <c r="M377" s="6">
        <f>ROUND(+J377*1.03,0)</f>
        <v>319</v>
      </c>
      <c r="N377" s="7">
        <f>ROUND(+J377/1.1,0)</f>
        <v>282</v>
      </c>
      <c r="O377" s="22"/>
    </row>
    <row r="378" spans="1:15" s="1" customFormat="1" ht="16" customHeight="1" x14ac:dyDescent="0.2">
      <c r="A378" s="24" t="s">
        <v>372</v>
      </c>
      <c r="B378" s="25" t="s">
        <v>376</v>
      </c>
      <c r="C378" s="25">
        <v>2023</v>
      </c>
      <c r="D378" s="26" t="s">
        <v>35</v>
      </c>
      <c r="E378" s="5" t="s">
        <v>12</v>
      </c>
      <c r="F378" s="5" t="s">
        <v>374</v>
      </c>
      <c r="G378" s="5" t="s">
        <v>287</v>
      </c>
      <c r="H378" s="5" t="s">
        <v>18</v>
      </c>
      <c r="I378" s="4">
        <v>6</v>
      </c>
      <c r="J378" s="17">
        <v>250</v>
      </c>
      <c r="K378" s="6">
        <f>ROUND(+J378*1.55,0)</f>
        <v>388</v>
      </c>
      <c r="L378" s="6">
        <f>ROUND(+J378*8.92,0)</f>
        <v>2230</v>
      </c>
      <c r="M378" s="6">
        <f>ROUND(+J378*1.03,0)</f>
        <v>258</v>
      </c>
      <c r="N378" s="7">
        <f>ROUND(+J378/1.1,0)</f>
        <v>227</v>
      </c>
      <c r="O378" s="22"/>
    </row>
    <row r="379" spans="1:15" s="1" customFormat="1" ht="16" customHeight="1" x14ac:dyDescent="0.2">
      <c r="A379" s="24" t="s">
        <v>372</v>
      </c>
      <c r="B379" s="25" t="s">
        <v>373</v>
      </c>
      <c r="C379" s="25">
        <v>2023</v>
      </c>
      <c r="D379" s="26" t="s">
        <v>35</v>
      </c>
      <c r="E379" s="5" t="s">
        <v>6</v>
      </c>
      <c r="F379" s="5" t="s">
        <v>374</v>
      </c>
      <c r="G379" s="5" t="s">
        <v>287</v>
      </c>
      <c r="H379" s="5" t="s">
        <v>18</v>
      </c>
      <c r="I379" s="4">
        <v>6</v>
      </c>
      <c r="J379" s="17">
        <v>290</v>
      </c>
      <c r="K379" s="6">
        <f>ROUND(+J379*1.55,0)</f>
        <v>450</v>
      </c>
      <c r="L379" s="6">
        <f>ROUND(+J379*8.92,0)</f>
        <v>2587</v>
      </c>
      <c r="M379" s="6">
        <f>ROUND(+J379*1.03,0)</f>
        <v>299</v>
      </c>
      <c r="N379" s="7">
        <f>ROUND(+J379/1.1,0)</f>
        <v>264</v>
      </c>
      <c r="O379" s="22"/>
    </row>
    <row r="380" spans="1:15" s="1" customFormat="1" ht="16" customHeight="1" x14ac:dyDescent="0.2">
      <c r="A380" s="24" t="s">
        <v>372</v>
      </c>
      <c r="B380" s="25" t="s">
        <v>375</v>
      </c>
      <c r="C380" s="25">
        <v>2023</v>
      </c>
      <c r="D380" s="26" t="s">
        <v>35</v>
      </c>
      <c r="E380" s="5" t="s">
        <v>6</v>
      </c>
      <c r="F380" s="5" t="s">
        <v>374</v>
      </c>
      <c r="G380" s="5" t="s">
        <v>287</v>
      </c>
      <c r="H380" s="5" t="s">
        <v>18</v>
      </c>
      <c r="I380" s="4">
        <v>6</v>
      </c>
      <c r="J380" s="17">
        <v>290</v>
      </c>
      <c r="K380" s="6">
        <f>ROUND(+J380*1.55,0)</f>
        <v>450</v>
      </c>
      <c r="L380" s="6">
        <f>ROUND(+J380*8.92,0)</f>
        <v>2587</v>
      </c>
      <c r="M380" s="6">
        <f>ROUND(+J380*1.03,0)</f>
        <v>299</v>
      </c>
      <c r="N380" s="7">
        <f>ROUND(+J380/1.1,0)</f>
        <v>264</v>
      </c>
      <c r="O380" s="22"/>
    </row>
    <row r="381" spans="1:15" x14ac:dyDescent="0.2">
      <c r="J381" s="27"/>
    </row>
    <row r="382" spans="1:15" x14ac:dyDescent="0.2">
      <c r="A382" s="19" t="s">
        <v>77</v>
      </c>
      <c r="B382" s="19"/>
    </row>
    <row r="383" spans="1:15" x14ac:dyDescent="0.2">
      <c r="A383" s="19" t="s">
        <v>78</v>
      </c>
      <c r="B383" s="19"/>
    </row>
    <row r="384" spans="1:15" x14ac:dyDescent="0.2">
      <c r="A384" s="19" t="s">
        <v>142</v>
      </c>
      <c r="B384" s="19"/>
    </row>
    <row r="385" spans="1:2" x14ac:dyDescent="0.2">
      <c r="A385" s="19" t="s">
        <v>79</v>
      </c>
      <c r="B385" s="19"/>
    </row>
    <row r="386" spans="1:2" x14ac:dyDescent="0.2">
      <c r="A386" s="19" t="s">
        <v>73</v>
      </c>
      <c r="B386" s="19"/>
    </row>
    <row r="387" spans="1:2" x14ac:dyDescent="0.2">
      <c r="A387" s="19" t="s">
        <v>80</v>
      </c>
      <c r="B387" s="19"/>
    </row>
    <row r="388" spans="1:2" x14ac:dyDescent="0.2">
      <c r="A388" s="19" t="s">
        <v>81</v>
      </c>
      <c r="B388" s="19"/>
    </row>
  </sheetData>
  <sortState xmlns:xlrd2="http://schemas.microsoft.com/office/spreadsheetml/2017/richdata2" ref="A4:N380">
    <sortCondition ref="D4:D380"/>
    <sortCondition ref="F4:F380"/>
    <sortCondition descending="1" ref="E4:E380"/>
    <sortCondition ref="A4:A380"/>
    <sortCondition ref="B4:B380"/>
    <sortCondition ref="C4:C380"/>
  </sortState>
  <mergeCells count="1">
    <mergeCell ref="K2:N2"/>
  </mergeCells>
  <phoneticPr fontId="3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Stock</vt:lpstr>
      <vt:lpstr>'Current Stock'!Print_Area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Allsworth</dc:creator>
  <cp:lastModifiedBy>David Allsworth</cp:lastModifiedBy>
  <cp:lastPrinted>2026-06-12T16:03:54Z</cp:lastPrinted>
  <dcterms:created xsi:type="dcterms:W3CDTF">2023-04-13T15:08:04Z</dcterms:created>
  <dcterms:modified xsi:type="dcterms:W3CDTF">2026-10-23T13:17:59Z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08965-0e0a-4fb8-a23b-01b69d7878ad_Enabled">
    <vt:lpwstr>true</vt:lpwstr>
  </property>
  <property fmtid="{D5CDD505-2E9C-101B-9397-08002B2CF9AE}" pid="3" name="MSIP_Label_b4e08965-0e0a-4fb8-a23b-01b69d7878ad_SetDate">
    <vt:lpwstr>2023-12-15T16:04:13Z</vt:lpwstr>
  </property>
  <property fmtid="{D5CDD505-2E9C-101B-9397-08002B2CF9AE}" pid="4" name="MSIP_Label_b4e08965-0e0a-4fb8-a23b-01b69d7878ad_Method">
    <vt:lpwstr>Privileged</vt:lpwstr>
  </property>
  <property fmtid="{D5CDD505-2E9C-101B-9397-08002B2CF9AE}" pid="5" name="MSIP_Label_b4e08965-0e0a-4fb8-a23b-01b69d7878ad_Name">
    <vt:lpwstr>defa4170-0d19-0005-0001-bc88714345d2</vt:lpwstr>
  </property>
  <property fmtid="{D5CDD505-2E9C-101B-9397-08002B2CF9AE}" pid="6" name="MSIP_Label_b4e08965-0e0a-4fb8-a23b-01b69d7878ad_SiteId">
    <vt:lpwstr>094f5a41-a45f-40c7-bd08-84c83a409f79</vt:lpwstr>
  </property>
  <property fmtid="{D5CDD505-2E9C-101B-9397-08002B2CF9AE}" pid="7" name="MSIP_Label_b4e08965-0e0a-4fb8-a23b-01b69d7878ad_ActionId">
    <vt:lpwstr>15e421d7-bbb1-41c5-89db-aec57fc60f16</vt:lpwstr>
  </property>
  <property fmtid="{D5CDD505-2E9C-101B-9397-08002B2CF9AE}" pid="8" name="MSIP_Label_b4e08965-0e0a-4fb8-a23b-01b69d7878ad_ContentBits">
    <vt:lpwstr>0</vt:lpwstr>
  </property>
</Properties>
</file>