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ciones" sheetId="1" state="visible" r:id="rId3"/>
    <sheet name="Contenido obligatorio" sheetId="2" state="visible" r:id="rId4"/>
    <sheet name="Lo que no debe incluir" sheetId="3" state="visible" r:id="rId5"/>
    <sheet name="Trámite y depósito" sheetId="4" state="visible" r:id="rId6"/>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<sst xmlns="http://schemas.openxmlformats.org/spreadsheetml/2006/main" count="145" uniqueCount="137">
  <si>
    <t xml:space="preserve">Verificador del reglamento interior de trabajo</t>
  </si>
  <si>
    <t xml:space="preserve">Sabionet · Lista de verificación conforme a los artículos 422 a 425 y 330-D de la Ley Federal del Trabajo</t>
  </si>
  <si>
    <t xml:space="preserve">Para qué sirve este archivo</t>
  </si>
  <si>
    <t xml:space="preserve">Para revisar un reglamento interior de trabajo antes de depositarlo: si contiene las once materias que exige el artículo 423, si no contiene lo que la ley deja fuera, y si el trámite ante el Centro Federal de Conciliación y Registro Laboral está completo.</t>
  </si>
  <si>
    <t xml:space="preserve">Cómo se usa</t>
  </si>
  <si>
    <t xml:space="preserve">Llene únicamente las celdas con fondo claro. En las columnas de respuesta elija del menú desplegable. Las columnas de estado y los indicadores se calculan solos; no las escriba a mano.</t>
  </si>
  <si>
    <t xml:space="preserve">Hoja «Contenido obligatorio»</t>
  </si>
  <si>
    <t xml:space="preserve">Una fila por cada materia que la ley exige. Marque si su reglamento la incluye y anote en qué capítulo y artículo está. El indicador de la parte superior le dice cuántas materias obligatorias le faltan.</t>
  </si>
  <si>
    <t xml:space="preserve">Hoja «Lo que no debe incluir»</t>
  </si>
  <si>
    <t xml:space="preserve">Cuatro cosas que no deben aparecer en el reglamento. Aquí un «Sí» es un problema, no un acierto. Léala con cuidado: es donde más se equivocan las plantillas que circulan en internet.</t>
  </si>
  <si>
    <t xml:space="preserve">Hoja «Trámite y depósito»</t>
  </si>
  <si>
    <t xml:space="preserve">Los requisitos del depósito ante el Centro Federal y el conteo de los ocho días que el artículo 424, fracción II, da desde la firma para depositarlo.</t>
  </si>
  <si>
    <t xml:space="preserve">Advertencia</t>
  </si>
  <si>
    <t xml:space="preserve">Este archivo es una guía de revisión, no una opinión legal. Las referencias normativas están citadas para que usted pueda verificarlas en la fuente oficial.</t>
  </si>
  <si>
    <t xml:space="preserve">Marco normativo citado en este archivo</t>
  </si>
  <si>
    <t xml:space="preserve">• Ley Federal del Trabajo, artículos 422, 423, 424, 424 Bis, 425, 330-D, 47, 63, 132 fracción V, 176 y 1002.</t>
  </si>
  <si>
    <t xml:space="preserve">• Decreto de reforma publicado en el Diario Oficial de la Federación el 1 de mayo de 2019 (artículo 424, fracción II: el depósito pasó de la Junta de Conciliación y Arbitraje al Centro Federal de Conciliación y Registro Laboral).</t>
  </si>
  <si>
    <t xml:space="preserve">• Decreto de reforma publicado en el Diario Oficial de la Federación el 19 de diciembre de 2024, conocido como «Ley Silla» (artículo 422 y fracciones I, V, VIII y X del artículo 423).</t>
  </si>
  <si>
    <t xml:space="preserve">• Acuerdo publicado en el Diario Oficial de la Federación el 19 de agosto de 2026, en vigor desde el 9 de septiembre de 2026, que modificó los requisitos del trámite de depósito.</t>
  </si>
  <si>
    <t xml:space="preserve">Contenido obligatorio del reglamento</t>
  </si>
  <si>
    <t xml:space="preserve">Artículo 423 de la Ley Federal del Trabajo (once fracciones) más el artículo 330-D para teletrabajo.</t>
  </si>
  <si>
    <t xml:space="preserve">Materias obligatorias incluidas</t>
  </si>
  <si>
    <t xml:space="preserve">Materias obligatorias pendientes</t>
  </si>
  <si>
    <t xml:space="preserve">Avance</t>
  </si>
  <si>
    <t xml:space="preserve">Veredicto</t>
  </si>
  <si>
    <t xml:space="preserve">Fundamento</t>
  </si>
  <si>
    <t xml:space="preserve">Qué debe contener</t>
  </si>
  <si>
    <t xml:space="preserve">¿Lo incluye?</t>
  </si>
  <si>
    <t xml:space="preserve">Capítulo y artículo donde está</t>
  </si>
  <si>
    <t xml:space="preserve">Estado</t>
  </si>
  <si>
    <t xml:space="preserve">Nota</t>
  </si>
  <si>
    <t xml:space="preserve">Artículo 422</t>
  </si>
  <si>
    <t xml:space="preserve">El reglamento es el conjunto de disposiciones obligatorias para el desarrollo de los trabajos. No son materia de él las normas de orden técnico y administrativo que la empresa formula para la ejecución de los trabajos.</t>
  </si>
  <si>
    <t xml:space="preserve">Revise que el documento no mezcle manuales de operación con el reglamento.</t>
  </si>
  <si>
    <t xml:space="preserve">Artículo 424, fracción I</t>
  </si>
  <si>
    <t xml:space="preserve">Elaborado por una comisión mixta con igual número de representantes de las personas trabajadoras y de la persona empleadora.</t>
  </si>
  <si>
    <t xml:space="preserve">Debe existir acta de integración de la comisión. Sin ella, el depósito se observa.</t>
  </si>
  <si>
    <t xml:space="preserve">Artículo 423, fracción I</t>
  </si>
  <si>
    <t xml:space="preserve">Horas de entrada y salida, tiempo destinado para las comidas y periodos de reposo durante la jornada.</t>
  </si>
  <si>
    <t xml:space="preserve">Fracción reformada el 19 de diciembre de 2024.</t>
  </si>
  <si>
    <t xml:space="preserve">Artículo 423, fracción II</t>
  </si>
  <si>
    <t xml:space="preserve">Lugar y momento en que debe comenzar y terminar la jornada de trabajo.</t>
  </si>
  <si>
    <t xml:space="preserve">Artículo 423, fracción III</t>
  </si>
  <si>
    <t xml:space="preserve">Días y horas fijados para hacer la limpieza de las instalaciones, maquinaria, aparatos y útiles de trabajo.</t>
  </si>
  <si>
    <t xml:space="preserve">Artículo 423, fracción IV</t>
  </si>
  <si>
    <t xml:space="preserve">Días y lugares de pago.</t>
  </si>
  <si>
    <t xml:space="preserve">Artículo 423, fracción V</t>
  </si>
  <si>
    <t xml:space="preserve">Uso de asientos o sillas con respaldo a disposición de las personas trabajadoras.</t>
  </si>
  <si>
    <t xml:space="preserve">Contenido nuevo del decreto del 19 de diciembre de 2024. Todo reglamento depositado antes de esa fecha carece de esta fracción.</t>
  </si>
  <si>
    <t xml:space="preserve">Artículo 423, fracción VI</t>
  </si>
  <si>
    <t xml:space="preserve">Normas para prevenir riesgos de trabajo e instrucciones para prestar los primeros auxilios.</t>
  </si>
  <si>
    <t xml:space="preserve">Artículo 423, fracción VII</t>
  </si>
  <si>
    <t xml:space="preserve">Labores insalubres y peligrosas que no deben desempeñar personas menores de edad y la protección que deben tener las trabajadoras embarazadas.</t>
  </si>
  <si>
    <t xml:space="preserve">Artículo 423, fracción VIII</t>
  </si>
  <si>
    <t xml:space="preserve">Tiempo y forma en que deben someterse a los exámenes médicos, previos o periódicos, y a las medidas profilácticas que dicten las autoridades.</t>
  </si>
  <si>
    <t xml:space="preserve">Artículo 423, fracción IX</t>
  </si>
  <si>
    <t xml:space="preserve">Permisos y licencias.</t>
  </si>
  <si>
    <t xml:space="preserve">Artículo 423, fracción X</t>
  </si>
  <si>
    <t xml:space="preserve">Disposiciones disciplinarias y procedimientos para su aplicación. La suspensión en el trabajo no puede exceder de ocho días y la persona trabajadora tiene derecho a ser oída antes de que se aplique.</t>
  </si>
  <si>
    <t xml:space="preserve">Artículo 423, fracción XI</t>
  </si>
  <si>
    <t xml:space="preserve">Las demás normas necesarias y convenientes de acuerdo con la naturaleza de cada empresa o establecimiento, para conseguir la mayor seguridad y regularidad en el desarrollo del trabajo.</t>
  </si>
  <si>
    <t xml:space="preserve">Artículo 330-D</t>
  </si>
  <si>
    <t xml:space="preserve">Condiciones especiales de seguridad, salud y mecanismos de contacto para las personas en teletrabajo.</t>
  </si>
  <si>
    <t xml:space="preserve">Si la empresa tiene contrato colectivo de trabajo, estas condiciones van en él y aquí procede «No aplica».</t>
  </si>
  <si>
    <t xml:space="preserve">Artículo 425</t>
  </si>
  <si>
    <t xml:space="preserve">Constancia de que el reglamento se imprimió, se repartió entre las personas trabajadoras y se fijó en los lugares más visibles del establecimiento.</t>
  </si>
  <si>
    <t xml:space="preserve">No es una cláusula del reglamento sino un hecho que debe poder acreditarse.</t>
  </si>
  <si>
    <t xml:space="preserve">Lo que no debe incluir el reglamento</t>
  </si>
  <si>
    <t xml:space="preserve">En esta hoja un «Sí» es un hallazgo que debe corregirse antes de depositar.</t>
  </si>
  <si>
    <t xml:space="preserve">Hallazgos por corregir</t>
  </si>
  <si>
    <t xml:space="preserve">Qué no debe aparecer</t>
  </si>
  <si>
    <t xml:space="preserve">Por qué</t>
  </si>
  <si>
    <t xml:space="preserve">¿Aparece en el suyo?</t>
  </si>
  <si>
    <t xml:space="preserve">Dónde aparece / cómo se corrigió</t>
  </si>
  <si>
    <t xml:space="preserve">Causas de rescisión de la relación de trabajo</t>
  </si>
  <si>
    <t xml:space="preserve">Las causas de rescisión sin responsabilidad para la persona empleadora son únicamente las del artículo 47 de la Ley Federal del Trabajo. El instructivo del propio Centro Federal pide que no se incorporen al reglamento.</t>
  </si>
  <si>
    <t xml:space="preserve">Artículo 47 de la Ley Federal del Trabajo</t>
  </si>
  <si>
    <t xml:space="preserve">Es el error más frecuente. Un reglamento que inventa causales no amplía las del artículo 47: sólo añade una cláusula sin efecto.</t>
  </si>
  <si>
    <t xml:space="preserve">Normas de orden técnico y administrativo para la ejecución de los trabajos</t>
  </si>
  <si>
    <t xml:space="preserve">El artículo 422 las excluye expresamente de la materia del reglamento. Van en manuales y procedimientos separados.</t>
  </si>
  <si>
    <t xml:space="preserve">Artículo 422 de la Ley Federal del Trabajo</t>
  </si>
  <si>
    <t xml:space="preserve">Mezclarlas obliga a depositar de nuevo cada vez que cambie un procedimiento operativo.</t>
  </si>
  <si>
    <t xml:space="preserve">Disposiciones contrarias a la ley, a sus reglamentos o al contrato colectivo</t>
  </si>
  <si>
    <t xml:space="preserve">No producen efecto legal alguno, aunque estén firmadas y depositadas.</t>
  </si>
  <si>
    <t xml:space="preserve">Artículo 424, fracción III, de la Ley Federal del Trabajo</t>
  </si>
  <si>
    <t xml:space="preserve">Revise en particular suspensiones mayores a ocho días y descuentos no previstos en la ley.</t>
  </si>
  <si>
    <t xml:space="preserve">Información que no quiera que lea un competidor</t>
  </si>
  <si>
    <t xml:space="preserve">El Centro Federal debe publicar en internet, de forma gratuita, el texto íntegro de todos los reglamentos depositados.</t>
  </si>
  <si>
    <t xml:space="preserve">Artículo 424 Bis de la Ley Federal del Trabajo</t>
  </si>
  <si>
    <t xml:space="preserve">Nombres de clientes, tabuladores, procesos propios y datos personales no tienen por qué aparecer en el documento público.</t>
  </si>
  <si>
    <t xml:space="preserve">Suspensiones mayores a ocho días o aplicadas sin oír a la persona trabajadora</t>
  </si>
  <si>
    <t xml:space="preserve">La fracción X del artículo 423 fija el tope de ocho días y el derecho a ser oída antes de que se aplique la medida.</t>
  </si>
  <si>
    <t xml:space="preserve">Artículo 423, fracción X, reformado el 19 de diciembre de 2024</t>
  </si>
  <si>
    <t xml:space="preserve">Si su reglamento es anterior a diciembre de 2024, es probable que no mencione el derecho a ser oída.</t>
  </si>
  <si>
    <t xml:space="preserve">Referencias a la Junta de Conciliación y Arbitraje como autoridad del depósito</t>
  </si>
  <si>
    <t xml:space="preserve">La fracción II del artículo 424 fue reformada el 1 de mayo de 2019 y hoy nombra al Centro Federal de Conciliación y Registro Laboral.</t>
  </si>
  <si>
    <t xml:space="preserve">Artículo 424, fracción II, reformado el 1 de mayo de 2019</t>
  </si>
  <si>
    <t xml:space="preserve">Señal inequívoca de que la plantilla usada está desactualizada.</t>
  </si>
  <si>
    <t xml:space="preserve">Trámite de depósito ante el Centro Federal</t>
  </si>
  <si>
    <t xml:space="preserve">Homoclave del trámite: CENFECOREL-2021-326-029. Requisitos conforme al Acuerdo publicado el 19 de agosto de 2026, en vigor desde el 9 de septiembre de 2026.</t>
  </si>
  <si>
    <t xml:space="preserve">Fecha de firma del reglamento</t>
  </si>
  <si>
    <t xml:space="preserve">Fecha límite para depositar (ocho días)</t>
  </si>
  <si>
    <t xml:space="preserve">Días que faltan</t>
  </si>
  <si>
    <t xml:space="preserve">Situación</t>
  </si>
  <si>
    <t xml:space="preserve">El artículo 424, fracción II, da ocho días naturales contados desde la firma para depositar el reglamento ante el Centro Federal de Conciliación y Registro Laboral. El reglamento surte efectos desde la fecha del depósito, no desde la firma (artículo 425).</t>
  </si>
  <si>
    <t xml:space="preserve">Paso o requisito</t>
  </si>
  <si>
    <t xml:space="preserve">Detalle</t>
  </si>
  <si>
    <t xml:space="preserve">¿Hecho?</t>
  </si>
  <si>
    <t xml:space="preserve">Reglamento en versión editable y en formato PDF</t>
  </si>
  <si>
    <t xml:space="preserve">El documento completo, firmado por quienes integran la comisión mixta.</t>
  </si>
  <si>
    <t xml:space="preserve">Requisito del trámite</t>
  </si>
  <si>
    <t xml:space="preserve">Acta de la comisión mixta</t>
  </si>
  <si>
    <t xml:space="preserve">Con igual número de representantes de las personas trabajadoras y de la persona empleadora.</t>
  </si>
  <si>
    <t xml:space="preserve">Identificación de la persona que presenta el trámite</t>
  </si>
  <si>
    <t xml:space="preserve">El Acuerdo del 19 de agosto de 2026 incorporó la identidad digital Llave MX.</t>
  </si>
  <si>
    <t xml:space="preserve">Acuerdo del 19 de agosto de 2026</t>
  </si>
  <si>
    <t xml:space="preserve">Registro Federal de Contribuyentes del centro de trabajo</t>
  </si>
  <si>
    <t xml:space="preserve">Con el domicilio del centro de trabajo al que corresponde el reglamento.</t>
  </si>
  <si>
    <t xml:space="preserve">Comprobante de domicilio</t>
  </si>
  <si>
    <t xml:space="preserve">El Acuerdo del 19 de agosto de 2026 eliminó este requisito. Si se lo piden, cítelo.</t>
  </si>
  <si>
    <t xml:space="preserve">Eliminado por el Acuerdo del 19 de agosto de 2026</t>
  </si>
  <si>
    <t xml:space="preserve">Presentación en la plataforma del Centro Federal</t>
  </si>
  <si>
    <t xml:space="preserve">El trámite se presenta en línea; conserve el acuse con número de folio.</t>
  </si>
  <si>
    <t xml:space="preserve">Artículo 424, fracción II</t>
  </si>
  <si>
    <t xml:space="preserve">Resolución del Centro Federal</t>
  </si>
  <si>
    <t xml:space="preserve">El Acuerdo del 19 de agosto de 2026 redujo el plazo de resolución de veinte a quince días hábiles.</t>
  </si>
  <si>
    <t xml:space="preserve">Impresión, reparto y fijación en lugares visibles</t>
  </si>
  <si>
    <t xml:space="preserve">Las tres acciones son obligatorias y deben poder acreditarse.</t>
  </si>
  <si>
    <t xml:space="preserve">Publicación del texto íntegro en internet</t>
  </si>
  <si>
    <t xml:space="preserve">El Centro Federal publica gratuitamente el reglamento depositado. Verifique cómo quedó publicado el suyo.</t>
  </si>
  <si>
    <t xml:space="preserve">Artículo 424 Bis</t>
  </si>
  <si>
    <t xml:space="preserve">Qué pasa si no se deposita</t>
  </si>
  <si>
    <t xml:space="preserve">La falta de depósito del reglamento se sanciona conforme al artículo 1002 de la Ley Federal del Trabajo, que prevé una multa de 50 a 5 000 veces la Unidad de Medida y Actualización. El artículo 994 no contempla este supuesto.</t>
  </si>
  <si>
    <t xml:space="preserve">Valor diario de la UMA (pesos)</t>
  </si>
  <si>
    <t xml:space="preserve">Multa mínima (50 UMA)</t>
  </si>
  <si>
    <t xml:space="preserve">Multa máxima (5 000 UMA)</t>
  </si>
  <si>
    <t xml:space="preserve">Actualice el valor de la UMA cuando el Instituto Nacional de Estadística y Geografía publique el vigente; las dos multas se recalculan solas.</t>
  </si>
</sst>
</file>

<file path=xl/styles.xml><?xml version="1.0" encoding="utf-8"?>
<styleSheet xmlns="http://schemas.openxmlformats.org/spreadsheetml/2006/main">
  <numFmts count="5">
    <numFmt numFmtId="164" formatCode="General"/>
    <numFmt numFmtId="165" formatCode="General"/>
    <numFmt numFmtId="166" formatCode="0%"/>
    <numFmt numFmtId="167" formatCode="dd/mm/yyyy"/>
    <numFmt numFmtId="168" formatCode="\$#,##0.00"/>
  </numFmts>
  <fonts count="23">
    <font>
      <sz val="11"/>
      <color theme="1"/>
      <name val="Calibri"/>
      <family val="2"/>
      <charset val="1"/>
    </font>
    <font>
      <sz val="10"/>
      <name val="Arial"/>
      <family val="0"/>
    </font>
    <font>
      <sz val="10"/>
      <name val="Arial"/>
      <family val="0"/>
    </font>
    <font>
      <sz val="10"/>
      <name val="Arial"/>
      <family val="0"/>
    </font>
    <font>
      <b val="true"/>
      <sz val="18"/>
      <color rgb="FF6D1DB0"/>
      <name val="Arial"/>
      <family val="0"/>
      <charset val="1"/>
    </font>
    <font>
      <sz val="10"/>
      <color rgb="FF5A5A6E"/>
      <name val="Arial"/>
      <family val="0"/>
      <charset val="1"/>
    </font>
    <font>
      <b val="true"/>
      <sz val="11"/>
      <color rgb="FF6D1DB0"/>
      <name val="Arial"/>
      <family val="0"/>
      <charset val="1"/>
    </font>
    <font>
      <sz val="10"/>
      <color rgb="FF1A1A22"/>
      <name val="Arial"/>
      <family val="0"/>
      <charset val="1"/>
    </font>
    <font>
      <b val="true"/>
      <sz val="15"/>
      <color rgb="FF6D1DB0"/>
      <name val="Arial"/>
      <family val="0"/>
      <charset val="1"/>
    </font>
    <font>
      <b val="true"/>
      <sz val="9"/>
      <color rgb="FF5A5A6E"/>
      <name val="Arial"/>
      <family val="0"/>
      <charset val="1"/>
    </font>
    <font>
      <b val="true"/>
      <sz val="20"/>
      <color rgb="FF1E7B46"/>
      <name val="Arial"/>
      <family val="0"/>
      <charset val="1"/>
    </font>
    <font>
      <b val="true"/>
      <sz val="20"/>
      <color rgb="FFB3261E"/>
      <name val="Arial"/>
      <family val="0"/>
      <charset val="1"/>
    </font>
    <font>
      <b val="true"/>
      <sz val="20"/>
      <color rgb="FF6D1DB0"/>
      <name val="Arial"/>
      <family val="0"/>
      <charset val="1"/>
    </font>
    <font>
      <b val="true"/>
      <sz val="12"/>
      <color rgb="FF1A1A22"/>
      <name val="Arial"/>
      <family val="0"/>
      <charset val="1"/>
    </font>
    <font>
      <b val="true"/>
      <sz val="10"/>
      <color rgb="FFFFFFFF"/>
      <name val="Arial"/>
      <family val="0"/>
      <charset val="1"/>
    </font>
    <font>
      <b val="true"/>
      <sz val="9"/>
      <color rgb="FF6D1DB0"/>
      <name val="Arial"/>
      <family val="0"/>
      <charset val="1"/>
    </font>
    <font>
      <b val="true"/>
      <sz val="10"/>
      <color rgb="FF1A1A22"/>
      <name val="Arial"/>
      <family val="0"/>
      <charset val="1"/>
    </font>
    <font>
      <i val="true"/>
      <sz val="9"/>
      <color rgb="FF5A5A6E"/>
      <name val="Arial"/>
      <family val="0"/>
      <charset val="1"/>
    </font>
    <font>
      <sz val="12"/>
      <color rgb="FF1A1A22"/>
      <name val="Arial"/>
      <family val="0"/>
      <charset val="1"/>
    </font>
    <font>
      <b val="true"/>
      <sz val="12"/>
      <color rgb="FF6D1DB0"/>
      <name val="Arial"/>
      <family val="0"/>
      <charset val="1"/>
    </font>
    <font>
      <b val="true"/>
      <sz val="20"/>
      <color rgb="FF1A1A22"/>
      <name val="Arial"/>
      <family val="0"/>
      <charset val="1"/>
    </font>
    <font>
      <b val="true"/>
      <sz val="12"/>
      <color rgb="FF8A5A00"/>
      <name val="Arial"/>
      <family val="0"/>
      <charset val="1"/>
    </font>
    <font>
      <b val="true"/>
      <sz val="12"/>
      <color rgb="FFB3261E"/>
      <name val="Arial"/>
      <family val="0"/>
      <charset val="1"/>
    </font>
  </fonts>
  <fills count="5">
    <fill>
      <patternFill patternType="none"/>
    </fill>
    <fill>
      <patternFill patternType="gray125"/>
    </fill>
    <fill>
      <patternFill patternType="solid">
        <fgColor rgb="FFF3E9FD"/>
        <bgColor rgb="FFFDECEA"/>
      </patternFill>
    </fill>
    <fill>
      <patternFill patternType="solid">
        <fgColor rgb="FF6D1DB0"/>
        <bgColor rgb="FF800080"/>
      </patternFill>
    </fill>
    <fill>
      <patternFill patternType="solid">
        <fgColor rgb="FFFFFDF5"/>
        <bgColor rgb="FFFFFFFF"/>
      </patternFill>
    </fill>
  </fills>
  <borders count="2">
    <border diagonalUp="false" diagonalDown="false">
      <left/>
      <right/>
      <top/>
      <bottom/>
      <diagonal/>
    </border>
    <border diagonalUp="false" diagonalDown="false">
      <left style="thin">
        <color rgb="FFE2E2EA"/>
      </left>
      <right style="thin">
        <color rgb="FFE2E2EA"/>
      </right>
      <top style="thin">
        <color rgb="FFE2E2EA"/>
      </top>
      <bottom style="thin">
        <color rgb="FFE2E2EA"/>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1"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true" applyAlignment="true" applyProtection="false">
      <alignment horizontal="general" vertical="top"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5" fontId="10"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6"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true" applyProtection="false">
      <alignment horizontal="general" vertical="top" textRotation="0" wrapText="true" indent="0" shrinkToFit="false"/>
      <protection locked="true" hidden="false"/>
    </xf>
    <xf numFmtId="164" fontId="7" fillId="4" borderId="1" xfId="0" applyFont="true" applyBorder="true" applyAlignment="true" applyProtection="false">
      <alignment horizontal="center" vertical="center" textRotation="0" wrapText="false" indent="0" shrinkToFit="false"/>
      <protection locked="true" hidden="false"/>
    </xf>
    <xf numFmtId="164" fontId="7" fillId="4"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center" vertical="center" textRotation="0" wrapText="false" indent="0" shrinkToFit="false"/>
      <protection locked="true" hidden="false"/>
    </xf>
    <xf numFmtId="164" fontId="17" fillId="0"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true" applyProtection="false">
      <alignment horizontal="general" vertical="top" textRotation="0" wrapText="true" indent="0" shrinkToFit="false"/>
      <protection locked="true" hidden="false"/>
    </xf>
    <xf numFmtId="164" fontId="17" fillId="4" borderId="1" xfId="0" applyFont="true" applyBorder="true" applyAlignment="true" applyProtection="false">
      <alignment horizontal="general" vertical="top" textRotation="0" wrapText="true" indent="0" shrinkToFit="false"/>
      <protection locked="true" hidden="false"/>
    </xf>
    <xf numFmtId="164" fontId="17" fillId="0" borderId="0" xfId="0" applyFont="true" applyBorder="false" applyAlignment="true" applyProtection="false">
      <alignment horizontal="general" vertical="top" textRotation="0" wrapText="true" indent="0" shrinkToFit="false"/>
      <protection locked="true" hidden="false"/>
    </xf>
    <xf numFmtId="167" fontId="18" fillId="4" borderId="1" xfId="0" applyFont="true" applyBorder="true" applyAlignment="false" applyProtection="false">
      <alignment horizontal="general" vertical="bottom" textRotation="0" wrapText="false" indent="0" shrinkToFit="false"/>
      <protection locked="true" hidden="false"/>
    </xf>
    <xf numFmtId="167" fontId="19" fillId="0" borderId="1" xfId="0" applyFont="true" applyBorder="true" applyAlignment="false" applyProtection="false">
      <alignment horizontal="general" vertical="bottom" textRotation="0" wrapText="false" indent="0" shrinkToFit="false"/>
      <protection locked="true" hidden="false"/>
    </xf>
    <xf numFmtId="164" fontId="20"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center" textRotation="0" wrapText="true" indent="0" shrinkToFit="false"/>
      <protection locked="true" hidden="false"/>
    </xf>
    <xf numFmtId="164" fontId="17" fillId="0" borderId="0" xfId="0" applyFont="true" applyBorder="true" applyAlignment="true" applyProtection="false">
      <alignment horizontal="general" vertical="top" textRotation="0" wrapText="true" indent="0" shrinkToFit="false"/>
      <protection locked="true" hidden="false"/>
    </xf>
    <xf numFmtId="168" fontId="18" fillId="4" borderId="1" xfId="0" applyFont="true" applyBorder="true" applyAlignment="false" applyProtection="false">
      <alignment horizontal="general" vertical="bottom" textRotation="0" wrapText="false" indent="0" shrinkToFit="false"/>
      <protection locked="true" hidden="false"/>
    </xf>
    <xf numFmtId="168" fontId="21" fillId="0" borderId="1" xfId="0" applyFont="true" applyBorder="true" applyAlignment="false" applyProtection="false">
      <alignment horizontal="general" vertical="bottom" textRotation="0" wrapText="false" indent="0" shrinkToFit="false"/>
      <protection locked="true" hidden="false"/>
    </xf>
    <xf numFmtId="168" fontId="22"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3">
    <dxf>
      <font>
        <name val="Arial"/>
        <charset val="1"/>
        <family val="0"/>
        <b val="1"/>
        <color rgb="FF1E7B46"/>
        <sz val="10"/>
      </font>
      <fill>
        <patternFill>
          <bgColor rgb="FFE7F6EC"/>
        </patternFill>
      </fill>
    </dxf>
    <dxf>
      <font>
        <name val="Arial"/>
        <charset val="1"/>
        <family val="0"/>
        <b val="1"/>
        <color rgb="FFB3261E"/>
        <sz val="10"/>
      </font>
      <fill>
        <patternFill>
          <bgColor rgb="FFFDECEA"/>
        </patternFill>
      </fill>
    </dxf>
    <dxf>
      <font>
        <name val="Arial"/>
        <charset val="1"/>
        <family val="0"/>
        <b val="1"/>
        <color rgb="FF8A5A00"/>
        <sz val="10"/>
      </font>
      <fill>
        <patternFill>
          <bgColor rgb="FFFDF4E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A5A00"/>
      <rgbColor rgb="FF6D1DB0"/>
      <rgbColor rgb="FF1E7B46"/>
      <rgbColor rgb="FFC0C0C0"/>
      <rgbColor rgb="FF808080"/>
      <rgbColor rgb="FF9999FF"/>
      <rgbColor rgb="FF993366"/>
      <rgbColor rgb="FFFDF4E8"/>
      <rgbColor rgb="FFE7F6EC"/>
      <rgbColor rgb="FF660066"/>
      <rgbColor rgb="FFFF8080"/>
      <rgbColor rgb="FF0066CC"/>
      <rgbColor rgb="FFE2E2EA"/>
      <rgbColor rgb="FF000080"/>
      <rgbColor rgb="FFFF00FF"/>
      <rgbColor rgb="FFFFFF00"/>
      <rgbColor rgb="FF00FFFF"/>
      <rgbColor rgb="FF800080"/>
      <rgbColor rgb="FF800000"/>
      <rgbColor rgb="FF008080"/>
      <rgbColor rgb="FF0000FF"/>
      <rgbColor rgb="FF00CCFF"/>
      <rgbColor rgb="FFF3E9FD"/>
      <rgbColor rgb="FFFDECEA"/>
      <rgbColor rgb="FFFFFDF5"/>
      <rgbColor rgb="FF99CCFF"/>
      <rgbColor rgb="FFFF99CC"/>
      <rgbColor rgb="FFCC99FF"/>
      <rgbColor rgb="FFFFCC99"/>
      <rgbColor rgb="FF3366FF"/>
      <rgbColor rgb="FF33CCCC"/>
      <rgbColor rgb="FF99CC00"/>
      <rgbColor rgb="FFFFCC00"/>
      <rgbColor rgb="FFFF9900"/>
      <rgbColor rgb="FFFF6600"/>
      <rgbColor rgb="FF5A5A6E"/>
      <rgbColor rgb="FF969696"/>
      <rgbColor rgb="FF003366"/>
      <rgbColor rgb="FF339966"/>
      <rgbColor rgb="FF003300"/>
      <rgbColor rgb="FF333300"/>
      <rgbColor rgb="FFB3261E"/>
      <rgbColor rgb="FF993366"/>
      <rgbColor rgb="FF333399"/>
      <rgbColor rgb="FF1A1A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1DB0"/>
    <pageSetUpPr fitToPage="false"/>
  </sheetPr>
  <dimension ref="B2:C2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3" min="2" style="0" width="46"/>
    <col collapsed="false" customWidth="true" hidden="false" outlineLevel="0" max="5" min="4" style="0" width="14"/>
    <col collapsed="false" customWidth="true" hidden="false" outlineLevel="0" max="6" min="6" style="0" width="3"/>
  </cols>
  <sheetData>
    <row r="2" customFormat="false" ht="22.05" hidden="false" customHeight="false" outlineLevel="0" collapsed="false">
      <c r="B2" s="1" t="s">
        <v>0</v>
      </c>
    </row>
    <row r="3" customFormat="false" ht="15" hidden="false" customHeight="true" outlineLevel="0" collapsed="false">
      <c r="B3" s="2" t="s">
        <v>1</v>
      </c>
      <c r="C3" s="2"/>
    </row>
    <row r="5" customFormat="false" ht="55.5" hidden="false" customHeight="true" outlineLevel="0" collapsed="false">
      <c r="B5" s="3" t="s">
        <v>2</v>
      </c>
      <c r="C5" s="4" t="s">
        <v>3</v>
      </c>
    </row>
    <row r="7" customFormat="false" ht="55.5" hidden="false" customHeight="true" outlineLevel="0" collapsed="false">
      <c r="B7" s="3" t="s">
        <v>4</v>
      </c>
      <c r="C7" s="4" t="s">
        <v>5</v>
      </c>
    </row>
    <row r="9" customFormat="false" ht="55.5" hidden="false" customHeight="true" outlineLevel="0" collapsed="false">
      <c r="B9" s="3" t="s">
        <v>6</v>
      </c>
      <c r="C9" s="4" t="s">
        <v>7</v>
      </c>
    </row>
    <row r="11" customFormat="false" ht="55.5" hidden="false" customHeight="true" outlineLevel="0" collapsed="false">
      <c r="B11" s="3" t="s">
        <v>8</v>
      </c>
      <c r="C11" s="4" t="s">
        <v>9</v>
      </c>
    </row>
    <row r="13" customFormat="false" ht="55.5" hidden="false" customHeight="true" outlineLevel="0" collapsed="false">
      <c r="B13" s="3" t="s">
        <v>10</v>
      </c>
      <c r="C13" s="4" t="s">
        <v>11</v>
      </c>
    </row>
    <row r="15" customFormat="false" ht="55.5" hidden="false" customHeight="true" outlineLevel="0" collapsed="false">
      <c r="B15" s="3" t="s">
        <v>12</v>
      </c>
      <c r="C15" s="4" t="s">
        <v>13</v>
      </c>
    </row>
    <row r="18" customFormat="false" ht="15" hidden="false" customHeight="false" outlineLevel="0" collapsed="false">
      <c r="B18" s="5" t="s">
        <v>14</v>
      </c>
    </row>
    <row r="19" customFormat="false" ht="27.75" hidden="false" customHeight="true" outlineLevel="0" collapsed="false">
      <c r="B19" s="6" t="s">
        <v>15</v>
      </c>
      <c r="C19" s="6"/>
    </row>
    <row r="20" customFormat="false" ht="27.75" hidden="false" customHeight="true" outlineLevel="0" collapsed="false">
      <c r="B20" s="6" t="s">
        <v>16</v>
      </c>
      <c r="C20" s="6"/>
    </row>
    <row r="21" customFormat="false" ht="27.75" hidden="false" customHeight="true" outlineLevel="0" collapsed="false">
      <c r="B21" s="6" t="s">
        <v>17</v>
      </c>
      <c r="C21" s="6"/>
    </row>
    <row r="22" customFormat="false" ht="27.75" hidden="false" customHeight="true" outlineLevel="0" collapsed="false">
      <c r="B22" s="6" t="s">
        <v>18</v>
      </c>
      <c r="C22" s="6"/>
    </row>
  </sheetData>
  <mergeCells count="5">
    <mergeCell ref="B3:C3"/>
    <mergeCell ref="B19:C19"/>
    <mergeCell ref="B20:C20"/>
    <mergeCell ref="B21:C21"/>
    <mergeCell ref="B22:C2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1DB0"/>
    <pageSetUpPr fitToPage="false"/>
  </sheetPr>
  <dimension ref="B2:G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26"/>
    <col collapsed="false" customWidth="true" hidden="false" outlineLevel="0" max="3" min="3" style="0" width="52"/>
    <col collapsed="false" customWidth="true" hidden="false" outlineLevel="0" max="4" min="4" style="0" width="16"/>
    <col collapsed="false" customWidth="true" hidden="false" outlineLevel="0" max="5" min="5" style="0" width="26"/>
    <col collapsed="false" customWidth="true" hidden="false" outlineLevel="0" max="6" min="6" style="0" width="16"/>
    <col collapsed="false" customWidth="true" hidden="false" outlineLevel="0" max="7" min="7" style="0" width="30"/>
  </cols>
  <sheetData>
    <row r="2" customFormat="false" ht="18.55" hidden="false" customHeight="false" outlineLevel="0" collapsed="false">
      <c r="B2" s="7" t="s">
        <v>19</v>
      </c>
    </row>
    <row r="3" customFormat="false" ht="15" hidden="false" customHeight="true" outlineLevel="0" collapsed="false">
      <c r="B3" s="2" t="s">
        <v>20</v>
      </c>
      <c r="C3" s="2"/>
      <c r="D3" s="2"/>
      <c r="E3" s="2"/>
    </row>
    <row r="5" customFormat="false" ht="15" hidden="false" customHeight="false" outlineLevel="0" collapsed="false">
      <c r="B5" s="8" t="s">
        <v>21</v>
      </c>
      <c r="C5" s="8" t="s">
        <v>22</v>
      </c>
      <c r="D5" s="8" t="s">
        <v>23</v>
      </c>
      <c r="E5" s="8" t="s">
        <v>24</v>
      </c>
    </row>
    <row r="6" customFormat="false" ht="24.45" hidden="false" customHeight="false" outlineLevel="0" collapsed="false">
      <c r="B6" s="9" t="n">
        <f aca="false">COUNTIF($F$9:$F$23,"Cumple")</f>
        <v>0</v>
      </c>
      <c r="C6" s="10" t="n">
        <f aca="false">COUNTIF($F$9:$F$23,"FALTA")+COUNTIF($F$9:$F$23,"Falta indicar dónde")+COUNTIF($F$9:$F$23,"Sin revisar")</f>
        <v>15</v>
      </c>
      <c r="D6" s="11" t="n">
        <f aca="false">IF(($B$6+$C$6)=0,0,$B$6/($B$6+$C$6))</f>
        <v>0</v>
      </c>
      <c r="E6" s="12" t="str">
        <f aca="false">IF($C$6=0,"Listo para depositar","Aún no: faltan materias")</f>
        <v>Aún no: faltan materias</v>
      </c>
    </row>
    <row r="8" customFormat="false" ht="31.5" hidden="false" customHeight="true" outlineLevel="0" collapsed="false">
      <c r="B8" s="13" t="s">
        <v>25</v>
      </c>
      <c r="C8" s="13" t="s">
        <v>26</v>
      </c>
      <c r="D8" s="13" t="s">
        <v>27</v>
      </c>
      <c r="E8" s="13" t="s">
        <v>28</v>
      </c>
      <c r="F8" s="13" t="s">
        <v>29</v>
      </c>
      <c r="G8" s="13" t="s">
        <v>30</v>
      </c>
    </row>
    <row r="9" customFormat="false" ht="45.75" hidden="false" customHeight="true" outlineLevel="0" collapsed="false">
      <c r="B9" s="14" t="s">
        <v>31</v>
      </c>
      <c r="C9" s="4" t="s">
        <v>32</v>
      </c>
      <c r="D9" s="15"/>
      <c r="E9" s="16"/>
      <c r="F9" s="17" t="str">
        <f aca="false">IF($D9="","Sin revisar",IF($D9="No aplica","No aplica",IF($D9="No","FALTA",IF($E9="","Falta indicar dónde","Cumple"))))</f>
        <v>Sin revisar</v>
      </c>
      <c r="G9" s="18" t="s">
        <v>33</v>
      </c>
    </row>
    <row r="10" customFormat="false" ht="45.75" hidden="false" customHeight="true" outlineLevel="0" collapsed="false">
      <c r="B10" s="14" t="s">
        <v>34</v>
      </c>
      <c r="C10" s="4" t="s">
        <v>35</v>
      </c>
      <c r="D10" s="15"/>
      <c r="E10" s="16"/>
      <c r="F10" s="17" t="str">
        <f aca="false">IF($D10="","Sin revisar",IF($D10="No aplica","No aplica",IF($D10="No","FALTA",IF($E10="","Falta indicar dónde","Cumple"))))</f>
        <v>Sin revisar</v>
      </c>
      <c r="G10" s="18" t="s">
        <v>36</v>
      </c>
    </row>
    <row r="11" customFormat="false" ht="45.75" hidden="false" customHeight="true" outlineLevel="0" collapsed="false">
      <c r="B11" s="14" t="s">
        <v>37</v>
      </c>
      <c r="C11" s="4" t="s">
        <v>38</v>
      </c>
      <c r="D11" s="15"/>
      <c r="E11" s="16"/>
      <c r="F11" s="17" t="str">
        <f aca="false">IF($D11="","Sin revisar",IF($D11="No aplica","No aplica",IF($D11="No","FALTA",IF($E11="","Falta indicar dónde","Cumple"))))</f>
        <v>Sin revisar</v>
      </c>
      <c r="G11" s="18" t="s">
        <v>39</v>
      </c>
    </row>
    <row r="12" customFormat="false" ht="45.75" hidden="false" customHeight="true" outlineLevel="0" collapsed="false">
      <c r="B12" s="14" t="s">
        <v>40</v>
      </c>
      <c r="C12" s="4" t="s">
        <v>41</v>
      </c>
      <c r="D12" s="15"/>
      <c r="E12" s="16"/>
      <c r="F12" s="17" t="str">
        <f aca="false">IF($D12="","Sin revisar",IF($D12="No aplica","No aplica",IF($D12="No","FALTA",IF($E12="","Falta indicar dónde","Cumple"))))</f>
        <v>Sin revisar</v>
      </c>
      <c r="G12" s="18"/>
    </row>
    <row r="13" customFormat="false" ht="45.75" hidden="false" customHeight="true" outlineLevel="0" collapsed="false">
      <c r="B13" s="14" t="s">
        <v>42</v>
      </c>
      <c r="C13" s="4" t="s">
        <v>43</v>
      </c>
      <c r="D13" s="15"/>
      <c r="E13" s="16"/>
      <c r="F13" s="17" t="str">
        <f aca="false">IF($D13="","Sin revisar",IF($D13="No aplica","No aplica",IF($D13="No","FALTA",IF($E13="","Falta indicar dónde","Cumple"))))</f>
        <v>Sin revisar</v>
      </c>
      <c r="G13" s="18"/>
    </row>
    <row r="14" customFormat="false" ht="45.75" hidden="false" customHeight="true" outlineLevel="0" collapsed="false">
      <c r="B14" s="14" t="s">
        <v>44</v>
      </c>
      <c r="C14" s="4" t="s">
        <v>45</v>
      </c>
      <c r="D14" s="15"/>
      <c r="E14" s="16"/>
      <c r="F14" s="17" t="str">
        <f aca="false">IF($D14="","Sin revisar",IF($D14="No aplica","No aplica",IF($D14="No","FALTA",IF($E14="","Falta indicar dónde","Cumple"))))</f>
        <v>Sin revisar</v>
      </c>
      <c r="G14" s="18"/>
    </row>
    <row r="15" customFormat="false" ht="45.75" hidden="false" customHeight="true" outlineLevel="0" collapsed="false">
      <c r="B15" s="14" t="s">
        <v>46</v>
      </c>
      <c r="C15" s="4" t="s">
        <v>47</v>
      </c>
      <c r="D15" s="15"/>
      <c r="E15" s="16"/>
      <c r="F15" s="17" t="str">
        <f aca="false">IF($D15="","Sin revisar",IF($D15="No aplica","No aplica",IF($D15="No","FALTA",IF($E15="","Falta indicar dónde","Cumple"))))</f>
        <v>Sin revisar</v>
      </c>
      <c r="G15" s="18" t="s">
        <v>48</v>
      </c>
    </row>
    <row r="16" customFormat="false" ht="45.75" hidden="false" customHeight="true" outlineLevel="0" collapsed="false">
      <c r="B16" s="14" t="s">
        <v>49</v>
      </c>
      <c r="C16" s="4" t="s">
        <v>50</v>
      </c>
      <c r="D16" s="15"/>
      <c r="E16" s="16"/>
      <c r="F16" s="17" t="str">
        <f aca="false">IF($D16="","Sin revisar",IF($D16="No aplica","No aplica",IF($D16="No","FALTA",IF($E16="","Falta indicar dónde","Cumple"))))</f>
        <v>Sin revisar</v>
      </c>
      <c r="G16" s="18"/>
    </row>
    <row r="17" customFormat="false" ht="45.75" hidden="false" customHeight="true" outlineLevel="0" collapsed="false">
      <c r="B17" s="14" t="s">
        <v>51</v>
      </c>
      <c r="C17" s="4" t="s">
        <v>52</v>
      </c>
      <c r="D17" s="15"/>
      <c r="E17" s="16"/>
      <c r="F17" s="17" t="str">
        <f aca="false">IF($D17="","Sin revisar",IF($D17="No aplica","No aplica",IF($D17="No","FALTA",IF($E17="","Falta indicar dónde","Cumple"))))</f>
        <v>Sin revisar</v>
      </c>
      <c r="G17" s="18" t="s">
        <v>39</v>
      </c>
    </row>
    <row r="18" customFormat="false" ht="45.75" hidden="false" customHeight="true" outlineLevel="0" collapsed="false">
      <c r="B18" s="14" t="s">
        <v>53</v>
      </c>
      <c r="C18" s="4" t="s">
        <v>54</v>
      </c>
      <c r="D18" s="15"/>
      <c r="E18" s="16"/>
      <c r="F18" s="17" t="str">
        <f aca="false">IF($D18="","Sin revisar",IF($D18="No aplica","No aplica",IF($D18="No","FALTA",IF($E18="","Falta indicar dónde","Cumple"))))</f>
        <v>Sin revisar</v>
      </c>
      <c r="G18" s="18"/>
    </row>
    <row r="19" customFormat="false" ht="45.75" hidden="false" customHeight="true" outlineLevel="0" collapsed="false">
      <c r="B19" s="14" t="s">
        <v>55</v>
      </c>
      <c r="C19" s="4" t="s">
        <v>56</v>
      </c>
      <c r="D19" s="15"/>
      <c r="E19" s="16"/>
      <c r="F19" s="17" t="str">
        <f aca="false">IF($D19="","Sin revisar",IF($D19="No aplica","No aplica",IF($D19="No","FALTA",IF($E19="","Falta indicar dónde","Cumple"))))</f>
        <v>Sin revisar</v>
      </c>
      <c r="G19" s="18"/>
    </row>
    <row r="20" customFormat="false" ht="45.75" hidden="false" customHeight="true" outlineLevel="0" collapsed="false">
      <c r="B20" s="14" t="s">
        <v>57</v>
      </c>
      <c r="C20" s="4" t="s">
        <v>58</v>
      </c>
      <c r="D20" s="15"/>
      <c r="E20" s="16"/>
      <c r="F20" s="17" t="str">
        <f aca="false">IF($D20="","Sin revisar",IF($D20="No aplica","No aplica",IF($D20="No","FALTA",IF($E20="","Falta indicar dónde","Cumple"))))</f>
        <v>Sin revisar</v>
      </c>
      <c r="G20" s="18" t="s">
        <v>39</v>
      </c>
    </row>
    <row r="21" customFormat="false" ht="45.75" hidden="false" customHeight="true" outlineLevel="0" collapsed="false">
      <c r="B21" s="14" t="s">
        <v>59</v>
      </c>
      <c r="C21" s="4" t="s">
        <v>60</v>
      </c>
      <c r="D21" s="15"/>
      <c r="E21" s="16"/>
      <c r="F21" s="17" t="str">
        <f aca="false">IF($D21="","Sin revisar",IF($D21="No aplica","No aplica",IF($D21="No","FALTA",IF($E21="","Falta indicar dónde","Cumple"))))</f>
        <v>Sin revisar</v>
      </c>
      <c r="G21" s="18"/>
    </row>
    <row r="22" customFormat="false" ht="45.75" hidden="false" customHeight="true" outlineLevel="0" collapsed="false">
      <c r="B22" s="14" t="s">
        <v>61</v>
      </c>
      <c r="C22" s="4" t="s">
        <v>62</v>
      </c>
      <c r="D22" s="15"/>
      <c r="E22" s="16"/>
      <c r="F22" s="17" t="str">
        <f aca="false">IF($D22="","Sin revisar",IF($D22="No aplica","No aplica",IF($D22="No","FALTA",IF($E22="","Falta indicar dónde","Cumple"))))</f>
        <v>Sin revisar</v>
      </c>
      <c r="G22" s="18" t="s">
        <v>63</v>
      </c>
    </row>
    <row r="23" customFormat="false" ht="45.75" hidden="false" customHeight="true" outlineLevel="0" collapsed="false">
      <c r="B23" s="14" t="s">
        <v>64</v>
      </c>
      <c r="C23" s="4" t="s">
        <v>65</v>
      </c>
      <c r="D23" s="15"/>
      <c r="E23" s="16"/>
      <c r="F23" s="17" t="str">
        <f aca="false">IF($D23="","Sin revisar",IF($D23="No aplica","No aplica",IF($D23="No","FALTA",IF($E23="","Falta indicar dónde","Cumple"))))</f>
        <v>Sin revisar</v>
      </c>
      <c r="G23" s="18" t="s">
        <v>66</v>
      </c>
    </row>
  </sheetData>
  <mergeCells count="1">
    <mergeCell ref="B3:E3"/>
  </mergeCells>
  <conditionalFormatting sqref="F9:F23">
    <cfRule type="expression" priority="2" aboveAverage="0" equalAverage="0" bottom="0" percent="0" rank="0" text="" dxfId="0">
      <formula>$F9="Cumple"</formula>
    </cfRule>
    <cfRule type="expression" priority="3" aboveAverage="0" equalAverage="0" bottom="0" percent="0" rank="0" text="" dxfId="1">
      <formula>$F9="FALTA"</formula>
    </cfRule>
    <cfRule type="expression" priority="4" aboveAverage="0" equalAverage="0" bottom="0" percent="0" rank="0" text="" dxfId="2">
      <formula>$F9="Falta indicar dónde"</formula>
    </cfRule>
  </conditionalFormatting>
  <dataValidations count="1">
    <dataValidation allowBlank="true" errorStyle="stop" operator="between" showDropDown="false" showErrorMessage="false" showInputMessage="false" sqref="D9:D23" type="list">
      <formula1>"Sí,No,No aplica"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1DB0"/>
    <pageSetUpPr fitToPage="false"/>
  </sheetPr>
  <dimension ref="B2:G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56"/>
    <col collapsed="false" customWidth="true" hidden="false" outlineLevel="0" max="4" min="4" style="0" width="30"/>
    <col collapsed="false" customWidth="true" hidden="false" outlineLevel="0" max="5" min="5" style="0" width="18"/>
    <col collapsed="false" customWidth="true" hidden="false" outlineLevel="0" max="6" min="6" style="0" width="36"/>
    <col collapsed="false" customWidth="true" hidden="false" outlineLevel="0" max="7" min="7" style="0" width="40"/>
  </cols>
  <sheetData>
    <row r="2" customFormat="false" ht="18.55" hidden="false" customHeight="false" outlineLevel="0" collapsed="false">
      <c r="B2" s="7" t="s">
        <v>67</v>
      </c>
    </row>
    <row r="3" customFormat="false" ht="15" hidden="false" customHeight="true" outlineLevel="0" collapsed="false">
      <c r="B3" s="2" t="s">
        <v>68</v>
      </c>
      <c r="C3" s="2"/>
      <c r="D3" s="2"/>
    </row>
    <row r="5" customFormat="false" ht="15" hidden="false" customHeight="false" outlineLevel="0" collapsed="false">
      <c r="B5" s="8" t="s">
        <v>69</v>
      </c>
    </row>
    <row r="6" customFormat="false" ht="24.45" hidden="false" customHeight="false" outlineLevel="0" collapsed="false">
      <c r="B6" s="10" t="n">
        <f aca="false">COUNTIF($E$9:$E$14,"Sí")</f>
        <v>0</v>
      </c>
      <c r="C6" s="12" t="str">
        <f aca="false">IF(COUNTBLANK($E$9:$E$14)&gt;0,"Revisión incompleta",IF($B$6=0,"Sin hallazgos","Corrija los hallazgos antes de depositar"))</f>
        <v>Revisión incompleta</v>
      </c>
    </row>
    <row r="8" customFormat="false" ht="31.5" hidden="false" customHeight="true" outlineLevel="0" collapsed="false">
      <c r="B8" s="13" t="s">
        <v>70</v>
      </c>
      <c r="C8" s="13" t="s">
        <v>71</v>
      </c>
      <c r="D8" s="13" t="s">
        <v>25</v>
      </c>
      <c r="E8" s="13" t="s">
        <v>72</v>
      </c>
      <c r="F8" s="13" t="s">
        <v>73</v>
      </c>
    </row>
    <row r="9" customFormat="false" ht="55.5" hidden="false" customHeight="true" outlineLevel="0" collapsed="false">
      <c r="B9" s="19" t="s">
        <v>74</v>
      </c>
      <c r="C9" s="4" t="s">
        <v>75</v>
      </c>
      <c r="D9" s="14" t="s">
        <v>76</v>
      </c>
      <c r="E9" s="15"/>
      <c r="F9" s="20"/>
      <c r="G9" s="21" t="s">
        <v>77</v>
      </c>
    </row>
    <row r="10" customFormat="false" ht="55.5" hidden="false" customHeight="true" outlineLevel="0" collapsed="false">
      <c r="B10" s="19" t="s">
        <v>78</v>
      </c>
      <c r="C10" s="4" t="s">
        <v>79</v>
      </c>
      <c r="D10" s="14" t="s">
        <v>80</v>
      </c>
      <c r="E10" s="15"/>
      <c r="F10" s="20"/>
      <c r="G10" s="21" t="s">
        <v>81</v>
      </c>
    </row>
    <row r="11" customFormat="false" ht="55.5" hidden="false" customHeight="true" outlineLevel="0" collapsed="false">
      <c r="B11" s="19" t="s">
        <v>82</v>
      </c>
      <c r="C11" s="4" t="s">
        <v>83</v>
      </c>
      <c r="D11" s="14" t="s">
        <v>84</v>
      </c>
      <c r="E11" s="15"/>
      <c r="F11" s="20"/>
      <c r="G11" s="21" t="s">
        <v>85</v>
      </c>
    </row>
    <row r="12" customFormat="false" ht="55.5" hidden="false" customHeight="true" outlineLevel="0" collapsed="false">
      <c r="B12" s="19" t="s">
        <v>86</v>
      </c>
      <c r="C12" s="4" t="s">
        <v>87</v>
      </c>
      <c r="D12" s="14" t="s">
        <v>88</v>
      </c>
      <c r="E12" s="15"/>
      <c r="F12" s="20"/>
      <c r="G12" s="21" t="s">
        <v>89</v>
      </c>
    </row>
    <row r="13" customFormat="false" ht="55.5" hidden="false" customHeight="true" outlineLevel="0" collapsed="false">
      <c r="B13" s="19" t="s">
        <v>90</v>
      </c>
      <c r="C13" s="4" t="s">
        <v>91</v>
      </c>
      <c r="D13" s="14" t="s">
        <v>92</v>
      </c>
      <c r="E13" s="15"/>
      <c r="F13" s="20"/>
      <c r="G13" s="21" t="s">
        <v>93</v>
      </c>
    </row>
    <row r="14" customFormat="false" ht="55.5" hidden="false" customHeight="true" outlineLevel="0" collapsed="false">
      <c r="B14" s="19" t="s">
        <v>94</v>
      </c>
      <c r="C14" s="4" t="s">
        <v>95</v>
      </c>
      <c r="D14" s="14" t="s">
        <v>96</v>
      </c>
      <c r="E14" s="15"/>
      <c r="F14" s="20"/>
      <c r="G14" s="21" t="s">
        <v>97</v>
      </c>
    </row>
  </sheetData>
  <mergeCells count="1">
    <mergeCell ref="B3:D3"/>
  </mergeCells>
  <conditionalFormatting sqref="E9:E14">
    <cfRule type="expression" priority="2" aboveAverage="0" equalAverage="0" bottom="0" percent="0" rank="0" text="" dxfId="1">
      <formula>$E9="Sí"</formula>
    </cfRule>
    <cfRule type="expression" priority="3" aboveAverage="0" equalAverage="0" bottom="0" percent="0" rank="0" text="" dxfId="0">
      <formula>$E9="No"</formula>
    </cfRule>
  </conditionalFormatting>
  <dataValidations count="1">
    <dataValidation allowBlank="true" errorStyle="stop" operator="between" showDropDown="false" showErrorMessage="false" showInputMessage="false" sqref="E9:E14" type="list">
      <formula1>"Sí,No"</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6D1DB0"/>
    <pageSetUpPr fitToPage="false"/>
  </sheetPr>
  <dimension ref="B2:E2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4"/>
    <col collapsed="false" customWidth="true" hidden="false" outlineLevel="0" max="2" min="2" style="0" width="34"/>
    <col collapsed="false" customWidth="true" hidden="false" outlineLevel="0" max="3" min="3" style="0" width="58"/>
    <col collapsed="false" customWidth="true" hidden="false" outlineLevel="0" max="4" min="4" style="0" width="34"/>
    <col collapsed="false" customWidth="true" hidden="false" outlineLevel="0" max="5" min="5" style="0" width="18"/>
    <col collapsed="false" customWidth="true" hidden="false" outlineLevel="0" max="6" min="6" style="0" width="4"/>
  </cols>
  <sheetData>
    <row r="2" customFormat="false" ht="18.55" hidden="false" customHeight="false" outlineLevel="0" collapsed="false">
      <c r="B2" s="7" t="s">
        <v>98</v>
      </c>
    </row>
    <row r="3" customFormat="false" ht="27.75" hidden="false" customHeight="true" outlineLevel="0" collapsed="false">
      <c r="B3" s="2" t="s">
        <v>99</v>
      </c>
      <c r="C3" s="2"/>
      <c r="D3" s="2"/>
    </row>
    <row r="5" customFormat="false" ht="15" hidden="false" customHeight="false" outlineLevel="0" collapsed="false">
      <c r="B5" s="8" t="s">
        <v>100</v>
      </c>
      <c r="C5" s="8" t="s">
        <v>101</v>
      </c>
      <c r="D5" s="8" t="s">
        <v>102</v>
      </c>
      <c r="E5" s="8" t="s">
        <v>103</v>
      </c>
    </row>
    <row r="6" customFormat="false" ht="26.85" hidden="false" customHeight="false" outlineLevel="0" collapsed="false">
      <c r="B6" s="22"/>
      <c r="C6" s="23" t="str">
        <f aca="false">IF($B$6="","",$B$6+8)</f>
        <v/>
      </c>
      <c r="D6" s="24" t="str">
        <f aca="true">IF($B$6="","",$C$6-TODAY())</f>
        <v/>
      </c>
      <c r="E6" s="25" t="str">
        <f aca="false">IF($B$6="","Capture la fecha de firma",IF($D$6&lt;0,"Fuera de plazo",IF($D$6=0,"Vence hoy","En plazo")))</f>
        <v>Capture la fecha de firma</v>
      </c>
    </row>
    <row r="7" customFormat="false" ht="27.75" hidden="false" customHeight="true" outlineLevel="0" collapsed="false">
      <c r="B7" s="26" t="s">
        <v>104</v>
      </c>
      <c r="C7" s="26"/>
      <c r="D7" s="26"/>
      <c r="E7" s="26"/>
    </row>
    <row r="10" customFormat="false" ht="31.5" hidden="false" customHeight="true" outlineLevel="0" collapsed="false">
      <c r="B10" s="13" t="s">
        <v>105</v>
      </c>
      <c r="C10" s="13" t="s">
        <v>106</v>
      </c>
      <c r="D10" s="13" t="s">
        <v>25</v>
      </c>
      <c r="E10" s="13" t="s">
        <v>107</v>
      </c>
    </row>
    <row r="11" customFormat="false" ht="39.75" hidden="false" customHeight="true" outlineLevel="0" collapsed="false">
      <c r="B11" s="19" t="s">
        <v>108</v>
      </c>
      <c r="C11" s="4" t="s">
        <v>109</v>
      </c>
      <c r="D11" s="14" t="s">
        <v>110</v>
      </c>
      <c r="E11" s="15"/>
    </row>
    <row r="12" customFormat="false" ht="39.75" hidden="false" customHeight="true" outlineLevel="0" collapsed="false">
      <c r="B12" s="19" t="s">
        <v>111</v>
      </c>
      <c r="C12" s="4" t="s">
        <v>112</v>
      </c>
      <c r="D12" s="14" t="s">
        <v>34</v>
      </c>
      <c r="E12" s="15"/>
    </row>
    <row r="13" customFormat="false" ht="39.75" hidden="false" customHeight="true" outlineLevel="0" collapsed="false">
      <c r="B13" s="19" t="s">
        <v>113</v>
      </c>
      <c r="C13" s="4" t="s">
        <v>114</v>
      </c>
      <c r="D13" s="14" t="s">
        <v>115</v>
      </c>
      <c r="E13" s="15"/>
    </row>
    <row r="14" customFormat="false" ht="39.75" hidden="false" customHeight="true" outlineLevel="0" collapsed="false">
      <c r="B14" s="19" t="s">
        <v>116</v>
      </c>
      <c r="C14" s="4" t="s">
        <v>117</v>
      </c>
      <c r="D14" s="14" t="s">
        <v>110</v>
      </c>
      <c r="E14" s="15"/>
    </row>
    <row r="15" customFormat="false" ht="39.75" hidden="false" customHeight="true" outlineLevel="0" collapsed="false">
      <c r="B15" s="19" t="s">
        <v>118</v>
      </c>
      <c r="C15" s="4" t="s">
        <v>119</v>
      </c>
      <c r="D15" s="14" t="s">
        <v>120</v>
      </c>
      <c r="E15" s="15"/>
    </row>
    <row r="16" customFormat="false" ht="39.75" hidden="false" customHeight="true" outlineLevel="0" collapsed="false">
      <c r="B16" s="19" t="s">
        <v>121</v>
      </c>
      <c r="C16" s="4" t="s">
        <v>122</v>
      </c>
      <c r="D16" s="14" t="s">
        <v>123</v>
      </c>
      <c r="E16" s="15"/>
    </row>
    <row r="17" customFormat="false" ht="39.75" hidden="false" customHeight="true" outlineLevel="0" collapsed="false">
      <c r="B17" s="19" t="s">
        <v>124</v>
      </c>
      <c r="C17" s="4" t="s">
        <v>125</v>
      </c>
      <c r="D17" s="14" t="s">
        <v>115</v>
      </c>
      <c r="E17" s="15"/>
    </row>
    <row r="18" customFormat="false" ht="39.75" hidden="false" customHeight="true" outlineLevel="0" collapsed="false">
      <c r="B18" s="19" t="s">
        <v>126</v>
      </c>
      <c r="C18" s="4" t="s">
        <v>127</v>
      </c>
      <c r="D18" s="14" t="s">
        <v>64</v>
      </c>
      <c r="E18" s="15"/>
    </row>
    <row r="19" customFormat="false" ht="39.75" hidden="false" customHeight="true" outlineLevel="0" collapsed="false">
      <c r="B19" s="19" t="s">
        <v>128</v>
      </c>
      <c r="C19" s="4" t="s">
        <v>129</v>
      </c>
      <c r="D19" s="14" t="s">
        <v>130</v>
      </c>
      <c r="E19" s="15"/>
    </row>
    <row r="22" customFormat="false" ht="15" hidden="false" customHeight="false" outlineLevel="0" collapsed="false">
      <c r="B22" s="5" t="s">
        <v>131</v>
      </c>
    </row>
    <row r="23" customFormat="false" ht="30" hidden="false" customHeight="true" outlineLevel="0" collapsed="false">
      <c r="B23" s="6" t="s">
        <v>132</v>
      </c>
      <c r="C23" s="6"/>
      <c r="D23" s="6"/>
      <c r="E23" s="6"/>
    </row>
    <row r="25" customFormat="false" ht="15" hidden="false" customHeight="false" outlineLevel="0" collapsed="false">
      <c r="B25" s="8" t="s">
        <v>133</v>
      </c>
      <c r="C25" s="8" t="s">
        <v>134</v>
      </c>
      <c r="D25" s="8" t="s">
        <v>135</v>
      </c>
    </row>
    <row r="26" customFormat="false" ht="15" hidden="false" customHeight="false" outlineLevel="0" collapsed="false">
      <c r="B26" s="27" t="n">
        <v>117.31</v>
      </c>
      <c r="C26" s="28" t="n">
        <f aca="false">50*$B$26</f>
        <v>5865.5</v>
      </c>
      <c r="D26" s="29" t="n">
        <f aca="false">5000*$B$26</f>
        <v>586550</v>
      </c>
    </row>
    <row r="28" customFormat="false" ht="15" hidden="false" customHeight="true" outlineLevel="0" collapsed="false">
      <c r="B28" s="26" t="s">
        <v>136</v>
      </c>
      <c r="C28" s="26"/>
      <c r="D28" s="26"/>
      <c r="E28" s="26"/>
    </row>
  </sheetData>
  <mergeCells count="4">
    <mergeCell ref="B3:D3"/>
    <mergeCell ref="B7:E7"/>
    <mergeCell ref="B23:E23"/>
    <mergeCell ref="B28:E28"/>
  </mergeCells>
  <conditionalFormatting sqref="E11:E19">
    <cfRule type="expression" priority="2" aboveAverage="0" equalAverage="0" bottom="0" percent="0" rank="0" text="" dxfId="0">
      <formula>$E11="Sí"</formula>
    </cfRule>
    <cfRule type="expression" priority="3" aboveAverage="0" equalAverage="0" bottom="0" percent="0" rank="0" text="" dxfId="1">
      <formula>$E11="No"</formula>
    </cfRule>
  </conditionalFormatting>
  <dataValidations count="1">
    <dataValidation allowBlank="true" errorStyle="stop" operator="between" showDropDown="false" showErrorMessage="false" showInputMessage="false" sqref="E11:E19" type="list">
      <formula1>"Sí,No,No aplica"</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2026-10-10T17:52:34Z</dcterms:created>
  <dc:creator>openpyxl</dc:creator>
  <dc:description/>
  <dc:language>en-US</dc:language>
  <cp:lastModifiedBy/>
  <dcterms:modified xsi:type="dcterms:W3CDTF">2026-10-10T17:52:34Z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