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S 541/2. Tabla/"/>
    </mc:Choice>
  </mc:AlternateContent>
  <xr:revisionPtr revIDLastSave="23" documentId="8_{E5791A38-0D9B-45AB-B64C-0E001494F0A9}" xr6:coauthVersionLast="47" xr6:coauthVersionMax="47" xr10:uidLastSave="{36C0CEF8-C4C7-4BCF-8E8D-462BC0A6DFEF}"/>
  <bookViews>
    <workbookView xWindow="12710" yWindow="0" windowWidth="12980" windowHeight="15370" xr2:uid="{439019AB-8366-443F-9F4F-C6128C6CCCA8}"/>
  </bookViews>
  <sheets>
    <sheet name="Tabla1" sheetId="1" r:id="rId1"/>
    <sheet name="Tabla2" sheetId="2" r:id="rId2"/>
    <sheet name="Tabla3" sheetId="4" r:id="rId3"/>
    <sheet name="Tabla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C8" i="1"/>
  <c r="D8" i="1"/>
  <c r="E8" i="1" s="1"/>
  <c r="B8" i="1"/>
</calcChain>
</file>

<file path=xl/sharedStrings.xml><?xml version="1.0" encoding="utf-8"?>
<sst xmlns="http://schemas.openxmlformats.org/spreadsheetml/2006/main" count="38" uniqueCount="31">
  <si>
    <t>Patentes Municipales</t>
  </si>
  <si>
    <t>Impuesto sobre la Propiedad</t>
  </si>
  <si>
    <t>Contribución sobre Ingresos (Individuos)</t>
  </si>
  <si>
    <t>Contribución sobre Ingresos (Corporaciones)</t>
  </si>
  <si>
    <t>Impuesto sobre Ventas y Usos (IVU)</t>
  </si>
  <si>
    <t>Total</t>
  </si>
  <si>
    <t>Decretos</t>
  </si>
  <si>
    <t>Recaudos</t>
  </si>
  <si>
    <t>Cambio
 (2022 vs. 2021)</t>
  </si>
  <si>
    <t>Hospitales</t>
  </si>
  <si>
    <t>Salario Promedio por Empleado</t>
  </si>
  <si>
    <t>-</t>
  </si>
  <si>
    <t>NAICS</t>
  </si>
  <si>
    <t>Núm. de Establecimientos</t>
  </si>
  <si>
    <t>Nómina pagada 
(en miles $)</t>
  </si>
  <si>
    <t>Cantidad de Empelados</t>
  </si>
  <si>
    <t>Servicios de atención ambulatoria</t>
  </si>
  <si>
    <t>Consultorio de médicos</t>
  </si>
  <si>
    <t>Consultorio de dentistas</t>
  </si>
  <si>
    <t>Consultorio de otros profesionales de la salud</t>
  </si>
  <si>
    <t>Centros de atención ambulatoria</t>
  </si>
  <si>
    <t>Laboratorios médicos y de diagnóstico</t>
  </si>
  <si>
    <t>Servicios de atención de salud a domicilio</t>
  </si>
  <si>
    <t>Otros</t>
  </si>
  <si>
    <t>Centros de enfermería y de cuidados residenciales</t>
  </si>
  <si>
    <t>Sector industrial</t>
  </si>
  <si>
    <t>Cantidad de Empleados</t>
  </si>
  <si>
    <t>Gastos Operacionales
(En miles $)</t>
  </si>
  <si>
    <t>Ventas, valor de envíos o ganancia
(En miles $)</t>
  </si>
  <si>
    <t>Nómina pagada 
(En miles $)</t>
  </si>
  <si>
    <t>Efecto fiscal
(En millones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</si>
</sst>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7" formatCode="_(&quot;$&quot;* #,##0.00_);_(&quot;$&quot;* \(#,##0.00\);_(&quot;$&quot;* &quot;-&quot;??_);_(@_)"/>
    <numFmt numFmtId="168" formatCode="&quot;$&quot;#,##0.0_);[Red]\(&quot;$&quot;#,##0.0\)"/>
    <numFmt numFmtId="169" formatCode="0.0%"/>
    <numFmt numFmtId="170" formatCode="&quot;$&quot;#,##0"/>
    <numFmt numFmtId="172" formatCode="&quot;$&quot;#,##0.0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Myriad Pro Condensed"/>
    </font>
    <font>
      <b/>
      <sz val="12"/>
      <color theme="0"/>
      <name val="Myriad Pro Condensed"/>
    </font>
    <font>
      <b/>
      <sz val="12"/>
      <color theme="1"/>
      <name val="Myriad Pro Condensed"/>
    </font>
    <font>
      <sz val="12"/>
      <color theme="0"/>
      <name val="Myriad Pro Condensed"/>
    </font>
    <font>
      <sz val="12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medium">
        <color rgb="FFA9A9A9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9" fontId="2" fillId="0" borderId="1" xfId="2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169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 indent="2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0" fontId="2" fillId="0" borderId="3" xfId="0" applyNumberFormat="1" applyFont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72" fontId="2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94A65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B87C-5B3A-4AC1-8BB7-EF3F8DB44A25}">
  <dimension ref="A1:E8"/>
  <sheetViews>
    <sheetView tabSelected="1" topLeftCell="C1" workbookViewId="0">
      <selection activeCell="F1" sqref="F1:Z1048576"/>
    </sheetView>
  </sheetViews>
  <sheetFormatPr defaultRowHeight="14.5"/>
  <cols>
    <col min="1" max="1" width="21.26953125" style="6" customWidth="1"/>
    <col min="2" max="4" width="14.6328125" customWidth="1"/>
    <col min="5" max="5" width="18.26953125" customWidth="1"/>
  </cols>
  <sheetData>
    <row r="1" spans="1:5" ht="31">
      <c r="A1" s="8" t="s">
        <v>7</v>
      </c>
      <c r="B1" s="7">
        <v>2020</v>
      </c>
      <c r="C1" s="7">
        <v>2021</v>
      </c>
      <c r="D1" s="7">
        <v>2022</v>
      </c>
      <c r="E1" s="3" t="s">
        <v>8</v>
      </c>
    </row>
    <row r="2" spans="1:5" ht="21.75" customHeight="1">
      <c r="A2" s="2" t="s">
        <v>6</v>
      </c>
      <c r="B2" s="12">
        <v>1605</v>
      </c>
      <c r="C2" s="12">
        <v>2208</v>
      </c>
      <c r="D2" s="12">
        <v>2725</v>
      </c>
      <c r="E2" s="11">
        <f t="shared" ref="E2:E7" si="0">(D2/C2)-1</f>
        <v>0.23414855072463769</v>
      </c>
    </row>
    <row r="3" spans="1:5" ht="46.5">
      <c r="A3" s="2" t="s">
        <v>3</v>
      </c>
      <c r="B3" s="4">
        <v>87.095026000000004</v>
      </c>
      <c r="C3" s="4">
        <v>169.12692000000001</v>
      </c>
      <c r="D3" s="4">
        <v>179.00055900000001</v>
      </c>
      <c r="E3" s="11">
        <f t="shared" si="0"/>
        <v>5.8380055641053419E-2</v>
      </c>
    </row>
    <row r="4" spans="1:5" ht="34.5" customHeight="1">
      <c r="A4" s="2" t="s">
        <v>0</v>
      </c>
      <c r="B4" s="4">
        <v>8.1129949999999997</v>
      </c>
      <c r="C4" s="4">
        <v>9.1739820000000005</v>
      </c>
      <c r="D4" s="4">
        <v>14.803355</v>
      </c>
      <c r="E4" s="11">
        <f t="shared" si="0"/>
        <v>0.61362372413636734</v>
      </c>
    </row>
    <row r="5" spans="1:5" ht="34.5" customHeight="1">
      <c r="A5" s="2" t="s">
        <v>1</v>
      </c>
      <c r="B5" s="4">
        <v>3.2368410000000001</v>
      </c>
      <c r="C5" s="4">
        <v>3.8558249999999998</v>
      </c>
      <c r="D5" s="4">
        <v>6.3495090000000003</v>
      </c>
      <c r="E5" s="11">
        <f t="shared" si="0"/>
        <v>0.64673163330804706</v>
      </c>
    </row>
    <row r="6" spans="1:5" ht="34.5" customHeight="1">
      <c r="A6" s="2" t="s">
        <v>2</v>
      </c>
      <c r="B6" s="4">
        <v>47.209643</v>
      </c>
      <c r="C6" s="4">
        <v>75.714044999999999</v>
      </c>
      <c r="D6" s="4">
        <v>126.30853500000001</v>
      </c>
      <c r="E6" s="11">
        <f t="shared" si="0"/>
        <v>0.66823123767855774</v>
      </c>
    </row>
    <row r="7" spans="1:5" ht="34.5" customHeight="1">
      <c r="A7" s="2" t="s">
        <v>4</v>
      </c>
      <c r="B7" s="4">
        <v>38.834167999999998</v>
      </c>
      <c r="C7" s="4">
        <v>56.100957000000001</v>
      </c>
      <c r="D7" s="4">
        <v>91.856350000000006</v>
      </c>
      <c r="E7" s="11">
        <f t="shared" si="0"/>
        <v>0.63734016159474782</v>
      </c>
    </row>
    <row r="8" spans="1:5" ht="22.5" customHeight="1">
      <c r="A8" s="9" t="s">
        <v>5</v>
      </c>
      <c r="B8" s="10">
        <f>SUM(B3:B7)</f>
        <v>184.48867300000001</v>
      </c>
      <c r="C8" s="10">
        <f t="shared" ref="C8:D8" si="1">SUM(C3:C7)</f>
        <v>313.97172899999998</v>
      </c>
      <c r="D8" s="10">
        <f t="shared" si="1"/>
        <v>418.31830800000006</v>
      </c>
      <c r="E8" s="13">
        <f>(D8/C8)-1</f>
        <v>0.332343868450653</v>
      </c>
    </row>
  </sheetData>
  <pageMargins left="0.7" right="0.7" top="0.75" bottom="0.75" header="0.3" footer="0.3"/>
  <ignoredErrors>
    <ignoredError sqref="B8:D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4969-1D87-4A9D-8CE2-1CA43E163324}">
  <dimension ref="A1:F12"/>
  <sheetViews>
    <sheetView zoomScale="65" zoomScaleNormal="110" workbookViewId="0">
      <selection activeCell="F8" sqref="F8"/>
    </sheetView>
  </sheetViews>
  <sheetFormatPr defaultColWidth="9.08984375" defaultRowHeight="15.5"/>
  <cols>
    <col min="1" max="1" width="44" style="1" customWidth="1"/>
    <col min="2" max="2" width="9.81640625" style="1" customWidth="1"/>
    <col min="3" max="3" width="19.6328125" style="1" customWidth="1"/>
    <col min="4" max="4" width="19.81640625" style="1" customWidth="1"/>
    <col min="5" max="5" width="15.90625" style="1" customWidth="1"/>
    <col min="6" max="6" width="19.6328125" style="1" customWidth="1"/>
    <col min="7" max="16384" width="9.08984375" style="1"/>
  </cols>
  <sheetData>
    <row r="1" spans="1:6" ht="31">
      <c r="A1" s="22" t="s">
        <v>25</v>
      </c>
      <c r="B1" s="22" t="s">
        <v>12</v>
      </c>
      <c r="C1" s="3" t="s">
        <v>13</v>
      </c>
      <c r="D1" s="3" t="s">
        <v>29</v>
      </c>
      <c r="E1" s="3" t="s">
        <v>26</v>
      </c>
      <c r="F1" s="3" t="s">
        <v>10</v>
      </c>
    </row>
    <row r="2" spans="1:6" ht="39" customHeight="1">
      <c r="A2" s="15" t="s">
        <v>16</v>
      </c>
      <c r="B2" s="14">
        <v>621</v>
      </c>
      <c r="C2" s="16">
        <v>6862</v>
      </c>
      <c r="D2" s="17">
        <v>1635000</v>
      </c>
      <c r="E2" s="16">
        <v>46368</v>
      </c>
      <c r="F2" s="17">
        <v>35261.387163561078</v>
      </c>
    </row>
    <row r="3" spans="1:6" ht="30" customHeight="1">
      <c r="A3" s="18" t="s">
        <v>17</v>
      </c>
      <c r="B3" s="5">
        <v>6211</v>
      </c>
      <c r="C3" s="19">
        <v>3724</v>
      </c>
      <c r="D3" s="20">
        <v>640803</v>
      </c>
      <c r="E3" s="19">
        <v>17613</v>
      </c>
      <c r="F3" s="20">
        <v>36382.388008857095</v>
      </c>
    </row>
    <row r="4" spans="1:6" ht="30" customHeight="1">
      <c r="A4" s="18" t="s">
        <v>18</v>
      </c>
      <c r="B4" s="5">
        <v>6212</v>
      </c>
      <c r="C4" s="19">
        <v>885</v>
      </c>
      <c r="D4" s="20">
        <v>110460</v>
      </c>
      <c r="E4" s="19">
        <v>4036</v>
      </c>
      <c r="F4" s="20">
        <v>27368.681863230922</v>
      </c>
    </row>
    <row r="5" spans="1:6" ht="30" customHeight="1">
      <c r="A5" s="18" t="s">
        <v>19</v>
      </c>
      <c r="B5" s="5">
        <v>6213</v>
      </c>
      <c r="C5" s="19">
        <v>975</v>
      </c>
      <c r="D5" s="20">
        <v>126880</v>
      </c>
      <c r="E5" s="19">
        <v>4126</v>
      </c>
      <c r="F5" s="20">
        <v>30751.333010179351</v>
      </c>
    </row>
    <row r="6" spans="1:6" ht="30" customHeight="1">
      <c r="A6" s="18" t="s">
        <v>20</v>
      </c>
      <c r="B6" s="5">
        <v>6214</v>
      </c>
      <c r="C6" s="19">
        <v>272</v>
      </c>
      <c r="D6" s="20">
        <v>313956</v>
      </c>
      <c r="E6" s="19">
        <v>7846</v>
      </c>
      <c r="F6" s="20">
        <v>40014.784603619679</v>
      </c>
    </row>
    <row r="7" spans="1:6" ht="30" customHeight="1">
      <c r="A7" s="18" t="s">
        <v>21</v>
      </c>
      <c r="B7" s="5">
        <v>6215</v>
      </c>
      <c r="C7" s="19">
        <v>694</v>
      </c>
      <c r="D7" s="20">
        <v>214403</v>
      </c>
      <c r="E7" s="19">
        <v>5891</v>
      </c>
      <c r="F7" s="20">
        <v>36395.009336275674</v>
      </c>
    </row>
    <row r="8" spans="1:6" ht="30" customHeight="1">
      <c r="A8" s="18" t="s">
        <v>22</v>
      </c>
      <c r="B8" s="5">
        <v>6216</v>
      </c>
      <c r="C8" s="19">
        <v>124</v>
      </c>
      <c r="D8" s="20">
        <v>156600</v>
      </c>
      <c r="E8" s="19">
        <v>4369</v>
      </c>
      <c r="F8" s="20">
        <v>35843.442435339894</v>
      </c>
    </row>
    <row r="9" spans="1:6" ht="30" customHeight="1">
      <c r="A9" s="18" t="s">
        <v>23</v>
      </c>
      <c r="B9" s="5">
        <v>6219</v>
      </c>
      <c r="C9" s="19">
        <v>188</v>
      </c>
      <c r="D9" s="20">
        <v>71898</v>
      </c>
      <c r="E9" s="19">
        <v>2487</v>
      </c>
      <c r="F9" s="20">
        <v>28909.529553679131</v>
      </c>
    </row>
    <row r="10" spans="1:6" ht="39" customHeight="1">
      <c r="A10" s="21" t="s">
        <v>9</v>
      </c>
      <c r="B10" s="14">
        <v>622</v>
      </c>
      <c r="C10" s="16">
        <v>72</v>
      </c>
      <c r="D10" s="17">
        <v>863671</v>
      </c>
      <c r="E10" s="16">
        <v>25551</v>
      </c>
      <c r="F10" s="17">
        <v>33801.847285820513</v>
      </c>
    </row>
    <row r="11" spans="1:6" ht="39" customHeight="1">
      <c r="A11" s="21" t="s">
        <v>24</v>
      </c>
      <c r="B11" s="14">
        <v>623</v>
      </c>
      <c r="C11" s="16">
        <v>629</v>
      </c>
      <c r="D11" s="17">
        <v>144273</v>
      </c>
      <c r="E11" s="16">
        <v>6935</v>
      </c>
      <c r="F11" s="17">
        <v>20803.604902667626</v>
      </c>
    </row>
    <row r="12" spans="1:6" ht="27.75" customHeight="1">
      <c r="A12" s="23" t="s">
        <v>5</v>
      </c>
      <c r="B12" s="14" t="s">
        <v>11</v>
      </c>
      <c r="C12" s="16">
        <v>7563</v>
      </c>
      <c r="D12" s="17">
        <v>2642944</v>
      </c>
      <c r="E12" s="16">
        <v>78854</v>
      </c>
      <c r="F12" s="17">
        <v>33516.93002257336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7E1A-03E9-4372-845A-3243CB6CE7CA}">
  <dimension ref="A2:G5"/>
  <sheetViews>
    <sheetView showGridLines="0" workbookViewId="0">
      <selection activeCell="C9" sqref="C9"/>
    </sheetView>
  </sheetViews>
  <sheetFormatPr defaultColWidth="9.08984375" defaultRowHeight="15.5"/>
  <cols>
    <col min="1" max="1" width="37.1796875" style="1" customWidth="1"/>
    <col min="2" max="2" width="13.36328125" style="1" customWidth="1"/>
    <col min="3" max="3" width="20.36328125" style="1" customWidth="1"/>
    <col min="4" max="4" width="26.54296875" style="1" customWidth="1"/>
    <col min="5" max="5" width="22" style="1" customWidth="1"/>
    <col min="6" max="6" width="18" style="1" hidden="1" customWidth="1"/>
    <col min="7" max="7" width="17.453125" style="1" hidden="1" customWidth="1"/>
    <col min="8" max="16384" width="9.08984375" style="1"/>
  </cols>
  <sheetData>
    <row r="2" spans="1:7" ht="54.75" customHeight="1">
      <c r="A2" s="24" t="s">
        <v>25</v>
      </c>
      <c r="B2" s="24" t="s">
        <v>12</v>
      </c>
      <c r="C2" s="24" t="s">
        <v>13</v>
      </c>
      <c r="D2" s="24" t="s">
        <v>28</v>
      </c>
      <c r="E2" s="24" t="s">
        <v>27</v>
      </c>
      <c r="F2" s="24" t="s">
        <v>14</v>
      </c>
      <c r="G2" s="24" t="s">
        <v>15</v>
      </c>
    </row>
    <row r="3" spans="1:7" ht="30.9" customHeight="1">
      <c r="A3" s="25" t="s">
        <v>16</v>
      </c>
      <c r="B3" s="26">
        <v>621</v>
      </c>
      <c r="C3" s="33">
        <v>6916</v>
      </c>
      <c r="D3" s="28">
        <v>6534424</v>
      </c>
      <c r="E3" s="28">
        <v>4372701</v>
      </c>
      <c r="F3" s="28">
        <v>1482347</v>
      </c>
      <c r="G3" s="27">
        <v>48068</v>
      </c>
    </row>
    <row r="4" spans="1:7" ht="30.9" customHeight="1">
      <c r="A4" s="25" t="s">
        <v>9</v>
      </c>
      <c r="B4" s="26">
        <v>622</v>
      </c>
      <c r="C4" s="33">
        <v>151</v>
      </c>
      <c r="D4" s="28">
        <v>3283866</v>
      </c>
      <c r="E4" s="28">
        <v>2958285</v>
      </c>
      <c r="F4" s="28">
        <v>930269</v>
      </c>
      <c r="G4" s="27">
        <v>29664</v>
      </c>
    </row>
    <row r="5" spans="1:7" ht="48.75" customHeight="1">
      <c r="A5" s="25" t="s">
        <v>24</v>
      </c>
      <c r="B5" s="26">
        <v>623</v>
      </c>
      <c r="C5" s="27">
        <v>555</v>
      </c>
      <c r="D5" s="28">
        <v>238311</v>
      </c>
      <c r="E5" s="28">
        <v>264392</v>
      </c>
      <c r="F5" s="28">
        <v>91915</v>
      </c>
      <c r="G5" s="27">
        <v>5705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AF62-F2F1-4F41-A20E-479C37E96256}">
  <dimension ref="B2:G3"/>
  <sheetViews>
    <sheetView showGridLines="0" workbookViewId="0">
      <selection activeCell="C14" sqref="C14"/>
    </sheetView>
  </sheetViews>
  <sheetFormatPr defaultColWidth="9.08984375" defaultRowHeight="15.5"/>
  <cols>
    <col min="1" max="1" width="16.81640625" style="1" bestFit="1" customWidth="1"/>
    <col min="2" max="2" width="17.36328125" style="1" bestFit="1" customWidth="1"/>
    <col min="3" max="7" width="15.36328125" style="1" customWidth="1"/>
    <col min="8" max="16384" width="9.08984375" style="1"/>
  </cols>
  <sheetData>
    <row r="2" spans="2:7" ht="47.4" customHeight="1">
      <c r="B2" s="29"/>
      <c r="C2" s="30">
        <v>2026</v>
      </c>
      <c r="D2" s="30">
        <v>2027</v>
      </c>
      <c r="E2" s="30">
        <v>2028</v>
      </c>
      <c r="F2" s="30">
        <v>2029</v>
      </c>
      <c r="G2" s="30">
        <v>2030</v>
      </c>
    </row>
    <row r="3" spans="2:7" ht="52.5" customHeight="1" thickBot="1">
      <c r="B3" s="31" t="s">
        <v>30</v>
      </c>
      <c r="C3" s="32">
        <v>300.07227224268416</v>
      </c>
      <c r="D3" s="32">
        <v>308.09820609805138</v>
      </c>
      <c r="E3" s="32">
        <v>315.10691132789674</v>
      </c>
      <c r="F3" s="32">
        <v>322.20376407419587</v>
      </c>
      <c r="G3" s="32">
        <v>329.75525027818657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307C72-CD15-4C4D-B1E8-B161F880F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0EFFFD-73E4-4F82-97BA-184B999F78AD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3.xml><?xml version="1.0" encoding="utf-8"?>
<ds:datastoreItem xmlns:ds="http://schemas.openxmlformats.org/officeDocument/2006/customXml" ds:itemID="{90C272D7-D3FE-4181-A80D-8ACCBE7B5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Tabla1</vt:lpstr>
      <vt:lpstr>Tabla2</vt:lpstr>
      <vt:lpstr>Tabla3</vt:lpstr>
      <vt:lpstr>Tabla4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Torres Acaba</dc:creator>
  <cp:lastModifiedBy>Jesús Tirado Garay</cp:lastModifiedBy>
  <dcterms:created xsi:type="dcterms:W3CDTF">2025-08-13T15:54:59Z</dcterms:created>
  <dcterms:modified xsi:type="dcterms:W3CDTF">2025-09-04T17:37:49Z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