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ronaldrivas/Documents/El Estudio Conciente/OPAL/Informes/181 _ PS 342/"/>
    </mc:Choice>
  </mc:AlternateContent>
  <xr:revisionPtr revIDLastSave="0" documentId="13_ncr:1_{6558024C-7DF4-494A-BB5A-83D9F42E207C}" xr6:coauthVersionLast="47" xr6:coauthVersionMax="47" xr10:uidLastSave="{00000000-0000-0000-0000-000000000000}"/>
  <bookViews>
    <workbookView xWindow="0" yWindow="680" windowWidth="30240" windowHeight="18960" activeTab="6" xr2:uid="{00000000-000D-0000-FFFF-FFFF00000000}"/>
  </bookViews>
  <sheets>
    <sheet name="Tabla 1" sheetId="17" r:id="rId1"/>
    <sheet name="Tabla 2" sheetId="10" r:id="rId2"/>
    <sheet name="Grafica 1" sheetId="7" r:id="rId3"/>
    <sheet name="Table001 (Page 1)" sheetId="9" state="hidden" r:id="rId4"/>
    <sheet name="Tabla 3" sheetId="15" r:id="rId5"/>
    <sheet name="Tabla 4" sheetId="16" r:id="rId6"/>
    <sheet name="Grafica 2" sheetId="19" r:id="rId7"/>
  </sheets>
  <definedNames>
    <definedName name="ExternalData_1" localSheetId="3" hidden="1">'Table001 (Page 1)'!$A$1:$F$12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C7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5B9BFBF-124B-4D5C-8F09-9B58D651669C}" keepAlive="1" name="Query - Table001 (Page 1)" description="Connection to the 'Table001 (Page 1)' query in the workbook." type="5" refreshedVersion="8" background="1" saveData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<sst xmlns="http://schemas.openxmlformats.org/spreadsheetml/2006/main" count="125" uniqueCount="108">
  <si>
    <t>Total</t>
  </si>
  <si>
    <t>Fondos Federales</t>
  </si>
  <si>
    <t>Fondo General</t>
  </si>
  <si>
    <t>Fondos Especiales</t>
  </si>
  <si>
    <t>-</t>
  </si>
  <si>
    <t>2012-2013</t>
  </si>
  <si>
    <t>2022-2023</t>
  </si>
  <si>
    <t>Guayama</t>
  </si>
  <si>
    <t>Manatí</t>
  </si>
  <si>
    <t>San Juan</t>
  </si>
  <si>
    <t>Ponce</t>
  </si>
  <si>
    <t>Descripción</t>
  </si>
  <si>
    <t>E1110</t>
  </si>
  <si>
    <t>Nómina</t>
  </si>
  <si>
    <t>Liquidación Vacaciones Separación Servicios</t>
  </si>
  <si>
    <t>E1112</t>
  </si>
  <si>
    <t>E1120</t>
  </si>
  <si>
    <t>Column1</t>
  </si>
  <si>
    <t>Column2</t>
  </si>
  <si>
    <t>Column3</t>
  </si>
  <si>
    <t>Column4</t>
  </si>
  <si>
    <t>Column5</t>
  </si>
  <si>
    <t>Column6</t>
  </si>
  <si>
    <t>Objeto de
Gasto</t>
  </si>
  <si>
    <t>Presupuesto Asignado
2025-2026</t>
  </si>
  <si>
    <t>Presupuesto Asignado
2024-2025</t>
  </si>
  <si>
    <t>$ 4,048,261</t>
  </si>
  <si>
    <t>$</t>
  </si>
  <si>
    <t>4,478,235</t>
  </si>
  <si>
    <t>$ 6,051</t>
  </si>
  <si>
    <t>Sueldos - Puestos Transitorios</t>
  </si>
  <si>
    <t>$ 1,673,949</t>
  </si>
  <si>
    <t>$ 2,344,813</t>
  </si>
  <si>
    <t>E1410</t>
  </si>
  <si>
    <t>Comp Adic Emp Reg - Bono Nav</t>
  </si>
  <si>
    <t>93,388</t>
  </si>
  <si>
    <t>$ 90,036</t>
  </si>
  <si>
    <t>E1412</t>
  </si>
  <si>
    <t>Comp Adic Emp Trans - Bono Nav</t>
  </si>
  <si>
    <t>$ 50,805</t>
  </si>
  <si>
    <t>E2810</t>
  </si>
  <si>
    <t>Seguro de Empleados - Compensación a Obreros (FSE)</t>
  </si>
  <si>
    <t>$ 102,524</t>
  </si>
  <si>
    <t>$ 120,729</t>
  </si>
  <si>
    <t>E2870</t>
  </si>
  <si>
    <t>Seguro de Hospital Atención Médica a Empleados</t>
  </si>
  <si>
    <t>$ 145,490</t>
  </si>
  <si>
    <t>$ 226,925</t>
  </si>
  <si>
    <t>E6410</t>
  </si>
  <si>
    <t>Contribución al Seguro Social Federal</t>
  </si>
  <si>
    <t>$ 402,469</t>
  </si>
  <si>
    <t>$ 481,235</t>
  </si>
  <si>
    <t>E6650</t>
  </si>
  <si>
    <t>Pago de Contribución por Desempleo</t>
  </si>
  <si>
    <t>$ 74,000</t>
  </si>
  <si>
    <t>$ 62,084</t>
  </si>
  <si>
    <t>Grand Total</t>
  </si>
  <si>
    <t>$ 6,546,132</t>
  </si>
  <si>
    <t>7,854,863</t>
  </si>
  <si>
    <t>Fondo</t>
  </si>
  <si>
    <t>Cantidad de Puestos</t>
  </si>
  <si>
    <t>Compensación Total</t>
  </si>
  <si>
    <t>Región</t>
  </si>
  <si>
    <t>Arecibo</t>
  </si>
  <si>
    <t>Bayamón</t>
  </si>
  <si>
    <t>Caguas</t>
  </si>
  <si>
    <t>Humacao</t>
  </si>
  <si>
    <t>Oficina Central</t>
  </si>
  <si>
    <t>Director de Admisiones y Promociones</t>
  </si>
  <si>
    <t>Director de Recursos Humanos</t>
  </si>
  <si>
    <t xml:space="preserve">Registrador </t>
  </si>
  <si>
    <t>Decano de Asuntos Académicos</t>
  </si>
  <si>
    <t>Decano de Asuntos Estudiantiles</t>
  </si>
  <si>
    <t>Mínimo</t>
  </si>
  <si>
    <t>Máximo</t>
  </si>
  <si>
    <t>Puesto</t>
  </si>
  <si>
    <t>Empleados DEPR</t>
  </si>
  <si>
    <t>Costo Fiscal</t>
  </si>
  <si>
    <t>Director Presupuesto</t>
  </si>
  <si>
    <t>Rector</t>
  </si>
  <si>
    <t>Director Asistencia Económica</t>
  </si>
  <si>
    <t>Punto Medio</t>
  </si>
  <si>
    <t>Salario Base</t>
  </si>
  <si>
    <t>Compesación Total</t>
  </si>
  <si>
    <t>Efecto Fiscal</t>
  </si>
  <si>
    <t>Reuniones</t>
  </si>
  <si>
    <t>Subtotal</t>
  </si>
  <si>
    <t>Crédito (Individuos)</t>
  </si>
  <si>
    <t>Crédito (Corporaciones)</t>
  </si>
  <si>
    <t>Valor</t>
  </si>
  <si>
    <t>Recaudos Fondo General</t>
  </si>
  <si>
    <t>Compensación puesto de la Administración Central</t>
  </si>
  <si>
    <t>Año Fiscal 2023</t>
  </si>
  <si>
    <t>Año Fiscal 2024</t>
  </si>
  <si>
    <t>Presupuestado</t>
  </si>
  <si>
    <t>Gastado</t>
  </si>
  <si>
    <t>Superávit (Deficit)</t>
  </si>
  <si>
    <t>Costos Operacionales</t>
  </si>
  <si>
    <t>promedio 3 AF</t>
  </si>
  <si>
    <t>1er</t>
  </si>
  <si>
    <t>2do</t>
  </si>
  <si>
    <t>3er</t>
  </si>
  <si>
    <t>4to</t>
  </si>
  <si>
    <t>5to</t>
  </si>
  <si>
    <t>AF 2026</t>
  </si>
  <si>
    <t>AF 2027</t>
  </si>
  <si>
    <t>AF 2028</t>
  </si>
  <si>
    <t>AF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</si>
</sst>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&quot;$&quot;#,##0"/>
    <numFmt numFmtId="168" formatCode="&quot;$&quot;#,##0.0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Myriad Pro Condensed"/>
    </font>
    <font>
      <sz val="10"/>
      <color theme="1"/>
      <name val="Myriad Pro Condensed"/>
    </font>
    <font>
      <sz val="12"/>
      <color theme="1"/>
      <name val="Arial"/>
      <family val="2"/>
    </font>
    <font>
      <b/>
      <sz val="12"/>
      <color theme="0"/>
      <name val="MyriadPro-Cond"/>
    </font>
    <font>
      <sz val="12"/>
      <color theme="1"/>
      <name val="MyriadPro-Cond"/>
    </font>
    <font>
      <b/>
      <sz val="12"/>
      <color theme="1"/>
      <name val="MyriadPro-Cond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194A6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166" fontId="0" fillId="0" borderId="0" xfId="0" applyNumberFormat="1"/>
    <xf numFmtId="165" fontId="0" fillId="0" borderId="0" xfId="0" applyNumberFormat="1"/>
    <xf numFmtId="168" fontId="0" fillId="0" borderId="0" xfId="0" applyNumberFormat="1"/>
    <xf numFmtId="0" fontId="0" fillId="0" borderId="0" xfId="0" applyAlignment="1">
      <alignment horizontal="left" vertical="center"/>
    </xf>
    <xf numFmtId="5" fontId="0" fillId="0" borderId="0" xfId="0" applyNumberFormat="1"/>
    <xf numFmtId="9" fontId="0" fillId="0" borderId="0" xfId="0" applyNumberFormat="1"/>
    <xf numFmtId="0" fontId="5" fillId="0" borderId="0" xfId="0" applyFont="1"/>
    <xf numFmtId="0" fontId="4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166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166" fontId="8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4" borderId="0" xfId="0" applyFont="1" applyFill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5" fontId="7" fillId="0" borderId="1" xfId="2" applyNumberFormat="1" applyFont="1" applyBorder="1" applyAlignment="1">
      <alignment horizontal="center" vertical="center"/>
    </xf>
    <xf numFmtId="166" fontId="7" fillId="0" borderId="1" xfId="2" applyNumberFormat="1" applyFont="1" applyBorder="1" applyAlignment="1">
      <alignment horizontal="center" vertical="center"/>
    </xf>
    <xf numFmtId="166" fontId="8" fillId="0" borderId="1" xfId="2" applyNumberFormat="1" applyFont="1" applyBorder="1" applyAlignment="1">
      <alignment horizontal="center" vertical="center"/>
    </xf>
    <xf numFmtId="5" fontId="8" fillId="0" borderId="1" xfId="2" applyNumberFormat="1" applyFont="1" applyBorder="1" applyAlignment="1">
      <alignment horizontal="center" vertical="center"/>
    </xf>
  </cellXfs>
  <cellStyles count="3">
    <cellStyle name="Currency" xfId="2" builtinId="4"/>
    <cellStyle name="Normal" xfId="0" builtinId="0"/>
    <cellStyle name="Normal 2" xfId="1" xr:uid="{EDD9433F-D68D-46D2-ABDD-F14161930D6B}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0.821551110465479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'Grafica 1'!$C$1</c:f>
              <c:strCache>
                <c:ptCount val="1"/>
                <c:pt idx="0">
                  <c:v>2012-2013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Myriad Pro Cond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1'!$B$2:$B$5</c:f>
              <c:strCache>
                <c:ptCount val="4"/>
                <c:pt idx="0">
                  <c:v>Guayama</c:v>
                </c:pt>
                <c:pt idx="1">
                  <c:v>Manatí</c:v>
                </c:pt>
                <c:pt idx="2">
                  <c:v>San Juan</c:v>
                </c:pt>
                <c:pt idx="3">
                  <c:v>Ponce</c:v>
                </c:pt>
              </c:strCache>
            </c:strRef>
          </c:cat>
          <c:val>
            <c:numRef>
              <c:f>'Grafica 1'!$C$2:$C$5</c:f>
              <c:numCache>
                <c:formatCode>General</c:formatCode>
                <c:ptCount val="4"/>
                <c:pt idx="0">
                  <c:v>696</c:v>
                </c:pt>
                <c:pt idx="1">
                  <c:v>885</c:v>
                </c:pt>
                <c:pt idx="2">
                  <c:v>668</c:v>
                </c:pt>
                <c:pt idx="3">
                  <c:v>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D-4405-924D-EE96C3E9908D}"/>
            </c:ext>
          </c:extLst>
        </c:ser>
        <c:ser>
          <c:idx val="1"/>
          <c:order val="1"/>
          <c:tx>
            <c:strRef>
              <c:f>'Grafica 1'!$D$1</c:f>
              <c:strCache>
                <c:ptCount val="1"/>
                <c:pt idx="0">
                  <c:v>2022-2023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yriad Pro Cond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1'!$B$2:$B$5</c:f>
              <c:strCache>
                <c:ptCount val="4"/>
                <c:pt idx="0">
                  <c:v>Guayama</c:v>
                </c:pt>
                <c:pt idx="1">
                  <c:v>Manatí</c:v>
                </c:pt>
                <c:pt idx="2">
                  <c:v>San Juan</c:v>
                </c:pt>
                <c:pt idx="3">
                  <c:v>Ponce</c:v>
                </c:pt>
              </c:strCache>
            </c:strRef>
          </c:cat>
          <c:val>
            <c:numRef>
              <c:f>'Grafica 1'!$D$2:$D$5</c:f>
              <c:numCache>
                <c:formatCode>General</c:formatCode>
                <c:ptCount val="4"/>
                <c:pt idx="0">
                  <c:v>247</c:v>
                </c:pt>
                <c:pt idx="1">
                  <c:v>452</c:v>
                </c:pt>
                <c:pt idx="2">
                  <c:v>165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6D-4405-924D-EE96C3E990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0591248"/>
        <c:axId val="670598928"/>
      </c:barChart>
      <c:catAx>
        <c:axId val="67059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Myriad Pro Cond"/>
                <a:ea typeface="+mn-ea"/>
                <a:cs typeface="+mn-cs"/>
              </a:defRPr>
            </a:pPr>
            <a:endParaRPr lang="en-US"/>
          </a:p>
        </c:txPr>
        <c:crossAx val="670598928"/>
        <c:crosses val="autoZero"/>
        <c:auto val="1"/>
        <c:lblAlgn val="ctr"/>
        <c:lblOffset val="100"/>
        <c:noMultiLvlLbl val="0"/>
      </c:catAx>
      <c:valAx>
        <c:axId val="6705989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7059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86917487902678"/>
          <c:y val="0.92830530265942013"/>
          <c:w val="0.33847732300037708"/>
          <c:h val="7.1694697340579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Myriad Pro Cond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yriad Pro Cond" panose="020B0506030403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2'!$A$3:$A$6</c:f>
              <c:strCache>
                <c:ptCount val="4"/>
                <c:pt idx="0">
                  <c:v>AF 2026</c:v>
                </c:pt>
                <c:pt idx="1">
                  <c:v>AF 2027</c:v>
                </c:pt>
                <c:pt idx="2">
                  <c:v>AF 2028</c:v>
                </c:pt>
                <c:pt idx="3">
                  <c:v>AF 2029</c:v>
                </c:pt>
              </c:strCache>
            </c:strRef>
          </c:cat>
          <c:val>
            <c:numRef>
              <c:f>'Grafica 2'!$D$3:$D$6</c:f>
              <c:numCache>
                <c:formatCode>"$"#,##0.0</c:formatCode>
                <c:ptCount val="4"/>
                <c:pt idx="0">
                  <c:v>7.3689999999999998</c:v>
                </c:pt>
                <c:pt idx="1">
                  <c:v>5.5267499999999998</c:v>
                </c:pt>
                <c:pt idx="2">
                  <c:v>3.6844999999999999</c:v>
                </c:pt>
                <c:pt idx="3">
                  <c:v>1.8422499999999999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2-4F14-AF3A-D15E8D808F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3717759"/>
        <c:axId val="143709599"/>
      </c:barChart>
      <c:catAx>
        <c:axId val="14371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yriad Pro Cond" panose="020B0506030403020204" pitchFamily="34" charset="0"/>
                <a:ea typeface="+mn-ea"/>
                <a:cs typeface="+mn-cs"/>
              </a:defRPr>
            </a:pPr>
            <a:endParaRPr lang="en-US"/>
          </a:p>
        </c:txPr>
        <c:crossAx val="143709599"/>
        <c:crosses val="autoZero"/>
        <c:auto val="1"/>
        <c:lblAlgn val="ctr"/>
        <c:lblOffset val="100"/>
        <c:noMultiLvlLbl val="0"/>
      </c:catAx>
      <c:valAx>
        <c:axId val="143709599"/>
        <c:scaling>
          <c:orientation val="minMax"/>
        </c:scaling>
        <c:delete val="1"/>
        <c:axPos val="l"/>
        <c:numFmt formatCode="&quot;$&quot;#,##0.0" sourceLinked="1"/>
        <c:majorTickMark val="none"/>
        <c:minorTickMark val="none"/>
        <c:tickLblPos val="nextTo"/>
        <c:crossAx val="143717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 b="0" i="0">
          <a:latin typeface="Myriad Pro Cond" panose="020B0506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632618</xdr:colOff>
      <xdr:row>3</xdr:row>
      <xdr:rowOff>55562</xdr:rowOff>
    </xdr:from>
    <xdr:to>
      <xdr:col>16</xdr:col>
      <xdr:colOff>596900</xdr:colOff>
      <xdr:row>22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647964-B548-0606-5ABC-2A828B85C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279400</xdr:colOff>
      <xdr:row>5</xdr:row>
      <xdr:rowOff>1587</xdr:rowOff>
    </xdr:from>
    <xdr:to>
      <xdr:col>16</xdr:col>
      <xdr:colOff>660400</xdr:colOff>
      <xdr:row>30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5C2A8D-4E18-4098-9066-1D8066C95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8BB044A8-6E1C-4DF0-9948-12EEE4A15A66}" autoFormatId="16" applyNumberFormats="0" applyBorderFormats="0" applyFontFormats="0" applyPatternFormats="0" applyAlignmentFormats="0" applyWidthHeightFormats="0">
  <queryTableRefresh nextId="7">
    <queryTableFields count="6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C5B5D5-F0E0-46E0-B4EA-056EED96E32D}" name="Table001__Page_1" displayName="Table001__Page_1" ref="A1:F12" tableType="queryTable" totalsRowShown="0">
  <autoFilter ref="A1:F12" xr:uid="{8AC5B5D5-F0E0-46E0-B4EA-056EED96E32D}"/>
  <tableColumns count="6">
    <tableColumn id="1" xr3:uid="{A301F9F1-252B-41D8-BE66-B67DE9A9A75D}" uniqueName="1" name="Column1" queryTableFieldId="1" dataDxfId="5"/>
    <tableColumn id="2" xr3:uid="{77D1A22A-70D9-42D8-A0C5-EEB93F32085E}" uniqueName="2" name="Column2" queryTableFieldId="2" dataDxfId="4"/>
    <tableColumn id="3" xr3:uid="{873A3811-B58A-4485-A04A-F8B3293378DD}" uniqueName="3" name="Column3" queryTableFieldId="3" dataDxfId="3"/>
    <tableColumn id="4" xr3:uid="{D1FD67D3-DB9D-40DD-B071-BE6D181C0FB1}" uniqueName="4" name="Column4" queryTableFieldId="4" dataDxfId="2"/>
    <tableColumn id="5" xr3:uid="{34ABC351-A6C4-4F2B-B336-B7A4146CFC11}" uniqueName="5" name="Column5" queryTableFieldId="5" dataDxfId="1"/>
    <tableColumn id="6" xr3:uid="{2B776CB2-A314-4B05-8375-9F74B9F38DB9}" uniqueName="6" name="Column6" queryTableFieldId="6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PAL Colore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94A65"/>
      </a:accent1>
      <a:accent2>
        <a:srgbClr val="D3A256"/>
      </a:accent2>
      <a:accent3>
        <a:srgbClr val="FF8502"/>
      </a:accent3>
      <a:accent4>
        <a:srgbClr val="A9A9A9"/>
      </a:accent4>
      <a:accent5>
        <a:srgbClr val="498507"/>
      </a:accent5>
      <a:accent6>
        <a:srgbClr val="9E112E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0762E-00B7-4792-956A-0D756EC61FD8}">
  <dimension ref="B2:H7"/>
  <sheetViews>
    <sheetView workbookViewId="0">
      <selection activeCell="D30" sqref="D30"/>
    </sheetView>
  </sheetViews>
  <sheetFormatPr baseColWidth="10" defaultColWidth="8.83203125" defaultRowHeight="15"/>
  <cols>
    <col min="2" max="2" width="19.33203125" bestFit="1" customWidth="1"/>
    <col min="3" max="3" width="17" bestFit="1" customWidth="1"/>
    <col min="4" max="4" width="13.6640625" customWidth="1"/>
    <col min="5" max="5" width="12.83203125" customWidth="1"/>
    <col min="6" max="6" width="17" bestFit="1" customWidth="1"/>
    <col min="7" max="7" width="13.6640625" customWidth="1"/>
    <col min="8" max="8" width="14.1640625" customWidth="1"/>
  </cols>
  <sheetData>
    <row r="2" spans="2:8" ht="18" customHeight="1">
      <c r="B2" s="11" t="s">
        <v>59</v>
      </c>
      <c r="C2" s="11" t="s">
        <v>92</v>
      </c>
      <c r="D2" s="11"/>
      <c r="E2" s="11"/>
      <c r="F2" s="11" t="s">
        <v>93</v>
      </c>
      <c r="G2" s="11"/>
      <c r="H2" s="11"/>
    </row>
    <row r="3" spans="2:8" ht="17">
      <c r="B3" s="11"/>
      <c r="C3" s="12" t="s">
        <v>94</v>
      </c>
      <c r="D3" s="12" t="s">
        <v>95</v>
      </c>
      <c r="E3" s="13" t="s">
        <v>96</v>
      </c>
      <c r="F3" s="12" t="s">
        <v>94</v>
      </c>
      <c r="G3" s="12" t="s">
        <v>95</v>
      </c>
      <c r="H3" s="13" t="s">
        <v>96</v>
      </c>
    </row>
    <row r="4" spans="2:8" ht="20" customHeight="1">
      <c r="B4" s="14" t="s">
        <v>2</v>
      </c>
      <c r="C4" s="15">
        <v>7294</v>
      </c>
      <c r="D4" s="15">
        <v>5513</v>
      </c>
      <c r="E4" s="15">
        <v>1781</v>
      </c>
      <c r="F4" s="15">
        <v>7736</v>
      </c>
      <c r="G4" s="15">
        <v>5479</v>
      </c>
      <c r="H4" s="15">
        <v>2257</v>
      </c>
    </row>
    <row r="5" spans="2:8" ht="20" customHeight="1">
      <c r="B5" s="14" t="s">
        <v>3</v>
      </c>
      <c r="C5" s="15">
        <v>3283</v>
      </c>
      <c r="D5" s="15">
        <v>1343</v>
      </c>
      <c r="E5" s="15">
        <v>1940</v>
      </c>
      <c r="F5" s="15">
        <v>3366</v>
      </c>
      <c r="G5" s="15">
        <v>2017</v>
      </c>
      <c r="H5" s="15">
        <v>1349</v>
      </c>
    </row>
    <row r="6" spans="2:8" ht="20" customHeight="1">
      <c r="B6" s="14" t="s">
        <v>1</v>
      </c>
      <c r="C6" s="15">
        <v>15239</v>
      </c>
      <c r="D6" s="15">
        <v>5545</v>
      </c>
      <c r="E6" s="15">
        <v>9694</v>
      </c>
      <c r="F6" s="15">
        <v>7275</v>
      </c>
      <c r="G6" s="15">
        <v>5832</v>
      </c>
      <c r="H6" s="15">
        <v>1443</v>
      </c>
    </row>
    <row r="7" spans="2:8" ht="20" customHeight="1">
      <c r="B7" s="16" t="s">
        <v>0</v>
      </c>
      <c r="C7" s="17">
        <v>25816</v>
      </c>
      <c r="D7" s="17">
        <v>12401</v>
      </c>
      <c r="E7" s="17">
        <v>13415</v>
      </c>
      <c r="F7" s="17">
        <v>18377</v>
      </c>
      <c r="G7" s="17">
        <v>13328</v>
      </c>
      <c r="H7" s="17">
        <v>5049</v>
      </c>
    </row>
  </sheetData>
  <mergeCells count="3">
    <mergeCell ref="B2:B3"/>
    <mergeCell ref="C2:E2"/>
    <mergeCell ref="F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2EF65-542E-41D1-9381-16BB5D19D0E9}">
  <dimension ref="A1:C8"/>
  <sheetViews>
    <sheetView showGridLines="0" workbookViewId="0">
      <selection sqref="A1:C8"/>
    </sheetView>
  </sheetViews>
  <sheetFormatPr baseColWidth="10" defaultColWidth="9" defaultRowHeight="16"/>
  <cols>
    <col min="1" max="1" width="16.5" style="1" bestFit="1" customWidth="1"/>
    <col min="2" max="2" width="14.6640625" style="1" customWidth="1"/>
    <col min="3" max="3" width="17.6640625" style="1" customWidth="1"/>
    <col min="4" max="16384" width="9" style="1"/>
  </cols>
  <sheetData>
    <row r="1" spans="1:3" ht="33" customHeight="1">
      <c r="A1" s="18" t="s">
        <v>62</v>
      </c>
      <c r="B1" s="18" t="s">
        <v>60</v>
      </c>
      <c r="C1" s="18" t="s">
        <v>61</v>
      </c>
    </row>
    <row r="2" spans="1:3" ht="20.25" customHeight="1">
      <c r="A2" s="19" t="s">
        <v>63</v>
      </c>
      <c r="B2" s="19">
        <v>55</v>
      </c>
      <c r="C2" s="15">
        <v>2526226</v>
      </c>
    </row>
    <row r="3" spans="1:3" ht="20.25" customHeight="1">
      <c r="A3" s="19" t="s">
        <v>65</v>
      </c>
      <c r="B3" s="19">
        <v>45</v>
      </c>
      <c r="C3" s="15">
        <v>2102929.9199999995</v>
      </c>
    </row>
    <row r="4" spans="1:3" ht="20.25" customHeight="1">
      <c r="A4" s="19" t="s">
        <v>9</v>
      </c>
      <c r="B4" s="19">
        <v>41</v>
      </c>
      <c r="C4" s="15">
        <v>1699834.4199999997</v>
      </c>
    </row>
    <row r="5" spans="1:3" ht="20.25" customHeight="1">
      <c r="A5" s="19" t="s">
        <v>64</v>
      </c>
      <c r="B5" s="19">
        <v>17</v>
      </c>
      <c r="C5" s="15">
        <v>694026.71999999986</v>
      </c>
    </row>
    <row r="6" spans="1:3" ht="20.25" customHeight="1">
      <c r="A6" s="19" t="s">
        <v>66</v>
      </c>
      <c r="B6" s="19">
        <v>16</v>
      </c>
      <c r="C6" s="15">
        <v>663886.34000000008</v>
      </c>
    </row>
    <row r="7" spans="1:3" ht="20.25" customHeight="1">
      <c r="A7" s="19" t="s">
        <v>67</v>
      </c>
      <c r="B7" s="19">
        <v>13</v>
      </c>
      <c r="C7" s="15">
        <v>649867.37999999989</v>
      </c>
    </row>
    <row r="8" spans="1:3" ht="20.25" customHeight="1">
      <c r="A8" s="20" t="s">
        <v>0</v>
      </c>
      <c r="B8" s="20">
        <v>187</v>
      </c>
      <c r="C8" s="17">
        <v>8336770.7799999993</v>
      </c>
    </row>
  </sheetData>
  <sortState xmlns:xlrd2="http://schemas.microsoft.com/office/spreadsheetml/2017/richdata2" ref="A2:C7">
    <sortCondition descending="1" ref="C2:C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0383E-9253-45A6-9E89-1D406059A446}">
  <sheetPr>
    <tabColor theme="8"/>
  </sheetPr>
  <dimension ref="B1:R26"/>
  <sheetViews>
    <sheetView workbookViewId="0">
      <selection activeCell="U20" sqref="U20"/>
    </sheetView>
  </sheetViews>
  <sheetFormatPr baseColWidth="10" defaultColWidth="9" defaultRowHeight="16"/>
  <cols>
    <col min="1" max="1" width="9" style="1"/>
    <col min="2" max="2" width="10" style="1" bestFit="1" customWidth="1"/>
    <col min="3" max="4" width="11.1640625" style="1" bestFit="1" customWidth="1"/>
    <col min="5" max="16384" width="9" style="1"/>
  </cols>
  <sheetData>
    <row r="1" spans="2:18">
      <c r="C1" s="1" t="s">
        <v>5</v>
      </c>
      <c r="D1" s="1" t="s">
        <v>6</v>
      </c>
    </row>
    <row r="2" spans="2:18">
      <c r="B2" s="1" t="s">
        <v>7</v>
      </c>
      <c r="C2" s="2">
        <v>696</v>
      </c>
      <c r="D2" s="2">
        <v>247</v>
      </c>
    </row>
    <row r="3" spans="2:18">
      <c r="B3" s="1" t="s">
        <v>8</v>
      </c>
      <c r="C3" s="2">
        <v>885</v>
      </c>
      <c r="D3" s="2">
        <v>452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2:18">
      <c r="B4" s="1" t="s">
        <v>9</v>
      </c>
      <c r="C4" s="2">
        <v>668</v>
      </c>
      <c r="D4" s="2">
        <v>165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2:18">
      <c r="B5" s="1" t="s">
        <v>10</v>
      </c>
      <c r="C5" s="2">
        <v>729</v>
      </c>
      <c r="D5" s="2" t="s">
        <v>4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2:18"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2:18">
      <c r="C7" s="1">
        <f>SUM(C2:C5)</f>
        <v>2978</v>
      </c>
      <c r="D7" s="1">
        <f>SUM(D2:D5)</f>
        <v>864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2:18"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2:18"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2:18"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2:18"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2:18"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2:18"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2:18"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2:18"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2:18"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8:18"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8:18"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8:18"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</row>
    <row r="20" spans="8:18"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</row>
    <row r="21" spans="8:18"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</row>
    <row r="22" spans="8:18"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</row>
    <row r="23" spans="8:18"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</row>
    <row r="24" spans="8:18"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</row>
    <row r="25" spans="8:18"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</row>
    <row r="26" spans="8:18"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20A98-0E32-43BC-899A-2C8748CD6150}">
  <dimension ref="A1:F12"/>
  <sheetViews>
    <sheetView workbookViewId="0">
      <selection activeCell="A2" sqref="A2:F12"/>
    </sheetView>
  </sheetViews>
  <sheetFormatPr baseColWidth="10" defaultColWidth="8.83203125" defaultRowHeight="15"/>
  <cols>
    <col min="1" max="1" width="15" bestFit="1" customWidth="1"/>
    <col min="2" max="2" width="44.33203125" bestFit="1" customWidth="1"/>
    <col min="3" max="3" width="29.1640625" bestFit="1" customWidth="1"/>
    <col min="4" max="4" width="10.5" bestFit="1" customWidth="1"/>
    <col min="5" max="5" width="29.1640625" bestFit="1" customWidth="1"/>
    <col min="6" max="6" width="10.5" bestFit="1" customWidth="1"/>
  </cols>
  <sheetData>
    <row r="1" spans="1:6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</row>
    <row r="2" spans="1:6">
      <c r="A2" t="s">
        <v>23</v>
      </c>
      <c r="B2" t="s">
        <v>11</v>
      </c>
      <c r="C2" t="s">
        <v>24</v>
      </c>
      <c r="E2" t="s">
        <v>25</v>
      </c>
    </row>
    <row r="3" spans="1:6">
      <c r="A3" t="s">
        <v>12</v>
      </c>
      <c r="B3" t="s">
        <v>13</v>
      </c>
      <c r="C3" t="s">
        <v>26</v>
      </c>
      <c r="E3" t="s">
        <v>27</v>
      </c>
      <c r="F3" t="s">
        <v>28</v>
      </c>
    </row>
    <row r="4" spans="1:6">
      <c r="A4" t="s">
        <v>15</v>
      </c>
      <c r="B4" t="s">
        <v>14</v>
      </c>
      <c r="C4" t="s">
        <v>29</v>
      </c>
      <c r="E4" t="s">
        <v>27</v>
      </c>
      <c r="F4" t="s">
        <v>4</v>
      </c>
    </row>
    <row r="5" spans="1:6">
      <c r="A5" t="s">
        <v>16</v>
      </c>
      <c r="B5" t="s">
        <v>30</v>
      </c>
      <c r="C5" t="s">
        <v>31</v>
      </c>
      <c r="E5" t="s">
        <v>32</v>
      </c>
    </row>
    <row r="6" spans="1:6">
      <c r="A6" t="s">
        <v>33</v>
      </c>
      <c r="B6" t="s">
        <v>34</v>
      </c>
      <c r="C6" t="s">
        <v>27</v>
      </c>
      <c r="D6" t="s">
        <v>35</v>
      </c>
      <c r="E6" t="s">
        <v>36</v>
      </c>
    </row>
    <row r="7" spans="1:6">
      <c r="A7" t="s">
        <v>37</v>
      </c>
      <c r="B7" t="s">
        <v>38</v>
      </c>
      <c r="C7" t="s">
        <v>27</v>
      </c>
      <c r="D7" t="s">
        <v>4</v>
      </c>
      <c r="E7" t="s">
        <v>39</v>
      </c>
    </row>
    <row r="8" spans="1:6">
      <c r="A8" t="s">
        <v>40</v>
      </c>
      <c r="B8" t="s">
        <v>41</v>
      </c>
      <c r="C8" t="s">
        <v>42</v>
      </c>
      <c r="E8" t="s">
        <v>43</v>
      </c>
    </row>
    <row r="9" spans="1:6">
      <c r="A9" t="s">
        <v>44</v>
      </c>
      <c r="B9" t="s">
        <v>45</v>
      </c>
      <c r="C9" t="s">
        <v>46</v>
      </c>
      <c r="E9" t="s">
        <v>47</v>
      </c>
    </row>
    <row r="10" spans="1:6">
      <c r="A10" t="s">
        <v>48</v>
      </c>
      <c r="B10" t="s">
        <v>49</v>
      </c>
      <c r="C10" t="s">
        <v>50</v>
      </c>
      <c r="E10" t="s">
        <v>51</v>
      </c>
    </row>
    <row r="11" spans="1:6">
      <c r="A11" t="s">
        <v>52</v>
      </c>
      <c r="B11" t="s">
        <v>53</v>
      </c>
      <c r="C11" t="s">
        <v>54</v>
      </c>
      <c r="E11" t="s">
        <v>55</v>
      </c>
    </row>
    <row r="12" spans="1:6">
      <c r="B12" t="s">
        <v>56</v>
      </c>
      <c r="C12" t="s">
        <v>57</v>
      </c>
      <c r="E12" t="s">
        <v>27</v>
      </c>
      <c r="F12" t="s">
        <v>58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BE79A-531D-45BF-A266-3EC067E451B7}">
  <dimension ref="B1:H14"/>
  <sheetViews>
    <sheetView workbookViewId="0">
      <selection activeCell="B1" sqref="B1:H10"/>
    </sheetView>
  </sheetViews>
  <sheetFormatPr baseColWidth="10" defaultColWidth="8.83203125" defaultRowHeight="15"/>
  <cols>
    <col min="2" max="2" width="32.33203125" customWidth="1"/>
    <col min="3" max="8" width="12" customWidth="1"/>
  </cols>
  <sheetData>
    <row r="1" spans="2:8" ht="35.25" customHeight="1">
      <c r="B1" s="11" t="s">
        <v>75</v>
      </c>
      <c r="C1" s="11" t="s">
        <v>82</v>
      </c>
      <c r="D1" s="11"/>
      <c r="E1" s="11"/>
      <c r="F1" s="11" t="s">
        <v>83</v>
      </c>
      <c r="G1" s="11"/>
      <c r="H1" s="11"/>
    </row>
    <row r="2" spans="2:8" ht="30" customHeight="1">
      <c r="B2" s="11"/>
      <c r="C2" s="12" t="s">
        <v>73</v>
      </c>
      <c r="D2" s="13" t="s">
        <v>81</v>
      </c>
      <c r="E2" s="12" t="s">
        <v>74</v>
      </c>
      <c r="F2" s="12" t="s">
        <v>73</v>
      </c>
      <c r="G2" s="13" t="s">
        <v>81</v>
      </c>
      <c r="H2" s="12" t="s">
        <v>74</v>
      </c>
    </row>
    <row r="3" spans="2:8" ht="20" customHeight="1">
      <c r="B3" s="22" t="s">
        <v>79</v>
      </c>
      <c r="C3" s="15">
        <v>84852</v>
      </c>
      <c r="D3" s="15">
        <v>106428</v>
      </c>
      <c r="E3" s="15">
        <v>139644</v>
      </c>
      <c r="F3" s="15">
        <v>98428.319999999992</v>
      </c>
      <c r="G3" s="15">
        <v>123456.48</v>
      </c>
      <c r="H3" s="15">
        <v>161987.03999999998</v>
      </c>
    </row>
    <row r="4" spans="2:8" ht="20" customHeight="1">
      <c r="B4" s="22" t="s">
        <v>78</v>
      </c>
      <c r="C4" s="15">
        <v>43932</v>
      </c>
      <c r="D4" s="15">
        <v>60244.320000000007</v>
      </c>
      <c r="E4" s="15">
        <v>99996</v>
      </c>
      <c r="F4" s="15">
        <v>50961.119999999995</v>
      </c>
      <c r="G4" s="15">
        <v>69883.411200000002</v>
      </c>
      <c r="H4" s="15">
        <v>115995.35999999999</v>
      </c>
    </row>
    <row r="5" spans="2:8" ht="20" customHeight="1">
      <c r="B5" s="22" t="s">
        <v>80</v>
      </c>
      <c r="C5" s="15">
        <v>26400</v>
      </c>
      <c r="D5" s="15">
        <v>41220</v>
      </c>
      <c r="E5" s="15">
        <v>79992</v>
      </c>
      <c r="F5" s="15">
        <v>30623.999999999996</v>
      </c>
      <c r="G5" s="15">
        <v>47815.199999999997</v>
      </c>
      <c r="H5" s="15">
        <v>92790.719999999987</v>
      </c>
    </row>
    <row r="6" spans="2:8" ht="20" customHeight="1">
      <c r="B6" s="23" t="s">
        <v>71</v>
      </c>
      <c r="C6" s="15">
        <v>84720</v>
      </c>
      <c r="D6" s="15">
        <v>99942</v>
      </c>
      <c r="E6" s="15">
        <v>119808</v>
      </c>
      <c r="F6" s="15">
        <v>98275.199999999997</v>
      </c>
      <c r="G6" s="15">
        <v>115932.71999999999</v>
      </c>
      <c r="H6" s="15">
        <v>138977.28</v>
      </c>
    </row>
    <row r="7" spans="2:8" ht="20" customHeight="1">
      <c r="B7" s="23" t="s">
        <v>72</v>
      </c>
      <c r="C7" s="15">
        <v>42396</v>
      </c>
      <c r="D7" s="15">
        <v>89334</v>
      </c>
      <c r="E7" s="15">
        <v>117564</v>
      </c>
      <c r="F7" s="15">
        <v>49179.359999999993</v>
      </c>
      <c r="G7" s="15">
        <v>103627.43999999999</v>
      </c>
      <c r="H7" s="15">
        <v>136374.24</v>
      </c>
    </row>
    <row r="8" spans="2:8" ht="20" customHeight="1">
      <c r="B8" s="23" t="s">
        <v>70</v>
      </c>
      <c r="C8" s="15">
        <v>36084</v>
      </c>
      <c r="D8" s="15">
        <v>47946</v>
      </c>
      <c r="E8" s="15">
        <v>80004</v>
      </c>
      <c r="F8" s="15">
        <v>41857.439999999995</v>
      </c>
      <c r="G8" s="15">
        <v>55617.359999999993</v>
      </c>
      <c r="H8" s="15">
        <v>92804.64</v>
      </c>
    </row>
    <row r="9" spans="2:8" ht="17">
      <c r="B9" s="23" t="s">
        <v>68</v>
      </c>
      <c r="C9" s="15">
        <v>36300</v>
      </c>
      <c r="D9" s="15">
        <v>47046</v>
      </c>
      <c r="E9" s="15">
        <v>57132</v>
      </c>
      <c r="F9" s="15">
        <v>42108</v>
      </c>
      <c r="G9" s="15">
        <v>54573.359999999993</v>
      </c>
      <c r="H9" s="15">
        <v>66273.119999999995</v>
      </c>
    </row>
    <row r="10" spans="2:8" ht="20" customHeight="1">
      <c r="B10" s="23" t="s">
        <v>69</v>
      </c>
      <c r="C10" s="15">
        <v>53112</v>
      </c>
      <c r="D10" s="15">
        <v>58758</v>
      </c>
      <c r="E10" s="15">
        <v>105300</v>
      </c>
      <c r="F10" s="15">
        <v>61609.919999999998</v>
      </c>
      <c r="G10" s="15">
        <v>68159.28</v>
      </c>
      <c r="H10" s="15">
        <v>122147.99999999999</v>
      </c>
    </row>
    <row r="11" spans="2:8" ht="16.25" customHeight="1">
      <c r="B11" s="6"/>
      <c r="C11" s="3"/>
      <c r="D11" s="3"/>
      <c r="E11" s="3"/>
      <c r="F11" s="3"/>
      <c r="G11" s="3"/>
      <c r="H11" s="3"/>
    </row>
    <row r="12" spans="2:8" ht="35" customHeight="1">
      <c r="B12" s="10"/>
      <c r="C12" s="10"/>
      <c r="D12" s="10"/>
      <c r="E12" s="10"/>
    </row>
    <row r="14" spans="2:8">
      <c r="G14" s="3"/>
    </row>
  </sheetData>
  <mergeCells count="4">
    <mergeCell ref="B12:E12"/>
    <mergeCell ref="C1:E1"/>
    <mergeCell ref="F1:H1"/>
    <mergeCell ref="B1:B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E1C40-7D6E-4A5A-909D-6407B64F88E7}">
  <dimension ref="B2:D14"/>
  <sheetViews>
    <sheetView workbookViewId="0">
      <selection activeCell="B2" sqref="B2:C13"/>
    </sheetView>
  </sheetViews>
  <sheetFormatPr baseColWidth="10" defaultColWidth="8.83203125" defaultRowHeight="15"/>
  <cols>
    <col min="2" max="2" width="25.5" bestFit="1" customWidth="1"/>
    <col min="3" max="3" width="13.33203125" customWidth="1"/>
    <col min="4" max="4" width="10.33203125" bestFit="1" customWidth="1"/>
  </cols>
  <sheetData>
    <row r="2" spans="2:4" ht="19.5" customHeight="1">
      <c r="B2" s="12" t="s">
        <v>77</v>
      </c>
      <c r="C2" s="12" t="s">
        <v>89</v>
      </c>
    </row>
    <row r="3" spans="2:4" ht="34">
      <c r="B3" s="24" t="s">
        <v>91</v>
      </c>
      <c r="C3" s="25">
        <v>639065.25120000006</v>
      </c>
    </row>
    <row r="4" spans="2:4" ht="18.75" customHeight="1">
      <c r="B4" s="14" t="s">
        <v>76</v>
      </c>
      <c r="C4" s="26">
        <v>649867.37999999989</v>
      </c>
    </row>
    <row r="5" spans="2:4" ht="18.75" customHeight="1">
      <c r="B5" s="14" t="s">
        <v>85</v>
      </c>
      <c r="C5" s="26">
        <v>6480</v>
      </c>
    </row>
    <row r="6" spans="2:4" ht="18" customHeight="1">
      <c r="B6" s="14" t="s">
        <v>97</v>
      </c>
      <c r="C6" s="26">
        <v>395718</v>
      </c>
    </row>
    <row r="7" spans="2:4" ht="18" customHeight="1">
      <c r="B7" s="16" t="s">
        <v>86</v>
      </c>
      <c r="C7" s="27">
        <v>1691130.6311999999</v>
      </c>
      <c r="D7" s="7"/>
    </row>
    <row r="8" spans="2:4" ht="18" customHeight="1">
      <c r="B8" s="14" t="s">
        <v>90</v>
      </c>
      <c r="C8" s="26">
        <v>-71272</v>
      </c>
    </row>
    <row r="9" spans="2:4" ht="19.5" customHeight="1">
      <c r="B9" s="20" t="s">
        <v>77</v>
      </c>
      <c r="C9" s="27">
        <v>1619858.6311999999</v>
      </c>
    </row>
    <row r="10" spans="2:4" ht="18.75" customHeight="1">
      <c r="B10" s="12" t="s">
        <v>84</v>
      </c>
      <c r="C10" s="12" t="s">
        <v>89</v>
      </c>
    </row>
    <row r="11" spans="2:4" ht="18.75" customHeight="1">
      <c r="B11" s="14" t="s">
        <v>87</v>
      </c>
      <c r="C11" s="15">
        <v>75000</v>
      </c>
    </row>
    <row r="12" spans="2:4" ht="18" customHeight="1">
      <c r="B12" s="14" t="s">
        <v>88</v>
      </c>
      <c r="C12" s="15">
        <v>750000</v>
      </c>
    </row>
    <row r="13" spans="2:4" ht="16">
      <c r="B13" s="16" t="s">
        <v>84</v>
      </c>
      <c r="C13" s="28">
        <v>-825000</v>
      </c>
    </row>
    <row r="14" spans="2:4">
      <c r="C14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7AE1C-1CBF-4D41-BBEA-B0C4CE7B064D}">
  <dimension ref="A2:D8"/>
  <sheetViews>
    <sheetView tabSelected="1" workbookViewId="0">
      <selection activeCell="F40" sqref="F40"/>
    </sheetView>
  </sheetViews>
  <sheetFormatPr baseColWidth="10" defaultColWidth="8.83203125" defaultRowHeight="15"/>
  <cols>
    <col min="1" max="1" width="13.6640625" customWidth="1"/>
    <col min="2" max="2" width="12.83203125" customWidth="1"/>
    <col min="3" max="3" width="17" bestFit="1" customWidth="1"/>
    <col min="4" max="4" width="13.6640625" customWidth="1"/>
    <col min="5" max="5" width="14.1640625" customWidth="1"/>
    <col min="8" max="9" width="11.33203125" bestFit="1" customWidth="1"/>
  </cols>
  <sheetData>
    <row r="2" spans="1:4" ht="16">
      <c r="C2" s="9" t="s">
        <v>98</v>
      </c>
      <c r="D2" s="3"/>
    </row>
    <row r="3" spans="1:4">
      <c r="A3" t="s">
        <v>104</v>
      </c>
      <c r="B3" t="s">
        <v>99</v>
      </c>
      <c r="C3" s="8">
        <v>1</v>
      </c>
      <c r="D3" s="5">
        <v>7.3689999999999998</v>
      </c>
    </row>
    <row r="4" spans="1:4">
      <c r="A4" t="s">
        <v>105</v>
      </c>
      <c r="B4" t="s">
        <v>100</v>
      </c>
      <c r="C4" s="8">
        <v>0.75</v>
      </c>
      <c r="D4" s="5">
        <v>5.5267499999999998</v>
      </c>
    </row>
    <row r="5" spans="1:4">
      <c r="A5" t="s">
        <v>106</v>
      </c>
      <c r="B5" t="s">
        <v>101</v>
      </c>
      <c r="C5" s="8">
        <v>0.5</v>
      </c>
      <c r="D5" s="5">
        <v>3.6844999999999999</v>
      </c>
    </row>
    <row r="6" spans="1:4">
      <c r="A6" t="s">
        <v>107</v>
      </c>
      <c r="B6" t="s">
        <v>102</v>
      </c>
      <c r="C6" s="8">
        <v>0.25</v>
      </c>
      <c r="D6" s="5">
        <v>1.8422499999999999</v>
      </c>
    </row>
    <row r="7" spans="1:4">
      <c r="B7" t="s">
        <v>103</v>
      </c>
      <c r="C7" s="8">
        <v>0</v>
      </c>
      <c r="D7" s="5">
        <v>0</v>
      </c>
    </row>
    <row r="8" spans="1:4">
      <c r="D8" s="3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A E A A B Q S w M E F A A C A A g A 5 m 5 G W + u r O E u l A A A A 9 w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7 m C x x R t s S U k 4 n y z M D X Y O P g Z / s D + b q v X d 9 p o S H c 5 Z x M k Z P 3 C f E A U E s D B B Q A A g A I A O Z u R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m b k Z b 4 X K P 0 F k B A A A 2 A g A A E w A c A E Z v c m 1 1 b G F z L 1 N l Y 3 R p b 2 4 x L m 0 g o h g A K K A U A A A A A A A A A A A A A A A A A A A A A A A A A A A A d Z D P a s J A E M b v g u 8 w r B e F N B i 1 P V R y k F j B U l D Q n o y H 0 U x 0 Y b O R 3 Y 1 U R C i 9 l 9 J j T 3 2 M 9 n l 8 g f Y R u v E f L d S 9 L P v 7 Z r 6 d + T R N D U 8 l D P a 3 1 y w W i g U 9 R 0 U R l N g Q J 4 K q V Q / K f Z w R e B U G P g g y x Q L Y M 0 g z N S V L + l H s 7 k p 1 u c M F u U E q D U m j y y y 4 D u 8 1 K R 3 e Z i i D Y a o U 6 d Y U J x j 2 J L U V X x J c Q C / m U y 4 R I o K + 1 b N F R t q k 0 N K Y W E + E O 5 p x L d D w J Y b f 7 6 8 f 2 8 f n 7 d v T 1 + d L V 8 a p S k j n b Y I n 1 s O 2 h / 0 B 1 B u 1 0 H O h j S a 1 7 1 + e N 9 q g Q Q E r 6 F B E C o W 7 i G J W c W D U T R a C E j s 1 5 j n 4 z H P r b F x x 9 p u e c v A P S 6 9 H 3 c g / x c P G m 5 H 9 C 8 e H 8 h I L 5 i h n N s L h a k F 5 Z r t K d 6 h Q 6 n z k I B V Z I n N R l 4 8 m z n r N 9 t x j D h i r g a E H s 3 H g y G t n e P 0 M b 5 z h l 2 f 4 1 R + + q R Q L X P 6 7 U P M H U E s B A i 0 A F A A C A A g A 5 m 5 G W + u r O E u l A A A A 9 w A A A B I A A A A A A A A A A A A A A A A A A A A A A E N v b m Z p Z y 9 Q Y W N r Y W d l L n h t b F B L A Q I t A B Q A A g A I A O Z u R l s P y u m r p A A A A O k A A A A T A A A A A A A A A A A A A A A A A P E A A A B b Q 2 9 u d G V u d F 9 U e X B l c 1 0 u e G 1 s U E s B A i 0 A F A A C A A g A 5 m 5 G W + F y j 9 B Z A Q A A N g I A A B M A A A A A A A A A A A A A A A A A 4 g E A A E Z v c m 1 1 b G F z L 1 N l Y 3 R p b 2 4 x L m 1 Q S w U G A A A A A A M A A w D C A A A A i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Q Q w A A A A A A A A f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E 0 N W Z l Z G Q t Y 2 Q 3 N S 0 0 Y 2 N k L W I w Z D A t O G V k O G I 5 O T V l Y z g 4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h Y m x l M D A x X 1 9 Q Y W d l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D Z U M T c 6 N T U 6 M T I u N z E 5 M z Q z N F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D b 2 x 1 b W 4 2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I u Z K x e k Y 5 t L l c o / 8 G 7 q W 5 Q A A A A A A g A A A A A A E G Y A A A A B A A A g A A A A f t N p 4 X y E A L Z G 1 E A Q f j S y w Z P / h J b c P x J v v U n u X 8 O Z z V U A A A A A D o A A A A A C A A A g A A A A d g R t D K 1 J 4 b E N Z j 4 v n 1 x E m Y n T / Q B b T X 3 B H s B U A S C 4 9 c Z Q A A A A h f m V c J V t u 1 r X m 7 Y V 2 q m W n j V 1 a i d 1 m V V B s u c p X S l z q u s v U c I 6 E i V I A 5 t D 5 0 9 f x 1 z 7 6 D 5 P b T B / f j i b m U e u l h y e s 9 X s k 7 N 4 O 2 b 6 / J 6 2 0 v t e 4 w V A A A A A 2 i 5 v n p b r V E C O e X f w z a W H O J o L 6 6 i q V t N I 8 7 6 C y / V 0 H F T g Q p Z S 7 8 J Y F m m z o M L z 1 4 w g l Z U h X 6 T 7 7 G X Q 3 d 3 2 z B Y 8 g w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38d5d96808de2b67776078e767d2f66e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100cf14cfb49a34019c71d7a7c9348c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Props1.xml><?xml version="1.0" encoding="utf-8"?>
<ds:datastoreItem xmlns:ds="http://schemas.openxmlformats.org/officeDocument/2006/customXml" ds:itemID="{F8B8B981-EEFB-4354-B3A6-CC4FC4A1AAE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4984A61-6C2A-4357-B51E-C5558DC0E7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815DC1-9734-4AAE-AE6C-40B65A18C3F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7D993F2-A02A-48F5-AA63-C70AF76ACD22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a09e65a3-c7c6-46c4-8cad-d2b1e4cef29c"/>
    <ds:schemaRef ds:uri="http://schemas.openxmlformats.org/package/2006/metadata/core-properties"/>
    <ds:schemaRef ds:uri="1f23fbc9-fed8-4fe5-aa4f-ed739643a38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Tabla 1</vt:lpstr>
      <vt:lpstr>Tabla 2</vt:lpstr>
      <vt:lpstr>Grafica 1</vt:lpstr>
      <vt:lpstr>Table001 (Page 1)</vt:lpstr>
      <vt:lpstr>Tabla 3</vt:lpstr>
      <vt:lpstr>Tabla 4</vt:lpstr>
      <vt:lpstr>Grafica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C. Torres Acaba</dc:creator>
  <cp:keywords/>
  <dc:description/>
  <cp:lastModifiedBy>Ronald Rivas</cp:lastModifiedBy>
  <cp:revision/>
  <dcterms:created xsi:type="dcterms:W3CDTF">2025-03-19T17:31:39Z</dcterms:created>
  <dcterms:modified xsi:type="dcterms:W3CDTF">2025-10-10T19:15:03Z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