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793/1. Datos/"/>
    </mc:Choice>
  </mc:AlternateContent>
  <xr:revisionPtr revIDLastSave="283" documentId="11_C4CD6472E101450D149C02FBF94D3568D0A1CE7E" xr6:coauthVersionLast="47" xr6:coauthVersionMax="47" xr10:uidLastSave="{2D90FEDD-6641-434E-9257-25D6CF83728D}"/>
  <bookViews>
    <workbookView xWindow="-98" yWindow="-98" windowWidth="21795" windowHeight="13875" activeTab="2" xr2:uid="{00000000-000D-0000-FFFF-FFFF00000000}"/>
  </bookViews>
  <sheets>
    <sheet name="LUMA" sheetId="1" r:id="rId1"/>
    <sheet name="DEPR" sheetId="2" r:id="rId2"/>
    <sheet name="DEPR Crédi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B21" i="1"/>
  <c r="C10" i="1"/>
  <c r="D10" i="1"/>
  <c r="E10" i="1"/>
  <c r="B10" i="1"/>
  <c r="E20" i="1"/>
  <c r="D20" i="1"/>
  <c r="C20" i="1"/>
  <c r="B20" i="1"/>
</calcChain>
</file>

<file path=xl/sharedStrings.xml><?xml version="1.0" encoding="utf-8"?>
<sst xmlns="http://schemas.openxmlformats.org/spreadsheetml/2006/main" count="53" uniqueCount="37">
  <si>
    <t>Clase de Cliente</t>
  </si>
  <si>
    <t>AF22</t>
  </si>
  <si>
    <t>AF23</t>
  </si>
  <si>
    <t>AF24</t>
  </si>
  <si>
    <t>AF25</t>
  </si>
  <si>
    <t>Residencial</t>
  </si>
  <si>
    <t>Comercial</t>
  </si>
  <si>
    <t>Industrial</t>
  </si>
  <si>
    <t>Agricultores</t>
  </si>
  <si>
    <t xml:space="preserve">TOTAL </t>
  </si>
  <si>
    <t xml:space="preserve">Según LUMA, estos son los fondos enviados al DEPR en virtud de la Ley 114-2007, según enmendada: </t>
  </si>
  <si>
    <t>25% del dinero de la generación de energía a dicha agencia para las escuelas públicas</t>
  </si>
  <si>
    <t>75% del dinero de la generación de energía a dicha agencia para las escuelas públicas</t>
  </si>
  <si>
    <t>Créditos otorgados a clientes:</t>
  </si>
  <si>
    <t>Año fiscal</t>
  </si>
  <si>
    <t>Nómina y gastos relacionados</t>
  </si>
  <si>
    <t>Créditos - Programa de Medición Neta</t>
  </si>
  <si>
    <t>AF26</t>
  </si>
  <si>
    <t>-</t>
  </si>
  <si>
    <t>Montos</t>
  </si>
  <si>
    <t>Escuela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</si>
  <si>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</si>
  <si>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</si>
  <si>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</si>
  <si>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</si>
  <si>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</si>
  <si>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</si>
  <si>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</si>
  <si>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</si>
  <si>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</si>
  <si>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Región</t>
  </si>
  <si>
    <t>Ponce</t>
  </si>
  <si>
    <t>Mayagüez</t>
  </si>
  <si>
    <t>San Juan</t>
  </si>
  <si>
    <t>Humacao</t>
  </si>
  <si>
    <t>Arecibo</t>
  </si>
  <si>
    <t>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</si>
</sst>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1"/>
      <name val="Myriad pro condensed"/>
    </font>
    <font>
      <b/>
      <sz val="12"/>
      <color theme="0"/>
      <name val="Myriad pro condensed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2" applyFont="1" applyAlignment="1">
      <alignment horizontal="center" vertical="center"/>
    </xf>
    <xf numFmtId="9" fontId="0" fillId="0" borderId="0" xfId="2" applyFont="1"/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/>
    <xf numFmtId="165" fontId="5" fillId="2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B9" sqref="B9:E9"/>
    </sheetView>
  </sheetViews>
  <sheetFormatPr defaultRowHeight="14.25"/>
  <cols>
    <col min="1" max="1" width="16.73046875" customWidth="1"/>
    <col min="2" max="4" width="13.3984375" bestFit="1" customWidth="1"/>
    <col min="5" max="5" width="14.3984375" bestFit="1" customWidth="1"/>
  </cols>
  <sheetData>
    <row r="1" spans="1:5">
      <c r="A1" t="s">
        <v>10</v>
      </c>
    </row>
    <row r="2" spans="1:5">
      <c r="A2" t="s">
        <v>11</v>
      </c>
    </row>
    <row r="4" spans="1:5" ht="30">
      <c r="A4" s="13" t="s">
        <v>0</v>
      </c>
      <c r="B4" s="8" t="s">
        <v>1</v>
      </c>
      <c r="C4" s="8" t="s">
        <v>2</v>
      </c>
      <c r="D4" s="8" t="s">
        <v>3</v>
      </c>
      <c r="E4" s="8" t="s">
        <v>4</v>
      </c>
    </row>
    <row r="5" spans="1:5" ht="18" customHeight="1">
      <c r="A5" s="9" t="s">
        <v>5</v>
      </c>
      <c r="B5" s="10">
        <v>1118493</v>
      </c>
      <c r="C5" s="10">
        <v>1700783</v>
      </c>
      <c r="D5" s="10">
        <v>1933844</v>
      </c>
      <c r="E5" s="10">
        <v>3340313</v>
      </c>
    </row>
    <row r="6" spans="1:5" ht="18" customHeight="1">
      <c r="A6" s="9" t="s">
        <v>6</v>
      </c>
      <c r="B6" s="10">
        <v>158814</v>
      </c>
      <c r="C6" s="10">
        <v>93233</v>
      </c>
      <c r="D6" s="10">
        <v>111240</v>
      </c>
      <c r="E6" s="10">
        <v>206175</v>
      </c>
    </row>
    <row r="7" spans="1:5" ht="18" customHeight="1">
      <c r="A7" s="9" t="s">
        <v>7</v>
      </c>
      <c r="B7" s="10">
        <v>7326</v>
      </c>
      <c r="C7" s="10">
        <v>1089</v>
      </c>
      <c r="D7" s="10">
        <v>1036</v>
      </c>
      <c r="E7" s="10">
        <v>3447</v>
      </c>
    </row>
    <row r="8" spans="1:5" ht="18" customHeight="1">
      <c r="A8" s="9" t="s">
        <v>8</v>
      </c>
      <c r="B8" s="10">
        <v>7242</v>
      </c>
      <c r="C8" s="10">
        <v>3912</v>
      </c>
      <c r="D8" s="10">
        <v>6418</v>
      </c>
      <c r="E8" s="10">
        <v>9901</v>
      </c>
    </row>
    <row r="9" spans="1:5" ht="23.35" customHeight="1">
      <c r="A9" s="11" t="s">
        <v>9</v>
      </c>
      <c r="B9" s="12">
        <v>1291876</v>
      </c>
      <c r="C9" s="12">
        <v>1799017</v>
      </c>
      <c r="D9" s="12">
        <v>2052538</v>
      </c>
      <c r="E9" s="12">
        <v>3559836</v>
      </c>
    </row>
    <row r="10" spans="1:5">
      <c r="A10" s="1"/>
      <c r="B10" s="6">
        <f>B9/SUM(B9,B20)</f>
        <v>0.24993025657455117</v>
      </c>
      <c r="C10" s="6">
        <f t="shared" ref="C10:E10" si="0">C9/SUM(C9,C20)</f>
        <v>0.24990234592047653</v>
      </c>
      <c r="D10" s="6">
        <f t="shared" si="0"/>
        <v>0.24990116759212599</v>
      </c>
      <c r="E10" s="6">
        <f t="shared" si="0"/>
        <v>0.24990603521394417</v>
      </c>
    </row>
    <row r="11" spans="1:5">
      <c r="A11" s="1"/>
      <c r="B11" s="1"/>
      <c r="C11" s="1"/>
      <c r="D11" s="1"/>
      <c r="E11" s="1"/>
    </row>
    <row r="12" spans="1:5">
      <c r="A12" s="5" t="s">
        <v>13</v>
      </c>
      <c r="B12" s="1"/>
      <c r="C12" s="1"/>
      <c r="D12" s="1"/>
      <c r="E12" s="1"/>
    </row>
    <row r="13" spans="1:5">
      <c r="A13" s="5" t="s">
        <v>12</v>
      </c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 ht="21.8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</row>
    <row r="16" spans="1:5">
      <c r="A16" s="1" t="s">
        <v>5</v>
      </c>
      <c r="B16" s="2">
        <v>3356902</v>
      </c>
      <c r="C16" s="2">
        <v>5105119</v>
      </c>
      <c r="D16" s="2">
        <v>5804725</v>
      </c>
      <c r="E16" s="2">
        <v>10026219</v>
      </c>
    </row>
    <row r="17" spans="1:5">
      <c r="A17" s="1" t="s">
        <v>6</v>
      </c>
      <c r="B17" s="2">
        <v>476461</v>
      </c>
      <c r="C17" s="2">
        <v>279739</v>
      </c>
      <c r="D17" s="2">
        <v>333773</v>
      </c>
      <c r="E17" s="2">
        <v>618596</v>
      </c>
    </row>
    <row r="18" spans="1:5">
      <c r="A18" s="1" t="s">
        <v>7</v>
      </c>
      <c r="B18" s="2">
        <v>21979</v>
      </c>
      <c r="C18" s="2">
        <v>3268</v>
      </c>
      <c r="D18" s="2">
        <v>3109</v>
      </c>
      <c r="E18" s="2">
        <v>10341</v>
      </c>
    </row>
    <row r="19" spans="1:5">
      <c r="A19" s="1" t="s">
        <v>8</v>
      </c>
      <c r="B19" s="2">
        <v>21728</v>
      </c>
      <c r="C19" s="2">
        <v>11737</v>
      </c>
      <c r="D19" s="2">
        <v>19254</v>
      </c>
      <c r="E19" s="2">
        <v>29706</v>
      </c>
    </row>
    <row r="20" spans="1:5">
      <c r="A20" s="3" t="s">
        <v>9</v>
      </c>
      <c r="B20" s="4">
        <f>SUM(B16:B19)</f>
        <v>3877070</v>
      </c>
      <c r="C20" s="4">
        <f t="shared" ref="C20" si="1">SUM(C16:C19)</f>
        <v>5399863</v>
      </c>
      <c r="D20" s="4">
        <f t="shared" ref="D20" si="2">SUM(D16:D19)</f>
        <v>6160861</v>
      </c>
      <c r="E20" s="4">
        <f t="shared" ref="E20" si="3">SUM(E16:E19)</f>
        <v>10684862</v>
      </c>
    </row>
    <row r="21" spans="1:5">
      <c r="B21" s="7">
        <f>B20/SUM(B20,B9)</f>
        <v>0.75006974342544885</v>
      </c>
      <c r="C21" s="7">
        <f t="shared" ref="C21:E21" si="4">C20/SUM(C20,C9)</f>
        <v>0.75009765407952345</v>
      </c>
      <c r="D21" s="7">
        <f t="shared" si="4"/>
        <v>0.75009883240787401</v>
      </c>
      <c r="E21" s="7">
        <f t="shared" si="4"/>
        <v>0.75009396478605583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7041-2634-4777-A53E-87E77FFF3087}">
  <dimension ref="A1:G5"/>
  <sheetViews>
    <sheetView workbookViewId="0">
      <selection sqref="A1:B5"/>
    </sheetView>
  </sheetViews>
  <sheetFormatPr defaultRowHeight="14.25"/>
  <cols>
    <col min="2" max="2" width="24.19921875" customWidth="1"/>
    <col min="3" max="3" width="17.06640625" customWidth="1"/>
  </cols>
  <sheetData>
    <row r="1" spans="1:7" ht="45">
      <c r="A1" s="13" t="s">
        <v>14</v>
      </c>
      <c r="B1" s="13" t="s">
        <v>15</v>
      </c>
      <c r="C1" s="13" t="s">
        <v>16</v>
      </c>
    </row>
    <row r="2" spans="1:7" ht="22.5" customHeight="1">
      <c r="A2" s="9" t="s">
        <v>2</v>
      </c>
      <c r="B2" s="14">
        <v>857.81500000000005</v>
      </c>
      <c r="C2" s="15">
        <v>1.7990170000000001</v>
      </c>
    </row>
    <row r="3" spans="1:7" ht="22.5" customHeight="1">
      <c r="A3" s="9" t="s">
        <v>3</v>
      </c>
      <c r="B3" s="14">
        <v>1021.7190000000001</v>
      </c>
      <c r="C3" s="15">
        <v>2.0525380000000002</v>
      </c>
      <c r="G3">
        <v>1000000</v>
      </c>
    </row>
    <row r="4" spans="1:7" ht="22.5" customHeight="1">
      <c r="A4" s="9" t="s">
        <v>4</v>
      </c>
      <c r="B4" s="14">
        <v>1263.991</v>
      </c>
      <c r="C4" s="15">
        <v>3.5598359999999998</v>
      </c>
    </row>
    <row r="5" spans="1:7" ht="22.5" customHeight="1">
      <c r="A5" s="9" t="s">
        <v>17</v>
      </c>
      <c r="B5" s="14">
        <v>1284.0219999999999</v>
      </c>
      <c r="C5" s="14" t="s">
        <v>18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B63D-98EA-4150-B4D0-E6E35C0C3BDE}">
  <dimension ref="A1:C10"/>
  <sheetViews>
    <sheetView tabSelected="1" workbookViewId="0">
      <selection activeCell="B11" sqref="B11"/>
    </sheetView>
  </sheetViews>
  <sheetFormatPr defaultRowHeight="14.25"/>
  <cols>
    <col min="1" max="1" width="10.46484375" bestFit="1" customWidth="1"/>
    <col min="2" max="2" width="13.3984375" customWidth="1"/>
    <col min="3" max="3" width="14.53125" customWidth="1"/>
    <col min="4" max="4" width="16.19921875" bestFit="1" customWidth="1"/>
  </cols>
  <sheetData>
    <row r="1" spans="1:3" ht="24" customHeight="1">
      <c r="A1" s="16" t="s">
        <v>20</v>
      </c>
      <c r="B1" s="16" t="s">
        <v>30</v>
      </c>
      <c r="C1" s="16" t="s">
        <v>19</v>
      </c>
    </row>
    <row r="2" spans="1:3" ht="16.899999999999999" customHeight="1">
      <c r="A2" s="10" t="s">
        <v>21</v>
      </c>
      <c r="B2" s="17" t="s">
        <v>32</v>
      </c>
      <c r="C2" s="10">
        <v>2529427.85</v>
      </c>
    </row>
    <row r="3" spans="1:3" ht="16.899999999999999" customHeight="1">
      <c r="A3" s="10" t="s">
        <v>22</v>
      </c>
      <c r="B3" s="17" t="s">
        <v>34</v>
      </c>
      <c r="C3" s="10">
        <v>28894.68</v>
      </c>
    </row>
    <row r="4" spans="1:3" ht="16.899999999999999" customHeight="1">
      <c r="A4" s="10" t="s">
        <v>23</v>
      </c>
      <c r="B4" s="17" t="s">
        <v>31</v>
      </c>
      <c r="C4" s="10">
        <v>25432.16</v>
      </c>
    </row>
    <row r="5" spans="1:3" ht="16.899999999999999" customHeight="1">
      <c r="A5" s="10" t="s">
        <v>24</v>
      </c>
      <c r="B5" s="17" t="s">
        <v>32</v>
      </c>
      <c r="C5" s="10">
        <v>25123.57</v>
      </c>
    </row>
    <row r="6" spans="1:3" ht="16.899999999999999" customHeight="1">
      <c r="A6" s="10" t="s">
        <v>25</v>
      </c>
      <c r="B6" s="17" t="s">
        <v>33</v>
      </c>
      <c r="C6" s="10">
        <v>19010.86</v>
      </c>
    </row>
    <row r="7" spans="1:3" ht="16.899999999999999" customHeight="1">
      <c r="A7" s="10" t="s">
        <v>26</v>
      </c>
      <c r="B7" s="17" t="s">
        <v>35</v>
      </c>
      <c r="C7" s="10">
        <v>3002.87</v>
      </c>
    </row>
    <row r="8" spans="1:3" ht="16.899999999999999" customHeight="1">
      <c r="A8" s="10" t="s">
        <v>27</v>
      </c>
      <c r="B8" s="17" t="s">
        <v>31</v>
      </c>
      <c r="C8" s="10">
        <v>2999.39</v>
      </c>
    </row>
    <row r="9" spans="1:3" ht="16.899999999999999" customHeight="1">
      <c r="A9" s="10" t="s">
        <v>28</v>
      </c>
      <c r="B9" s="17" t="s">
        <v>36</v>
      </c>
      <c r="C9" s="10">
        <v>495.93</v>
      </c>
    </row>
    <row r="10" spans="1:3" ht="16.899999999999999" customHeight="1">
      <c r="A10" s="10" t="s">
        <v>29</v>
      </c>
      <c r="B10" s="17" t="s">
        <v>32</v>
      </c>
      <c r="C10" s="10">
        <v>349.79</v>
      </c>
    </row>
  </sheetData>
  <sortState xmlns:xlrd2="http://schemas.microsoft.com/office/spreadsheetml/2017/richdata2" ref="B2:C10">
    <sortCondition descending="1" ref="C2:C1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16DD1EE8-067E-4209-809D-91A938B6C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C667C0-9F46-4ED7-891A-A85E3F6EC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3EE7B-E8CC-4FFA-A023-D8A9D8C555E4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LUMA</vt:lpstr>
      <vt:lpstr>DEPR</vt:lpstr>
      <vt:lpstr>DEPR Crédito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Diego Ortiz Ponce</cp:lastModifiedBy>
  <dcterms:created xsi:type="dcterms:W3CDTF">2015-06-05T18:17:20Z</dcterms:created>
  <dcterms:modified xsi:type="dcterms:W3CDTF">2025-12-19T19:55:29Z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