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/Users/abril/Downloads/OneDrive_1_7-1-2026/PS 674/2. Tabla/"/>
    </mc:Choice>
  </mc:AlternateContent>
  <xr:revisionPtr revIDLastSave="0" documentId="13_ncr:1_{97C7090F-1CB4-664D-B6F9-81CA31CA5847}" xr6:coauthVersionLast="47" xr6:coauthVersionMax="47" xr10:uidLastSave="{00000000-0000-0000-0000-000000000000}"/>
  <bookViews>
    <workbookView xWindow="4800" yWindow="2860" windowWidth="10960" windowHeight="13760" activeTab="4" xr2:uid="{00000000-000D-0000-FFFF-FFFF00000000}"/>
  </bookViews>
  <sheets>
    <sheet name="Tabla 1" sheetId="1" r:id="rId1"/>
    <sheet name="Tabla 2" sheetId="3" r:id="rId2"/>
    <sheet name="Tabla 3" sheetId="4" r:id="rId3"/>
    <sheet name="Tabla-4" sheetId="2" r:id="rId4"/>
    <sheet name="Tabla-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5" l="1"/>
  <c r="D4" i="5"/>
  <c r="D4" i="3"/>
  <c r="D5" i="3" s="1"/>
  <c r="B4" i="3"/>
  <c r="D9" i="5" l="1"/>
  <c r="D6" i="3"/>
  <c r="B6" i="3"/>
  <c r="B5" i="3"/>
  <c r="D7" i="3" l="1"/>
  <c r="B7" i="3"/>
  <c r="D8" i="3" l="1"/>
  <c r="B8" i="3"/>
  <c r="D9" i="3" l="1"/>
  <c r="B10" i="3" s="1"/>
  <c r="B9" i="3"/>
</calcChain>
</file>

<file path=xl/sharedStrings.xml><?xml version="1.0" encoding="utf-8"?>
<sst xmlns="http://schemas.openxmlformats.org/spreadsheetml/2006/main" count="51" uniqueCount="34">
  <si>
    <t>Puesto</t>
  </si>
  <si>
    <t>Salario Actual</t>
  </si>
  <si>
    <t>Salario Propuesto</t>
  </si>
  <si>
    <t>Presidente</t>
  </si>
  <si>
    <t>Vicepresidente</t>
  </si>
  <si>
    <t>Miembros</t>
  </si>
  <si>
    <t>Funcionarios</t>
  </si>
  <si>
    <t>Ayudante General, Guardia Nacional</t>
  </si>
  <si>
    <t>Administrador de Servicios Generales</t>
  </si>
  <si>
    <t>Administrador de Reglamentos y Permisos</t>
  </si>
  <si>
    <t>Director Ejecutivo, Instituto de Cultura</t>
  </si>
  <si>
    <t>Presidente, Comisión Industrial</t>
  </si>
  <si>
    <t>Jefe, Cuerpo de Bomberos de Puerto Rico</t>
  </si>
  <si>
    <t>Director, Oficina de Exención Contributiva Industrial</t>
  </si>
  <si>
    <t>Comisionados, Comisión Industrual</t>
  </si>
  <si>
    <t>Administrador Oficina Central de Asesoramiento Laboral y de Recursos Humanos</t>
  </si>
  <si>
    <t>Director , Agencia Estatal de Defensa civil</t>
  </si>
  <si>
    <t>Administrador de Rehabilitación y corrección</t>
  </si>
  <si>
    <t>Miempros, Junta de Planificación</t>
  </si>
  <si>
    <t>Nivel de ingreso</t>
  </si>
  <si>
    <t>Responsabilidad Contributiva</t>
  </si>
  <si>
    <t>IBA</t>
  </si>
  <si>
    <t>TEM</t>
  </si>
  <si>
    <t>-</t>
  </si>
  <si>
    <t>Partidas del Efecto Fiscal Neto dle P. del S. 674</t>
  </si>
  <si>
    <t>Impacto fiscal (en miles)</t>
  </si>
  <si>
    <t>Costo Fiscal</t>
  </si>
  <si>
    <t xml:space="preserve">     Nómina</t>
  </si>
  <si>
    <t>Ingreso Fiscal</t>
  </si>
  <si>
    <t>Efecto Fiscal Neto</t>
  </si>
  <si>
    <t xml:space="preserve">     Contribuciones sobre
     Ingresos</t>
  </si>
  <si>
    <t xml:space="preserve">     Impuesto sobre Ventas y
     Uso</t>
  </si>
  <si>
    <t>Presidente, Junta de  Relaciones del Trabajo</t>
  </si>
  <si>
    <t>Partidas del Efecto Fiscal Neto de la enmienda a la Ley Núm. 13-1989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</si>
</sst>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&quot;$&quot;* #,##0.0_-;\-&quot;$&quot;* #,##0.0_-;_-&quot;$&quot;* &quot;-&quot;??_-;_-@_-"/>
    <numFmt numFmtId="165" formatCode="_-&quot;$&quot;* #,##0_-;\-&quot;$&quot;* #,##0_-;_-&quot;$&quot;* &quot;-&quot;??_-;_-@_-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Myriad pro condensed"/>
    </font>
    <font>
      <b/>
      <sz val="12"/>
      <color theme="1"/>
      <name val="Myriad pro condensed"/>
    </font>
    <font>
      <b/>
      <sz val="12"/>
      <color theme="0"/>
      <name val="Myriad pro condensed"/>
    </font>
  </fonts>
  <fills count="3">
    <fill>
      <patternFill patternType="none"/>
    </fill>
    <fill>
      <patternFill patternType="gray125"/>
    </fill>
    <fill>
      <patternFill patternType="solid">
        <fgColor rgb="FF194A6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65" fontId="2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1" applyNumberFormat="1" applyFont="1" applyBorder="1"/>
    <xf numFmtId="165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6" fontId="2" fillId="0" borderId="1" xfId="2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1" applyNumberFormat="1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2" fillId="0" borderId="1" xfId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D8"/>
  <sheetViews>
    <sheetView topLeftCell="A2" workbookViewId="0">
      <selection activeCell="B5" sqref="B5:D8"/>
    </sheetView>
  </sheetViews>
  <sheetFormatPr baseColWidth="10" defaultColWidth="8.83203125" defaultRowHeight="15"/>
  <cols>
    <col min="2" max="2" width="17.6640625" customWidth="1"/>
    <col min="3" max="4" width="11.6640625" customWidth="1"/>
  </cols>
  <sheetData>
    <row r="4" spans="2:4" ht="15" customHeight="1"/>
    <row r="5" spans="2:4" ht="33" customHeight="1">
      <c r="B5" s="1" t="s">
        <v>0</v>
      </c>
      <c r="C5" s="2" t="s">
        <v>1</v>
      </c>
      <c r="D5" s="2" t="s">
        <v>2</v>
      </c>
    </row>
    <row r="6" spans="2:4" ht="20.25" customHeight="1">
      <c r="B6" s="3" t="s">
        <v>3</v>
      </c>
      <c r="C6" s="4">
        <v>75000</v>
      </c>
      <c r="D6" s="4">
        <v>105000</v>
      </c>
    </row>
    <row r="7" spans="2:4" ht="20.25" customHeight="1">
      <c r="B7" s="3" t="s">
        <v>4</v>
      </c>
      <c r="C7" s="4">
        <v>65000</v>
      </c>
      <c r="D7" s="4">
        <v>95000</v>
      </c>
    </row>
    <row r="8" spans="2:4" ht="20.25" customHeight="1">
      <c r="B8" s="3" t="s">
        <v>5</v>
      </c>
      <c r="C8" s="4">
        <v>60000</v>
      </c>
      <c r="D8" s="4">
        <v>90000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504A4-529C-4122-9F51-3F3E693AED21}">
  <dimension ref="B2:J10"/>
  <sheetViews>
    <sheetView showGridLines="0" zoomScaleNormal="100" workbookViewId="0">
      <selection activeCell="E21" sqref="E21"/>
    </sheetView>
  </sheetViews>
  <sheetFormatPr baseColWidth="10" defaultColWidth="8.83203125" defaultRowHeight="15"/>
  <cols>
    <col min="2" max="2" width="11.33203125" customWidth="1"/>
    <col min="3" max="3" width="1.1640625" customWidth="1"/>
    <col min="4" max="4" width="11.33203125" customWidth="1"/>
    <col min="5" max="5" width="19" customWidth="1"/>
    <col min="6" max="6" width="14.5" bestFit="1" customWidth="1"/>
    <col min="7" max="7" width="9.1640625" bestFit="1" customWidth="1"/>
  </cols>
  <sheetData>
    <row r="2" spans="2:10" ht="37.5" customHeight="1">
      <c r="B2" s="26" t="s">
        <v>19</v>
      </c>
      <c r="C2" s="26"/>
      <c r="D2" s="26"/>
      <c r="E2" s="2" t="s">
        <v>20</v>
      </c>
      <c r="F2" s="1" t="s">
        <v>21</v>
      </c>
      <c r="G2" s="1" t="s">
        <v>22</v>
      </c>
    </row>
    <row r="3" spans="2:10" ht="22.25" customHeight="1">
      <c r="B3" s="12">
        <v>30001</v>
      </c>
      <c r="C3" s="13" t="s">
        <v>23</v>
      </c>
      <c r="D3" s="14">
        <v>40000</v>
      </c>
      <c r="E3" s="4">
        <v>182.76973599999999</v>
      </c>
      <c r="F3" s="4">
        <v>4525.2519789999997</v>
      </c>
      <c r="G3" s="15">
        <v>4.0388852786135646E-2</v>
      </c>
    </row>
    <row r="4" spans="2:10" ht="22.25" customHeight="1">
      <c r="B4" s="16">
        <f>B3+10000</f>
        <v>40001</v>
      </c>
      <c r="C4" s="17" t="s">
        <v>23</v>
      </c>
      <c r="D4" s="18">
        <f>D3+10000</f>
        <v>50000</v>
      </c>
      <c r="E4" s="4">
        <v>214.231165</v>
      </c>
      <c r="F4" s="4">
        <v>3847.205778</v>
      </c>
      <c r="G4" s="15">
        <v>5.5684872960283856E-2</v>
      </c>
    </row>
    <row r="5" spans="2:10" ht="22.25" customHeight="1">
      <c r="B5" s="16">
        <f>D4+1</f>
        <v>50001</v>
      </c>
      <c r="C5" s="17" t="s">
        <v>23</v>
      </c>
      <c r="D5" s="18">
        <f t="shared" ref="D5:D9" si="0">D4+10000</f>
        <v>60000</v>
      </c>
      <c r="E5" s="4">
        <v>205.11096699999999</v>
      </c>
      <c r="F5" s="4">
        <v>2838.4360310000002</v>
      </c>
      <c r="G5" s="15">
        <v>7.2261965659919422E-2</v>
      </c>
    </row>
    <row r="6" spans="2:10" ht="22.25" customHeight="1">
      <c r="B6" s="16">
        <f t="shared" ref="B6:B10" si="1">D5+1</f>
        <v>60001</v>
      </c>
      <c r="C6" s="17" t="s">
        <v>23</v>
      </c>
      <c r="D6" s="18">
        <f t="shared" si="0"/>
        <v>70000</v>
      </c>
      <c r="E6" s="4">
        <v>188.23335900000001</v>
      </c>
      <c r="F6" s="4">
        <v>2150.4938590000002</v>
      </c>
      <c r="G6" s="15">
        <v>8.7530293663582129E-2</v>
      </c>
    </row>
    <row r="7" spans="2:10" ht="22.25" customHeight="1">
      <c r="B7" s="16">
        <f t="shared" si="1"/>
        <v>70001</v>
      </c>
      <c r="C7" s="17" t="s">
        <v>23</v>
      </c>
      <c r="D7" s="18">
        <f t="shared" si="0"/>
        <v>80000</v>
      </c>
      <c r="E7" s="4">
        <v>169.66332</v>
      </c>
      <c r="F7" s="4">
        <v>1674.807002</v>
      </c>
      <c r="G7" s="15">
        <v>0.10130320675599851</v>
      </c>
    </row>
    <row r="8" spans="2:10" ht="22.25" customHeight="1">
      <c r="B8" s="16">
        <f t="shared" si="1"/>
        <v>80001</v>
      </c>
      <c r="C8" s="17" t="s">
        <v>23</v>
      </c>
      <c r="D8" s="18">
        <f>D7+10000</f>
        <v>90000</v>
      </c>
      <c r="E8" s="4">
        <v>159.811442</v>
      </c>
      <c r="F8" s="4">
        <v>1393.4562679999999</v>
      </c>
      <c r="G8" s="15">
        <v>0.11468708826389951</v>
      </c>
    </row>
    <row r="9" spans="2:10" ht="22.25" customHeight="1">
      <c r="B9" s="16">
        <f t="shared" si="1"/>
        <v>90001</v>
      </c>
      <c r="C9" s="17" t="s">
        <v>23</v>
      </c>
      <c r="D9" s="18">
        <f t="shared" si="0"/>
        <v>100000</v>
      </c>
      <c r="E9" s="4">
        <v>145.42278999999999</v>
      </c>
      <c r="F9" s="4">
        <v>1155.810025</v>
      </c>
      <c r="G9" s="15">
        <v>0.12581893810792996</v>
      </c>
      <c r="J9">
        <v>1000000</v>
      </c>
    </row>
    <row r="10" spans="2:10" ht="22.25" customHeight="1">
      <c r="B10" s="16">
        <f t="shared" si="1"/>
        <v>100001</v>
      </c>
      <c r="C10" s="17" t="s">
        <v>23</v>
      </c>
      <c r="D10" s="18">
        <v>125000</v>
      </c>
      <c r="E10" s="4">
        <v>303.19762800000001</v>
      </c>
      <c r="F10" s="4">
        <v>2089.3116380000001</v>
      </c>
      <c r="G10" s="15">
        <v>0.14511843158555171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0BCF3-EAE7-4D68-A9FE-98F4A4442D3D}">
  <dimension ref="B2:C8"/>
  <sheetViews>
    <sheetView topLeftCell="B1" workbookViewId="0">
      <selection activeCell="B2" sqref="B2:C8"/>
    </sheetView>
  </sheetViews>
  <sheetFormatPr baseColWidth="10" defaultColWidth="8.83203125" defaultRowHeight="15"/>
  <cols>
    <col min="2" max="2" width="30.33203125" customWidth="1"/>
    <col min="3" max="3" width="18.5" customWidth="1"/>
  </cols>
  <sheetData>
    <row r="2" spans="2:3" ht="34">
      <c r="B2" s="2" t="s">
        <v>24</v>
      </c>
      <c r="C2" s="2" t="s">
        <v>25</v>
      </c>
    </row>
    <row r="3" spans="2:3" ht="19.25" customHeight="1">
      <c r="B3" s="19" t="s">
        <v>26</v>
      </c>
      <c r="C3" s="20">
        <v>150</v>
      </c>
    </row>
    <row r="4" spans="2:3" ht="19.25" customHeight="1">
      <c r="B4" s="10" t="s">
        <v>27</v>
      </c>
      <c r="C4" s="11">
        <v>150</v>
      </c>
    </row>
    <row r="5" spans="2:3" ht="19.25" customHeight="1">
      <c r="B5" s="19" t="s">
        <v>28</v>
      </c>
      <c r="C5" s="20">
        <v>35.640999999999998</v>
      </c>
    </row>
    <row r="6" spans="2:3" ht="32" customHeight="1">
      <c r="B6" s="21" t="s">
        <v>30</v>
      </c>
      <c r="C6" s="11">
        <v>31.861000000000001</v>
      </c>
    </row>
    <row r="7" spans="2:3" ht="32" customHeight="1">
      <c r="B7" s="21" t="s">
        <v>31</v>
      </c>
      <c r="C7" s="11">
        <v>3.78</v>
      </c>
    </row>
    <row r="8" spans="2:3" ht="19.25" customHeight="1">
      <c r="B8" s="19" t="s">
        <v>29</v>
      </c>
      <c r="C8" s="20">
        <v>114.35899999999999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A4B1-BF09-4919-BD0C-FD9DFA04E263}">
  <dimension ref="B2:E17"/>
  <sheetViews>
    <sheetView workbookViewId="0">
      <selection activeCell="C9" sqref="C9"/>
    </sheetView>
  </sheetViews>
  <sheetFormatPr baseColWidth="10" defaultColWidth="8.83203125" defaultRowHeight="15"/>
  <cols>
    <col min="2" max="2" width="29.5" customWidth="1"/>
    <col min="3" max="3" width="16.33203125" style="5" customWidth="1"/>
    <col min="4" max="5" width="12.83203125" customWidth="1"/>
  </cols>
  <sheetData>
    <row r="2" spans="2:5" ht="41.25" customHeight="1">
      <c r="B2" s="1" t="s">
        <v>0</v>
      </c>
      <c r="C2" s="1" t="s">
        <v>6</v>
      </c>
      <c r="D2" s="2" t="s">
        <v>1</v>
      </c>
      <c r="E2" s="2" t="s">
        <v>2</v>
      </c>
    </row>
    <row r="3" spans="2:5" ht="34.5" customHeight="1">
      <c r="B3" s="6" t="s">
        <v>17</v>
      </c>
      <c r="C3" s="7">
        <v>1</v>
      </c>
      <c r="D3" s="8">
        <v>80000</v>
      </c>
      <c r="E3" s="9">
        <v>106666.66666666666</v>
      </c>
    </row>
    <row r="4" spans="2:5" ht="34.5" customHeight="1">
      <c r="B4" s="6" t="s">
        <v>7</v>
      </c>
      <c r="C4" s="7">
        <v>1</v>
      </c>
      <c r="D4" s="8">
        <v>75000</v>
      </c>
      <c r="E4" s="9">
        <v>100000</v>
      </c>
    </row>
    <row r="5" spans="2:5" ht="34.5" customHeight="1">
      <c r="B5" s="6" t="s">
        <v>8</v>
      </c>
      <c r="C5" s="7">
        <v>1</v>
      </c>
      <c r="D5" s="8">
        <v>75000</v>
      </c>
      <c r="E5" s="9">
        <v>100000</v>
      </c>
    </row>
    <row r="6" spans="2:5" ht="34.5" customHeight="1">
      <c r="B6" s="6" t="s">
        <v>9</v>
      </c>
      <c r="C6" s="7">
        <v>1</v>
      </c>
      <c r="D6" s="8">
        <v>75000</v>
      </c>
      <c r="E6" s="9">
        <v>100000</v>
      </c>
    </row>
    <row r="7" spans="2:5" ht="51">
      <c r="B7" s="6" t="s">
        <v>15</v>
      </c>
      <c r="C7" s="7">
        <v>1</v>
      </c>
      <c r="D7" s="8">
        <v>75000</v>
      </c>
      <c r="E7" s="9">
        <v>100000</v>
      </c>
    </row>
    <row r="8" spans="2:5" ht="34.5" customHeight="1">
      <c r="B8" s="6" t="s">
        <v>10</v>
      </c>
      <c r="C8" s="7">
        <v>1</v>
      </c>
      <c r="D8" s="8">
        <v>75000</v>
      </c>
      <c r="E8" s="9">
        <v>100000</v>
      </c>
    </row>
    <row r="9" spans="2:5" ht="34.5" customHeight="1">
      <c r="B9" s="6" t="s">
        <v>16</v>
      </c>
      <c r="C9" s="7">
        <v>1</v>
      </c>
      <c r="D9" s="8">
        <v>75000</v>
      </c>
      <c r="E9" s="9">
        <v>100000</v>
      </c>
    </row>
    <row r="10" spans="2:5" ht="34.5" customHeight="1">
      <c r="B10" s="6" t="s">
        <v>12</v>
      </c>
      <c r="C10" s="7">
        <v>1</v>
      </c>
      <c r="D10" s="8">
        <v>75000</v>
      </c>
      <c r="E10" s="9">
        <v>100000</v>
      </c>
    </row>
    <row r="11" spans="2:5" ht="34.5" customHeight="1">
      <c r="B11" s="6" t="s">
        <v>18</v>
      </c>
      <c r="C11" s="7">
        <v>3</v>
      </c>
      <c r="D11" s="8">
        <v>72000</v>
      </c>
      <c r="E11" s="9">
        <v>96000</v>
      </c>
    </row>
    <row r="12" spans="2:5" ht="34.5" customHeight="1">
      <c r="B12" s="6" t="s">
        <v>11</v>
      </c>
      <c r="C12" s="7">
        <v>1</v>
      </c>
      <c r="D12" s="8">
        <v>70000</v>
      </c>
      <c r="E12" s="9">
        <v>93333.333333333328</v>
      </c>
    </row>
    <row r="13" spans="2:5" ht="34.5" customHeight="1">
      <c r="B13" s="6" t="s">
        <v>14</v>
      </c>
      <c r="C13" s="7">
        <v>6</v>
      </c>
      <c r="D13" s="8">
        <v>65000</v>
      </c>
      <c r="E13" s="9">
        <v>86666.666666666657</v>
      </c>
    </row>
    <row r="14" spans="2:5" ht="34.5" customHeight="1">
      <c r="B14" s="6" t="s">
        <v>32</v>
      </c>
      <c r="C14" s="7">
        <v>1</v>
      </c>
      <c r="D14" s="8">
        <v>65000</v>
      </c>
      <c r="E14" s="9">
        <v>86666.666666666657</v>
      </c>
    </row>
    <row r="15" spans="2:5" ht="34.5" customHeight="1">
      <c r="B15" s="6" t="s">
        <v>13</v>
      </c>
      <c r="C15" s="7">
        <v>1</v>
      </c>
      <c r="D15" s="8">
        <v>65000</v>
      </c>
      <c r="E15" s="9">
        <v>86666.666666666657</v>
      </c>
    </row>
    <row r="16" spans="2:5" ht="34.5" customHeight="1">
      <c r="B16" s="6"/>
      <c r="C16" s="7"/>
      <c r="D16" s="8"/>
      <c r="E16" s="9"/>
    </row>
    <row r="17" ht="34.5" customHeight="1"/>
  </sheetData>
  <sortState xmlns:xlrd2="http://schemas.microsoft.com/office/spreadsheetml/2017/richdata2" ref="B3:D16">
    <sortCondition descending="1" ref="D3:D16"/>
  </sortState>
  <pageMargins left="0.7" right="0.7" top="0.75" bottom="0.75" header="0.3" footer="0.3"/>
  <pageSetup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646F-D2E9-42EE-9F86-1E2CAC1188DD}">
  <dimension ref="C3:D9"/>
  <sheetViews>
    <sheetView tabSelected="1" workbookViewId="0">
      <selection activeCell="D9" sqref="D9"/>
    </sheetView>
  </sheetViews>
  <sheetFormatPr baseColWidth="10" defaultColWidth="8.83203125" defaultRowHeight="15"/>
  <cols>
    <col min="3" max="3" width="30" customWidth="1"/>
    <col min="4" max="4" width="17.6640625" customWidth="1"/>
  </cols>
  <sheetData>
    <row r="3" spans="3:4" ht="50.75" customHeight="1">
      <c r="C3" s="2" t="s">
        <v>33</v>
      </c>
      <c r="D3" s="2" t="s">
        <v>25</v>
      </c>
    </row>
    <row r="4" spans="3:4" ht="20" customHeight="1">
      <c r="C4" s="22" t="s">
        <v>26</v>
      </c>
      <c r="D4" s="20">
        <f>D5</f>
        <v>525.29999999999995</v>
      </c>
    </row>
    <row r="5" spans="3:4" ht="20" customHeight="1">
      <c r="C5" s="23" t="s">
        <v>27</v>
      </c>
      <c r="D5" s="25">
        <v>525.29999999999995</v>
      </c>
    </row>
    <row r="6" spans="3:4" ht="20" customHeight="1">
      <c r="C6" s="22" t="s">
        <v>28</v>
      </c>
      <c r="D6" s="20">
        <f>D7+D8</f>
        <v>119.7</v>
      </c>
    </row>
    <row r="7" spans="3:4" ht="34">
      <c r="C7" s="24" t="s">
        <v>30</v>
      </c>
      <c r="D7" s="25">
        <v>106.3</v>
      </c>
    </row>
    <row r="8" spans="3:4" ht="34">
      <c r="C8" s="24" t="s">
        <v>31</v>
      </c>
      <c r="D8" s="25">
        <v>13.4</v>
      </c>
    </row>
    <row r="9" spans="3:4" ht="26.25" customHeight="1">
      <c r="C9" s="22" t="s">
        <v>29</v>
      </c>
      <c r="D9" s="20">
        <f>D4-D6</f>
        <v>405.59999999999997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7c6bbab223543de9e4022f40afdb6721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38b5c9aff4ebdd8f42543dbd4f1e2cdd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BAB923-BAD7-46EB-BA17-711FA394E9FC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customXml/itemProps2.xml><?xml version="1.0" encoding="utf-8"?>
<ds:datastoreItem xmlns:ds="http://schemas.openxmlformats.org/officeDocument/2006/customXml" ds:itemID="{8166ED20-E109-473C-84E0-789E2CDA6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8C0656-BACA-48B3-85E0-1F72419806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Tabla 1</vt:lpstr>
      <vt:lpstr>Tabla 2</vt:lpstr>
      <vt:lpstr>Tabla 3</vt:lpstr>
      <vt:lpstr>Tabla-4</vt:lpstr>
      <vt:lpstr>Tabla-5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Ortiz Ponce</dc:creator>
  <cp:lastModifiedBy>Info OPAL</cp:lastModifiedBy>
  <dcterms:created xsi:type="dcterms:W3CDTF">2015-06-05T18:17:20Z</dcterms:created>
  <dcterms:modified xsi:type="dcterms:W3CDTF">2026-01-08T01:25:35Z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