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S 940/2. Tabla/"/>
    </mc:Choice>
  </mc:AlternateContent>
  <xr:revisionPtr revIDLastSave="9" documentId="8_{A2059723-C257-4F35-B865-BE13809BDF80}" xr6:coauthVersionLast="47" xr6:coauthVersionMax="47" xr10:uidLastSave="{B49A1EC2-B330-4AE3-9EB5-974DED5FC133}"/>
  <bookViews>
    <workbookView xWindow="21495" yWindow="-21600" windowWidth="26010" windowHeight="20985" activeTab="3" xr2:uid="{00000000-000D-0000-FFFF-FFFF00000000}"/>
  </bookViews>
  <sheets>
    <sheet name="Paleta OPAL" sheetId="1" r:id="rId1"/>
    <sheet name="Sheet2" sheetId="6" r:id="rId2"/>
    <sheet name="Sheet1" sheetId="5" r:id="rId3"/>
    <sheet name="Tablas 1 y 2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7" l="1"/>
  <c r="G15" i="7"/>
  <c r="E15" i="7"/>
  <c r="H14" i="7"/>
  <c r="G14" i="7"/>
  <c r="E14" i="7"/>
  <c r="H13" i="7"/>
  <c r="G13" i="7"/>
  <c r="E13" i="7"/>
  <c r="F7" i="7"/>
  <c r="G5" i="7"/>
  <c r="I5" i="7" s="1"/>
  <c r="I4" i="7"/>
  <c r="G4" i="7"/>
  <c r="G3" i="7"/>
  <c r="I3" i="7" s="1"/>
</calcChain>
</file>

<file path=xl/sharedStrings.xml><?xml version="1.0" encoding="utf-8"?>
<sst xmlns="http://schemas.openxmlformats.org/spreadsheetml/2006/main" count="144" uniqueCount="86">
  <si>
    <t>Categoría</t>
  </si>
  <si>
    <t>Color HEX</t>
  </si>
  <si>
    <t>Primarios</t>
  </si>
  <si>
    <t>Secundarios</t>
  </si>
  <si>
    <t>Acentos</t>
  </si>
  <si>
    <t>Neutrales</t>
  </si>
  <si>
    <t>#194A65</t>
  </si>
  <si>
    <t>#1F6283</t>
  </si>
  <si>
    <t>#246E94</t>
  </si>
  <si>
    <t>#2C87B5</t>
  </si>
  <si>
    <t>#5BAED7</t>
  </si>
  <si>
    <t>#7CBEDF</t>
  </si>
  <si>
    <t>#CEE7F3</t>
  </si>
  <si>
    <t>#B27D2E</t>
  </si>
  <si>
    <t>#D19C4C</t>
  </si>
  <si>
    <t>#D3A256</t>
  </si>
  <si>
    <t>#D9AE6D</t>
  </si>
  <si>
    <t>#E2C08D</t>
  </si>
  <si>
    <t>#E6C99E</t>
  </si>
  <si>
    <t>#EAD2AE</t>
  </si>
  <si>
    <t>#E07400</t>
  </si>
  <si>
    <t>#F57E00</t>
  </si>
  <si>
    <t>#FF8502</t>
  </si>
  <si>
    <t>#FF931E</t>
  </si>
  <si>
    <t>#FFA647</t>
  </si>
  <si>
    <t>#FFBA70</t>
  </si>
  <si>
    <t>#FFCE99</t>
  </si>
  <si>
    <t>#2A4F06</t>
  </si>
  <si>
    <t>#3F7406</t>
  </si>
  <si>
    <t>#498507</t>
  </si>
  <si>
    <t>#5FAE0A</t>
  </si>
  <si>
    <t>#69C109</t>
  </si>
  <si>
    <t>#73D50C</t>
  </si>
  <si>
    <t>#92F429</t>
  </si>
  <si>
    <t>#5E071D</t>
  </si>
  <si>
    <t>#6A091F</t>
  </si>
  <si>
    <t>#830A26</t>
  </si>
  <si>
    <t>#9E112E</t>
  </si>
  <si>
    <t>#CE123E</t>
  </si>
  <si>
    <t>#EB1F4D</t>
  </si>
  <si>
    <t>#F0567A</t>
  </si>
  <si>
    <t>#062337</t>
  </si>
  <si>
    <t>#0A3A5A</t>
  </si>
  <si>
    <t>#10527E</t>
  </si>
  <si>
    <t>#156295</t>
  </si>
  <si>
    <t>#1975B4</t>
  </si>
  <si>
    <t>#1C8DD7</t>
  </si>
  <si>
    <t>#4BA9E7</t>
  </si>
  <si>
    <t>#3D3D3D</t>
  </si>
  <si>
    <t>#525252</t>
  </si>
  <si>
    <t>#707070</t>
  </si>
  <si>
    <t>#858585</t>
  </si>
  <si>
    <t>#8F8F8F</t>
  </si>
  <si>
    <t>#999999</t>
  </si>
  <si>
    <t>#A9A9A9</t>
  </si>
  <si>
    <t>Efecto Fiscal</t>
  </si>
  <si>
    <t>Exención de arbitrios de construcción sobre materiales y obras (en millones $)</t>
  </si>
  <si>
    <t>Geographic Area Name</t>
  </si>
  <si>
    <t>2022 NAICS code</t>
  </si>
  <si>
    <t>Number of establishments</t>
  </si>
  <si>
    <t>Sales, value of shipments, or revenue ($1,000)</t>
  </si>
  <si>
    <t>Annual payroll ($1,000)</t>
  </si>
  <si>
    <t>%</t>
  </si>
  <si>
    <t>Puerto Rico</t>
  </si>
  <si>
    <t>621</t>
  </si>
  <si>
    <t>6,916</t>
  </si>
  <si>
    <t>6,534,424</t>
  </si>
  <si>
    <t>1,482,347</t>
  </si>
  <si>
    <t>622</t>
  </si>
  <si>
    <t>151</t>
  </si>
  <si>
    <t>3,283,866</t>
  </si>
  <si>
    <t>930,269</t>
  </si>
  <si>
    <t>623</t>
  </si>
  <si>
    <t>555</t>
  </si>
  <si>
    <t>238,311</t>
  </si>
  <si>
    <t>91,915</t>
  </si>
  <si>
    <t>NAICS</t>
  </si>
  <si>
    <t>Establecimientos</t>
  </si>
  <si>
    <t>Valor total de las ventas o ingresos generados 
(en miles $)</t>
  </si>
  <si>
    <t>Nómina 
Anual</t>
  </si>
  <si>
    <t>Porcentaje de Nómina</t>
  </si>
  <si>
    <t>Patente (1.5%)</t>
  </si>
  <si>
    <t>Patente (0.05%)</t>
  </si>
  <si>
    <t>Servicios de Cuidado Ambulatorio</t>
  </si>
  <si>
    <t>Hospitales</t>
  </si>
  <si>
    <t>Establecimientos de enfermería y centros de cuidado residencial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</si>
</sst>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"/>
    <numFmt numFmtId="165" formatCode="0.0%"/>
    <numFmt numFmtId="166" formatCode="_(&quot;$&quot;* #,##0_);_(&quot;$&quot;* \(#,##0\);_(&quot;$&quot;* &quot;-&quot;??_);_(@_)"/>
    <numFmt numFmtId="167" formatCode="&quot;$&quot;#,#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Myriad Pro Condensed"/>
    </font>
    <font>
      <b/>
      <sz val="12"/>
      <color theme="0"/>
      <name val="Myriad Pro Condensed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 inden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2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 wrapText="1"/>
    </xf>
    <xf numFmtId="166" fontId="1" fillId="0" borderId="0" xfId="1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0" fontId="3" fillId="0" borderId="0" xfId="0" applyNumberFormat="1" applyFont="1" applyAlignment="1">
      <alignment vertical="center" wrapText="1"/>
    </xf>
    <xf numFmtId="10" fontId="5" fillId="0" borderId="0" xfId="0" applyNumberFormat="1" applyFont="1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5" fontId="2" fillId="0" borderId="1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PAL Colore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94A65"/>
      </a:accent1>
      <a:accent2>
        <a:srgbClr val="D3A256"/>
      </a:accent2>
      <a:accent3>
        <a:srgbClr val="FF8502"/>
      </a:accent3>
      <a:accent4>
        <a:srgbClr val="A9A9A9"/>
      </a:accent4>
      <a:accent5>
        <a:srgbClr val="498507"/>
      </a:accent5>
      <a:accent6>
        <a:srgbClr val="9E112E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"/>
  <sheetViews>
    <sheetView workbookViewId="0">
      <selection activeCell="F15" sqref="F15"/>
    </sheetView>
  </sheetViews>
  <sheetFormatPr defaultRowHeight="14.25"/>
  <sheetData>
    <row r="1" spans="1:2">
      <c r="A1" s="1" t="s">
        <v>0</v>
      </c>
      <c r="B1" s="1" t="s">
        <v>1</v>
      </c>
    </row>
    <row r="2" spans="1:2">
      <c r="A2" t="s">
        <v>2</v>
      </c>
      <c r="B2" t="s">
        <v>6</v>
      </c>
    </row>
    <row r="3" spans="1:2">
      <c r="A3" t="s">
        <v>2</v>
      </c>
      <c r="B3" t="s">
        <v>7</v>
      </c>
    </row>
    <row r="4" spans="1:2">
      <c r="A4" t="s">
        <v>2</v>
      </c>
      <c r="B4" t="s">
        <v>8</v>
      </c>
    </row>
    <row r="5" spans="1:2">
      <c r="A5" t="s">
        <v>2</v>
      </c>
      <c r="B5" t="s">
        <v>9</v>
      </c>
    </row>
    <row r="6" spans="1:2">
      <c r="A6" t="s">
        <v>2</v>
      </c>
      <c r="B6" t="s">
        <v>10</v>
      </c>
    </row>
    <row r="7" spans="1:2">
      <c r="A7" t="s">
        <v>2</v>
      </c>
      <c r="B7" t="s">
        <v>11</v>
      </c>
    </row>
    <row r="8" spans="1:2">
      <c r="A8" t="s">
        <v>2</v>
      </c>
      <c r="B8" t="s">
        <v>12</v>
      </c>
    </row>
    <row r="9" spans="1:2">
      <c r="A9" t="s">
        <v>2</v>
      </c>
      <c r="B9" t="s">
        <v>13</v>
      </c>
    </row>
    <row r="10" spans="1:2">
      <c r="A10" t="s">
        <v>2</v>
      </c>
      <c r="B10" t="s">
        <v>14</v>
      </c>
    </row>
    <row r="11" spans="1:2">
      <c r="A11" t="s">
        <v>2</v>
      </c>
      <c r="B11" t="s">
        <v>15</v>
      </c>
    </row>
    <row r="12" spans="1:2">
      <c r="A12" t="s">
        <v>2</v>
      </c>
      <c r="B12" t="s">
        <v>16</v>
      </c>
    </row>
    <row r="13" spans="1:2">
      <c r="A13" t="s">
        <v>2</v>
      </c>
      <c r="B13" t="s">
        <v>17</v>
      </c>
    </row>
    <row r="14" spans="1:2">
      <c r="A14" t="s">
        <v>2</v>
      </c>
      <c r="B14" t="s">
        <v>18</v>
      </c>
    </row>
    <row r="15" spans="1:2">
      <c r="A15" t="s">
        <v>2</v>
      </c>
      <c r="B15" t="s">
        <v>19</v>
      </c>
    </row>
    <row r="16" spans="1:2">
      <c r="A16" t="s">
        <v>2</v>
      </c>
      <c r="B16" t="s">
        <v>20</v>
      </c>
    </row>
    <row r="17" spans="1:2">
      <c r="A17" t="s">
        <v>2</v>
      </c>
      <c r="B17" t="s">
        <v>21</v>
      </c>
    </row>
    <row r="18" spans="1:2">
      <c r="A18" t="s">
        <v>2</v>
      </c>
      <c r="B18" t="s">
        <v>22</v>
      </c>
    </row>
    <row r="19" spans="1:2">
      <c r="A19" t="s">
        <v>2</v>
      </c>
      <c r="B19" t="s">
        <v>23</v>
      </c>
    </row>
    <row r="20" spans="1:2">
      <c r="A20" t="s">
        <v>2</v>
      </c>
      <c r="B20" t="s">
        <v>24</v>
      </c>
    </row>
    <row r="21" spans="1:2">
      <c r="A21" t="s">
        <v>2</v>
      </c>
      <c r="B21" t="s">
        <v>25</v>
      </c>
    </row>
    <row r="22" spans="1:2">
      <c r="A22" t="s">
        <v>2</v>
      </c>
      <c r="B22" t="s">
        <v>26</v>
      </c>
    </row>
    <row r="23" spans="1:2">
      <c r="A23" t="s">
        <v>3</v>
      </c>
      <c r="B23" t="s">
        <v>27</v>
      </c>
    </row>
    <row r="24" spans="1:2">
      <c r="A24" t="s">
        <v>3</v>
      </c>
      <c r="B24" t="s">
        <v>28</v>
      </c>
    </row>
    <row r="25" spans="1:2">
      <c r="A25" t="s">
        <v>3</v>
      </c>
      <c r="B25" t="s">
        <v>29</v>
      </c>
    </row>
    <row r="26" spans="1:2">
      <c r="A26" t="s">
        <v>3</v>
      </c>
      <c r="B26" t="s">
        <v>30</v>
      </c>
    </row>
    <row r="27" spans="1:2">
      <c r="A27" t="s">
        <v>3</v>
      </c>
      <c r="B27" t="s">
        <v>31</v>
      </c>
    </row>
    <row r="28" spans="1:2">
      <c r="A28" t="s">
        <v>3</v>
      </c>
      <c r="B28" t="s">
        <v>32</v>
      </c>
    </row>
    <row r="29" spans="1:2">
      <c r="A29" t="s">
        <v>3</v>
      </c>
      <c r="B29" t="s">
        <v>33</v>
      </c>
    </row>
    <row r="30" spans="1:2">
      <c r="A30" t="s">
        <v>3</v>
      </c>
      <c r="B30" t="s">
        <v>34</v>
      </c>
    </row>
    <row r="31" spans="1:2">
      <c r="A31" t="s">
        <v>3</v>
      </c>
      <c r="B31" t="s">
        <v>35</v>
      </c>
    </row>
    <row r="32" spans="1:2">
      <c r="A32" t="s">
        <v>3</v>
      </c>
      <c r="B32" t="s">
        <v>36</v>
      </c>
    </row>
    <row r="33" spans="1:2">
      <c r="A33" t="s">
        <v>3</v>
      </c>
      <c r="B33" t="s">
        <v>37</v>
      </c>
    </row>
    <row r="34" spans="1:2">
      <c r="A34" t="s">
        <v>3</v>
      </c>
      <c r="B34" t="s">
        <v>38</v>
      </c>
    </row>
    <row r="35" spans="1:2">
      <c r="A35" t="s">
        <v>3</v>
      </c>
      <c r="B35" t="s">
        <v>39</v>
      </c>
    </row>
    <row r="36" spans="1:2">
      <c r="A36" t="s">
        <v>3</v>
      </c>
      <c r="B36" t="s">
        <v>40</v>
      </c>
    </row>
    <row r="37" spans="1:2">
      <c r="A37" t="s">
        <v>4</v>
      </c>
      <c r="B37" t="s">
        <v>41</v>
      </c>
    </row>
    <row r="38" spans="1:2">
      <c r="A38" t="s">
        <v>4</v>
      </c>
      <c r="B38" t="s">
        <v>42</v>
      </c>
    </row>
    <row r="39" spans="1:2">
      <c r="A39" t="s">
        <v>4</v>
      </c>
      <c r="B39" t="s">
        <v>43</v>
      </c>
    </row>
    <row r="40" spans="1:2">
      <c r="A40" t="s">
        <v>4</v>
      </c>
      <c r="B40" t="s">
        <v>44</v>
      </c>
    </row>
    <row r="41" spans="1:2">
      <c r="A41" t="s">
        <v>4</v>
      </c>
      <c r="B41" t="s">
        <v>45</v>
      </c>
    </row>
    <row r="42" spans="1:2">
      <c r="A42" t="s">
        <v>4</v>
      </c>
      <c r="B42" t="s">
        <v>46</v>
      </c>
    </row>
    <row r="43" spans="1:2">
      <c r="A43" t="s">
        <v>4</v>
      </c>
      <c r="B43" t="s">
        <v>47</v>
      </c>
    </row>
    <row r="44" spans="1:2">
      <c r="A44" t="s">
        <v>5</v>
      </c>
      <c r="B44" t="s">
        <v>48</v>
      </c>
    </row>
    <row r="45" spans="1:2">
      <c r="A45" t="s">
        <v>5</v>
      </c>
      <c r="B45" t="s">
        <v>49</v>
      </c>
    </row>
    <row r="46" spans="1:2">
      <c r="A46" t="s">
        <v>5</v>
      </c>
      <c r="B46" t="s">
        <v>50</v>
      </c>
    </row>
    <row r="47" spans="1:2">
      <c r="A47" t="s">
        <v>5</v>
      </c>
      <c r="B47" t="s">
        <v>51</v>
      </c>
    </row>
    <row r="48" spans="1:2">
      <c r="A48" t="s">
        <v>5</v>
      </c>
      <c r="B48" t="s">
        <v>52</v>
      </c>
    </row>
    <row r="49" spans="1:2">
      <c r="A49" t="s">
        <v>5</v>
      </c>
      <c r="B49" t="s">
        <v>53</v>
      </c>
    </row>
    <row r="50" spans="1:2">
      <c r="A50" t="s">
        <v>5</v>
      </c>
      <c r="B50" t="s">
        <v>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CF41E-9613-47C3-A2AE-92F33BE45EF7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F7CCC-1E2F-4D4E-B317-F08EAE7F6131}">
  <dimension ref="A1:G2"/>
  <sheetViews>
    <sheetView showGridLines="0" workbookViewId="0">
      <selection activeCell="B1" sqref="B1:G2"/>
    </sheetView>
  </sheetViews>
  <sheetFormatPr defaultRowHeight="15"/>
  <cols>
    <col min="1" max="1" width="13.19921875" style="3" customWidth="1"/>
    <col min="2" max="2" width="29.73046875" style="4" customWidth="1"/>
    <col min="3" max="7" width="10.46484375" style="2" customWidth="1"/>
    <col min="8" max="9" width="16.265625" style="2" customWidth="1"/>
    <col min="10" max="16384" width="9.06640625" style="2"/>
  </cols>
  <sheetData>
    <row r="1" spans="2:7" ht="32.25" customHeight="1">
      <c r="B1" s="5" t="s">
        <v>55</v>
      </c>
      <c r="C1" s="6">
        <v>2026</v>
      </c>
      <c r="D1" s="6">
        <v>2027</v>
      </c>
      <c r="E1" s="6">
        <v>2028</v>
      </c>
      <c r="F1" s="7">
        <v>2029</v>
      </c>
      <c r="G1" s="7">
        <v>2030</v>
      </c>
    </row>
    <row r="2" spans="2:7" ht="50.25" customHeight="1">
      <c r="B2" s="8" t="s">
        <v>56</v>
      </c>
      <c r="C2" s="9">
        <v>1.298612849090192</v>
      </c>
      <c r="D2" s="9">
        <v>1.3333464176156389</v>
      </c>
      <c r="E2" s="9">
        <v>1.3636777594585197</v>
      </c>
      <c r="F2" s="9">
        <v>1.3943905743932883</v>
      </c>
      <c r="G2" s="9">
        <v>1.4270708915080221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9314-9465-47C9-AC63-F2B4D314C2C3}">
  <dimension ref="A1:K24"/>
  <sheetViews>
    <sheetView showGridLines="0" tabSelected="1" workbookViewId="0">
      <selection activeCell="M14" sqref="M14"/>
    </sheetView>
  </sheetViews>
  <sheetFormatPr defaultRowHeight="14.25"/>
  <cols>
    <col min="1" max="1" width="25.73046875" customWidth="1"/>
    <col min="2" max="2" width="18.86328125" customWidth="1"/>
    <col min="3" max="3" width="22.86328125" customWidth="1"/>
    <col min="4" max="4" width="15.19921875" customWidth="1"/>
    <col min="5" max="9" width="13.06640625" customWidth="1"/>
    <col min="10" max="11" width="16.265625" customWidth="1"/>
  </cols>
  <sheetData>
    <row r="1" spans="1:11">
      <c r="D1" s="10">
        <v>2022</v>
      </c>
      <c r="E1" s="10"/>
      <c r="F1" s="10"/>
      <c r="G1" s="10"/>
      <c r="H1" s="10">
        <v>2023</v>
      </c>
      <c r="I1" s="10"/>
      <c r="J1" s="10"/>
      <c r="K1" s="10"/>
    </row>
    <row r="2" spans="1:11" ht="71.25">
      <c r="A2" s="11" t="s">
        <v>57</v>
      </c>
      <c r="B2" s="11"/>
      <c r="C2" s="11" t="s">
        <v>58</v>
      </c>
      <c r="D2" s="11" t="s">
        <v>59</v>
      </c>
      <c r="E2" s="11" t="s">
        <v>60</v>
      </c>
      <c r="F2" s="11" t="s">
        <v>61</v>
      </c>
      <c r="G2" s="12" t="s">
        <v>62</v>
      </c>
      <c r="H2" s="11" t="s">
        <v>59</v>
      </c>
      <c r="I2" s="11" t="s">
        <v>60</v>
      </c>
      <c r="J2" s="11" t="s">
        <v>61</v>
      </c>
      <c r="K2" s="12" t="s">
        <v>62</v>
      </c>
    </row>
    <row r="3" spans="1:11" s="20" customFormat="1">
      <c r="A3" s="13" t="s">
        <v>63</v>
      </c>
      <c r="B3" s="14"/>
      <c r="C3" s="15" t="s">
        <v>64</v>
      </c>
      <c r="D3" s="15" t="s">
        <v>65</v>
      </c>
      <c r="E3" s="15" t="s">
        <v>66</v>
      </c>
      <c r="F3" s="15" t="s">
        <v>67</v>
      </c>
      <c r="G3" s="16">
        <f>F3/E3</f>
        <v>0.2268519765475886</v>
      </c>
      <c r="H3" s="17">
        <v>6862</v>
      </c>
      <c r="I3" s="18">
        <f>J3/G3</f>
        <v>7207342.9770492334</v>
      </c>
      <c r="J3" s="19">
        <v>1635000</v>
      </c>
      <c r="K3" s="16"/>
    </row>
    <row r="4" spans="1:11" s="20" customFormat="1">
      <c r="A4" s="13" t="s">
        <v>63</v>
      </c>
      <c r="B4" s="14"/>
      <c r="C4" s="15" t="s">
        <v>68</v>
      </c>
      <c r="D4" s="15" t="s">
        <v>69</v>
      </c>
      <c r="E4" s="15" t="s">
        <v>70</v>
      </c>
      <c r="F4" s="15" t="s">
        <v>71</v>
      </c>
      <c r="G4" s="16">
        <f t="shared" ref="G4:G5" si="0">F4/E4</f>
        <v>0.2832847016291164</v>
      </c>
      <c r="H4" s="17">
        <v>72</v>
      </c>
      <c r="I4" s="18">
        <f t="shared" ref="I4:I5" si="1">J4/G4</f>
        <v>3048773.8837755532</v>
      </c>
      <c r="J4" s="19">
        <v>863671</v>
      </c>
      <c r="K4" s="16"/>
    </row>
    <row r="5" spans="1:11" s="20" customFormat="1">
      <c r="A5" s="13" t="s">
        <v>63</v>
      </c>
      <c r="B5" s="14"/>
      <c r="C5" s="15" t="s">
        <v>72</v>
      </c>
      <c r="D5" s="15" t="s">
        <v>73</v>
      </c>
      <c r="E5" s="15" t="s">
        <v>74</v>
      </c>
      <c r="F5" s="15" t="s">
        <v>75</v>
      </c>
      <c r="G5" s="16">
        <f t="shared" si="0"/>
        <v>0.38569348456428787</v>
      </c>
      <c r="H5" s="15">
        <v>629</v>
      </c>
      <c r="I5" s="18">
        <f t="shared" si="1"/>
        <v>374061.28382744925</v>
      </c>
      <c r="J5" s="19">
        <v>144273</v>
      </c>
      <c r="K5" s="16"/>
    </row>
    <row r="7" spans="1:11">
      <c r="F7">
        <f>F3/G3</f>
        <v>6534424</v>
      </c>
    </row>
    <row r="11" spans="1:11" ht="50.25" customHeight="1">
      <c r="A11" s="21">
        <v>2022</v>
      </c>
      <c r="G11" s="22">
        <v>1.4999999999999999E-2</v>
      </c>
      <c r="H11" s="23">
        <v>5.0000000000000001E-4</v>
      </c>
    </row>
    <row r="12" spans="1:11" ht="68.25" customHeight="1">
      <c r="A12" s="5" t="s">
        <v>76</v>
      </c>
      <c r="B12" s="6" t="s">
        <v>77</v>
      </c>
      <c r="C12" s="6" t="s">
        <v>78</v>
      </c>
      <c r="D12" s="6" t="s">
        <v>79</v>
      </c>
      <c r="E12" s="7" t="s">
        <v>80</v>
      </c>
      <c r="G12" s="6" t="s">
        <v>81</v>
      </c>
      <c r="H12" s="6" t="s">
        <v>82</v>
      </c>
    </row>
    <row r="13" spans="1:11" ht="36.85" customHeight="1">
      <c r="A13" s="24" t="s">
        <v>83</v>
      </c>
      <c r="B13" s="25">
        <v>6916</v>
      </c>
      <c r="C13" s="26">
        <v>6534424</v>
      </c>
      <c r="D13" s="26">
        <v>1482347</v>
      </c>
      <c r="E13" s="27">
        <f>D13/C13</f>
        <v>0.2268519765475886</v>
      </c>
      <c r="G13" s="26">
        <f>(C13*10^3)*$G$11</f>
        <v>98016360</v>
      </c>
      <c r="H13" s="26">
        <f>(D13*10^3)*$G$11</f>
        <v>22235205</v>
      </c>
    </row>
    <row r="14" spans="1:11" ht="25.5" customHeight="1">
      <c r="A14" s="24" t="s">
        <v>84</v>
      </c>
      <c r="B14" s="28">
        <v>151</v>
      </c>
      <c r="C14" s="26">
        <v>3283866</v>
      </c>
      <c r="D14" s="26">
        <v>930269</v>
      </c>
      <c r="E14" s="27">
        <f t="shared" ref="E14:E15" si="2">D14/C14</f>
        <v>0.2832847016291164</v>
      </c>
      <c r="G14" s="26">
        <f>(C14*10^3)*$G$11</f>
        <v>49257990</v>
      </c>
      <c r="H14" s="26">
        <f t="shared" ref="H14:H15" si="3">(D14*10^3)*$G$11</f>
        <v>13954035</v>
      </c>
    </row>
    <row r="15" spans="1:11" ht="65.349999999999994" customHeight="1">
      <c r="A15" s="24" t="s">
        <v>85</v>
      </c>
      <c r="B15" s="28">
        <v>555</v>
      </c>
      <c r="C15" s="26">
        <v>238311</v>
      </c>
      <c r="D15" s="26">
        <v>91915</v>
      </c>
      <c r="E15" s="27">
        <f t="shared" si="2"/>
        <v>0.38569348456428787</v>
      </c>
      <c r="G15" s="26">
        <f>(C15*10^3)*$G$11</f>
        <v>3574665</v>
      </c>
      <c r="H15" s="26">
        <f t="shared" si="3"/>
        <v>1378725</v>
      </c>
    </row>
    <row r="17" spans="1:8">
      <c r="A17" s="21">
        <v>2023</v>
      </c>
    </row>
    <row r="18" spans="1:8" ht="60">
      <c r="A18" s="5" t="s">
        <v>76</v>
      </c>
      <c r="B18" s="6" t="s">
        <v>77</v>
      </c>
      <c r="C18" s="6" t="s">
        <v>78</v>
      </c>
      <c r="D18" s="6" t="s">
        <v>79</v>
      </c>
    </row>
    <row r="19" spans="1:8" ht="30">
      <c r="A19" s="24" t="s">
        <v>83</v>
      </c>
      <c r="B19" s="25">
        <v>6862</v>
      </c>
      <c r="C19" s="26">
        <v>7207342.9770492334</v>
      </c>
      <c r="D19" s="26">
        <v>1635000</v>
      </c>
    </row>
    <row r="20" spans="1:8" ht="15">
      <c r="A20" s="24" t="s">
        <v>84</v>
      </c>
      <c r="B20" s="28">
        <v>72</v>
      </c>
      <c r="C20" s="26">
        <v>3048773.8837755532</v>
      </c>
      <c r="D20" s="26">
        <v>863671</v>
      </c>
    </row>
    <row r="21" spans="1:8" ht="45">
      <c r="A21" s="24" t="s">
        <v>85</v>
      </c>
      <c r="B21" s="28">
        <v>629</v>
      </c>
      <c r="C21" s="26">
        <v>374061.28382744925</v>
      </c>
      <c r="D21" s="26">
        <v>144273</v>
      </c>
      <c r="F21" s="5">
        <v>2023</v>
      </c>
      <c r="G21" s="5">
        <v>2023</v>
      </c>
      <c r="H21" s="5">
        <v>2023</v>
      </c>
    </row>
    <row r="22" spans="1:8" ht="15">
      <c r="F22" s="25">
        <v>6862</v>
      </c>
      <c r="G22" s="26">
        <v>7207342.9770492334</v>
      </c>
      <c r="H22" s="26">
        <v>1635000</v>
      </c>
    </row>
    <row r="23" spans="1:8" ht="15">
      <c r="F23" s="28">
        <v>72</v>
      </c>
      <c r="G23" s="26">
        <v>3048773.8837755532</v>
      </c>
      <c r="H23" s="26">
        <v>863671</v>
      </c>
    </row>
    <row r="24" spans="1:8" ht="15">
      <c r="F24" s="28">
        <v>629</v>
      </c>
      <c r="G24" s="26">
        <v>374061.28382744925</v>
      </c>
      <c r="H24" s="26">
        <v>144273</v>
      </c>
    </row>
  </sheetData>
  <mergeCells count="2">
    <mergeCell ref="D1:G1"/>
    <mergeCell ref="H1:K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_ip_UnifiedCompliancePolicyUIAction xmlns="http://schemas.microsoft.com/sharepoint/v3" xsi:nil="true"/>
    <TaxCatchAll xmlns="a09e65a3-c7c6-46c4-8cad-d2b1e4cef29c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B4879A-EFD6-446B-9149-9139ED8CB6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82B0DC-AE51-487D-AEE9-0D8CBB81704A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http://schemas.microsoft.com/sharepoint/v3"/>
    <ds:schemaRef ds:uri="a09e65a3-c7c6-46c4-8cad-d2b1e4cef29c"/>
  </ds:schemaRefs>
</ds:datastoreItem>
</file>

<file path=customXml/itemProps3.xml><?xml version="1.0" encoding="utf-8"?>
<ds:datastoreItem xmlns:ds="http://schemas.openxmlformats.org/officeDocument/2006/customXml" ds:itemID="{B0377B3A-2D0A-4F66-8F51-582D21A162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Paleta OPAL</vt:lpstr>
      <vt:lpstr>Sheet2</vt:lpstr>
      <vt:lpstr>Sheet1</vt:lpstr>
      <vt:lpstr>Tablas 1 y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C. Torres Acaba</dc:creator>
  <cp:lastModifiedBy>Juan C. Torres Acaba</cp:lastModifiedBy>
  <dcterms:created xsi:type="dcterms:W3CDTF">2025-03-19T17:31:39Z</dcterms:created>
  <dcterms:modified xsi:type="dcterms:W3CDTF">2026-03-19T21:28:03Z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