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abianAOteroMaldonad\Downloads\PC258\"/>
    </mc:Choice>
  </mc:AlternateContent>
  <xr:revisionPtr revIDLastSave="0" documentId="8_{0E28DE69-253A-46B1-9047-10AF414A1F26}" xr6:coauthVersionLast="47" xr6:coauthVersionMax="47" xr10:uidLastSave="{00000000-0000-0000-0000-000000000000}"/>
  <bookViews>
    <workbookView xWindow="-98" yWindow="-98" windowWidth="21795" windowHeight="13875" xr2:uid="{5F9B7D88-E76F-4A88-B634-F99594958A42}"/>
  </bookViews>
  <sheets>
    <sheet name="Tabla 1" sheetId="4" r:id="rId1"/>
    <sheet name="Tabla 2" sheetId="2" r:id="rId2"/>
    <sheet name="Tabla 3" sheetId="1" r:id="rId3"/>
    <sheet name="Tabla 4" sheetId="5" r:id="rId4"/>
    <sheet name="Tabla 5" sheetId="7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8" i="7" l="1"/>
  <c r="F18" i="7"/>
  <c r="D18" i="7"/>
  <c r="F8" i="5" a="1"/>
  <c r="F8" i="5" s="1"/>
  <c r="F7" i="5" a="1"/>
  <c r="F7" i="5" s="1"/>
  <c r="F6" i="5" a="1"/>
  <c r="F6" i="5" s="1"/>
  <c r="L10" i="2"/>
  <c r="L9" i="2"/>
  <c r="L8" i="2"/>
  <c r="L7" i="2"/>
  <c r="L6" i="2"/>
  <c r="P7" i="2"/>
  <c r="P6" i="2"/>
  <c r="Q12" i="1"/>
  <c r="P12" i="1"/>
  <c r="J13" i="1" s="1"/>
  <c r="O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<sst xmlns="http://schemas.openxmlformats.org/spreadsheetml/2006/main" count="47" uniqueCount="42">
  <si>
    <t>Arecibo</t>
  </si>
  <si>
    <t>Caguas</t>
  </si>
  <si>
    <t>Humacao</t>
  </si>
  <si>
    <t>Ponce</t>
  </si>
  <si>
    <t>San Juan</t>
  </si>
  <si>
    <t>Matricula</t>
  </si>
  <si>
    <t xml:space="preserve">Maestros </t>
  </si>
  <si>
    <t>Planteles</t>
  </si>
  <si>
    <t>Matricula Activa</t>
  </si>
  <si>
    <t>Bayamón</t>
  </si>
  <si>
    <t>Mayagüez</t>
  </si>
  <si>
    <t>Total</t>
  </si>
  <si>
    <t>Región</t>
  </si>
  <si>
    <t>Año académico</t>
  </si>
  <si>
    <t>Maestros</t>
  </si>
  <si>
    <t>2022-2023</t>
  </si>
  <si>
    <t>2023-2024</t>
  </si>
  <si>
    <t>2024-2025</t>
  </si>
  <si>
    <t>n.d.a</t>
  </si>
  <si>
    <t>2021-2022</t>
  </si>
  <si>
    <t>2025-2026</t>
  </si>
  <si>
    <t>Estudiantado</t>
  </si>
  <si>
    <t>Grado</t>
  </si>
  <si>
    <t>Prekínder</t>
  </si>
  <si>
    <t>Kindergarten a tercero</t>
  </si>
  <si>
    <t>Escuelas especializadas</t>
  </si>
  <si>
    <t>Infantes</t>
  </si>
  <si>
    <t>Andarines</t>
  </si>
  <si>
    <t>Casa de niños</t>
  </si>
  <si>
    <t>Taller 1 y 2</t>
  </si>
  <si>
    <t>Cuarto a duodécimo</t>
  </si>
  <si>
    <t>Secundaria Montessori</t>
  </si>
  <si>
    <t>Máximo</t>
  </si>
  <si>
    <t>Nivel</t>
  </si>
  <si>
    <t>Primario</t>
  </si>
  <si>
    <t>Secundario</t>
  </si>
  <si>
    <t>Todos los niveles</t>
  </si>
  <si>
    <t>S/T Ratio</t>
  </si>
  <si>
    <t>Escenario 1</t>
  </si>
  <si>
    <t>Escenario 2</t>
  </si>
  <si>
    <t>Escenario 3</t>
  </si>
  <si>
    <t>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</si>
</sst>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7" formatCode="0.0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Myriad Pro Condensed"/>
    </font>
    <font>
      <sz val="12"/>
      <color theme="1"/>
      <name val="Myriad Pro Condensed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wrapText="1"/>
    </xf>
    <xf numFmtId="3" fontId="3" fillId="3" borderId="3" xfId="0" applyNumberFormat="1" applyFont="1" applyFill="1" applyBorder="1" applyAlignment="1">
      <alignment horizont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3" fontId="0" fillId="0" borderId="0" xfId="0" applyNumberFormat="1" applyAlignment="1"/>
    <xf numFmtId="3" fontId="3" fillId="0" borderId="1" xfId="1" applyNumberFormat="1" applyFont="1" applyBorder="1" applyAlignment="1">
      <alignment horizontal="center" vertical="center" wrapText="1"/>
    </xf>
    <xf numFmtId="3" fontId="0" fillId="3" borderId="0" xfId="0" applyNumberFormat="1" applyFill="1" applyAlignment="1">
      <alignment horizontal="center"/>
    </xf>
    <xf numFmtId="3" fontId="3" fillId="0" borderId="1" xfId="0" applyNumberFormat="1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palpr.sharepoint.com/sites/InformesAF2024/Shared%20Documents/&#128119;&#8205;&#9794;&#65039;Informes%20Preliminares/PC%20258/1.%20Datos/DATOS%20-%20PC258.xlsx" TargetMode="External"/><Relationship Id="rId1" Type="http://schemas.openxmlformats.org/officeDocument/2006/relationships/externalLinkPath" Target="https://opalpr.sharepoint.com/sites/InformesAF2024/Shared%20Documents/&#128119;&#8205;&#9794;&#65039;Informes%20Preliminares/PC%20258/1.%20Datos/DATOS%20-%20PC25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tricula 2025-2026"/>
      <sheetName val="Hoja1"/>
      <sheetName val="Informacion salarial"/>
    </sheetNames>
    <sheetDataSet>
      <sheetData sheetId="0"/>
      <sheetData sheetId="1">
        <row r="13">
          <cell r="B13">
            <v>9.1079331198861624</v>
          </cell>
          <cell r="G13">
            <v>11.009938971229294</v>
          </cell>
          <cell r="L13">
            <v>10.064646464646465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F4AA3-9E3A-41AB-95F2-98B9AB1C166B}">
  <dimension ref="I3:J12"/>
  <sheetViews>
    <sheetView tabSelected="1" topLeftCell="F1" workbookViewId="0">
      <selection activeCell="I24" sqref="I24"/>
    </sheetView>
  </sheetViews>
  <sheetFormatPr baseColWidth="10" defaultRowHeight="14.25"/>
  <cols>
    <col min="9" max="9" width="15.265625" bestFit="1" customWidth="1"/>
    <col min="10" max="10" width="9" customWidth="1"/>
  </cols>
  <sheetData>
    <row r="3" spans="9:10" ht="15">
      <c r="I3" s="2" t="s">
        <v>22</v>
      </c>
      <c r="J3" s="2" t="s">
        <v>32</v>
      </c>
    </row>
    <row r="4" spans="9:10" ht="15">
      <c r="I4" s="1" t="s">
        <v>23</v>
      </c>
      <c r="J4" s="11">
        <v>16</v>
      </c>
    </row>
    <row r="5" spans="9:10" ht="30">
      <c r="I5" s="1" t="s">
        <v>24</v>
      </c>
      <c r="J5" s="11">
        <v>25</v>
      </c>
    </row>
    <row r="6" spans="9:10" ht="30">
      <c r="I6" s="1" t="s">
        <v>30</v>
      </c>
      <c r="J6" s="11">
        <v>30</v>
      </c>
    </row>
    <row r="7" spans="9:10" ht="30">
      <c r="I7" s="1" t="s">
        <v>25</v>
      </c>
      <c r="J7" s="11">
        <v>25</v>
      </c>
    </row>
    <row r="8" spans="9:10" ht="15">
      <c r="I8" s="1" t="s">
        <v>26</v>
      </c>
      <c r="J8" s="11">
        <v>3</v>
      </c>
    </row>
    <row r="9" spans="9:10" ht="15">
      <c r="I9" s="1" t="s">
        <v>27</v>
      </c>
      <c r="J9" s="11">
        <v>4</v>
      </c>
    </row>
    <row r="10" spans="9:10" ht="15">
      <c r="I10" s="1" t="s">
        <v>28</v>
      </c>
      <c r="J10" s="11">
        <v>25</v>
      </c>
    </row>
    <row r="11" spans="9:10" ht="15">
      <c r="I11" s="1" t="s">
        <v>29</v>
      </c>
      <c r="J11" s="11">
        <v>25</v>
      </c>
    </row>
    <row r="12" spans="9:10" ht="30">
      <c r="I12" s="1" t="s">
        <v>31</v>
      </c>
      <c r="J12" s="11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95119-ECE2-4AF1-B8EE-5051956D46C7}">
  <dimension ref="L4:P10"/>
  <sheetViews>
    <sheetView topLeftCell="J1" workbookViewId="0">
      <selection activeCell="M21" sqref="M21"/>
    </sheetView>
  </sheetViews>
  <sheetFormatPr baseColWidth="10" defaultRowHeight="14.25"/>
  <cols>
    <col min="7" max="7" width="12.19921875" bestFit="1" customWidth="1"/>
    <col min="8" max="8" width="16.06640625" customWidth="1"/>
    <col min="9" max="9" width="10.46484375" bestFit="1" customWidth="1"/>
    <col min="13" max="13" width="12.19921875" bestFit="1" customWidth="1"/>
    <col min="14" max="14" width="16.06640625" customWidth="1"/>
    <col min="15" max="15" width="10.46484375" bestFit="1" customWidth="1"/>
  </cols>
  <sheetData>
    <row r="4" spans="12:16" ht="30">
      <c r="M4" s="2" t="s">
        <v>13</v>
      </c>
      <c r="N4" s="2" t="s">
        <v>21</v>
      </c>
      <c r="O4" s="2" t="s">
        <v>14</v>
      </c>
    </row>
    <row r="5" spans="12:16" ht="15">
      <c r="M5" s="12" t="s">
        <v>19</v>
      </c>
      <c r="N5" s="13">
        <v>259535</v>
      </c>
      <c r="O5" s="13">
        <v>22205</v>
      </c>
    </row>
    <row r="6" spans="12:16" ht="15">
      <c r="L6" s="3">
        <f>N6-N5</f>
        <v>-8867</v>
      </c>
      <c r="M6" s="1" t="s">
        <v>15</v>
      </c>
      <c r="N6" s="5">
        <v>250668</v>
      </c>
      <c r="O6" s="5">
        <v>23631</v>
      </c>
      <c r="P6" s="15">
        <f>O6-O5</f>
        <v>1426</v>
      </c>
    </row>
    <row r="7" spans="12:16" ht="15">
      <c r="L7" s="3">
        <f>N7-N6</f>
        <v>-10458</v>
      </c>
      <c r="M7" s="1" t="s">
        <v>16</v>
      </c>
      <c r="N7" s="5">
        <v>240210</v>
      </c>
      <c r="O7" s="5">
        <v>24076</v>
      </c>
      <c r="P7" s="15">
        <f>O7-O6</f>
        <v>445</v>
      </c>
    </row>
    <row r="8" spans="12:16" ht="15.4" thickBot="1">
      <c r="L8" s="3">
        <f>N8-N7</f>
        <v>-4391</v>
      </c>
      <c r="M8" s="1" t="s">
        <v>17</v>
      </c>
      <c r="N8" s="5">
        <v>235819</v>
      </c>
      <c r="O8" s="11" t="s">
        <v>18</v>
      </c>
    </row>
    <row r="9" spans="12:16" ht="15.75" thickBot="1">
      <c r="L9" s="3">
        <f>N9-N8</f>
        <v>9258</v>
      </c>
      <c r="M9" s="1" t="s">
        <v>20</v>
      </c>
      <c r="N9" s="10">
        <v>245077</v>
      </c>
      <c r="O9" s="10">
        <v>23750</v>
      </c>
    </row>
    <row r="10" spans="12:16">
      <c r="L10" s="15">
        <f>SUM(L6:L9)</f>
        <v>-14458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66233-92D9-4948-9C5D-202B95680E36}">
  <dimension ref="J4:Q13"/>
  <sheetViews>
    <sheetView topLeftCell="L1" workbookViewId="0">
      <selection activeCell="P24" sqref="P24"/>
    </sheetView>
  </sheetViews>
  <sheetFormatPr baseColWidth="10" defaultRowHeight="14.25"/>
  <cols>
    <col min="8" max="8" width="10.59765625" bestFit="1" customWidth="1"/>
    <col min="9" max="9" width="10.46484375" bestFit="1" customWidth="1"/>
    <col min="10" max="10" width="10.46484375" customWidth="1"/>
    <col min="11" max="11" width="10.46484375" bestFit="1" customWidth="1"/>
    <col min="14" max="14" width="10.59765625" bestFit="1" customWidth="1"/>
    <col min="15" max="17" width="10.46484375" bestFit="1" customWidth="1"/>
  </cols>
  <sheetData>
    <row r="4" spans="10:17" ht="30">
      <c r="N4" s="2" t="s">
        <v>12</v>
      </c>
      <c r="O4" s="2" t="s">
        <v>7</v>
      </c>
      <c r="P4" s="2" t="s">
        <v>8</v>
      </c>
      <c r="Q4" s="2" t="s">
        <v>6</v>
      </c>
    </row>
    <row r="5" spans="10:17" ht="15">
      <c r="N5" s="1" t="s">
        <v>0</v>
      </c>
      <c r="O5" s="1">
        <v>109</v>
      </c>
      <c r="P5" s="5">
        <v>33187</v>
      </c>
      <c r="Q5" s="5">
        <v>3368</v>
      </c>
    </row>
    <row r="6" spans="10:17" ht="15">
      <c r="N6" s="1" t="s">
        <v>9</v>
      </c>
      <c r="O6" s="1">
        <v>116</v>
      </c>
      <c r="P6" s="5">
        <v>34176</v>
      </c>
      <c r="Q6" s="5">
        <v>3516</v>
      </c>
    </row>
    <row r="7" spans="10:17" ht="15.4">
      <c r="N7" s="6" t="s">
        <v>1</v>
      </c>
      <c r="O7" s="6">
        <v>122</v>
      </c>
      <c r="P7" s="5">
        <v>33744</v>
      </c>
      <c r="Q7" s="5">
        <v>3483</v>
      </c>
    </row>
    <row r="8" spans="10:17" ht="15.4">
      <c r="N8" s="6" t="s">
        <v>2</v>
      </c>
      <c r="O8" s="6">
        <v>125</v>
      </c>
      <c r="P8" s="5">
        <v>34873</v>
      </c>
      <c r="Q8" s="5">
        <v>3087</v>
      </c>
    </row>
    <row r="9" spans="10:17" ht="15.4">
      <c r="N9" s="6" t="s">
        <v>10</v>
      </c>
      <c r="O9" s="6">
        <v>121</v>
      </c>
      <c r="P9" s="5">
        <v>36180</v>
      </c>
      <c r="Q9" s="5">
        <v>3417</v>
      </c>
    </row>
    <row r="10" spans="10:17" ht="15.4">
      <c r="N10" s="6" t="s">
        <v>3</v>
      </c>
      <c r="O10" s="6">
        <v>138</v>
      </c>
      <c r="P10" s="5">
        <v>35236</v>
      </c>
      <c r="Q10" s="5">
        <v>3435</v>
      </c>
    </row>
    <row r="11" spans="10:17" ht="15.75" thickBot="1">
      <c r="N11" s="7" t="s">
        <v>4</v>
      </c>
      <c r="O11" s="7">
        <v>141</v>
      </c>
      <c r="P11" s="8">
        <v>37681</v>
      </c>
      <c r="Q11" s="8">
        <v>3444</v>
      </c>
    </row>
    <row r="12" spans="10:17" ht="15.75" thickBot="1">
      <c r="N12" s="9" t="s">
        <v>11</v>
      </c>
      <c r="O12" s="9">
        <f>SUM(O5:O11)</f>
        <v>872</v>
      </c>
      <c r="P12" s="10">
        <f>SUM(P5:P11)</f>
        <v>245077</v>
      </c>
      <c r="Q12" s="10">
        <f>SUM(Q5:Q11)</f>
        <v>23750</v>
      </c>
    </row>
    <row r="13" spans="10:17">
      <c r="J13" s="4">
        <f>P12-'Tabla 2'!N8</f>
        <v>9258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41668-3A77-459B-969D-1D9A442CC077}">
  <dimension ref="C5:G8"/>
  <sheetViews>
    <sheetView workbookViewId="0">
      <selection activeCell="C5" sqref="C5:C8"/>
    </sheetView>
  </sheetViews>
  <sheetFormatPr baseColWidth="10" defaultRowHeight="14.25"/>
  <cols>
    <col min="3" max="3" width="11.46484375" bestFit="1" customWidth="1"/>
    <col min="4" max="5" width="10.46484375" bestFit="1" customWidth="1"/>
    <col min="6" max="6" width="10.33203125" bestFit="1" customWidth="1"/>
    <col min="7" max="7" width="11.46484375" bestFit="1" customWidth="1"/>
    <col min="8" max="8" width="10.46484375" bestFit="1" customWidth="1"/>
    <col min="9" max="9" width="10.33203125" bestFit="1" customWidth="1"/>
    <col min="12" max="12" width="11.46484375" bestFit="1" customWidth="1"/>
    <col min="13" max="13" width="10.46484375" bestFit="1" customWidth="1"/>
    <col min="14" max="14" width="10.33203125" bestFit="1" customWidth="1"/>
  </cols>
  <sheetData>
    <row r="5" spans="3:7" ht="15">
      <c r="C5" s="2" t="s">
        <v>33</v>
      </c>
      <c r="D5" s="2" t="s">
        <v>5</v>
      </c>
      <c r="E5" s="2" t="s">
        <v>14</v>
      </c>
      <c r="F5" s="2" t="s">
        <v>37</v>
      </c>
    </row>
    <row r="6" spans="3:7" ht="15">
      <c r="C6" s="1" t="s">
        <v>34</v>
      </c>
      <c r="D6" s="16">
        <v>128012</v>
      </c>
      <c r="E6" s="5">
        <v>14055</v>
      </c>
      <c r="F6" s="14" cm="1">
        <f t="array" ref="F6:G6">[1]Hoja1!$B$13:$C$13</f>
        <v>9.1079331198861624</v>
      </c>
      <c r="G6">
        <v>0</v>
      </c>
    </row>
    <row r="7" spans="3:7" ht="15">
      <c r="C7" s="1" t="s">
        <v>35</v>
      </c>
      <c r="D7" s="5">
        <v>63142</v>
      </c>
      <c r="E7" s="5">
        <v>5735</v>
      </c>
      <c r="F7" s="14" cm="1">
        <f t="array" ref="F7:G7">[1]Hoja1!$G$13:$H$13</f>
        <v>11.009938971229294</v>
      </c>
      <c r="G7">
        <v>0</v>
      </c>
    </row>
    <row r="8" spans="3:7" ht="30">
      <c r="C8" s="1" t="s">
        <v>36</v>
      </c>
      <c r="D8" s="5">
        <v>39856</v>
      </c>
      <c r="E8" s="5">
        <v>3960</v>
      </c>
      <c r="F8" s="14" cm="1">
        <f t="array" ref="F8:G8">[1]Hoja1!$L$13:$M$13</f>
        <v>10.064646464646465</v>
      </c>
      <c r="G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B4247-AA2F-41B6-8D17-C427504F708D}">
  <dimension ref="C4:F18"/>
  <sheetViews>
    <sheetView workbookViewId="0">
      <selection activeCell="H8" sqref="H8"/>
    </sheetView>
  </sheetViews>
  <sheetFormatPr baseColWidth="10" defaultRowHeight="14.25"/>
  <cols>
    <col min="3" max="3" width="11.46484375" bestFit="1" customWidth="1"/>
    <col min="4" max="6" width="12.9296875" bestFit="1" customWidth="1"/>
    <col min="7" max="7" width="11.53125" bestFit="1" customWidth="1"/>
  </cols>
  <sheetData>
    <row r="4" spans="3:6" ht="30">
      <c r="C4" s="2" t="s">
        <v>33</v>
      </c>
      <c r="D4" s="2" t="s">
        <v>38</v>
      </c>
      <c r="E4" s="2" t="s">
        <v>39</v>
      </c>
      <c r="F4" s="2" t="s">
        <v>40</v>
      </c>
    </row>
    <row r="5" spans="3:6" ht="15">
      <c r="C5" s="1" t="s">
        <v>34</v>
      </c>
      <c r="D5" s="5">
        <v>8534</v>
      </c>
      <c r="E5" s="5">
        <v>9847</v>
      </c>
      <c r="F5" s="5">
        <v>11638</v>
      </c>
    </row>
    <row r="6" spans="3:6" ht="15">
      <c r="C6" s="1" t="s">
        <v>35</v>
      </c>
      <c r="D6" s="5">
        <v>4210</v>
      </c>
      <c r="E6" s="5">
        <v>4857</v>
      </c>
      <c r="F6" s="5">
        <v>5740</v>
      </c>
    </row>
    <row r="7" spans="3:6" ht="30">
      <c r="C7" s="1" t="s">
        <v>36</v>
      </c>
      <c r="D7" s="5">
        <v>2657</v>
      </c>
      <c r="E7" s="5">
        <v>3066</v>
      </c>
      <c r="F7" s="5">
        <v>3623</v>
      </c>
    </row>
    <row r="8" spans="3:6" ht="15.4">
      <c r="C8" s="12" t="s">
        <v>41</v>
      </c>
      <c r="D8" s="18">
        <v>8349</v>
      </c>
      <c r="E8" s="18">
        <v>5980</v>
      </c>
      <c r="F8" s="18">
        <v>2749</v>
      </c>
    </row>
    <row r="18" spans="4:6">
      <c r="D18" s="17">
        <f>SUM(D5:D7)</f>
        <v>15401</v>
      </c>
      <c r="E18" s="17">
        <f>SUM(E5:E7)</f>
        <v>17770</v>
      </c>
      <c r="F18" s="17">
        <f>SUM(F5:F7)</f>
        <v>21001</v>
      </c>
    </row>
  </sheetData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1ACFC58A9B741966E24964F98E401" ma:contentTypeVersion="15" ma:contentTypeDescription="Create a new document." ma:contentTypeScope="" ma:versionID="ac809ca55fc7002d74a9772506effe29">
  <xsd:schema xmlns:xsd="http://www.w3.org/2001/XMLSchema" xmlns:xs="http://www.w3.org/2001/XMLSchema" xmlns:p="http://schemas.microsoft.com/office/2006/metadata/properties" xmlns:ns1="http://schemas.microsoft.com/sharepoint/v3" xmlns:ns2="1f23fbc9-fed8-4fe5-aa4f-ed739643a384" xmlns:ns3="a09e65a3-c7c6-46c4-8cad-d2b1e4cef29c" targetNamespace="http://schemas.microsoft.com/office/2006/metadata/properties" ma:root="true" ma:fieldsID="6b24f4ca2dda56f0b82b1f329a45acd9" ns1:_="" ns2:_="" ns3:_="">
    <xsd:import namespace="http://schemas.microsoft.com/sharepoint/v3"/>
    <xsd:import namespace="1f23fbc9-fed8-4fe5-aa4f-ed739643a384"/>
    <xsd:import namespace="a09e65a3-c7c6-46c4-8cad-d2b1e4cef2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3fbc9-fed8-4fe5-aa4f-ed739643a3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e65a3-c7c6-46c4-8cad-d2b1e4cef2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e8b396a-6396-4d81-8fef-45dc7c2f2882}" ma:internalName="TaxCatchAll" ma:showField="CatchAllData" ma:web="a09e65a3-c7c6-46c4-8cad-d2b1e4cef2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3fbc9-fed8-4fe5-aa4f-ed739643a384">
      <Terms xmlns="http://schemas.microsoft.com/office/infopath/2007/PartnerControls"/>
    </lcf76f155ced4ddcb4097134ff3c332f>
    <_ip_UnifiedCompliancePolicyUIAction xmlns="http://schemas.microsoft.com/sharepoint/v3" xsi:nil="true"/>
    <TaxCatchAll xmlns="a09e65a3-c7c6-46c4-8cad-d2b1e4cef29c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45E34A4-C572-4814-B470-070168E843F1}"/>
</file>

<file path=customXml/itemProps2.xml><?xml version="1.0" encoding="utf-8"?>
<ds:datastoreItem xmlns:ds="http://schemas.openxmlformats.org/officeDocument/2006/customXml" ds:itemID="{A7382CEF-1E9E-4557-A85A-6CD681DA40FE}"/>
</file>

<file path=customXml/itemProps3.xml><?xml version="1.0" encoding="utf-8"?>
<ds:datastoreItem xmlns:ds="http://schemas.openxmlformats.org/officeDocument/2006/customXml" ds:itemID="{452658FA-E69A-4782-AA72-AF8BBAFBB9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Tabla 1</vt:lpstr>
      <vt:lpstr>Tabla 2</vt:lpstr>
      <vt:lpstr>Tabla 3</vt:lpstr>
      <vt:lpstr>Tabla 4</vt:lpstr>
      <vt:lpstr>Tabla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A. Otero Maldonado</dc:creator>
  <cp:lastModifiedBy>Fabian A. Otero Maldonado</cp:lastModifiedBy>
  <dcterms:created xsi:type="dcterms:W3CDTF">2026-05-26T20:02:07Z</dcterms:created>
  <dcterms:modified xsi:type="dcterms:W3CDTF">2026-05-28T04:19:14Z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0x0101009401ACFC58A9B741966E24964F98E401</vt:lpwstr>
  </property>
</Properties>
</file>