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S 0979/1. Datos/"/>
    </mc:Choice>
  </mc:AlternateContent>
  <xr:revisionPtr revIDLastSave="0" documentId="8_{1A42E049-E520-4137-AD25-564CEB50377E}" xr6:coauthVersionLast="47" xr6:coauthVersionMax="47" xr10:uidLastSave="{00000000-0000-0000-0000-000000000000}"/>
  <bookViews>
    <workbookView xWindow="-4147" yWindow="-21697" windowWidth="51795" windowHeight="21075" xr2:uid="{BD7C5A83-33D9-4BC3-969C-A0E827607570}"/>
  </bookViews>
  <sheets>
    <sheet name="Sheet1" sheetId="1" r:id="rId1"/>
  </sheets>
  <definedNames>
    <definedName name="_xlchart.v1.0" hidden="1">Sheet1!$B$3:$B$21</definedName>
    <definedName name="_xlchart.v1.1" hidden="1">Sheet1!$C$3:$C$21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1" i="1" l="1"/>
  <c r="C20" i="1"/>
  <c r="C12" i="1"/>
  <c r="C11" i="1"/>
  <c r="C10" i="1"/>
  <c r="C9" i="1"/>
  <c r="C8" i="1"/>
  <c r="C7" i="1"/>
  <c r="C6" i="1"/>
  <c r="C4" i="1"/>
  <c r="C3" i="1"/>
</calcChain>
</file>

<file path=xl/sharedStrings.xml><?xml version="1.0" encoding="utf-8"?>
<sst xmlns="http://schemas.openxmlformats.org/spreadsheetml/2006/main" count="8" uniqueCount="8">
  <si>
    <t>previo al 2015</t>
  </si>
  <si>
    <t>Datos de inversión</t>
  </si>
  <si>
    <t xml:space="preserve">Inversión posterior </t>
  </si>
  <si>
    <t>al  2023</t>
  </si>
  <si>
    <t xml:space="preserve">No se reportó </t>
  </si>
  <si>
    <t>información relacionada</t>
  </si>
  <si>
    <t>Año</t>
  </si>
  <si>
    <t>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</si>
</sst>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&quot;$&quot;#,##0.0"/>
    <numFmt numFmtId="170" formatCode="&quot;$&quot;#,##0"/>
  </numFmts>
  <fonts count="5">
    <font>
      <sz val="11"/>
      <color theme="1"/>
      <name val="Aptos Narrow"/>
      <family val="2"/>
      <scheme val="minor"/>
    </font>
    <font>
      <sz val="12"/>
      <color theme="1"/>
      <name val="Myriad Pro Condensed"/>
    </font>
    <font>
      <sz val="9"/>
      <color theme="1"/>
      <name val="Myriad Pro Condensed"/>
    </font>
    <font>
      <sz val="9"/>
      <color theme="1"/>
      <name val="Aptos Narrow"/>
      <family val="2"/>
      <scheme val="minor"/>
    </font>
    <font>
      <b/>
      <sz val="9"/>
      <color theme="1"/>
      <name val="Myriad Pro Condensed"/>
    </font>
  </fonts>
  <fills count="6">
    <fill>
      <patternFill patternType="none"/>
    </fill>
    <fill>
      <patternFill patternType="gray125"/>
    </fill>
    <fill>
      <patternFill patternType="solid">
        <fgColor rgb="FF194A65"/>
        <bgColor indexed="64"/>
      </patternFill>
    </fill>
    <fill>
      <patternFill patternType="solid">
        <fgColor rgb="FFFF850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9" fontId="0" fillId="0" borderId="0" xfId="0" applyNumberFormat="1"/>
    <xf numFmtId="169" fontId="1" fillId="0" borderId="0" xfId="0" applyNumberFormat="1" applyFont="1"/>
    <xf numFmtId="170" fontId="0" fillId="0" borderId="0" xfId="0" applyNumberFormat="1"/>
    <xf numFmtId="0" fontId="2" fillId="0" borderId="0" xfId="0" applyFont="1"/>
    <xf numFmtId="0" fontId="3" fillId="2" borderId="0" xfId="0" applyFont="1" applyFill="1"/>
    <xf numFmtId="0" fontId="3" fillId="0" borderId="0" xfId="0" applyFont="1"/>
    <xf numFmtId="0" fontId="3" fillId="3" borderId="0" xfId="0" applyFont="1" applyFill="1"/>
    <xf numFmtId="0" fontId="3" fillId="4" borderId="0" xfId="0" applyFont="1" applyFill="1"/>
    <xf numFmtId="0" fontId="0" fillId="5" borderId="0" xfId="0" applyFill="1"/>
    <xf numFmtId="0" fontId="3" fillId="5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502"/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55928670680871E-3"/>
          <c:y val="5.3890349294604636E-2"/>
          <c:w val="0.944397676393392"/>
          <c:h val="0.864964985998687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Inversion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gradFill>
                <a:gsLst>
                  <a:gs pos="74000">
                    <a:schemeClr val="bg2"/>
                  </a:gs>
                  <a:gs pos="83000">
                    <a:schemeClr val="bg2"/>
                  </a:gs>
                  <a:gs pos="100000">
                    <a:schemeClr val="bg2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954-4892-B962-7F4604946A69}"/>
              </c:ext>
            </c:extLst>
          </c:dPt>
          <c:dPt>
            <c:idx val="10"/>
            <c:invertIfNegative val="0"/>
            <c:bubble3D val="0"/>
            <c:spPr>
              <a:gradFill>
                <a:gsLst>
                  <a:gs pos="74000">
                    <a:schemeClr val="bg2"/>
                  </a:gs>
                  <a:gs pos="83000">
                    <a:schemeClr val="bg2"/>
                  </a:gs>
                  <a:gs pos="100000">
                    <a:schemeClr val="bg2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54-4892-B962-7F4604946A69}"/>
              </c:ext>
            </c:extLst>
          </c:dPt>
          <c:dPt>
            <c:idx val="11"/>
            <c:invertIfNegative val="0"/>
            <c:bubble3D val="0"/>
            <c:spPr>
              <a:gradFill>
                <a:gsLst>
                  <a:gs pos="74000">
                    <a:schemeClr val="bg2"/>
                  </a:gs>
                  <a:gs pos="83000">
                    <a:schemeClr val="bg2"/>
                  </a:gs>
                  <a:gs pos="100000">
                    <a:schemeClr val="bg2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954-4892-B962-7F4604946A69}"/>
              </c:ext>
            </c:extLst>
          </c:dPt>
          <c:dPt>
            <c:idx val="12"/>
            <c:invertIfNegative val="0"/>
            <c:bubble3D val="0"/>
            <c:spPr>
              <a:gradFill>
                <a:gsLst>
                  <a:gs pos="74000">
                    <a:schemeClr val="bg2"/>
                  </a:gs>
                  <a:gs pos="83000">
                    <a:schemeClr val="bg2"/>
                  </a:gs>
                  <a:gs pos="100000">
                    <a:schemeClr val="bg2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954-4892-B962-7F4604946A69}"/>
              </c:ext>
            </c:extLst>
          </c:dPt>
          <c:dPt>
            <c:idx val="13"/>
            <c:invertIfNegative val="0"/>
            <c:bubble3D val="0"/>
            <c:spPr>
              <a:gradFill>
                <a:gsLst>
                  <a:gs pos="74000">
                    <a:schemeClr val="bg2"/>
                  </a:gs>
                  <a:gs pos="83000">
                    <a:schemeClr val="bg2"/>
                  </a:gs>
                  <a:gs pos="100000">
                    <a:schemeClr val="bg2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2954-4892-B962-7F4604946A69}"/>
              </c:ext>
            </c:extLst>
          </c:dPt>
          <c:dPt>
            <c:idx val="14"/>
            <c:invertIfNegative val="0"/>
            <c:bubble3D val="0"/>
            <c:spPr>
              <a:gradFill>
                <a:gsLst>
                  <a:gs pos="74000">
                    <a:schemeClr val="bg2"/>
                  </a:gs>
                  <a:gs pos="83000">
                    <a:schemeClr val="bg2"/>
                  </a:gs>
                  <a:gs pos="100000">
                    <a:schemeClr val="bg2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954-4892-B962-7F4604946A69}"/>
              </c:ext>
            </c:extLst>
          </c:dPt>
          <c:dPt>
            <c:idx val="15"/>
            <c:invertIfNegative val="0"/>
            <c:bubble3D val="0"/>
            <c:spPr>
              <a:gradFill>
                <a:gsLst>
                  <a:gs pos="74000">
                    <a:schemeClr val="bg2"/>
                  </a:gs>
                  <a:gs pos="83000">
                    <a:schemeClr val="bg2"/>
                  </a:gs>
                  <a:gs pos="100000">
                    <a:schemeClr val="bg2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2954-4892-B962-7F4604946A69}"/>
              </c:ext>
            </c:extLst>
          </c:dPt>
          <c:dPt>
            <c:idx val="16"/>
            <c:invertIfNegative val="0"/>
            <c:bubble3D val="0"/>
            <c:spPr>
              <a:gradFill>
                <a:gsLst>
                  <a:gs pos="74000">
                    <a:schemeClr val="bg2"/>
                  </a:gs>
                  <a:gs pos="83000">
                    <a:schemeClr val="bg2"/>
                  </a:gs>
                  <a:gs pos="100000">
                    <a:schemeClr val="bg2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954-4892-B962-7F4604946A69}"/>
              </c:ext>
            </c:extLst>
          </c:dPt>
          <c:dPt>
            <c:idx val="17"/>
            <c:invertIfNegative val="0"/>
            <c:bubble3D val="0"/>
            <c:spPr>
              <a:solidFill>
                <a:srgbClr val="FF85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954-4892-B962-7F4604946A69}"/>
              </c:ext>
            </c:extLst>
          </c:dPt>
          <c:dPt>
            <c:idx val="18"/>
            <c:invertIfNegative val="0"/>
            <c:bubble3D val="0"/>
            <c:spPr>
              <a:solidFill>
                <a:srgbClr val="FF85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54-4892-B962-7F4604946A69}"/>
              </c:ext>
            </c:extLst>
          </c:dPt>
          <c:dLbls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Myriad Pro Condensed"/>
                        <a:ea typeface="+mn-ea"/>
                        <a:cs typeface="+mn-cs"/>
                      </a:defRPr>
                    </a:pPr>
                    <a:r>
                      <a:rPr lang="en-US" sz="1000" b="1"/>
                      <a:t>NA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yriad Pro Condensed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954-4892-B962-7F4604946A6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 sz="1000" b="1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Myriad Pro Condensed"/>
                      </a:rPr>
                      <a:t>NA</a:t>
                    </a:r>
                    <a:endParaRPr lang="en-US" b="1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954-4892-B962-7F4604946A69}"/>
                </c:ext>
              </c:extLst>
            </c:dLbl>
            <c:dLbl>
              <c:idx val="1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Myriad Pro Condensed"/>
                        <a:ea typeface="+mn-ea"/>
                        <a:cs typeface="+mn-cs"/>
                      </a:defRPr>
                    </a:pPr>
                    <a:r>
                      <a:rPr lang="en-US" sz="1000" b="1"/>
                      <a:t>NA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yriad Pro Condensed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2954-4892-B962-7F4604946A6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 sz="1000" b="1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Myriad Pro Condensed"/>
                      </a:rPr>
                      <a:t>NA</a:t>
                    </a:r>
                    <a:endParaRPr lang="en-US" b="1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2954-4892-B962-7F4604946A69}"/>
                </c:ext>
              </c:extLst>
            </c:dLbl>
            <c:dLbl>
              <c:idx val="13"/>
              <c:layout>
                <c:manualLayout>
                  <c:x val="-1.5203344735843E-3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Myriad Pro Condensed"/>
                        <a:ea typeface="+mn-ea"/>
                        <a:cs typeface="+mn-cs"/>
                      </a:defRPr>
                    </a:pPr>
                    <a:r>
                      <a:rPr lang="en-US" sz="1000" b="1"/>
                      <a:t>NA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yriad Pro Condensed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2954-4892-B962-7F4604946A69}"/>
                </c:ext>
              </c:extLst>
            </c:dLbl>
            <c:dLbl>
              <c:idx val="1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Myriad Pro Condensed"/>
                        <a:ea typeface="+mn-ea"/>
                        <a:cs typeface="+mn-cs"/>
                      </a:defRPr>
                    </a:pPr>
                    <a:r>
                      <a:rPr lang="en-US" sz="1000" b="1"/>
                      <a:t>NA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yriad Pro Condensed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954-4892-B962-7F4604946A69}"/>
                </c:ext>
              </c:extLst>
            </c:dLbl>
            <c:dLbl>
              <c:idx val="1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Myriad Pro Condensed"/>
                        <a:ea typeface="+mn-ea"/>
                        <a:cs typeface="+mn-cs"/>
                      </a:defRPr>
                    </a:pPr>
                    <a:r>
                      <a:rPr lang="en-US" sz="1000" b="1"/>
                      <a:t>NA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yriad Pro Condensed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2954-4892-B962-7F4604946A69}"/>
                </c:ext>
              </c:extLst>
            </c:dLbl>
            <c:dLbl>
              <c:idx val="1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Myriad Pro Condensed"/>
                        <a:ea typeface="+mn-ea"/>
                        <a:cs typeface="+mn-cs"/>
                      </a:defRPr>
                    </a:pPr>
                    <a:r>
                      <a:rPr lang="en-US" sz="1050" b="1"/>
                      <a:t>NA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yriad Pro Condensed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2954-4892-B962-7F4604946A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yriad Pro Condensed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Sheet1!$B$3:$B$21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Sheet1!$C$3:$C$21</c:f>
              <c:numCache>
                <c:formatCode>"$"#,##0.0</c:formatCode>
                <c:ptCount val="19"/>
                <c:pt idx="0">
                  <c:v>1.45879</c:v>
                </c:pt>
                <c:pt idx="1">
                  <c:v>2.326241</c:v>
                </c:pt>
                <c:pt idx="2">
                  <c:v>1</c:v>
                </c:pt>
                <c:pt idx="3">
                  <c:v>9.3167539999999995</c:v>
                </c:pt>
                <c:pt idx="4">
                  <c:v>4.0313910000000002</c:v>
                </c:pt>
                <c:pt idx="5">
                  <c:v>4.2178690000000003</c:v>
                </c:pt>
                <c:pt idx="6">
                  <c:v>7.6254119999999999</c:v>
                </c:pt>
                <c:pt idx="7">
                  <c:v>7.9499649999999997</c:v>
                </c:pt>
                <c:pt idx="8">
                  <c:v>6.5694999999999997</c:v>
                </c:pt>
                <c:pt idx="9">
                  <c:v>5.6735439999999997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47.543225999999997</c:v>
                </c:pt>
                <c:pt idx="18">
                  <c:v>48.06512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4-4892-B962-7F4604946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axId val="1350765391"/>
        <c:axId val="1350762031"/>
      </c:barChart>
      <c:catAx>
        <c:axId val="1350765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yriad Pro Condensed"/>
                <a:ea typeface="+mn-ea"/>
                <a:cs typeface="+mn-cs"/>
              </a:defRPr>
            </a:pPr>
            <a:endParaRPr lang="en-US"/>
          </a:p>
        </c:txPr>
        <c:crossAx val="1350762031"/>
        <c:crosses val="autoZero"/>
        <c:auto val="1"/>
        <c:lblAlgn val="ctr"/>
        <c:lblOffset val="100"/>
        <c:tickMarkSkip val="1"/>
        <c:noMultiLvlLbl val="0"/>
      </c:catAx>
      <c:valAx>
        <c:axId val="1350762031"/>
        <c:scaling>
          <c:orientation val="minMax"/>
        </c:scaling>
        <c:delete val="1"/>
        <c:axPos val="l"/>
        <c:numFmt formatCode="&quot;$&quot;#,##0.0" sourceLinked="1"/>
        <c:majorTickMark val="none"/>
        <c:minorTickMark val="none"/>
        <c:tickLblPos val="nextTo"/>
        <c:crossAx val="1350765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385764</xdr:colOff>
      <xdr:row>11</xdr:row>
      <xdr:rowOff>152401</xdr:rowOff>
    </xdr:from>
    <xdr:to>
      <xdr:col>23</xdr:col>
      <xdr:colOff>385764</xdr:colOff>
      <xdr:row>48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A1E915-B1CD-EE77-E4B4-462B2D14F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5AC0-CA4D-4A21-93C5-68EA22F6791F}">
  <dimension ref="B1:AA54"/>
  <sheetViews>
    <sheetView showGridLines="0" tabSelected="1" workbookViewId="0">
      <selection activeCell="AA36" sqref="AA36"/>
    </sheetView>
  </sheetViews>
  <sheetFormatPr defaultRowHeight="14.25"/>
  <cols>
    <col min="3" max="3" width="9.19921875" bestFit="1" customWidth="1"/>
    <col min="4" max="4" width="15.9296875" bestFit="1" customWidth="1"/>
    <col min="22" max="22" width="9.06640625" customWidth="1"/>
    <col min="25" max="25" width="2.3984375" customWidth="1"/>
    <col min="26" max="26" width="2" style="10" customWidth="1"/>
    <col min="27" max="27" width="23.6640625" style="5" customWidth="1"/>
  </cols>
  <sheetData>
    <row r="1" spans="2:5" ht="13.5" customHeight="1"/>
    <row r="2" spans="2:5" ht="13.5" customHeight="1">
      <c r="B2" t="s">
        <v>6</v>
      </c>
      <c r="C2" s="4" t="s">
        <v>7</v>
      </c>
    </row>
    <row r="3" spans="2:5" ht="13.5" customHeight="1">
      <c r="B3" s="1">
        <v>2006</v>
      </c>
      <c r="C3" s="3">
        <f>1458790/(10^6)</f>
        <v>1.45879</v>
      </c>
    </row>
    <row r="4" spans="2:5" ht="13.5" customHeight="1">
      <c r="B4" s="1">
        <v>2007</v>
      </c>
      <c r="C4" s="3">
        <f>2326241/(10^6)</f>
        <v>2.326241</v>
      </c>
    </row>
    <row r="5" spans="2:5" ht="13.5" customHeight="1">
      <c r="B5" s="1">
        <v>2008</v>
      </c>
      <c r="C5" s="3">
        <v>1</v>
      </c>
    </row>
    <row r="6" spans="2:5" ht="13.5" customHeight="1">
      <c r="B6" s="1">
        <v>2009</v>
      </c>
      <c r="C6" s="3">
        <f>9316754/(10^6)</f>
        <v>9.3167539999999995</v>
      </c>
    </row>
    <row r="7" spans="2:5" ht="13.5" customHeight="1">
      <c r="B7" s="1">
        <v>2010</v>
      </c>
      <c r="C7" s="3">
        <f>4031391/(10^6)</f>
        <v>4.0313910000000002</v>
      </c>
    </row>
    <row r="8" spans="2:5" ht="13.5" customHeight="1">
      <c r="B8" s="1">
        <v>2011</v>
      </c>
      <c r="C8" s="3">
        <f>4217869/(10^6)</f>
        <v>4.2178690000000003</v>
      </c>
    </row>
    <row r="9" spans="2:5" ht="13.5" customHeight="1">
      <c r="B9" s="1">
        <v>2012</v>
      </c>
      <c r="C9" s="3">
        <f>7625412/(10^6)</f>
        <v>7.6254119999999999</v>
      </c>
    </row>
    <row r="10" spans="2:5" ht="15.4">
      <c r="B10" s="1">
        <v>2013</v>
      </c>
      <c r="C10" s="3">
        <f>7949965/(10^6)</f>
        <v>7.9499649999999997</v>
      </c>
    </row>
    <row r="11" spans="2:5" ht="15.4">
      <c r="B11" s="1">
        <v>2014</v>
      </c>
      <c r="C11" s="3">
        <f>6569500/(10^6)</f>
        <v>6.5694999999999997</v>
      </c>
    </row>
    <row r="12" spans="2:5" ht="15.4">
      <c r="B12" s="1">
        <v>2015</v>
      </c>
      <c r="C12" s="3">
        <f>5673544/(10^6)</f>
        <v>5.6735439999999997</v>
      </c>
    </row>
    <row r="13" spans="2:5" ht="15.4">
      <c r="B13" s="1">
        <v>2016</v>
      </c>
      <c r="C13" s="3">
        <v>1</v>
      </c>
    </row>
    <row r="14" spans="2:5" ht="15.4">
      <c r="B14" s="1">
        <v>2017</v>
      </c>
      <c r="C14" s="3">
        <v>1</v>
      </c>
      <c r="E14" s="2"/>
    </row>
    <row r="15" spans="2:5" ht="15.4">
      <c r="B15" s="1">
        <v>2018</v>
      </c>
      <c r="C15" s="3">
        <v>1</v>
      </c>
      <c r="E15" s="2"/>
    </row>
    <row r="16" spans="2:5" ht="15.4">
      <c r="B16" s="1">
        <v>2019</v>
      </c>
      <c r="C16" s="3">
        <v>1</v>
      </c>
      <c r="E16" s="2"/>
    </row>
    <row r="17" spans="2:5" ht="15.4">
      <c r="B17" s="1">
        <v>2020</v>
      </c>
      <c r="C17" s="3">
        <v>1</v>
      </c>
      <c r="E17" s="2"/>
    </row>
    <row r="18" spans="2:5" ht="15.4">
      <c r="B18" s="1">
        <v>2021</v>
      </c>
      <c r="C18" s="3">
        <v>1</v>
      </c>
      <c r="E18" s="2"/>
    </row>
    <row r="19" spans="2:5" ht="15.4">
      <c r="B19" s="1">
        <v>2022</v>
      </c>
      <c r="C19" s="3">
        <v>1</v>
      </c>
      <c r="E19" s="2"/>
    </row>
    <row r="20" spans="2:5" ht="15.4">
      <c r="B20" s="1">
        <v>2023</v>
      </c>
      <c r="C20" s="3">
        <f>47543226/(10^6)</f>
        <v>47.543225999999997</v>
      </c>
      <c r="E20" s="2"/>
    </row>
    <row r="21" spans="2:5" ht="15.4">
      <c r="B21" s="1">
        <v>2024</v>
      </c>
      <c r="C21" s="3">
        <f>48065120/(10^6)</f>
        <v>48.06512</v>
      </c>
      <c r="E21" s="2"/>
    </row>
    <row r="22" spans="2:5">
      <c r="C22" s="2"/>
      <c r="E22" s="2"/>
    </row>
    <row r="23" spans="2:5">
      <c r="E23" s="2"/>
    </row>
    <row r="24" spans="2:5">
      <c r="E24" s="2"/>
    </row>
    <row r="25" spans="2:5">
      <c r="E25" s="2"/>
    </row>
    <row r="26" spans="2:5">
      <c r="E26" s="2"/>
    </row>
    <row r="27" spans="2:5">
      <c r="E27" s="2"/>
    </row>
    <row r="28" spans="2:5">
      <c r="E28" s="2"/>
    </row>
    <row r="29" spans="2:5">
      <c r="E29" s="2"/>
    </row>
    <row r="30" spans="2:5">
      <c r="E30" s="2"/>
    </row>
    <row r="31" spans="2:5">
      <c r="E31" s="2"/>
    </row>
    <row r="32" spans="2:5">
      <c r="E32" s="2"/>
    </row>
    <row r="33" spans="4:27">
      <c r="E33" s="2"/>
    </row>
    <row r="34" spans="4:27">
      <c r="D34" s="2"/>
      <c r="E34" s="2"/>
    </row>
    <row r="35" spans="4:27">
      <c r="D35" s="2"/>
      <c r="E35" s="2"/>
    </row>
    <row r="36" spans="4:27">
      <c r="D36" s="2"/>
      <c r="E36" s="2"/>
    </row>
    <row r="37" spans="4:27">
      <c r="D37" s="2"/>
      <c r="E37" s="2"/>
      <c r="AA37" s="12"/>
    </row>
    <row r="38" spans="4:27">
      <c r="D38" s="2"/>
      <c r="E38" s="2"/>
      <c r="AA38" s="12"/>
    </row>
    <row r="39" spans="4:27" ht="12.4" customHeight="1">
      <c r="D39" s="2"/>
      <c r="E39" s="2"/>
      <c r="AA39" s="12"/>
    </row>
    <row r="40" spans="4:27" ht="13.15" customHeight="1">
      <c r="X40" s="7"/>
      <c r="Y40" s="7"/>
      <c r="Z40" s="11"/>
      <c r="AA40" s="12"/>
    </row>
    <row r="41" spans="4:27" ht="8.75" customHeight="1">
      <c r="X41" s="7"/>
      <c r="Y41" s="6"/>
      <c r="Z41" s="11"/>
      <c r="AA41" s="13" t="s">
        <v>1</v>
      </c>
    </row>
    <row r="42" spans="4:27" ht="12" customHeight="1">
      <c r="X42" s="7"/>
      <c r="Y42" s="11"/>
      <c r="Z42" s="11"/>
      <c r="AA42" s="13" t="s">
        <v>0</v>
      </c>
    </row>
    <row r="43" spans="4:27" ht="10.9" customHeight="1">
      <c r="X43" s="7"/>
      <c r="Y43" s="7"/>
      <c r="Z43" s="11"/>
      <c r="AA43" s="13"/>
    </row>
    <row r="44" spans="4:27" ht="8.75" customHeight="1">
      <c r="X44" s="7"/>
      <c r="Y44" s="8"/>
      <c r="Z44" s="11"/>
      <c r="AA44" s="13" t="s">
        <v>2</v>
      </c>
    </row>
    <row r="45" spans="4:27" ht="10.25" customHeight="1">
      <c r="X45" s="7"/>
      <c r="Y45" s="11"/>
      <c r="Z45" s="11"/>
      <c r="AA45" s="13" t="s">
        <v>3</v>
      </c>
    </row>
    <row r="46" spans="4:27" ht="10.9" customHeight="1">
      <c r="X46" s="7"/>
      <c r="Y46" s="7"/>
      <c r="Z46" s="11"/>
      <c r="AA46" s="13"/>
    </row>
    <row r="47" spans="4:27" ht="8.75" customHeight="1">
      <c r="X47" s="7"/>
      <c r="Y47" s="9"/>
      <c r="Z47" s="11"/>
      <c r="AA47" s="13" t="s">
        <v>4</v>
      </c>
    </row>
    <row r="48" spans="4:27">
      <c r="X48" s="7"/>
      <c r="Y48" s="7"/>
      <c r="Z48" s="11"/>
      <c r="AA48" s="13" t="s">
        <v>5</v>
      </c>
    </row>
    <row r="49" spans="27:27">
      <c r="AA49" s="12"/>
    </row>
    <row r="50" spans="27:27">
      <c r="AA50" s="12"/>
    </row>
    <row r="51" spans="27:27">
      <c r="AA51" s="12"/>
    </row>
    <row r="52" spans="27:27">
      <c r="AA52" s="12"/>
    </row>
    <row r="53" spans="27:27">
      <c r="AA53" s="12"/>
    </row>
    <row r="54" spans="27:27">
      <c r="AA54" s="12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AAAD2E1-FCC0-46E7-8D04-2D14DE64E318}"/>
</file>

<file path=customXml/itemProps2.xml><?xml version="1.0" encoding="utf-8"?>
<ds:datastoreItem xmlns:ds="http://schemas.openxmlformats.org/officeDocument/2006/customXml" ds:itemID="{FD734D09-3C7A-45D7-8445-5EBFCF478622}"/>
</file>

<file path=customXml/itemProps3.xml><?xml version="1.0" encoding="utf-8"?>
<ds:datastoreItem xmlns:ds="http://schemas.openxmlformats.org/officeDocument/2006/customXml" ds:itemID="{37E43735-4C46-45EC-8262-0B38946318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Tirado Garay</dc:creator>
  <cp:lastModifiedBy>Jesús Tirado Garay</cp:lastModifiedBy>
  <dcterms:created xsi:type="dcterms:W3CDTF">2026-05-20T14:19:24Z</dcterms:created>
  <dcterms:modified xsi:type="dcterms:W3CDTF">2026-05-20T19:34:24Z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</Properties>
</file>