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968/1. Datos/"/>
    </mc:Choice>
  </mc:AlternateContent>
  <xr:revisionPtr revIDLastSave="144" documentId="8_{897463D4-34FA-4615-B6C1-C271B4E773EA}" xr6:coauthVersionLast="47" xr6:coauthVersionMax="47" xr10:uidLastSave="{C00B56EF-0207-4834-97B4-E0CBDDDDFC21}"/>
  <bookViews>
    <workbookView xWindow="1785" yWindow="0" windowWidth="16200" windowHeight="10215" xr2:uid="{F99E366E-FBF6-4C68-8893-EC3E4F00F0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M3" i="1"/>
  <c r="L3" i="1"/>
  <c r="K3" i="1"/>
  <c r="J3" i="1"/>
  <c r="I3" i="1"/>
  <c r="D6" i="1"/>
</calcChain>
</file>

<file path=xl/sharedStrings.xml><?xml version="1.0" encoding="utf-8"?>
<sst xmlns="http://schemas.openxmlformats.org/spreadsheetml/2006/main" count="2" uniqueCount="2">
  <si>
    <t>Previo a la Ley Núm. 122-2017</t>
  </si>
  <si>
    <t>Posterior a la Ley Núm. 122-2017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</si>
</sst>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0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8502"/>
        <bgColor indexed="64"/>
      </patternFill>
    </fill>
    <fill>
      <patternFill patternType="solid">
        <fgColor rgb="FF194A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4A65"/>
      <color rgb="FFFF8502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9841747342077E-2"/>
          <c:y val="1.6469063614357508E-2"/>
          <c:w val="0.9658364069871852"/>
          <c:h val="0.908792033359427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4-4BD8-AFA1-1730BB494029}"/>
              </c:ext>
            </c:extLst>
          </c:dPt>
          <c:dPt>
            <c:idx val="1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8C4-4BD8-AFA1-1730BB494029}"/>
              </c:ext>
            </c:extLst>
          </c:dPt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$1.4*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C4-4BD8-AFA1-1730BB4940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$8.4*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8C4-4BD8-AFA1-1730BB494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Sheet1!$I$2:$S$2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Sheet1!$I$3:$S$3</c:f>
              <c:numCache>
                <c:formatCode>"$"#,##0.0</c:formatCode>
                <c:ptCount val="11"/>
                <c:pt idx="0">
                  <c:v>14.082000000000001</c:v>
                </c:pt>
                <c:pt idx="1">
                  <c:v>18.896999999999998</c:v>
                </c:pt>
                <c:pt idx="2">
                  <c:v>15.231</c:v>
                </c:pt>
                <c:pt idx="3">
                  <c:v>16.760000000000002</c:v>
                </c:pt>
                <c:pt idx="4">
                  <c:v>20.808</c:v>
                </c:pt>
                <c:pt idx="5">
                  <c:v>1.3680000000000001</c:v>
                </c:pt>
                <c:pt idx="6">
                  <c:v>8.4459999999999997</c:v>
                </c:pt>
                <c:pt idx="7">
                  <c:v>13.276999999999999</c:v>
                </c:pt>
                <c:pt idx="8">
                  <c:v>25.34</c:v>
                </c:pt>
                <c:pt idx="9">
                  <c:v>23.617000000000001</c:v>
                </c:pt>
                <c:pt idx="10">
                  <c:v>19.446999999999999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4-4BD8-AFA1-1730BB494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-27"/>
        <c:axId val="67535919"/>
        <c:axId val="67536399"/>
      </c:barChart>
      <c:catAx>
        <c:axId val="6753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67536399"/>
        <c:crosses val="autoZero"/>
        <c:auto val="1"/>
        <c:lblAlgn val="ctr"/>
        <c:lblOffset val="100"/>
        <c:noMultiLvlLbl val="0"/>
      </c:catAx>
      <c:valAx>
        <c:axId val="6753639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675359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461963</xdr:colOff>
      <xdr:row>3</xdr:row>
      <xdr:rowOff>66674</xdr:rowOff>
    </xdr:from>
    <xdr:to>
      <xdr:col>18</xdr:col>
      <xdr:colOff>1971675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87EF6-ACC2-4A1D-6814-90263112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B057-38C2-437C-9DCE-75F700999AD1}">
  <dimension ref="D2:U32"/>
  <sheetViews>
    <sheetView showGridLines="0" tabSelected="1" zoomScale="80" zoomScaleNormal="80" workbookViewId="0">
      <selection activeCell="U11" sqref="U11"/>
    </sheetView>
  </sheetViews>
  <sheetFormatPr defaultRowHeight="14.25"/>
  <cols>
    <col min="9" max="9" width="13.59765625" bestFit="1" customWidth="1"/>
    <col min="10" max="10" width="10.796875" customWidth="1"/>
    <col min="11" max="11" width="0.46484375" customWidth="1"/>
    <col min="12" max="13" width="10.796875" bestFit="1" customWidth="1"/>
    <col min="16" max="17" width="10.796875" bestFit="1" customWidth="1"/>
    <col min="18" max="18" width="6.6640625" customWidth="1"/>
    <col min="19" max="19" width="28.73046875" customWidth="1"/>
    <col min="20" max="20" width="9.6640625" customWidth="1"/>
    <col min="21" max="21" width="30.73046875" bestFit="1" customWidth="1"/>
  </cols>
  <sheetData>
    <row r="2" spans="4:20">
      <c r="I2" s="2">
        <v>2016</v>
      </c>
      <c r="J2" s="2">
        <v>2017</v>
      </c>
      <c r="K2" s="2">
        <v>2018</v>
      </c>
      <c r="L2" s="2">
        <v>2019</v>
      </c>
      <c r="M2" s="2">
        <v>2020</v>
      </c>
      <c r="N2" s="2">
        <v>2021</v>
      </c>
      <c r="O2" s="2">
        <v>2022</v>
      </c>
      <c r="P2" s="2">
        <v>2023</v>
      </c>
      <c r="Q2" s="2">
        <v>2024</v>
      </c>
      <c r="R2" s="2">
        <v>2025</v>
      </c>
      <c r="S2" s="2">
        <v>2026</v>
      </c>
    </row>
    <row r="3" spans="4:20">
      <c r="I3" s="3">
        <f>(14082*10^3)/(10^6)</f>
        <v>14.082000000000001</v>
      </c>
      <c r="J3" s="3">
        <f>(18897*10^3)/(10^6)</f>
        <v>18.896999999999998</v>
      </c>
      <c r="K3" s="3">
        <f>(15231*10^3)/(10^6)</f>
        <v>15.231</v>
      </c>
      <c r="L3" s="3">
        <f>(16760*10^3)/(10^6)</f>
        <v>16.760000000000002</v>
      </c>
      <c r="M3" s="3">
        <f>(20808*10^3)/(10^6)</f>
        <v>20.808</v>
      </c>
      <c r="N3" s="3">
        <v>1.3680000000000001</v>
      </c>
      <c r="O3" s="3">
        <v>8.4459999999999997</v>
      </c>
      <c r="P3" s="3">
        <f>(13277*10^3)/(10^6)</f>
        <v>13.276999999999999</v>
      </c>
      <c r="Q3" s="3">
        <f>(25340*10^3)/(10^6)</f>
        <v>25.34</v>
      </c>
      <c r="R3" s="3">
        <f>(23617*10^3)/(10^6)</f>
        <v>23.617000000000001</v>
      </c>
      <c r="S3" s="3">
        <f>(19447*10^3)/(10^6)</f>
        <v>19.446999999999999</v>
      </c>
      <c r="T3" s="1"/>
    </row>
    <row r="6" spans="4:20">
      <c r="D6">
        <f>10^6</f>
        <v>1000000</v>
      </c>
    </row>
    <row r="22" spans="18:21" ht="15.4">
      <c r="U22" s="6"/>
    </row>
    <row r="24" spans="18:21" ht="15.4">
      <c r="U24" s="6"/>
    </row>
    <row r="27" spans="18:21" ht="12" customHeight="1"/>
    <row r="29" spans="18:21" ht="12" customHeight="1"/>
    <row r="30" spans="18:21" ht="11.75" customHeight="1">
      <c r="R30" s="4"/>
      <c r="S30" s="7" t="s">
        <v>0</v>
      </c>
    </row>
    <row r="31" spans="18:21" ht="5.35" customHeight="1"/>
    <row r="32" spans="18:21" ht="13.25" customHeight="1">
      <c r="R32" s="5"/>
      <c r="S32" s="7" t="s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73595-6C2F-4394-882E-AE9EC922B7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C6463C7C-75CC-4320-9A3D-5DE03E81C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8BA93-E729-48A1-86C8-FA3204CD2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Jesús Tirado Garay</cp:lastModifiedBy>
  <dcterms:created xsi:type="dcterms:W3CDTF">2026-04-24T14:56:32Z</dcterms:created>
  <dcterms:modified xsi:type="dcterms:W3CDTF">2026-06-05T15:02:57Z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0x0101009401ACFC58A9B741966E24964F98E401</vt:lpwstr>
  </property>
</Properties>
</file>