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S 1238/2. Tabla/"/>
    </mc:Choice>
  </mc:AlternateContent>
  <xr:revisionPtr revIDLastSave="100" documentId="8_{845C90B7-6641-4871-A9A8-11BB0A22AB84}" xr6:coauthVersionLast="47" xr6:coauthVersionMax="47" xr10:uidLastSave="{B27FC47D-25D9-4BC9-8D8D-183761BD270F}"/>
  <bookViews>
    <workbookView minimized="1" xWindow="76020" yWindow="2985" windowWidth="16200" windowHeight="9990" xr2:uid="{00ADDB21-E0C0-4092-BE47-6A05CFA2188F}"/>
  </bookViews>
  <sheets>
    <sheet name="Tabla 1" sheetId="1" r:id="rId1"/>
    <sheet name="Tabla 2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2" i="6" l="1"/>
  <c r="F17" i="6"/>
  <c r="H10" i="1"/>
  <c r="H5" i="1"/>
  <c r="H9" i="1"/>
  <c r="H8" i="1"/>
  <c r="G10" i="1"/>
</calcChain>
</file>

<file path=xl/sharedStrings.xml><?xml version="1.0" encoding="utf-8"?>
<sst xmlns="http://schemas.openxmlformats.org/spreadsheetml/2006/main" count="7" uniqueCount="5">
  <si>
    <t>Presupuesto de la UPR</t>
  </si>
  <si>
    <t>Año fiscal</t>
  </si>
  <si>
    <t>Promedio</t>
  </si>
  <si>
    <t xml:space="preserve">Presupuesto asignado
Mejoras Permanentes (CAPEX)  </t>
  </si>
  <si>
    <t>Ingresos PRTF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</si>
</sst>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"/>
    <numFmt numFmtId="165" formatCode="&quot;$&quot;#,##0"/>
    <numFmt numFmtId="166" formatCode="&quot;$&quot;#,##0.00"/>
  </numFmts>
  <fonts count="5">
    <font>
      <sz val="11"/>
      <color theme="1"/>
      <name val="Aptos Narrow"/>
      <family val="2"/>
      <scheme val="minor"/>
    </font>
    <font>
      <sz val="12"/>
      <color theme="1"/>
      <name val="Myriad Pro Condensed"/>
    </font>
    <font>
      <sz val="11"/>
      <color theme="1"/>
      <name val="Aptos Narrow"/>
      <family val="2"/>
      <scheme val="minor"/>
    </font>
    <font>
      <sz val="12"/>
      <color theme="0"/>
      <name val="Myriad Pro Condensed"/>
    </font>
    <font>
      <sz val="12"/>
      <name val="Myriad Pro Condensed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194A6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9" fontId="3" fillId="3" borderId="0" xfId="0" applyNumberFormat="1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6" fontId="4" fillId="4" borderId="1" xfId="0" applyNumberFormat="1" applyFont="1" applyFill="1" applyBorder="1" applyAlignment="1">
      <alignment horizontal="center" vertical="center" wrapText="1"/>
    </xf>
    <xf numFmtId="6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CFE-F38E-4120-A349-A63FC120AD73}">
  <dimension ref="A1:M17"/>
  <sheetViews>
    <sheetView tabSelected="1" topLeftCell="C1" zoomScale="110" zoomScaleNormal="110" workbookViewId="0">
      <selection activeCell="F4" sqref="F4:H10"/>
    </sheetView>
  </sheetViews>
  <sheetFormatPr defaultColWidth="10.73046875" defaultRowHeight="14.25"/>
  <cols>
    <col min="5" max="5" width="10.73046875" customWidth="1"/>
    <col min="6" max="6" width="10.265625" customWidth="1"/>
    <col min="7" max="8" width="21.19921875" customWidth="1"/>
    <col min="9" max="9" width="10.86328125" customWidth="1"/>
    <col min="10" max="10" width="14.3984375" bestFit="1" customWidth="1"/>
    <col min="12" max="12" width="11.796875" bestFit="1" customWidth="1"/>
    <col min="13" max="13" width="14.3984375" bestFit="1" customWidth="1"/>
  </cols>
  <sheetData>
    <row r="1" spans="1:13" ht="14.65" thickBot="1">
      <c r="A1" s="13" t="s">
        <v>0</v>
      </c>
      <c r="B1" s="14"/>
    </row>
    <row r="4" spans="1:13" ht="15">
      <c r="F4" s="6" t="s">
        <v>1</v>
      </c>
      <c r="G4" s="6" t="s">
        <v>4</v>
      </c>
      <c r="H4" s="7">
        <v>0.35</v>
      </c>
    </row>
    <row r="5" spans="1:13" ht="15">
      <c r="F5" s="1">
        <v>2022</v>
      </c>
      <c r="G5" s="15">
        <v>507029609</v>
      </c>
      <c r="H5" s="17">
        <f>G5*35%</f>
        <v>177460363.14999998</v>
      </c>
    </row>
    <row r="6" spans="1:13" ht="15">
      <c r="F6" s="1">
        <v>2023</v>
      </c>
      <c r="G6" s="16"/>
      <c r="H6" s="17"/>
    </row>
    <row r="7" spans="1:13" ht="15">
      <c r="F7" s="1">
        <v>2024</v>
      </c>
      <c r="G7" s="16"/>
      <c r="H7" s="17"/>
      <c r="J7" s="12"/>
    </row>
    <row r="8" spans="1:13" ht="15">
      <c r="F8" s="1">
        <v>2025</v>
      </c>
      <c r="G8" s="4">
        <v>118994256</v>
      </c>
      <c r="H8" s="4">
        <f>G8*35%</f>
        <v>41647989.599999994</v>
      </c>
      <c r="J8" s="12"/>
    </row>
    <row r="9" spans="1:13" ht="15">
      <c r="F9" s="1">
        <v>2026</v>
      </c>
      <c r="G9" s="4">
        <v>258825084</v>
      </c>
      <c r="H9" s="4">
        <f>G9*35%</f>
        <v>90588779.399999991</v>
      </c>
      <c r="J9" s="12"/>
    </row>
    <row r="10" spans="1:13" ht="15.4">
      <c r="F10" s="5" t="s">
        <v>2</v>
      </c>
      <c r="G10" s="3">
        <f>SUM(G5:G9)/5</f>
        <v>176969789.80000001</v>
      </c>
      <c r="H10" s="3">
        <f>G10*35%</f>
        <v>61939426.43</v>
      </c>
    </row>
    <row r="14" spans="1:13">
      <c r="L14" s="11"/>
      <c r="M14" s="12"/>
    </row>
    <row r="17" spans="13:13">
      <c r="M17" s="12"/>
    </row>
  </sheetData>
  <mergeCells count="3">
    <mergeCell ref="A1:B1"/>
    <mergeCell ref="G5:G7"/>
    <mergeCell ref="H5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F65A3-DFD7-4B09-B1AA-06B47820ABA8}">
  <dimension ref="E6:J17"/>
  <sheetViews>
    <sheetView workbookViewId="0">
      <selection activeCell="M12" sqref="M12"/>
    </sheetView>
  </sheetViews>
  <sheetFormatPr defaultRowHeight="14.25"/>
  <cols>
    <col min="5" max="5" width="13.33203125" customWidth="1"/>
    <col min="6" max="6" width="30.3984375" customWidth="1"/>
    <col min="9" max="9" width="14" bestFit="1" customWidth="1"/>
    <col min="10" max="10" width="12.3984375" bestFit="1" customWidth="1"/>
  </cols>
  <sheetData>
    <row r="6" spans="5:10" ht="45">
      <c r="E6" s="6" t="s">
        <v>1</v>
      </c>
      <c r="F6" s="6" t="s">
        <v>3</v>
      </c>
    </row>
    <row r="7" spans="5:10" ht="15">
      <c r="E7" s="8">
        <v>2022</v>
      </c>
      <c r="F7" s="9">
        <v>413935000</v>
      </c>
    </row>
    <row r="8" spans="5:10" ht="15">
      <c r="E8" s="1">
        <v>2023</v>
      </c>
      <c r="F8" s="4">
        <v>636489000</v>
      </c>
      <c r="I8" s="10"/>
      <c r="J8" s="10"/>
    </row>
    <row r="9" spans="5:10" ht="15">
      <c r="E9" s="1">
        <v>2024</v>
      </c>
      <c r="F9" s="4">
        <v>917940000</v>
      </c>
    </row>
    <row r="10" spans="5:10" ht="15">
      <c r="E10" s="1">
        <v>2025</v>
      </c>
      <c r="F10" s="4">
        <v>473634000</v>
      </c>
    </row>
    <row r="11" spans="5:10" ht="15">
      <c r="E11" s="1">
        <v>2026</v>
      </c>
      <c r="F11" s="4">
        <v>440785000</v>
      </c>
    </row>
    <row r="12" spans="5:10" ht="15.4">
      <c r="E12" s="5" t="s">
        <v>2</v>
      </c>
      <c r="F12" s="3">
        <f>SUM(F7:F11)/5</f>
        <v>576556600</v>
      </c>
    </row>
    <row r="15" spans="5:10" ht="15.4">
      <c r="F15" s="3">
        <v>576556600</v>
      </c>
    </row>
    <row r="16" spans="5:10" ht="15.4">
      <c r="F16" s="3">
        <v>61939426.43</v>
      </c>
    </row>
    <row r="17" spans="6:6">
      <c r="F17" s="2">
        <f>SUM(F15:F16)</f>
        <v>638496026.42999995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4BF3B6A-F538-4130-A1E7-19C19C6F02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5D1B3B-6753-4CDB-B33A-A1CA83162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8E5220-2511-41AF-9186-F60BC36F7DD4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http://schemas.microsoft.com/sharepoint/v3"/>
    <ds:schemaRef ds:uri="a09e65a3-c7c6-46c4-8cad-d2b1e4cef2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Tabla 1</vt:lpstr>
      <vt:lpstr>Tabla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 A. Otero Maldonado</dc:creator>
  <cp:keywords/>
  <dc:description/>
  <cp:lastModifiedBy>Hecrian Martinez Martinez</cp:lastModifiedBy>
  <cp:revision/>
  <dcterms:created xsi:type="dcterms:W3CDTF">2026-05-29T18:08:55Z</dcterms:created>
  <dcterms:modified xsi:type="dcterms:W3CDTF">2026-06-11T21:07:57Z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