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1157/2. Tabla/"/>
    </mc:Choice>
  </mc:AlternateContent>
  <xr:revisionPtr revIDLastSave="195" documentId="8_{FDC7A072-C9E4-49B9-8848-D4D7C59C1BA9}" xr6:coauthVersionLast="47" xr6:coauthVersionMax="47" xr10:uidLastSave="{21DDA600-EABD-4B59-949F-79C30706BB1A}"/>
  <bookViews>
    <workbookView minimized="1" xWindow="44670" yWindow="1470" windowWidth="38700" windowHeight="15105" activeTab="1" xr2:uid="{D52E164D-D7BE-41DD-87C3-1F8E1E811E85}"/>
  </bookViews>
  <sheets>
    <sheet name="Distribución de ingresos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K7" i="2"/>
  <c r="K6" i="2"/>
  <c r="J8" i="2"/>
  <c r="J7" i="2" l="1"/>
  <c r="I8" i="2"/>
</calcChain>
</file>

<file path=xl/sharedStrings.xml><?xml version="1.0" encoding="utf-8"?>
<sst xmlns="http://schemas.openxmlformats.org/spreadsheetml/2006/main" count="16" uniqueCount="15">
  <si>
    <t>Partida</t>
  </si>
  <si>
    <t>Proporción</t>
  </si>
  <si>
    <t>Comisión de Juegos</t>
  </si>
  <si>
    <t>Fideicomiso para el Retiro de la Policía</t>
  </si>
  <si>
    <t>Fondo General (asistencia municipal)</t>
  </si>
  <si>
    <t>Ingresos del Fideicomiso</t>
  </si>
  <si>
    <t>Tipo</t>
  </si>
  <si>
    <t>Compensación reducida</t>
  </si>
  <si>
    <t>Exclusión total</t>
  </si>
  <si>
    <t>Solicitudes</t>
  </si>
  <si>
    <t>Exclusión parcial</t>
  </si>
  <si>
    <t>Total</t>
  </si>
  <si>
    <t>Parcial</t>
  </si>
  <si>
    <t>Reducción</t>
  </si>
  <si>
    <t>Policías Retirados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</si>
</sst>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&quot;$&quot;#,##0.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194A6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6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78791-4672-4DDA-A992-AEF4A4CFE620}">
  <dimension ref="A1:O8"/>
  <sheetViews>
    <sheetView topLeftCell="G1" workbookViewId="0">
      <selection activeCell="T8" sqref="T7:T8"/>
    </sheetView>
  </sheetViews>
  <sheetFormatPr defaultColWidth="10.6640625" defaultRowHeight="14.25"/>
  <cols>
    <col min="13" max="13" width="12.53125" bestFit="1" customWidth="1"/>
    <col min="14" max="14" width="12.1328125" bestFit="1" customWidth="1"/>
    <col min="15" max="15" width="11" bestFit="1" customWidth="1"/>
  </cols>
  <sheetData>
    <row r="1" spans="1:15" ht="14.65" thickBot="1">
      <c r="A1" s="9" t="s">
        <v>5</v>
      </c>
      <c r="B1" s="10"/>
    </row>
    <row r="4" spans="1:15" ht="15">
      <c r="M4" s="4" t="s">
        <v>0</v>
      </c>
      <c r="N4" s="4" t="s">
        <v>1</v>
      </c>
    </row>
    <row r="5" spans="1:15" ht="60">
      <c r="M5" s="1" t="s">
        <v>3</v>
      </c>
      <c r="N5" s="2">
        <v>0.55000000000000004</v>
      </c>
    </row>
    <row r="6" spans="1:15" ht="60">
      <c r="M6" s="1" t="s">
        <v>4</v>
      </c>
      <c r="N6" s="2">
        <v>0.4</v>
      </c>
    </row>
    <row r="7" spans="1:15" ht="30">
      <c r="M7" s="1" t="s">
        <v>2</v>
      </c>
      <c r="N7" s="2">
        <v>0.05</v>
      </c>
    </row>
    <row r="8" spans="1:15">
      <c r="N8" s="3"/>
      <c r="O8" s="3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4AE1-984F-4C82-A28B-6FF77B882C45}">
  <dimension ref="E5:K21"/>
  <sheetViews>
    <sheetView tabSelected="1" topLeftCell="E1" workbookViewId="0">
      <selection activeCell="H19" sqref="H19:J21"/>
    </sheetView>
  </sheetViews>
  <sheetFormatPr defaultColWidth="10.6640625" defaultRowHeight="14.25"/>
  <cols>
    <col min="5" max="5" width="12.33203125" style="5" bestFit="1" customWidth="1"/>
    <col min="6" max="6" width="13.3984375" bestFit="1" customWidth="1"/>
    <col min="8" max="8" width="16.59765625" style="5" bestFit="1" customWidth="1"/>
    <col min="9" max="9" width="12.3984375" style="5" bestFit="1" customWidth="1"/>
    <col min="10" max="10" width="24.3984375" style="5" customWidth="1"/>
    <col min="11" max="11" width="12.33203125" style="5" bestFit="1" customWidth="1"/>
  </cols>
  <sheetData>
    <row r="5" spans="8:11" ht="30">
      <c r="H5" s="4" t="s">
        <v>6</v>
      </c>
      <c r="I5" s="4" t="s">
        <v>9</v>
      </c>
      <c r="J5" s="4" t="s">
        <v>7</v>
      </c>
    </row>
    <row r="6" spans="8:11" ht="15">
      <c r="H6" s="1" t="s">
        <v>8</v>
      </c>
      <c r="I6" s="1">
        <v>307</v>
      </c>
      <c r="J6" s="7">
        <f>1042309.56/1000</f>
        <v>1042.3095600000001</v>
      </c>
      <c r="K6" s="8">
        <f>(J6/I6)*1000</f>
        <v>3395.145146579805</v>
      </c>
    </row>
    <row r="7" spans="8:11" ht="15">
      <c r="H7" s="1" t="s">
        <v>10</v>
      </c>
      <c r="I7" s="1">
        <v>153</v>
      </c>
      <c r="J7" s="7">
        <f>411084.76/1000</f>
        <v>411.08476000000002</v>
      </c>
      <c r="K7" s="8">
        <f>(J7/I7)*1000</f>
        <v>2686.8284967320265</v>
      </c>
    </row>
    <row r="8" spans="8:11">
      <c r="I8" s="5">
        <f>SUM(I6:I7)</f>
        <v>460</v>
      </c>
      <c r="J8" s="8">
        <f>SUM(J6:J7)*1000</f>
        <v>1453394.32</v>
      </c>
      <c r="K8" s="6"/>
    </row>
    <row r="19" spans="8:10" ht="30">
      <c r="H19" s="4" t="s">
        <v>13</v>
      </c>
      <c r="I19" s="4" t="s">
        <v>14</v>
      </c>
      <c r="J19" s="4" t="s">
        <v>7</v>
      </c>
    </row>
    <row r="20" spans="8:10" ht="15">
      <c r="H20" s="1" t="s">
        <v>11</v>
      </c>
      <c r="I20" s="1">
        <v>307</v>
      </c>
      <c r="J20" s="7">
        <v>1.04</v>
      </c>
    </row>
    <row r="21" spans="8:10" ht="15">
      <c r="H21" s="1" t="s">
        <v>12</v>
      </c>
      <c r="I21" s="1">
        <v>153</v>
      </c>
      <c r="J21" s="7">
        <v>0.41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D52991-36A0-44D0-8013-911B936EC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A7E07D-6141-4122-896E-7A28FAB85A80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20DBF950-3F49-492E-B149-7DDEC5222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Distribución de ingresos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Hecrian Martinez Martinez</cp:lastModifiedBy>
  <dcterms:created xsi:type="dcterms:W3CDTF">2026-05-11T17:08:50Z</dcterms:created>
  <dcterms:modified xsi:type="dcterms:W3CDTF">2026-06-16T20:34:50Z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