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palpr.sharepoint.com/sites/InformesAF2024/Shared Documents/👷‍♂️Informes Preliminares/PS 968/1. Datos/"/>
    </mc:Choice>
  </mc:AlternateContent>
  <xr:revisionPtr revIDLastSave="149" documentId="8_{897463D4-34FA-4615-B6C1-C271B4E773EA}" xr6:coauthVersionLast="47" xr6:coauthVersionMax="47" xr10:uidLastSave="{77748474-5264-43D5-9998-0ADD3EE8F5CF}"/>
  <bookViews>
    <workbookView minimized="1" xWindow="26175" yWindow="-21263" windowWidth="21795" windowHeight="13875" xr2:uid="{F99E366E-FBF6-4C68-8893-EC3E4F00F0E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" i="1" l="1"/>
  <c r="R3" i="1"/>
  <c r="Q3" i="1"/>
  <c r="P3" i="1"/>
  <c r="M3" i="1"/>
  <c r="L3" i="1"/>
  <c r="K3" i="1"/>
  <c r="J3" i="1"/>
  <c r="I3" i="1"/>
  <c r="D6" i="1"/>
</calcChain>
</file>

<file path=xl/sharedStrings.xml><?xml version="1.0" encoding="utf-8"?>
<sst xmlns="http://schemas.openxmlformats.org/spreadsheetml/2006/main" count="2" uniqueCount="2">
  <si>
    <t>Previo a la Ley Núm. 122-2017</t>
  </si>
  <si>
    <t>Posterior a la Ley Núm. 122-2017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</si>
</sst>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&quot;$&quot;#,##0.0"/>
  </numFmts>
  <fonts count="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Myriad Pro Condensed"/>
    </font>
    <font>
      <sz val="10"/>
      <color theme="1"/>
      <name val="Myriad Pro Condensed"/>
    </font>
  </fonts>
  <fills count="4">
    <fill>
      <patternFill patternType="none"/>
    </fill>
    <fill>
      <patternFill patternType="gray125"/>
    </fill>
    <fill>
      <patternFill patternType="solid">
        <fgColor rgb="FFFF8502"/>
        <bgColor indexed="64"/>
      </patternFill>
    </fill>
    <fill>
      <patternFill patternType="solid">
        <fgColor rgb="FF194A6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164" fontId="0" fillId="0" borderId="0" xfId="1" applyNumberFormat="1" applyFont="1"/>
    <xf numFmtId="0" fontId="0" fillId="0" borderId="0" xfId="0" applyAlignment="1">
      <alignment horizontal="center" vertical="center"/>
    </xf>
    <xf numFmtId="165" fontId="0" fillId="0" borderId="0" xfId="0" applyNumberFormat="1"/>
    <xf numFmtId="0" fontId="0" fillId="2" borderId="0" xfId="0" applyFill="1"/>
    <xf numFmtId="0" fontId="0" fillId="3" borderId="0" xfId="0" applyFill="1"/>
    <xf numFmtId="0" fontId="2" fillId="0" borderId="0" xfId="0" applyFont="1"/>
    <xf numFmtId="0" fontId="3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194A65"/>
      <color rgb="FFFF8502"/>
      <color rgb="FFA9A9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089841747342077E-2"/>
          <c:y val="1.6469063614357508E-2"/>
          <c:w val="0.9658364069871852"/>
          <c:h val="0.9087920333594278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194A65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850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8C4-4BD8-AFA1-1730BB494029}"/>
              </c:ext>
            </c:extLst>
          </c:dPt>
          <c:dPt>
            <c:idx val="1"/>
            <c:invertIfNegative val="0"/>
            <c:bubble3D val="0"/>
            <c:spPr>
              <a:solidFill>
                <a:srgbClr val="FF850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D8C4-4BD8-AFA1-1730BB494029}"/>
              </c:ext>
            </c:extLst>
          </c:dPt>
          <c:dLbls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$1.4* 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D8C4-4BD8-AFA1-1730BB49402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$8.4* 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D8C4-4BD8-AFA1-1730BB49402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Myriad Pro Condensed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Sheet1!$I$2:$S$2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Sheet1!$I$3:$S$3</c:f>
              <c:numCache>
                <c:formatCode>"$"#,##0.0</c:formatCode>
                <c:ptCount val="11"/>
                <c:pt idx="0">
                  <c:v>14.082000000000001</c:v>
                </c:pt>
                <c:pt idx="1">
                  <c:v>18.896999999999998</c:v>
                </c:pt>
                <c:pt idx="2">
                  <c:v>15.231</c:v>
                </c:pt>
                <c:pt idx="3">
                  <c:v>16.760000000000002</c:v>
                </c:pt>
                <c:pt idx="4">
                  <c:v>20.808</c:v>
                </c:pt>
                <c:pt idx="5">
                  <c:v>1.3680000000000001</c:v>
                </c:pt>
                <c:pt idx="6">
                  <c:v>8.4459999999999997</c:v>
                </c:pt>
                <c:pt idx="7">
                  <c:v>13.276999999999999</c:v>
                </c:pt>
                <c:pt idx="8">
                  <c:v>25.34</c:v>
                </c:pt>
                <c:pt idx="9">
                  <c:v>23.617000000000001</c:v>
                </c:pt>
                <c:pt idx="10">
                  <c:v>19.446999999999999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C4-4BD8-AFA1-1730BB4940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3"/>
        <c:overlap val="-27"/>
        <c:axId val="67535919"/>
        <c:axId val="67536399"/>
      </c:barChart>
      <c:catAx>
        <c:axId val="675359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Myriad Pro Condensed"/>
                <a:ea typeface="+mn-ea"/>
                <a:cs typeface="+mn-cs"/>
              </a:defRPr>
            </a:pPr>
            <a:endParaRPr lang="en-US"/>
          </a:p>
        </c:txPr>
        <c:crossAx val="67536399"/>
        <c:crosses val="autoZero"/>
        <c:auto val="1"/>
        <c:lblAlgn val="ctr"/>
        <c:lblOffset val="100"/>
        <c:noMultiLvlLbl val="0"/>
      </c:catAx>
      <c:valAx>
        <c:axId val="67536399"/>
        <c:scaling>
          <c:orientation val="minMax"/>
        </c:scaling>
        <c:delete val="1"/>
        <c:axPos val="l"/>
        <c:numFmt formatCode="&quot;$&quot;#,##0.0" sourceLinked="1"/>
        <c:majorTickMark val="none"/>
        <c:minorTickMark val="none"/>
        <c:tickLblPos val="nextTo"/>
        <c:crossAx val="67535919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63103</xdr:colOff>
      <xdr:row>3</xdr:row>
      <xdr:rowOff>66674</xdr:rowOff>
    </xdr:from>
    <xdr:to>
      <xdr:col>18</xdr:col>
      <xdr:colOff>2037159</xdr:colOff>
      <xdr:row>27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2087EF6-ACC2-4A1D-6814-9026311207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4B057-38C2-437C-9DCE-75F700999AD1}">
  <dimension ref="D2:U32"/>
  <sheetViews>
    <sheetView showGridLines="0" tabSelected="1" zoomScale="80" zoomScaleNormal="80" workbookViewId="0">
      <selection activeCell="V21" sqref="V21"/>
    </sheetView>
  </sheetViews>
  <sheetFormatPr defaultRowHeight="14.25"/>
  <cols>
    <col min="9" max="9" width="13.59765625" bestFit="1" customWidth="1"/>
    <col min="10" max="10" width="10.796875" customWidth="1"/>
    <col min="11" max="11" width="0.46484375" customWidth="1"/>
    <col min="12" max="13" width="10.796875" bestFit="1" customWidth="1"/>
    <col min="16" max="17" width="10.796875" bestFit="1" customWidth="1"/>
    <col min="18" max="18" width="6.6640625" customWidth="1"/>
    <col min="19" max="19" width="28.73046875" customWidth="1"/>
    <col min="20" max="20" width="9.6640625" customWidth="1"/>
    <col min="21" max="21" width="30.73046875" bestFit="1" customWidth="1"/>
  </cols>
  <sheetData>
    <row r="2" spans="4:20">
      <c r="I2" s="2">
        <v>2016</v>
      </c>
      <c r="J2" s="2">
        <v>2017</v>
      </c>
      <c r="K2" s="2">
        <v>2018</v>
      </c>
      <c r="L2" s="2">
        <v>2019</v>
      </c>
      <c r="M2" s="2">
        <v>2020</v>
      </c>
      <c r="N2" s="2">
        <v>2021</v>
      </c>
      <c r="O2" s="2">
        <v>2022</v>
      </c>
      <c r="P2" s="2">
        <v>2023</v>
      </c>
      <c r="Q2" s="2">
        <v>2024</v>
      </c>
      <c r="R2" s="2">
        <v>2025</v>
      </c>
      <c r="S2" s="2">
        <v>2026</v>
      </c>
    </row>
    <row r="3" spans="4:20">
      <c r="I3" s="3">
        <f>(14082*10^3)/(10^6)</f>
        <v>14.082000000000001</v>
      </c>
      <c r="J3" s="3">
        <f>(18897*10^3)/(10^6)</f>
        <v>18.896999999999998</v>
      </c>
      <c r="K3" s="3">
        <f>(15231*10^3)/(10^6)</f>
        <v>15.231</v>
      </c>
      <c r="L3" s="3">
        <f>(16760*10^3)/(10^6)</f>
        <v>16.760000000000002</v>
      </c>
      <c r="M3" s="3">
        <f>(20808*10^3)/(10^6)</f>
        <v>20.808</v>
      </c>
      <c r="N3" s="3">
        <v>1.3680000000000001</v>
      </c>
      <c r="O3" s="3">
        <v>8.4459999999999997</v>
      </c>
      <c r="P3" s="3">
        <f>(13277*10^3)/(10^6)</f>
        <v>13.276999999999999</v>
      </c>
      <c r="Q3" s="3">
        <f>(25340*10^3)/(10^6)</f>
        <v>25.34</v>
      </c>
      <c r="R3" s="3">
        <f>(23617*10^3)/(10^6)</f>
        <v>23.617000000000001</v>
      </c>
      <c r="S3" s="3">
        <f>(19447*10^3)/(10^6)</f>
        <v>19.446999999999999</v>
      </c>
      <c r="T3" s="1"/>
    </row>
    <row r="6" spans="4:20">
      <c r="D6">
        <f>10^6</f>
        <v>1000000</v>
      </c>
    </row>
    <row r="22" spans="18:21" ht="15.4">
      <c r="U22" s="6"/>
    </row>
    <row r="24" spans="18:21" ht="15.4">
      <c r="U24" s="6"/>
    </row>
    <row r="27" spans="18:21" ht="12" customHeight="1"/>
    <row r="29" spans="18:21" ht="12" customHeight="1"/>
    <row r="30" spans="18:21" ht="11.75" customHeight="1">
      <c r="R30" s="4"/>
      <c r="S30" s="7" t="s">
        <v>0</v>
      </c>
    </row>
    <row r="31" spans="18:21" ht="5.35" customHeight="1"/>
    <row r="32" spans="18:21" ht="13.25" customHeight="1">
      <c r="R32" s="5"/>
      <c r="S32" s="7" t="s">
        <v>1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1f23fbc9-fed8-4fe5-aa4f-ed739643a384">
      <Terms xmlns="http://schemas.microsoft.com/office/infopath/2007/PartnerControls"/>
    </lcf76f155ced4ddcb4097134ff3c332f>
    <TaxCatchAll xmlns="a09e65a3-c7c6-46c4-8cad-d2b1e4cef29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01ACFC58A9B741966E24964F98E401" ma:contentTypeVersion="15" ma:contentTypeDescription="Create a new document." ma:contentTypeScope="" ma:versionID="ac809ca55fc7002d74a9772506effe29">
  <xsd:schema xmlns:xsd="http://www.w3.org/2001/XMLSchema" xmlns:xs="http://www.w3.org/2001/XMLSchema" xmlns:p="http://schemas.microsoft.com/office/2006/metadata/properties" xmlns:ns1="http://schemas.microsoft.com/sharepoint/v3" xmlns:ns2="1f23fbc9-fed8-4fe5-aa4f-ed739643a384" xmlns:ns3="a09e65a3-c7c6-46c4-8cad-d2b1e4cef29c" targetNamespace="http://schemas.microsoft.com/office/2006/metadata/properties" ma:root="true" ma:fieldsID="6b24f4ca2dda56f0b82b1f329a45acd9" ns1:_="" ns2:_="" ns3:_="">
    <xsd:import namespace="http://schemas.microsoft.com/sharepoint/v3"/>
    <xsd:import namespace="1f23fbc9-fed8-4fe5-aa4f-ed739643a384"/>
    <xsd:import namespace="a09e65a3-c7c6-46c4-8cad-d2b1e4cef2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23fbc9-fed8-4fe5-aa4f-ed739643a3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ea84bf1-a941-4ccc-bbe9-6e1a58d22e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9e65a3-c7c6-46c4-8cad-d2b1e4cef29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2e8b396a-6396-4d81-8fef-45dc7c2f2882}" ma:internalName="TaxCatchAll" ma:showField="CatchAllData" ma:web="a09e65a3-c7c6-46c4-8cad-d2b1e4cef2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573595-6C2F-4394-882E-AE9EC922B7A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f23fbc9-fed8-4fe5-aa4f-ed739643a384"/>
    <ds:schemaRef ds:uri="a09e65a3-c7c6-46c4-8cad-d2b1e4cef29c"/>
  </ds:schemaRefs>
</ds:datastoreItem>
</file>

<file path=customXml/itemProps2.xml><?xml version="1.0" encoding="utf-8"?>
<ds:datastoreItem xmlns:ds="http://schemas.openxmlformats.org/officeDocument/2006/customXml" ds:itemID="{C6463C7C-75CC-4320-9A3D-5DE03E81C8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2C8BA93-E729-48A1-86C8-FA3204CD23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f23fbc9-fed8-4fe5-aa4f-ed739643a384"/>
    <ds:schemaRef ds:uri="a09e65a3-c7c6-46c4-8cad-d2b1e4cef2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Tirado Garay</dc:creator>
  <cp:lastModifiedBy>Jesús Tirado Garay</cp:lastModifiedBy>
  <dcterms:created xsi:type="dcterms:W3CDTF">2026-04-24T14:56:32Z</dcterms:created>
  <dcterms:modified xsi:type="dcterms:W3CDTF">2026-06-24T19:51:26Z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0x0101009401ACFC58A9B741966E24964F98E401</vt:lpwstr>
  </property>
</Properties>
</file>