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opalpr.sharepoint.com/sites/InformesAF2024/Shared Documents/👷‍♂️Informes Preliminares/PC 699/2. Tabla/"/>
    </mc:Choice>
  </mc:AlternateContent>
  <xr:revisionPtr revIDLastSave="94" documentId="8_{EE21CD81-7782-4621-9E2F-65F796DCB327}" xr6:coauthVersionLast="47" xr6:coauthVersionMax="47" xr10:uidLastSave="{5A426BE1-EADE-48CD-ABE7-751ABF8B6E35}"/>
  <bookViews>
    <workbookView xWindow="68895" yWindow="0" windowWidth="26010" windowHeight="20985" xr2:uid="{C4102DA7-C7FB-4D33-A036-7585B42BBC69}"/>
  </bookViews>
  <sheets>
    <sheet name="Sheet1" sheetId="1" r:id="rId1"/>
    <sheet name="Sheet2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R15" i="1" l="1"/>
  <c r="R14" i="1"/>
  <c r="R12" i="1"/>
  <c r="Q11" i="1"/>
  <c r="R11" i="1" s="1"/>
  <c r="Q10" i="1"/>
  <c r="R10" i="1" s="1"/>
  <c r="R9" i="1"/>
  <c r="Q8" i="1"/>
  <c r="R8" i="1" s="1"/>
  <c r="Q7" i="1"/>
  <c r="R7" i="1" s="1"/>
  <c r="J10" i="1"/>
  <c r="J11" i="1"/>
  <c r="J12" i="1"/>
  <c r="J13" i="1"/>
  <c r="J14" i="1"/>
  <c r="J16" i="1"/>
  <c r="J17" i="1"/>
  <c r="J9" i="1"/>
  <c r="I13" i="1"/>
  <c r="I12" i="1"/>
  <c r="I10" i="1"/>
  <c r="I9" i="1"/>
</calcChain>
</file>

<file path=xl/sharedStrings.xml><?xml version="1.0" encoding="utf-8"?>
<sst xmlns="http://schemas.openxmlformats.org/spreadsheetml/2006/main" count="32" uniqueCount="24">
  <si>
    <t>Concepto</t>
  </si>
  <si>
    <t>Vigente</t>
  </si>
  <si>
    <t>PC 699</t>
  </si>
  <si>
    <t>Oficina de Turismo – 2%</t>
  </si>
  <si>
    <t>Oficina de Turismo – 5%</t>
  </si>
  <si>
    <t>Negociado de la Policía – 1%</t>
  </si>
  <si>
    <t>Reserva Oficina de Turismo</t>
  </si>
  <si>
    <t>Corporación de promoción turística</t>
  </si>
  <si>
    <t>Remanente Oficina de Turismo</t>
  </si>
  <si>
    <t>Total Oficina de Turismo</t>
  </si>
  <si>
    <t>Total recaudos</t>
  </si>
  <si>
    <t>Tabla 1</t>
  </si>
  <si>
    <t>Estimado distribución vigente y propuesta de los recaudos del impuesto sobre el canon por ocupación de habitación</t>
  </si>
  <si>
    <t>Año fiscal 2025 - millones $</t>
  </si>
  <si>
    <t>Diferencia PC 699 menos Vigente</t>
  </si>
  <si>
    <r>
      <t>Nota:</t>
    </r>
    <r>
      <rPr>
        <sz val="11"/>
        <color theme="1"/>
        <rFont val="Aptos Narrow"/>
        <family val="2"/>
        <scheme val="minor"/>
      </rPr>
      <t xml:space="preserve"> Los recaudos del impuesto sobre el canon por ocupación de habitación correspondientes al año fiscal 2025, ascendentes a $147.4 millones, son los informados por la Compañía de Turismo de Puerto Rico. La distribución presentada constituye una estimación elaborada por la OPAL a partir de la interpretación del orden de prioridad y las disposiciones vigentes del Artículo 31 de la Ley 272-2003, según enmendada, y no representa una distribución oficial certificada por la Oficina de Turismo ni por otra entidad gubernamental.</t>
    </r>
  </si>
  <si>
    <t>Policia de Puerto Rico – 1%</t>
  </si>
  <si>
    <t>Remanente Compañía de Turismo</t>
  </si>
  <si>
    <t>Compañía de Turismo – 5%</t>
  </si>
  <si>
    <t>Compañía de Turismo– 2%</t>
  </si>
  <si>
    <t>Reserva Compañía de Turismo</t>
  </si>
  <si>
    <t>Año Calendario</t>
  </si>
  <si>
    <t>Recaudos Room-Tax</t>
  </si>
  <si>
    <t>2025^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</si>
</sst>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8" formatCode="&quot;$&quot;#,##0.00_);[Red]\(&quot;$&quot;#,##0.00\)"/>
    <numFmt numFmtId="164" formatCode="&quot;$&quot;#,##0.0;[Red]\-&quot;$&quot;#,##0.0"/>
    <numFmt numFmtId="165" formatCode="&quot;$&quot;#,##0.0;\-&quot;$&quot;#,##0.0"/>
  </numFmts>
  <fonts count="4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12"/>
      <color rgb="FFFFFFFF"/>
      <name val="Arial"/>
      <family val="2"/>
    </font>
    <font>
      <sz val="12"/>
      <color rgb="FF00000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194A65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3">
    <xf numFmtId="0" fontId="0" fillId="0" borderId="0" xfId="0"/>
    <xf numFmtId="0" fontId="1" fillId="2" borderId="0" xfId="0" applyFont="1" applyFill="1"/>
    <xf numFmtId="0" fontId="0" fillId="2" borderId="0" xfId="0" applyFill="1"/>
    <xf numFmtId="0" fontId="1" fillId="2" borderId="0" xfId="0" applyFont="1" applyFill="1" applyAlignment="1">
      <alignment wrapText="1"/>
    </xf>
    <xf numFmtId="0" fontId="1" fillId="2" borderId="0" xfId="0" applyFont="1" applyFill="1" applyAlignment="1">
      <alignment horizontal="center" vertical="center" wrapText="1"/>
    </xf>
    <xf numFmtId="0" fontId="1" fillId="2" borderId="0" xfId="0" applyFont="1" applyFill="1" applyAlignment="1">
      <alignment horizontal="right" vertical="center" wrapText="1"/>
    </xf>
    <xf numFmtId="0" fontId="0" fillId="2" borderId="0" xfId="0" applyFill="1" applyAlignment="1">
      <alignment vertical="center" wrapText="1"/>
    </xf>
    <xf numFmtId="164" fontId="0" fillId="2" borderId="0" xfId="0" applyNumberFormat="1" applyFill="1" applyAlignment="1">
      <alignment horizontal="right" vertical="center" wrapText="1"/>
    </xf>
    <xf numFmtId="0" fontId="0" fillId="2" borderId="0" xfId="0" applyFill="1" applyAlignment="1">
      <alignment horizontal="right" vertical="center" wrapText="1"/>
    </xf>
    <xf numFmtId="165" fontId="0" fillId="2" borderId="0" xfId="0" applyNumberFormat="1" applyFill="1" applyAlignment="1">
      <alignment horizontal="center"/>
    </xf>
    <xf numFmtId="164" fontId="1" fillId="2" borderId="0" xfId="0" applyNumberFormat="1" applyFont="1" applyFill="1" applyAlignment="1">
      <alignment horizontal="right" vertical="center" wrapText="1"/>
    </xf>
    <xf numFmtId="165" fontId="1" fillId="2" borderId="0" xfId="0" applyNumberFormat="1" applyFont="1" applyFill="1" applyAlignment="1">
      <alignment horizontal="center"/>
    </xf>
    <xf numFmtId="0" fontId="1" fillId="2" borderId="0" xfId="0" applyFont="1" applyFill="1" applyAlignment="1">
      <alignment vertical="center" wrapText="1"/>
    </xf>
    <xf numFmtId="0" fontId="1" fillId="2" borderId="0" xfId="0" applyFont="1" applyFill="1" applyAlignment="1">
      <alignment wrapText="1"/>
    </xf>
    <xf numFmtId="0" fontId="1" fillId="2" borderId="0" xfId="0" applyFont="1" applyFill="1" applyAlignment="1">
      <alignment vertical="top" wrapText="1"/>
    </xf>
    <xf numFmtId="0" fontId="0" fillId="2" borderId="0" xfId="0" applyFill="1" applyAlignment="1">
      <alignment vertical="top" wrapText="1"/>
    </xf>
    <xf numFmtId="0" fontId="0" fillId="0" borderId="0" xfId="0" applyAlignment="1">
      <alignment horizontal="center"/>
    </xf>
    <xf numFmtId="0" fontId="0" fillId="2" borderId="0" xfId="0" applyFill="1" applyAlignment="1">
      <alignment horizontal="center" vertical="center" wrapText="1"/>
    </xf>
    <xf numFmtId="164" fontId="0" fillId="2" borderId="0" xfId="0" applyNumberFormat="1" applyFill="1" applyAlignment="1">
      <alignment horizontal="center" vertical="center" wrapText="1"/>
    </xf>
    <xf numFmtId="164" fontId="1" fillId="2" borderId="0" xfId="0" applyNumberFormat="1" applyFont="1" applyFill="1" applyAlignment="1">
      <alignment horizontal="center" vertical="center" wrapText="1"/>
    </xf>
    <xf numFmtId="0" fontId="2" fillId="3" borderId="0" xfId="0" applyFont="1" applyFill="1" applyAlignment="1">
      <alignment horizontal="center" vertical="center"/>
    </xf>
    <xf numFmtId="0" fontId="3" fillId="0" borderId="0" xfId="0" applyFont="1" applyAlignment="1">
      <alignment horizontal="center" vertical="center"/>
    </xf>
    <xf numFmtId="8" fontId="3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E379835-75F5-4EB3-8F7C-79AE26218417}">
  <dimension ref="E2:V43"/>
  <sheetViews>
    <sheetView tabSelected="1" workbookViewId="0">
      <selection activeCell="L30" sqref="L30"/>
    </sheetView>
  </sheetViews>
  <sheetFormatPr defaultRowHeight="14.25" x14ac:dyDescent="0.45"/>
  <cols>
    <col min="5" max="5" width="27" customWidth="1"/>
    <col min="6" max="6" width="24.6640625" customWidth="1"/>
    <col min="7" max="7" width="8.9296875" customWidth="1"/>
    <col min="8" max="8" width="3.59765625" customWidth="1"/>
    <col min="9" max="9" width="8.73046875" customWidth="1"/>
    <col min="10" max="10" width="11" customWidth="1"/>
    <col min="13" max="13" width="38" customWidth="1"/>
    <col min="15" max="15" width="20.53125" customWidth="1"/>
    <col min="17" max="17" width="24.53125" customWidth="1"/>
    <col min="18" max="18" width="30.1328125" customWidth="1"/>
  </cols>
  <sheetData>
    <row r="2" spans="5:22" x14ac:dyDescent="0.45">
      <c r="E2" s="1" t="s">
        <v>11</v>
      </c>
      <c r="F2" s="2"/>
      <c r="G2" s="2"/>
      <c r="H2" s="2"/>
      <c r="I2" s="2"/>
      <c r="J2" s="2"/>
    </row>
    <row r="3" spans="5:22" x14ac:dyDescent="0.45">
      <c r="E3" s="13" t="s">
        <v>12</v>
      </c>
      <c r="F3" s="13"/>
      <c r="G3" s="13"/>
      <c r="H3" s="13"/>
      <c r="I3" s="13"/>
      <c r="J3" s="2"/>
      <c r="M3" s="16" t="s">
        <v>12</v>
      </c>
      <c r="N3" s="16"/>
      <c r="O3" s="16"/>
      <c r="P3" s="16"/>
      <c r="Q3" s="16"/>
      <c r="R3" s="16"/>
      <c r="S3" s="16"/>
      <c r="T3" s="16"/>
      <c r="U3" s="16"/>
      <c r="V3" s="16"/>
    </row>
    <row r="4" spans="5:22" x14ac:dyDescent="0.45">
      <c r="E4" s="13"/>
      <c r="F4" s="13"/>
      <c r="G4" s="13"/>
      <c r="H4" s="13"/>
      <c r="I4" s="13"/>
      <c r="J4" s="2"/>
    </row>
    <row r="5" spans="5:22" x14ac:dyDescent="0.45">
      <c r="E5" s="3" t="s">
        <v>13</v>
      </c>
      <c r="F5" s="3"/>
      <c r="G5" s="3"/>
      <c r="H5" s="3"/>
      <c r="I5" s="3"/>
      <c r="J5" s="2"/>
    </row>
    <row r="6" spans="5:22" x14ac:dyDescent="0.45">
      <c r="E6" s="2"/>
      <c r="F6" s="2"/>
      <c r="G6" s="2"/>
      <c r="H6" s="2"/>
      <c r="I6" s="2"/>
      <c r="J6" s="2"/>
      <c r="M6" s="4" t="s">
        <v>0</v>
      </c>
      <c r="N6" s="4"/>
      <c r="O6" s="4" t="s">
        <v>1</v>
      </c>
      <c r="P6" s="4"/>
      <c r="Q6" s="4" t="s">
        <v>2</v>
      </c>
      <c r="R6" s="4" t="s">
        <v>14</v>
      </c>
    </row>
    <row r="7" spans="5:22" ht="57" x14ac:dyDescent="0.45">
      <c r="E7" s="4" t="s">
        <v>0</v>
      </c>
      <c r="F7" s="4"/>
      <c r="G7" s="4" t="s">
        <v>1</v>
      </c>
      <c r="H7" s="4"/>
      <c r="I7" s="4" t="s">
        <v>2</v>
      </c>
      <c r="J7" s="4" t="s">
        <v>14</v>
      </c>
      <c r="M7" s="17" t="s">
        <v>19</v>
      </c>
      <c r="N7" s="17"/>
      <c r="O7" s="18">
        <v>2.9</v>
      </c>
      <c r="P7" s="17"/>
      <c r="Q7" s="18">
        <f>+O7</f>
        <v>2.9</v>
      </c>
      <c r="R7" s="9">
        <f>+Q7-O7</f>
        <v>0</v>
      </c>
    </row>
    <row r="8" spans="5:22" x14ac:dyDescent="0.45">
      <c r="E8" s="4"/>
      <c r="F8" s="4"/>
      <c r="G8" s="5"/>
      <c r="H8" s="5"/>
      <c r="I8" s="5"/>
      <c r="J8" s="2"/>
      <c r="M8" s="17" t="s">
        <v>18</v>
      </c>
      <c r="N8" s="17"/>
      <c r="O8" s="18">
        <v>7.4</v>
      </c>
      <c r="P8" s="17"/>
      <c r="Q8" s="18">
        <f>+O8</f>
        <v>7.4</v>
      </c>
      <c r="R8" s="9">
        <f t="shared" ref="R8:R15" si="0">+Q8-O8</f>
        <v>0</v>
      </c>
    </row>
    <row r="9" spans="5:22" x14ac:dyDescent="0.45">
      <c r="E9" s="6" t="s">
        <v>3</v>
      </c>
      <c r="F9" s="6"/>
      <c r="G9" s="7">
        <v>2.9</v>
      </c>
      <c r="H9" s="8"/>
      <c r="I9" s="7">
        <f>+G9</f>
        <v>2.9</v>
      </c>
      <c r="J9" s="9">
        <f>+I9-G9</f>
        <v>0</v>
      </c>
      <c r="M9" s="17" t="s">
        <v>16</v>
      </c>
      <c r="N9" s="17"/>
      <c r="O9" s="18">
        <v>0</v>
      </c>
      <c r="P9" s="17"/>
      <c r="Q9" s="19">
        <v>1.5</v>
      </c>
      <c r="R9" s="11">
        <f t="shared" si="0"/>
        <v>1.5</v>
      </c>
    </row>
    <row r="10" spans="5:22" x14ac:dyDescent="0.45">
      <c r="E10" s="6" t="s">
        <v>4</v>
      </c>
      <c r="F10" s="6"/>
      <c r="G10" s="7">
        <v>7.4</v>
      </c>
      <c r="H10" s="8"/>
      <c r="I10" s="7">
        <f>+G10</f>
        <v>7.4</v>
      </c>
      <c r="J10" s="9">
        <f t="shared" ref="J10:J17" si="1">+I10-G10</f>
        <v>0</v>
      </c>
      <c r="M10" s="17" t="s">
        <v>20</v>
      </c>
      <c r="N10" s="17"/>
      <c r="O10" s="18">
        <v>4</v>
      </c>
      <c r="P10" s="17"/>
      <c r="Q10" s="18">
        <f>+O10</f>
        <v>4</v>
      </c>
      <c r="R10" s="9">
        <f t="shared" si="0"/>
        <v>0</v>
      </c>
    </row>
    <row r="11" spans="5:22" x14ac:dyDescent="0.45">
      <c r="E11" s="6" t="s">
        <v>5</v>
      </c>
      <c r="F11" s="6"/>
      <c r="G11" s="7">
        <v>0</v>
      </c>
      <c r="H11" s="8"/>
      <c r="I11" s="10">
        <v>1.5</v>
      </c>
      <c r="J11" s="11">
        <f t="shared" si="1"/>
        <v>1.5</v>
      </c>
      <c r="M11" s="17" t="s">
        <v>7</v>
      </c>
      <c r="N11" s="17"/>
      <c r="O11" s="18">
        <v>25</v>
      </c>
      <c r="P11" s="17"/>
      <c r="Q11" s="18">
        <f>+O11</f>
        <v>25</v>
      </c>
      <c r="R11" s="9">
        <f t="shared" si="0"/>
        <v>0</v>
      </c>
    </row>
    <row r="12" spans="5:22" x14ac:dyDescent="0.45">
      <c r="E12" s="6" t="s">
        <v>6</v>
      </c>
      <c r="F12" s="6"/>
      <c r="G12" s="7">
        <v>4</v>
      </c>
      <c r="H12" s="8"/>
      <c r="I12" s="7">
        <f>+G12</f>
        <v>4</v>
      </c>
      <c r="J12" s="9">
        <f t="shared" si="1"/>
        <v>0</v>
      </c>
      <c r="M12" s="17" t="s">
        <v>17</v>
      </c>
      <c r="N12" s="17"/>
      <c r="O12" s="18">
        <v>108.1</v>
      </c>
      <c r="P12" s="17"/>
      <c r="Q12" s="18">
        <v>106.6</v>
      </c>
      <c r="R12" s="11">
        <f t="shared" si="0"/>
        <v>-1.5</v>
      </c>
    </row>
    <row r="13" spans="5:22" ht="28.5" x14ac:dyDescent="0.45">
      <c r="E13" s="6" t="s">
        <v>7</v>
      </c>
      <c r="F13" s="6"/>
      <c r="G13" s="7">
        <v>25</v>
      </c>
      <c r="H13" s="8"/>
      <c r="I13" s="7">
        <f>+G13</f>
        <v>25</v>
      </c>
      <c r="J13" s="9">
        <f t="shared" si="1"/>
        <v>0</v>
      </c>
      <c r="M13" s="17"/>
      <c r="N13" s="17"/>
      <c r="O13" s="18"/>
      <c r="P13" s="17"/>
      <c r="Q13" s="18"/>
      <c r="R13" s="9"/>
    </row>
    <row r="14" spans="5:22" x14ac:dyDescent="0.45">
      <c r="E14" s="6" t="s">
        <v>8</v>
      </c>
      <c r="F14" s="6"/>
      <c r="G14" s="7">
        <v>108.1</v>
      </c>
      <c r="H14" s="8"/>
      <c r="I14" s="7">
        <v>106.6</v>
      </c>
      <c r="J14" s="11">
        <f t="shared" si="1"/>
        <v>-1.5</v>
      </c>
      <c r="M14" s="4" t="s">
        <v>9</v>
      </c>
      <c r="N14" s="4"/>
      <c r="O14" s="19">
        <v>122.4</v>
      </c>
      <c r="P14" s="4"/>
      <c r="Q14" s="19">
        <v>120.9</v>
      </c>
      <c r="R14" s="9">
        <f t="shared" ref="R14:R15" si="2">+Q14-O14</f>
        <v>-1.5</v>
      </c>
    </row>
    <row r="15" spans="5:22" x14ac:dyDescent="0.45">
      <c r="E15" s="6"/>
      <c r="F15" s="6"/>
      <c r="G15" s="7"/>
      <c r="H15" s="8"/>
      <c r="I15" s="7"/>
      <c r="J15" s="9"/>
      <c r="M15" s="4" t="s">
        <v>10</v>
      </c>
      <c r="N15" s="4"/>
      <c r="O15" s="19">
        <v>147.4</v>
      </c>
      <c r="P15" s="4"/>
      <c r="Q15" s="19">
        <v>147.4</v>
      </c>
      <c r="R15" s="11">
        <f t="shared" si="2"/>
        <v>0</v>
      </c>
    </row>
    <row r="16" spans="5:22" x14ac:dyDescent="0.45">
      <c r="E16" s="12" t="s">
        <v>9</v>
      </c>
      <c r="F16" s="12"/>
      <c r="G16" s="10">
        <v>122.4</v>
      </c>
      <c r="H16" s="5"/>
      <c r="I16" s="10">
        <v>120.9</v>
      </c>
      <c r="J16" s="9">
        <f t="shared" si="1"/>
        <v>-1.5</v>
      </c>
    </row>
    <row r="17" spans="5:10" x14ac:dyDescent="0.45">
      <c r="E17" s="12" t="s">
        <v>10</v>
      </c>
      <c r="F17" s="12"/>
      <c r="G17" s="10">
        <v>147.4</v>
      </c>
      <c r="H17" s="5"/>
      <c r="I17" s="10">
        <v>147.4</v>
      </c>
      <c r="J17" s="11">
        <f t="shared" si="1"/>
        <v>0</v>
      </c>
    </row>
    <row r="18" spans="5:10" x14ac:dyDescent="0.45">
      <c r="E18" s="2"/>
      <c r="F18" s="2"/>
      <c r="G18" s="2"/>
      <c r="H18" s="2"/>
      <c r="I18" s="2"/>
      <c r="J18" s="2"/>
    </row>
    <row r="19" spans="5:10" x14ac:dyDescent="0.45">
      <c r="E19" s="14" t="s">
        <v>15</v>
      </c>
      <c r="F19" s="15"/>
      <c r="G19" s="15"/>
      <c r="H19" s="15"/>
      <c r="I19" s="15"/>
      <c r="J19" s="15"/>
    </row>
    <row r="20" spans="5:10" x14ac:dyDescent="0.45">
      <c r="E20" s="15"/>
      <c r="F20" s="15"/>
      <c r="G20" s="15"/>
      <c r="H20" s="15"/>
      <c r="I20" s="15"/>
      <c r="J20" s="15"/>
    </row>
    <row r="21" spans="5:10" x14ac:dyDescent="0.45">
      <c r="E21" s="15"/>
      <c r="F21" s="15"/>
      <c r="G21" s="15"/>
      <c r="H21" s="15"/>
      <c r="I21" s="15"/>
      <c r="J21" s="15"/>
    </row>
    <row r="22" spans="5:10" x14ac:dyDescent="0.45">
      <c r="E22" s="15"/>
      <c r="F22" s="15"/>
      <c r="G22" s="15"/>
      <c r="H22" s="15"/>
      <c r="I22" s="15"/>
      <c r="J22" s="15"/>
    </row>
    <row r="23" spans="5:10" x14ac:dyDescent="0.45">
      <c r="E23" s="15"/>
      <c r="F23" s="15"/>
      <c r="G23" s="15"/>
      <c r="H23" s="15"/>
      <c r="I23" s="15"/>
      <c r="J23" s="15"/>
    </row>
    <row r="24" spans="5:10" x14ac:dyDescent="0.45">
      <c r="E24" s="15"/>
      <c r="F24" s="15"/>
      <c r="G24" s="15"/>
      <c r="H24" s="15"/>
      <c r="I24" s="15"/>
      <c r="J24" s="15"/>
    </row>
    <row r="25" spans="5:10" x14ac:dyDescent="0.45">
      <c r="E25" s="15"/>
      <c r="F25" s="15"/>
      <c r="G25" s="15"/>
      <c r="H25" s="15"/>
      <c r="I25" s="15"/>
      <c r="J25" s="15"/>
    </row>
    <row r="26" spans="5:10" x14ac:dyDescent="0.45">
      <c r="E26" s="15"/>
      <c r="F26" s="15"/>
      <c r="G26" s="15"/>
      <c r="H26" s="15"/>
      <c r="I26" s="15"/>
      <c r="J26" s="15"/>
    </row>
    <row r="35" spans="5:6" ht="15" x14ac:dyDescent="0.45">
      <c r="E35" s="20" t="s">
        <v>21</v>
      </c>
      <c r="F35" s="20" t="s">
        <v>22</v>
      </c>
    </row>
    <row r="36" spans="5:6" ht="15" x14ac:dyDescent="0.45">
      <c r="E36" s="21">
        <v>2018</v>
      </c>
      <c r="F36" s="22">
        <v>73.5</v>
      </c>
    </row>
    <row r="37" spans="5:6" ht="15" x14ac:dyDescent="0.45">
      <c r="E37" s="21">
        <v>2019</v>
      </c>
      <c r="F37" s="22">
        <v>73.3</v>
      </c>
    </row>
    <row r="38" spans="5:6" ht="15" x14ac:dyDescent="0.45">
      <c r="E38" s="21">
        <v>2020</v>
      </c>
      <c r="F38" s="22">
        <v>56.1</v>
      </c>
    </row>
    <row r="39" spans="5:6" ht="15" x14ac:dyDescent="0.45">
      <c r="E39" s="21">
        <v>2021</v>
      </c>
      <c r="F39" s="22">
        <v>64.900000000000006</v>
      </c>
    </row>
    <row r="40" spans="5:6" ht="15" x14ac:dyDescent="0.45">
      <c r="E40" s="21">
        <v>2022</v>
      </c>
      <c r="F40" s="22">
        <v>116</v>
      </c>
    </row>
    <row r="41" spans="5:6" ht="15" x14ac:dyDescent="0.45">
      <c r="E41" s="21">
        <v>2023</v>
      </c>
      <c r="F41" s="22">
        <v>129</v>
      </c>
    </row>
    <row r="42" spans="5:6" ht="15" x14ac:dyDescent="0.45">
      <c r="E42" s="21">
        <v>2024</v>
      </c>
      <c r="F42" s="22">
        <v>145</v>
      </c>
    </row>
    <row r="43" spans="5:6" ht="15" x14ac:dyDescent="0.45">
      <c r="E43" s="21" t="s">
        <v>23</v>
      </c>
      <c r="F43" s="22">
        <v>147.37</v>
      </c>
    </row>
  </sheetData>
  <mergeCells count="3">
    <mergeCell ref="E3:I4"/>
    <mergeCell ref="E19:J26"/>
    <mergeCell ref="M3:V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CE8DED-0B0A-4BC6-8FF0-C8396A571305}">
  <dimension ref="A1"/>
  <sheetViews>
    <sheetView workbookViewId="0"/>
  </sheetViews>
  <sheetFormatPr defaultRowHeight="14.25" x14ac:dyDescent="0.45"/>
  <sheetData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9401ACFC58A9B741966E24964F98E401" ma:contentTypeVersion="15" ma:contentTypeDescription="Create a new document." ma:contentTypeScope="" ma:versionID="ac809ca55fc7002d74a9772506effe29">
  <xsd:schema xmlns:xsd="http://www.w3.org/2001/XMLSchema" xmlns:xs="http://www.w3.org/2001/XMLSchema" xmlns:p="http://schemas.microsoft.com/office/2006/metadata/properties" xmlns:ns1="http://schemas.microsoft.com/sharepoint/v3" xmlns:ns2="1f23fbc9-fed8-4fe5-aa4f-ed739643a384" xmlns:ns3="a09e65a3-c7c6-46c4-8cad-d2b1e4cef29c" targetNamespace="http://schemas.microsoft.com/office/2006/metadata/properties" ma:root="true" ma:fieldsID="6b24f4ca2dda56f0b82b1f329a45acd9" ns1:_="" ns2:_="" ns3:_="">
    <xsd:import namespace="http://schemas.microsoft.com/sharepoint/v3"/>
    <xsd:import namespace="1f23fbc9-fed8-4fe5-aa4f-ed739643a384"/>
    <xsd:import namespace="a09e65a3-c7c6-46c4-8cad-d2b1e4cef29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SearchProperties" minOccurs="0"/>
                <xsd:element ref="ns2:MediaServiceDateTaken" minOccurs="0"/>
                <xsd:element ref="ns1:_ip_UnifiedCompliancePolicyProperties" minOccurs="0"/>
                <xsd:element ref="ns1:_ip_UnifiedCompliancePolicyUIAc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21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22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f23fbc9-fed8-4fe5-aa4f-ed739643a38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4" nillable="true" ma:taxonomy="true" ma:internalName="lcf76f155ced4ddcb4097134ff3c332f" ma:taxonomyFieldName="MediaServiceImageTags" ma:displayName="Image Tags" ma:readOnly="false" ma:fieldId="{5cf76f15-5ced-4ddc-b409-7134ff3c332f}" ma:taxonomyMulti="true" ma:sspId="aea84bf1-a941-4ccc-bbe9-6e1a58d22eaf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SearchProperties" ma:index="19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20" nillable="true" ma:displayName="MediaServiceDateTaken" ma:hidden="true" ma:indexed="true" ma:internalName="MediaServiceDateTake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09e65a3-c7c6-46c4-8cad-d2b1e4cef29c" elementFormDefault="qualified">
    <xsd:import namespace="http://schemas.microsoft.com/office/2006/documentManagement/types"/>
    <xsd:import namespace="http://schemas.microsoft.com/office/infopath/2007/PartnerControls"/>
    <xsd:element name="SharedWithUsers" ma:index="11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2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5" nillable="true" ma:displayName="Taxonomy Catch All Column" ma:hidden="true" ma:list="{2e8b396a-6396-4d81-8fef-45dc7c2f2882}" ma:internalName="TaxCatchAll" ma:showField="CatchAllData" ma:web="a09e65a3-c7c6-46c4-8cad-d2b1e4cef29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1f23fbc9-fed8-4fe5-aa4f-ed739643a384">
      <Terms xmlns="http://schemas.microsoft.com/office/infopath/2007/PartnerControls"/>
    </lcf76f155ced4ddcb4097134ff3c332f>
    <_ip_UnifiedCompliancePolicyUIAction xmlns="http://schemas.microsoft.com/sharepoint/v3" xsi:nil="true"/>
    <TaxCatchAll xmlns="a09e65a3-c7c6-46c4-8cad-d2b1e4cef29c" xsi:nil="true"/>
    <_ip_UnifiedCompliancePolicyProperties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A133F405-ECC7-4BC8-83B0-40920889BA6A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181E0CD6-17D3-4152-9501-F49C103D92C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1f23fbc9-fed8-4fe5-aa4f-ed739643a384"/>
    <ds:schemaRef ds:uri="a09e65a3-c7c6-46c4-8cad-d2b1e4cef29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D405D136-508A-42EA-807D-2E31771C0781}">
  <ds:schemaRefs>
    <ds:schemaRef ds:uri="http://schemas.microsoft.com/office/2006/metadata/properties"/>
    <ds:schemaRef ds:uri="http://schemas.microsoft.com/office/infopath/2007/PartnerControls"/>
    <ds:schemaRef ds:uri="1f23fbc9-fed8-4fe5-aa4f-ed739643a384"/>
    <ds:schemaRef ds:uri="http://schemas.microsoft.com/sharepoint/v3"/>
    <ds:schemaRef ds:uri="a09e65a3-c7c6-46c4-8cad-d2b1e4cef29c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Edwin Rios</dc:creator>
  <cp:lastModifiedBy>Hecrian Martinez Martinez</cp:lastModifiedBy>
  <dcterms:created xsi:type="dcterms:W3CDTF">2026-07-25T10:26:59Z</dcterms:created>
  <dcterms:modified xsi:type="dcterms:W3CDTF">2026-07-28T21:26:22Z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0x0101009401ACFC58A9B741966E24964F98E401</vt:lpwstr>
  </property>
  <property fmtid="{D5CDD505-2E9C-101B-9397-08002B2CF9AE}" pid="3" name="MediaServiceImageTags">
    <vt:lpwstr/>
  </property>
</Properties>
</file>