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C 1252/1. Datos/"/>
    </mc:Choice>
  </mc:AlternateContent>
  <xr:revisionPtr revIDLastSave="914" documentId="11_D6A2AC87C9DFEB3585F99F2D71BE9C9820A1F52A" xr6:coauthVersionLast="47" xr6:coauthVersionMax="47" xr10:uidLastSave="{584A10C8-C179-45CD-82A8-D90C1F048476}"/>
  <bookViews>
    <workbookView xWindow="-98" yWindow="-98" windowWidth="21795" windowHeight="1387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" l="1"/>
  <c r="B46" i="1"/>
  <c r="C12" i="1"/>
  <c r="D12" i="1"/>
  <c r="C21" i="1"/>
  <c r="D21" i="1"/>
  <c r="D26" i="1" l="1"/>
  <c r="C26" i="1"/>
  <c r="D38" i="1" l="1"/>
  <c r="D42" i="1"/>
  <c r="D41" i="1"/>
  <c r="D39" i="1"/>
  <c r="D40" i="1"/>
</calcChain>
</file>

<file path=xl/sharedStrings.xml><?xml version="1.0" encoding="utf-8"?>
<sst xmlns="http://schemas.openxmlformats.org/spreadsheetml/2006/main" count="43" uniqueCount="30">
  <si>
    <t>Clasificación de puesto</t>
  </si>
  <si>
    <t>Salario por hora</t>
  </si>
  <si>
    <t>Celador II</t>
  </si>
  <si>
    <t>Celador III</t>
  </si>
  <si>
    <t>Celador IV</t>
  </si>
  <si>
    <t>Celador I</t>
  </si>
  <si>
    <t>PROMEDIO</t>
  </si>
  <si>
    <t>Desde</t>
  </si>
  <si>
    <t>Hasta</t>
  </si>
  <si>
    <t>Salario Mensual</t>
  </si>
  <si>
    <t>Celador I-IV</t>
  </si>
  <si>
    <t>Salario Mensual Promedio</t>
  </si>
  <si>
    <t>Región Metro</t>
  </si>
  <si>
    <t>Región Norte</t>
  </si>
  <si>
    <t>Región Sur</t>
  </si>
  <si>
    <t>Región Este</t>
  </si>
  <si>
    <t>Región Oeste</t>
  </si>
  <si>
    <t>Brigadas por Región</t>
  </si>
  <si>
    <t>Metro</t>
  </si>
  <si>
    <t>Norte</t>
  </si>
  <si>
    <t>Sur</t>
  </si>
  <si>
    <t xml:space="preserve">Este </t>
  </si>
  <si>
    <t>Oeste</t>
  </si>
  <si>
    <t>Brigadas</t>
  </si>
  <si>
    <t>10 celadores</t>
  </si>
  <si>
    <t>Salario por Hora Promedio</t>
  </si>
  <si>
    <t>Impacto Presupuestario Mensual</t>
  </si>
  <si>
    <t>Impacto Fiscal
 Mensual</t>
  </si>
  <si>
    <t>Impacto Fiscal 
Anual</t>
  </si>
  <si>
    <t>Regiones Operacionales 
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</si>
</sst>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_-&quot;$&quot;* #,##0.00_-;\-&quot;$&quot;* #,##0.00_-;_-&quot;$&quot;* &quot;-&quot;??_-;_-@_-"/>
    <numFmt numFmtId="165" formatCode="&quot;$&quot;#,##0.0;\-&quot;$&quot;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MyRIAD PRO CONDENSED"/>
    </font>
    <font>
      <b/>
      <sz val="12"/>
      <color theme="0"/>
      <name val="MyRIAD PRO CONDENSED"/>
    </font>
    <font>
      <sz val="8"/>
      <name val="Calibri"/>
      <family val="2"/>
      <scheme val="minor"/>
    </font>
    <font>
      <sz val="12"/>
      <color theme="1"/>
      <name val="MyRIAD PRO CONDENSED"/>
    </font>
  </fonts>
  <fills count="4">
    <fill>
      <patternFill patternType="none"/>
    </fill>
    <fill>
      <patternFill patternType="gray125"/>
    </fill>
    <fill>
      <patternFill patternType="solid">
        <fgColor rgb="FF194A6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/>
    </xf>
    <xf numFmtId="7" fontId="0" fillId="0" borderId="0" xfId="0" applyNumberFormat="1"/>
    <xf numFmtId="165" fontId="5" fillId="0" borderId="0" xfId="1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7" fontId="5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/>
    </xf>
    <xf numFmtId="165" fontId="5" fillId="0" borderId="11" xfId="1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7C7C7"/>
      <color rgb="FFA9A9A9"/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46"/>
  <sheetViews>
    <sheetView showGridLines="0" tabSelected="1" topLeftCell="A25" workbookViewId="0">
      <selection activeCell="C47" sqref="C47"/>
    </sheetView>
  </sheetViews>
  <sheetFormatPr defaultRowHeight="14.25"/>
  <cols>
    <col min="2" max="2" width="27.265625" customWidth="1"/>
    <col min="3" max="3" width="25.265625" bestFit="1" customWidth="1"/>
    <col min="4" max="4" width="17.46484375" customWidth="1"/>
    <col min="6" max="6" width="9.265625" bestFit="1" customWidth="1"/>
    <col min="9" max="9" width="9.06640625" customWidth="1"/>
  </cols>
  <sheetData>
    <row r="5" spans="2:6" ht="14.65" thickBot="1"/>
    <row r="6" spans="2:6" ht="15">
      <c r="B6" s="14" t="s">
        <v>0</v>
      </c>
      <c r="C6" s="22" t="s">
        <v>1</v>
      </c>
      <c r="D6" s="23"/>
    </row>
    <row r="7" spans="2:6" ht="15">
      <c r="B7" s="15"/>
      <c r="C7" s="3" t="s">
        <v>7</v>
      </c>
      <c r="D7" s="16" t="s">
        <v>8</v>
      </c>
    </row>
    <row r="8" spans="2:6" ht="15">
      <c r="B8" s="17" t="s">
        <v>5</v>
      </c>
      <c r="C8" s="4">
        <v>23.49</v>
      </c>
      <c r="D8" s="18">
        <v>26.41</v>
      </c>
    </row>
    <row r="9" spans="2:6" ht="15">
      <c r="B9" s="17" t="s">
        <v>2</v>
      </c>
      <c r="C9" s="4">
        <v>23.49</v>
      </c>
      <c r="D9" s="18">
        <v>25.65</v>
      </c>
    </row>
    <row r="10" spans="2:6" ht="15">
      <c r="B10" s="17" t="s">
        <v>3</v>
      </c>
      <c r="C10" s="4">
        <v>25.55</v>
      </c>
      <c r="D10" s="18">
        <v>26.33</v>
      </c>
    </row>
    <row r="11" spans="2:6" ht="15">
      <c r="B11" s="17" t="s">
        <v>4</v>
      </c>
      <c r="C11" s="4">
        <v>20.079999999999998</v>
      </c>
      <c r="D11" s="18">
        <v>26.67</v>
      </c>
    </row>
    <row r="12" spans="2:6" ht="15.75" thickBot="1">
      <c r="B12" s="19" t="s">
        <v>6</v>
      </c>
      <c r="C12" s="20">
        <f>SUM(C8:C11)/4</f>
        <v>23.1525</v>
      </c>
      <c r="D12" s="21">
        <f>SUM(D8:D11)/4</f>
        <v>26.265000000000001</v>
      </c>
    </row>
    <row r="13" spans="2:6" ht="15.4">
      <c r="B13" s="5"/>
      <c r="C13" s="8"/>
      <c r="D13" s="8"/>
    </row>
    <row r="14" spans="2:6" ht="15.75" thickBot="1">
      <c r="B14" s="5"/>
      <c r="C14" s="6"/>
      <c r="D14" s="6"/>
    </row>
    <row r="15" spans="2:6" ht="15">
      <c r="B15" s="14" t="s">
        <v>0</v>
      </c>
      <c r="C15" s="22" t="s">
        <v>9</v>
      </c>
      <c r="D15" s="23"/>
      <c r="F15" s="7"/>
    </row>
    <row r="16" spans="2:6" ht="15">
      <c r="B16" s="15"/>
      <c r="C16" s="3" t="s">
        <v>7</v>
      </c>
      <c r="D16" s="16" t="s">
        <v>8</v>
      </c>
    </row>
    <row r="17" spans="2:4" ht="15">
      <c r="B17" s="17" t="s">
        <v>5</v>
      </c>
      <c r="C17" s="4">
        <v>3523</v>
      </c>
      <c r="D17" s="18">
        <v>3961.5</v>
      </c>
    </row>
    <row r="18" spans="2:4" ht="15">
      <c r="B18" s="17" t="s">
        <v>2</v>
      </c>
      <c r="C18" s="4">
        <v>3523</v>
      </c>
      <c r="D18" s="18">
        <v>3847</v>
      </c>
    </row>
    <row r="19" spans="2:4" ht="15">
      <c r="B19" s="17" t="s">
        <v>3</v>
      </c>
      <c r="C19" s="4">
        <v>3832.5</v>
      </c>
      <c r="D19" s="18">
        <v>3949.5</v>
      </c>
    </row>
    <row r="20" spans="2:4" ht="15">
      <c r="B20" s="17" t="s">
        <v>4</v>
      </c>
      <c r="C20" s="4">
        <v>3012</v>
      </c>
      <c r="D20" s="18">
        <v>4050</v>
      </c>
    </row>
    <row r="21" spans="2:4" ht="15.75" thickBot="1">
      <c r="B21" s="19" t="s">
        <v>6</v>
      </c>
      <c r="C21" s="20">
        <f>SUM(C17:C20)/4</f>
        <v>3472.625</v>
      </c>
      <c r="D21" s="21">
        <f>SUM(D17:D20)/4</f>
        <v>3952</v>
      </c>
    </row>
    <row r="25" spans="2:4" ht="30">
      <c r="B25" s="1" t="s">
        <v>0</v>
      </c>
      <c r="C25" s="9" t="s">
        <v>25</v>
      </c>
      <c r="D25" s="10" t="s">
        <v>11</v>
      </c>
    </row>
    <row r="26" spans="2:4" ht="15">
      <c r="B26" s="2" t="s">
        <v>10</v>
      </c>
      <c r="C26" s="4">
        <f>(C12+D12)/2</f>
        <v>24.708750000000002</v>
      </c>
      <c r="D26" s="4">
        <f>(C21+D21)/2</f>
        <v>3712.3125</v>
      </c>
    </row>
    <row r="29" spans="2:4" ht="30">
      <c r="B29" s="3" t="s">
        <v>29</v>
      </c>
    </row>
    <row r="30" spans="2:4" ht="15">
      <c r="B30" s="2" t="s">
        <v>12</v>
      </c>
    </row>
    <row r="31" spans="2:4" ht="15">
      <c r="B31" s="2" t="s">
        <v>13</v>
      </c>
    </row>
    <row r="32" spans="2:4" ht="15">
      <c r="B32" s="2" t="s">
        <v>14</v>
      </c>
    </row>
    <row r="33" spans="2:4" ht="15">
      <c r="B33" s="2" t="s">
        <v>15</v>
      </c>
    </row>
    <row r="34" spans="2:4" ht="15">
      <c r="B34" s="2" t="s">
        <v>16</v>
      </c>
    </row>
    <row r="35" spans="2:4" ht="15">
      <c r="B35" s="11"/>
    </row>
    <row r="37" spans="2:4" ht="45">
      <c r="B37" s="1" t="s">
        <v>17</v>
      </c>
      <c r="C37" s="9" t="s">
        <v>23</v>
      </c>
      <c r="D37" s="10" t="s">
        <v>26</v>
      </c>
    </row>
    <row r="38" spans="2:4" ht="15">
      <c r="B38" s="2" t="s">
        <v>18</v>
      </c>
      <c r="C38" s="4" t="s">
        <v>24</v>
      </c>
      <c r="D38" s="4">
        <f>D26*10</f>
        <v>37123.125</v>
      </c>
    </row>
    <row r="39" spans="2:4" ht="15">
      <c r="B39" s="2" t="s">
        <v>19</v>
      </c>
      <c r="C39" s="4" t="s">
        <v>24</v>
      </c>
      <c r="D39" s="4">
        <f>D26*10</f>
        <v>37123.125</v>
      </c>
    </row>
    <row r="40" spans="2:4" ht="15">
      <c r="B40" s="2" t="s">
        <v>20</v>
      </c>
      <c r="C40" s="4" t="s">
        <v>24</v>
      </c>
      <c r="D40" s="4">
        <f>D26*10</f>
        <v>37123.125</v>
      </c>
    </row>
    <row r="41" spans="2:4" ht="15">
      <c r="B41" s="2" t="s">
        <v>21</v>
      </c>
      <c r="C41" s="4" t="s">
        <v>24</v>
      </c>
      <c r="D41" s="4">
        <f>D26*10</f>
        <v>37123.125</v>
      </c>
    </row>
    <row r="42" spans="2:4" ht="15">
      <c r="B42" s="2" t="s">
        <v>22</v>
      </c>
      <c r="C42" s="4" t="s">
        <v>24</v>
      </c>
      <c r="D42" s="4">
        <f>D26*10</f>
        <v>37123.125</v>
      </c>
    </row>
    <row r="45" spans="2:4" ht="30">
      <c r="B45" s="3" t="s">
        <v>27</v>
      </c>
      <c r="C45" s="3" t="s">
        <v>28</v>
      </c>
    </row>
    <row r="46" spans="2:4" ht="15">
      <c r="B46" s="12">
        <f>D26*50</f>
        <v>185615.625</v>
      </c>
      <c r="C46" s="13">
        <f>B46*12</f>
        <v>2227387.5</v>
      </c>
    </row>
  </sheetData>
  <mergeCells count="2">
    <mergeCell ref="C6:D6"/>
    <mergeCell ref="C15:D15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481A-EDC7-42A9-9B5A-1B2DBB41B9EC}">
  <dimension ref="A1"/>
  <sheetViews>
    <sheetView workbookViewId="0">
      <selection activeCell="F11" sqref="F11"/>
    </sheetView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6175B6-2EC1-4041-B50F-AA0D593118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3E32B7-4522-4A36-848A-77B976396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1DE20C-17A1-4807-BBED-CFFADACCA922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Ortiz Ponce</dc:creator>
  <cp:lastModifiedBy>Gabriela Colón Bernard</cp:lastModifiedBy>
  <dcterms:created xsi:type="dcterms:W3CDTF">2015-06-05T18:17:20Z</dcterms:created>
  <dcterms:modified xsi:type="dcterms:W3CDTF">2026-09-10T20:34:07Z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