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alpr.sharepoint.com/sites/InformesAF2024/Shared Documents/👷‍♂️Informes Preliminares/PS 1388/2. Tabla/"/>
    </mc:Choice>
  </mc:AlternateContent>
  <xr:revisionPtr revIDLastSave="275" documentId="8_{FDC7A072-C9E4-49B9-8848-D4D7C59C1BA9}" xr6:coauthVersionLast="47" xr6:coauthVersionMax="47" xr10:uidLastSave="{8E0B064A-0ADD-44EA-BD3A-2CD63EE355DB}"/>
  <bookViews>
    <workbookView xWindow="68895" yWindow="0" windowWidth="26010" windowHeight="20985" activeTab="1" xr2:uid="{D52E164D-D7BE-41DD-87C3-1F8E1E811E85}"/>
  </bookViews>
  <sheets>
    <sheet name="Distribución de ingresos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2" l="1"/>
  <c r="L21" i="2"/>
  <c r="L20" i="2"/>
  <c r="J22" i="2"/>
  <c r="J11" i="2"/>
  <c r="K8" i="2"/>
  <c r="K7" i="2" l="1"/>
  <c r="K6" i="2"/>
  <c r="J8" i="2"/>
  <c r="I8" i="2" l="1"/>
</calcChain>
</file>

<file path=xl/sharedStrings.xml><?xml version="1.0" encoding="utf-8"?>
<sst xmlns="http://schemas.openxmlformats.org/spreadsheetml/2006/main" count="17" uniqueCount="16">
  <si>
    <t>Partida</t>
  </si>
  <si>
    <t>Proporción</t>
  </si>
  <si>
    <t>Comisión de Juegos</t>
  </si>
  <si>
    <t>Fideicomiso para el Retiro de la Policía</t>
  </si>
  <si>
    <t>Fondo General (asistencia municipal)</t>
  </si>
  <si>
    <t>Ingresos del Fideicomiso</t>
  </si>
  <si>
    <t>Tipo</t>
  </si>
  <si>
    <t>Compensación reducida</t>
  </si>
  <si>
    <t>Exclusión total</t>
  </si>
  <si>
    <t>Solicitudes</t>
  </si>
  <si>
    <t>Exclusión parcial</t>
  </si>
  <si>
    <t>Total</t>
  </si>
  <si>
    <t>Parcial</t>
  </si>
  <si>
    <t>Reducción</t>
  </si>
  <si>
    <t>Policías Retirados</t>
  </si>
  <si>
    <t>Completa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</si>
</sst>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"/>
    <numFmt numFmtId="165" formatCode="&quot;$&quot;#,##0.00"/>
    <numFmt numFmtId="166" formatCode="&quot;$&quot;#,##0.0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Myriad Pro Condensed"/>
    </font>
    <font>
      <sz val="12"/>
      <color theme="1"/>
      <name val="Myriad Pro Condensed"/>
    </font>
    <font>
      <b/>
      <sz val="12"/>
      <color theme="1"/>
      <name val="Myriad Pro Condensed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194A6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 wrapText="1"/>
    </xf>
    <xf numFmtId="16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6" fontId="3" fillId="0" borderId="1" xfId="0" applyNumberFormat="1" applyFont="1" applyBorder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166" fontId="3" fillId="0" borderId="1" xfId="2" applyNumberFormat="1" applyFont="1" applyBorder="1" applyAlignment="1">
      <alignment horizontal="center" vertical="center" wrapText="1"/>
    </xf>
    <xf numFmtId="166" fontId="3" fillId="0" borderId="1" xfId="2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66" fontId="4" fillId="0" borderId="1" xfId="2" applyNumberFormat="1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165" fontId="0" fillId="0" borderId="0" xfId="0" applyNumberFormat="1"/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194A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78791-4672-4DDA-A992-AEF4A4CFE620}">
  <dimension ref="A1:O8"/>
  <sheetViews>
    <sheetView topLeftCell="G1" workbookViewId="0">
      <selection activeCell="T8" sqref="T7:T8"/>
    </sheetView>
  </sheetViews>
  <sheetFormatPr defaultColWidth="10.6640625" defaultRowHeight="14.25"/>
  <cols>
    <col min="13" max="13" width="12.53125" bestFit="1" customWidth="1"/>
    <col min="14" max="14" width="12.1328125" bestFit="1" customWidth="1"/>
    <col min="15" max="15" width="11" bestFit="1" customWidth="1"/>
  </cols>
  <sheetData>
    <row r="1" spans="1:15" ht="14.65" thickBot="1">
      <c r="A1" s="9" t="s">
        <v>5</v>
      </c>
      <c r="B1" s="10"/>
    </row>
    <row r="4" spans="1:15" ht="15">
      <c r="M4" s="4" t="s">
        <v>0</v>
      </c>
      <c r="N4" s="4" t="s">
        <v>1</v>
      </c>
    </row>
    <row r="5" spans="1:15" ht="60">
      <c r="M5" s="1" t="s">
        <v>3</v>
      </c>
      <c r="N5" s="2">
        <v>0.55000000000000004</v>
      </c>
    </row>
    <row r="6" spans="1:15" ht="60">
      <c r="M6" s="1" t="s">
        <v>4</v>
      </c>
      <c r="N6" s="2">
        <v>0.4</v>
      </c>
    </row>
    <row r="7" spans="1:15" ht="30">
      <c r="M7" s="1" t="s">
        <v>2</v>
      </c>
      <c r="N7" s="2">
        <v>0.05</v>
      </c>
    </row>
    <row r="8" spans="1:15">
      <c r="N8" s="3"/>
      <c r="O8" s="3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24AE1-984F-4C82-A28B-6FF77B882C45}">
  <dimension ref="E5:L22"/>
  <sheetViews>
    <sheetView tabSelected="1" workbookViewId="0">
      <selection activeCell="L21" sqref="L21"/>
    </sheetView>
  </sheetViews>
  <sheetFormatPr defaultColWidth="10.6640625" defaultRowHeight="14.25"/>
  <cols>
    <col min="5" max="5" width="12.33203125" style="5" bestFit="1" customWidth="1"/>
    <col min="6" max="6" width="13.3984375" bestFit="1" customWidth="1"/>
    <col min="8" max="8" width="16.59765625" style="5" bestFit="1" customWidth="1"/>
    <col min="9" max="9" width="12.3984375" style="5" bestFit="1" customWidth="1"/>
    <col min="10" max="10" width="24.3984375" style="5" customWidth="1"/>
    <col min="11" max="11" width="12.33203125" style="5" bestFit="1" customWidth="1"/>
  </cols>
  <sheetData>
    <row r="5" spans="8:11" ht="30">
      <c r="H5" s="4" t="s">
        <v>6</v>
      </c>
      <c r="I5" s="4" t="s">
        <v>9</v>
      </c>
      <c r="J5" s="4" t="s">
        <v>7</v>
      </c>
    </row>
    <row r="6" spans="8:11" ht="15">
      <c r="H6" s="1" t="s">
        <v>8</v>
      </c>
      <c r="I6" s="1">
        <v>305</v>
      </c>
      <c r="J6" s="7">
        <v>2647251</v>
      </c>
      <c r="K6" s="8">
        <f>(J6/I6)*1000</f>
        <v>8679511.4754098356</v>
      </c>
    </row>
    <row r="7" spans="8:11" ht="30">
      <c r="H7" s="1" t="s">
        <v>10</v>
      </c>
      <c r="I7" s="11">
        <v>1949</v>
      </c>
      <c r="J7" s="7">
        <v>11639804</v>
      </c>
      <c r="K7" s="8">
        <f>(J7/I7)*1000</f>
        <v>5972192.9194458695</v>
      </c>
    </row>
    <row r="8" spans="8:11">
      <c r="I8" s="5">
        <f>SUM(I6:I7)</f>
        <v>2254</v>
      </c>
      <c r="J8" s="8">
        <f>SUM(J6:J7)*1000</f>
        <v>14287055000</v>
      </c>
      <c r="K8" s="6">
        <f>AVERAGE(J8/I8)</f>
        <v>6338533.7178349597</v>
      </c>
    </row>
    <row r="11" spans="8:11">
      <c r="J11" s="6">
        <f>J8/I8</f>
        <v>6338533.7178349597</v>
      </c>
    </row>
    <row r="19" spans="8:12" ht="30">
      <c r="H19" s="4" t="s">
        <v>13</v>
      </c>
      <c r="I19" s="4" t="s">
        <v>14</v>
      </c>
      <c r="J19" s="4" t="s">
        <v>7</v>
      </c>
    </row>
    <row r="20" spans="8:12" ht="15.4">
      <c r="H20" s="1" t="s">
        <v>15</v>
      </c>
      <c r="I20" s="1">
        <v>305</v>
      </c>
      <c r="J20" s="13">
        <v>2.6</v>
      </c>
      <c r="K20" s="6"/>
      <c r="L20" s="17">
        <f>J20/I20*1000000</f>
        <v>8524.5901639344265</v>
      </c>
    </row>
    <row r="21" spans="8:12" ht="15">
      <c r="H21" s="1" t="s">
        <v>12</v>
      </c>
      <c r="I21" s="11">
        <v>1949</v>
      </c>
      <c r="J21" s="12">
        <v>11.6</v>
      </c>
      <c r="K21" s="6"/>
      <c r="L21" s="17">
        <f>J21/I21*1000000</f>
        <v>5951.7701385325809</v>
      </c>
    </row>
    <row r="22" spans="8:12" ht="15.4">
      <c r="H22" s="14" t="s">
        <v>11</v>
      </c>
      <c r="I22" s="16">
        <v>2254</v>
      </c>
      <c r="J22" s="15">
        <f>SUM(J20:J21)</f>
        <v>14.2</v>
      </c>
      <c r="L22" s="17">
        <f>J22/I22*1000000</f>
        <v>6299.9112688553678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DBF950-3F49-492E-B149-7DDEC5222F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23fbc9-fed8-4fe5-aa4f-ed739643a384"/>
    <ds:schemaRef ds:uri="a09e65a3-c7c6-46c4-8cad-d2b1e4cef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A7E07D-6141-4122-896E-7A28FAB85A80}">
  <ds:schemaRefs>
    <ds:schemaRef ds:uri="http://schemas.microsoft.com/office/2006/metadata/properties"/>
    <ds:schemaRef ds:uri="http://schemas.microsoft.com/office/infopath/2007/PartnerControls"/>
    <ds:schemaRef ds:uri="1f23fbc9-fed8-4fe5-aa4f-ed739643a384"/>
    <ds:schemaRef ds:uri="http://schemas.microsoft.com/sharepoint/v3"/>
    <ds:schemaRef ds:uri="a09e65a3-c7c6-46c4-8cad-d2b1e4cef29c"/>
  </ds:schemaRefs>
</ds:datastoreItem>
</file>

<file path=customXml/itemProps3.xml><?xml version="1.0" encoding="utf-8"?>
<ds:datastoreItem xmlns:ds="http://schemas.openxmlformats.org/officeDocument/2006/customXml" ds:itemID="{71D52991-36A0-44D0-8013-911B936EC7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Distribución de ingresos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A. Otero Maldonado</dc:creator>
  <cp:lastModifiedBy>Hecrian Martinez Martinez</cp:lastModifiedBy>
  <dcterms:created xsi:type="dcterms:W3CDTF">2026-05-11T17:08:50Z</dcterms:created>
  <dcterms:modified xsi:type="dcterms:W3CDTF">2026-09-24T18:27:36Z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  <property fmtid="{D5CDD505-2E9C-101B-9397-08002B2CF9AE}" pid="3" name="MediaServiceImageTags">
    <vt:lpwstr/>
  </property>
</Properties>
</file>